
<file path=[Content_Types].xml><?xml version="1.0" encoding="utf-8"?>
<Types xmlns="http://schemas.openxmlformats.org/package/2006/content-type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mc:AlternateContent xmlns:mc="http://schemas.openxmlformats.org/markup-compatibility/2006">
    <mc:Choice Requires="x15">
      <x15ac:absPath xmlns:x15ac="http://schemas.microsoft.com/office/spreadsheetml/2010/11/ac" url="C:\Users\rsrac\Downloads\"/>
    </mc:Choice>
  </mc:AlternateContent>
  <xr:revisionPtr revIDLastSave="0" documentId="13_ncr:1_{12862D9A-5012-48EF-8FAE-24560AD1B25D}" xr6:coauthVersionLast="47" xr6:coauthVersionMax="47" xr10:uidLastSave="{00000000-0000-0000-0000-000000000000}"/>
  <bookViews>
    <workbookView xWindow="-110" yWindow="-110" windowWidth="19420" windowHeight="11500" firstSheet="2" activeTab="8" xr2:uid="{00000000-000D-0000-FFFF-FFFF00000000}"/>
  </bookViews>
  <sheets>
    <sheet name="Combo chart" sheetId="4" r:id="rId1"/>
    <sheet name="Waterfall chart" sheetId="5" r:id="rId2"/>
    <sheet name="donout chart" sheetId="6" r:id="rId3"/>
    <sheet name="Map" sheetId="7" r:id="rId4"/>
    <sheet name="Top 5" sheetId="8" r:id="rId5"/>
    <sheet name="KPI" sheetId="9" r:id="rId6"/>
    <sheet name="YOY KPI" sheetId="10" r:id="rId7"/>
    <sheet name="Data" sheetId="1" r:id="rId8"/>
    <sheet name="DASHBOARD" sheetId="3" r:id="rId9"/>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Map!$D$3</definedName>
    <definedName name="_xlchart.v5.11" hidden="1">Map!$D$4:$D$52</definedName>
    <definedName name="_xlchart.v5.12" hidden="1">Map!$E$3</definedName>
    <definedName name="_xlchart.v5.13" hidden="1">Map!$E$4:$E$52</definedName>
    <definedName name="_xlchart.v5.3" hidden="1">Map!$D$3</definedName>
    <definedName name="_xlchart.v5.4" hidden="1">Map!$D$4:$D$52</definedName>
    <definedName name="_xlchart.v5.5" hidden="1">Map!$E$3</definedName>
    <definedName name="_xlchart.v5.6" hidden="1">Map!$E$4:$E$52</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5" i="7" l="1"/>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4" i="7"/>
  <c r="D7" i="5"/>
  <c r="D5" i="5"/>
  <c r="D6" i="5"/>
  <c r="D4" i="5"/>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L7" i="10"/>
  <c r="K7" i="10"/>
  <c r="J7" i="10"/>
  <c r="I7" i="10"/>
  <c r="H7" i="10"/>
  <c r="N17" i="9"/>
  <c r="K17" i="9"/>
  <c r="H17" i="9"/>
  <c r="E17" i="9"/>
  <c r="B17" i="9"/>
  <c r="E5" i="7"/>
  <c r="E17" i="7"/>
  <c r="E29" i="7"/>
  <c r="E41" i="7"/>
  <c r="E6" i="7"/>
  <c r="E18" i="7"/>
  <c r="E30" i="7"/>
  <c r="E42" i="7"/>
  <c r="E38" i="7"/>
  <c r="E7" i="7"/>
  <c r="E19" i="7"/>
  <c r="E31" i="7"/>
  <c r="E43" i="7"/>
  <c r="E49" i="7"/>
  <c r="E8" i="7"/>
  <c r="E20" i="7"/>
  <c r="E32" i="7"/>
  <c r="E44" i="7"/>
  <c r="E25" i="7"/>
  <c r="E26" i="7"/>
  <c r="E9" i="7"/>
  <c r="E21" i="7"/>
  <c r="E33" i="7"/>
  <c r="E45" i="7"/>
  <c r="E10" i="7"/>
  <c r="E22" i="7"/>
  <c r="E34" i="7"/>
  <c r="E46" i="7"/>
  <c r="E11" i="7"/>
  <c r="E23" i="7"/>
  <c r="E35" i="7"/>
  <c r="E47" i="7"/>
  <c r="E37" i="7"/>
  <c r="E50" i="7"/>
  <c r="E12" i="7"/>
  <c r="E24" i="7"/>
  <c r="E36" i="7"/>
  <c r="E48" i="7"/>
  <c r="E13" i="7"/>
  <c r="E15" i="7"/>
  <c r="E27" i="7"/>
  <c r="E39" i="7"/>
  <c r="E51" i="7"/>
  <c r="E16" i="7"/>
  <c r="E40" i="7"/>
  <c r="E52" i="7"/>
  <c r="E14" i="7"/>
  <c r="E28" i="7"/>
  <c r="E4" i="7"/>
  <c r="E7" i="5"/>
  <c r="E5" i="5"/>
  <c r="E6" i="5"/>
  <c r="E4" i="5"/>
</calcChain>
</file>

<file path=xl/sharedStrings.xml><?xml version="1.0" encoding="utf-8"?>
<sst xmlns="http://schemas.openxmlformats.org/spreadsheetml/2006/main" count="130132" uniqueCount="10955">
  <si>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</si>
  <si>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</si>
  <si>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</si>
  <si>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</si>
  <si>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</si>
  <si>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</si>
  <si>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</si>
  <si>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</si>
  <si>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</si>
  <si>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</si>
  <si>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</si>
  <si>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</si>
  <si>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</si>
  <si>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</si>
  <si>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</si>
  <si>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</si>
  <si>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</si>
  <si>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</si>
  <si>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</si>
  <si>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</si>
  <si>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</si>
  <si>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</si>
  <si>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</si>
  <si>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</si>
  <si>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</si>
  <si>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</si>
  <si>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</si>
  <si>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</si>
  <si>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</si>
  <si>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</si>
  <si>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</si>
  <si>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</si>
  <si>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</si>
  <si>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</si>
  <si>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</si>
  <si>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</si>
  <si>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</si>
  <si>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</si>
  <si>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</si>
  <si>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</si>
  <si>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</si>
  <si>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</si>
  <si>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</si>
  <si>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</si>
  <si>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</si>
  <si>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</si>
  <si>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</si>
  <si>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</si>
  <si>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</si>
  <si>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</si>
  <si>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</si>
  <si>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</si>
  <si>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</si>
  <si>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</si>
  <si>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</si>
  <si>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</si>
  <si>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</si>
  <si>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</si>
  <si>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</si>
  <si>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</si>
  <si>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</si>
  <si>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</si>
  <si>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</si>
  <si>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</si>
  <si>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</si>
  <si>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</si>
  <si>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</si>
  <si>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</si>
  <si>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</si>
  <si>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</si>
  <si>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</si>
  <si>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</si>
  <si>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</si>
  <si>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</si>
  <si>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</si>
  <si>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</si>
  <si>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</si>
  <si>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</si>
  <si>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</si>
  <si>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</si>
  <si>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</si>
  <si>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</si>
  <si>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</si>
  <si>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</si>
  <si>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</si>
  <si>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</si>
  <si>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</si>
  <si>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</si>
  <si>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</si>
  <si>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</si>
  <si>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</si>
  <si>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</si>
  <si>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</si>
  <si>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</si>
  <si>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</si>
  <si>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</si>
  <si>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</si>
  <si>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</si>
  <si>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</si>
  <si>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</si>
  <si>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</si>
  <si>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</si>
  <si>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</si>
  <si>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</si>
  <si>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</si>
  <si>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</si>
  <si>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</si>
  <si>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</si>
  <si>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</si>
  <si>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</si>
  <si>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</si>
  <si>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</si>
  <si>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</si>
  <si>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</si>
  <si>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</si>
  <si>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</si>
  <si>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</si>
  <si>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</si>
  <si>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</si>
  <si>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</si>
  <si>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</si>
  <si>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</si>
  <si>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</si>
  <si>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</si>
  <si>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</si>
  <si>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</si>
  <si>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</si>
  <si>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</si>
  <si>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</si>
  <si>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</si>
  <si>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</si>
  <si>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</si>
  <si>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</si>
  <si>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</si>
  <si>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</si>
  <si>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</si>
  <si>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</si>
  <si>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</si>
  <si>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</si>
  <si>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</si>
  <si>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</si>
  <si>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</si>
  <si>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</si>
  <si>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</si>
  <si>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</si>
  <si>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</si>
  <si>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</si>
  <si>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</si>
  <si>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</si>
  <si>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</si>
  <si>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</si>
  <si>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</si>
  <si>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</si>
  <si>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</si>
  <si>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</si>
  <si>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</si>
  <si>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</si>
  <si>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</si>
  <si>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</si>
  <si>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</si>
  <si>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</si>
  <si>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</si>
  <si>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</si>
  <si>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</si>
  <si>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</si>
  <si>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</si>
  <si>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</si>
  <si>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</si>
  <si>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</si>
  <si>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</si>
  <si>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</si>
  <si>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</si>
  <si>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</si>
  <si>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</si>
  <si>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</si>
  <si>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</si>
  <si>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</si>
  <si>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</si>
  <si>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</si>
  <si>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</si>
  <si>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</si>
  <si>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</si>
  <si>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</si>
  <si>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</si>
  <si>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</si>
  <si>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</si>
  <si>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</si>
  <si>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</si>
  <si>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</si>
  <si>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</si>
  <si>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</si>
  <si>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</si>
  <si>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</si>
  <si>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</si>
  <si>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</si>
  <si>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</si>
  <si>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</si>
  <si>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</si>
  <si>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</si>
  <si>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</si>
  <si>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</si>
  <si>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</si>
  <si>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</si>
  <si>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</si>
  <si>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</si>
  <si>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</si>
  <si>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</si>
  <si>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</si>
  <si>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</si>
  <si>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</si>
  <si>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</si>
  <si>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</si>
  <si>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</si>
  <si>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</si>
  <si>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</si>
  <si>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</si>
  <si>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</si>
  <si>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</si>
  <si>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</si>
  <si>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</si>
  <si>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</si>
  <si>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</si>
  <si>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</si>
  <si>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</si>
  <si>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</si>
  <si>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</si>
  <si>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</si>
  <si>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</si>
  <si>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</si>
  <si>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</si>
  <si>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</si>
  <si>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</si>
  <si>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</si>
  <si>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</si>
  <si>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</si>
  <si>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</si>
  <si>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</si>
  <si>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</si>
  <si>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</si>
  <si>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</si>
  <si>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</si>
  <si>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</si>
  <si>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</si>
  <si>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</si>
  <si>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</si>
  <si>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</si>
  <si>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</si>
  <si>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</si>
  <si>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</si>
  <si>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</si>
  <si>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</si>
  <si>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</si>
  <si>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</si>
  <si>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</si>
  <si>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</si>
  <si>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</si>
  <si>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</si>
  <si>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</si>
  <si>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</si>
  <si>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</si>
  <si>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</si>
  <si>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</si>
  <si>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</si>
  <si>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</si>
  <si>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</si>
  <si>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</si>
  <si>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</si>
  <si>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</si>
  <si>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</si>
  <si>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</si>
  <si>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</si>
  <si>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</si>
  <si>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</si>
  <si>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</si>
  <si>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</si>
  <si>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</si>
  <si>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</si>
  <si>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</si>
  <si>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</si>
  <si>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</si>
  <si>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</si>
  <si>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</si>
  <si>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</si>
  <si>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</si>
  <si>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</si>
  <si>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</si>
  <si>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</si>
  <si>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</si>
  <si>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</si>
  <si>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</si>
  <si>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</si>
  <si>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</si>
  <si>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</si>
  <si>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</si>
  <si>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</si>
  <si>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</si>
  <si>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</si>
  <si>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</si>
  <si>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</si>
  <si>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</si>
  <si>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</si>
  <si>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</si>
  <si>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</si>
  <si>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</si>
  <si>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</si>
  <si>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</si>
  <si>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</si>
  <si>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</si>
  <si>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</si>
  <si>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</si>
  <si>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</si>
  <si>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</si>
  <si>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</si>
  <si>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</si>
  <si>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</si>
  <si>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</si>
  <si>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</si>
  <si>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</si>
  <si>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</si>
  <si>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</si>
  <si>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</si>
  <si>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</si>
  <si>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</si>
  <si>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</si>
  <si>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</si>
  <si>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</si>
  <si>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</si>
  <si>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</si>
  <si>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</si>
  <si>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</si>
  <si>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</si>
  <si>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</si>
  <si>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</si>
  <si>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</si>
  <si>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</si>
  <si>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</si>
  <si>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</si>
  <si>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</si>
  <si>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</si>
  <si>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</si>
  <si>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</si>
  <si>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</si>
  <si>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</si>
  <si>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</si>
  <si>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</si>
  <si>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</si>
  <si>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</si>
  <si>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</si>
  <si>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</si>
  <si>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</si>
  <si>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</si>
  <si>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</si>
  <si>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</si>
  <si>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</si>
  <si>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</si>
  <si>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</si>
  <si>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</si>
  <si>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</si>
  <si>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</si>
  <si>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</si>
  <si>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</si>
  <si>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</si>
  <si>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</si>
  <si>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</si>
  <si>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</si>
  <si>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</si>
  <si>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</si>
  <si>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</si>
  <si>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</si>
  <si>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</si>
  <si>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</si>
  <si>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</si>
  <si>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</si>
  <si>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</si>
  <si>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</si>
  <si>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</si>
  <si>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</si>
  <si>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</si>
  <si>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</si>
  <si>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</si>
  <si>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</si>
  <si>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</si>
  <si>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</si>
  <si>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</si>
  <si>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</si>
  <si>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</si>
  <si>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</si>
  <si>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</si>
  <si>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</si>
  <si>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</si>
  <si>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</si>
  <si>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</si>
  <si>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</si>
  <si>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</si>
  <si>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</si>
  <si>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</si>
  <si>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</si>
  <si>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</si>
  <si>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</si>
  <si>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</si>
  <si>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</si>
  <si>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</si>
  <si>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</si>
  <si>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</si>
  <si>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</si>
  <si>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</si>
  <si>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</si>
  <si>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</si>
  <si>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</si>
  <si>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</si>
  <si>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</si>
  <si>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</si>
  <si>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</si>
  <si>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</si>
  <si>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</si>
  <si>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</si>
  <si>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</si>
  <si>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</si>
  <si>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</si>
  <si>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</si>
  <si>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</si>
  <si>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</si>
  <si>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</si>
  <si>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</si>
  <si>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</si>
  <si>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</si>
  <si>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</si>
  <si>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</si>
  <si>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</si>
  <si>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</si>
  <si>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</si>
  <si>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</si>
  <si>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</si>
  <si>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</si>
  <si>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</si>
  <si>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</si>
  <si>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</si>
  <si>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</si>
  <si>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</si>
  <si>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</si>
  <si>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</si>
  <si>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</si>
  <si>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</si>
  <si>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</si>
  <si>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</si>
  <si>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</si>
  <si>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</si>
  <si>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</si>
  <si>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</si>
  <si>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</si>
  <si>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</si>
  <si>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</si>
  <si>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</si>
  <si>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</si>
  <si>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</si>
  <si>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</si>
  <si>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</si>
  <si>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</si>
  <si>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</si>
  <si>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</si>
  <si>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</si>
  <si>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</si>
  <si>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</si>
  <si>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</si>
  <si>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</si>
  <si>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</si>
  <si>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</si>
  <si>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</si>
  <si>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</si>
  <si>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</si>
  <si>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</si>
  <si>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</si>
  <si>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</si>
  <si>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</si>
  <si>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</si>
  <si>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</si>
  <si>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</si>
  <si>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</si>
  <si>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</si>
  <si>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</si>
  <si>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</si>
  <si>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</si>
  <si>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</si>
  <si>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</si>
  <si>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</si>
  <si>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</si>
  <si>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</si>
  <si>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</si>
  <si>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</si>
  <si>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</si>
  <si>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</si>
  <si>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</si>
  <si>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</si>
  <si>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</si>
  <si>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</si>
  <si>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</si>
  <si>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</si>
  <si>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</si>
  <si>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</si>
  <si>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</si>
  <si>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</si>
  <si>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</si>
  <si>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</si>
  <si>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</si>
  <si>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</si>
  <si>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</si>
  <si>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</si>
  <si>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</si>
  <si>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</si>
  <si>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</si>
  <si>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</si>
  <si>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</si>
  <si>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</si>
  <si>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</si>
  <si>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</si>
  <si>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</si>
  <si>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</si>
  <si>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</si>
  <si>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</si>
  <si>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</si>
  <si>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</si>
  <si>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</si>
  <si>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</si>
  <si>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</si>
  <si>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</si>
  <si>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</si>
  <si>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</si>
  <si>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</si>
  <si>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</si>
  <si>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</si>
  <si>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</si>
  <si>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</si>
  <si>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</si>
  <si>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</si>
  <si>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</si>
  <si>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</si>
  <si>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</si>
  <si>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</si>
  <si>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</si>
  <si>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</si>
  <si>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</si>
  <si>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</si>
  <si>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</si>
  <si>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</si>
  <si>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</si>
  <si>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</si>
  <si>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</si>
  <si>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</si>
  <si>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</si>
  <si>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</si>
  <si>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</si>
  <si>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</si>
  <si>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</si>
  <si>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</si>
  <si>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</si>
  <si>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</si>
  <si>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</si>
  <si>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</si>
  <si>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</si>
  <si>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</si>
  <si>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</si>
  <si>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</si>
  <si>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</si>
  <si>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</si>
  <si>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</si>
  <si>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</si>
  <si>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</si>
  <si>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</si>
  <si>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</si>
  <si>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</si>
  <si>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</si>
  <si>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</si>
  <si>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</si>
  <si>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</si>
  <si>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</si>
  <si>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</si>
  <si>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</si>
  <si>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</si>
  <si>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</si>
  <si>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</si>
  <si>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</si>
  <si>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</si>
  <si>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</si>
  <si>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</si>
  <si>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</si>
  <si>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</si>
  <si>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</si>
  <si>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</si>
  <si>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</si>
  <si>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</si>
  <si>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</si>
  <si>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</si>
  <si>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</si>
  <si>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</si>
  <si>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</si>
  <si>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</si>
  <si>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</si>
  <si>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</si>
  <si>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</si>
  <si>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</si>
  <si>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</si>
  <si>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</si>
  <si>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</si>
  <si>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</si>
  <si>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</si>
  <si>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</si>
  <si>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</si>
  <si>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</si>
  <si>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</si>
  <si>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</si>
  <si>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</si>
  <si>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</si>
  <si>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</si>
  <si>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</si>
  <si>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</si>
  <si>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</si>
  <si>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</si>
  <si>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</si>
  <si>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</si>
  <si>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</si>
  <si>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</si>
  <si>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</si>
  <si>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</si>
  <si>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</si>
  <si>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</si>
  <si>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</si>
  <si>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</si>
  <si>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</si>
  <si>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</si>
  <si>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</si>
  <si>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</si>
  <si>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</si>
  <si>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</si>
  <si>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</si>
  <si>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</si>
  <si>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</si>
  <si>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</si>
  <si>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</si>
  <si>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</si>
  <si>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</si>
  <si>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</si>
  <si>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</si>
  <si>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</si>
  <si>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</si>
  <si>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</si>
  <si>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</si>
  <si>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</si>
  <si>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</si>
  <si>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</si>
  <si>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</si>
  <si>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</si>
  <si>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</si>
  <si>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</si>
  <si>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</si>
  <si>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</si>
  <si>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</si>
  <si>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</si>
  <si>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</si>
  <si>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</si>
  <si>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</si>
  <si>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</si>
  <si>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</si>
  <si>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</si>
  <si>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</si>
  <si>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</si>
  <si>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</si>
  <si>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</si>
  <si>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</si>
  <si>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</si>
  <si>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</si>
  <si>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</si>
  <si>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</si>
  <si>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</si>
  <si>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</si>
  <si>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</si>
  <si>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</si>
  <si>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</si>
  <si>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</si>
  <si>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</si>
  <si>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</si>
  <si>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</si>
  <si>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</si>
  <si>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</si>
  <si>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</si>
  <si>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</si>
  <si>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</si>
  <si>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</si>
  <si>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</si>
  <si>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</si>
  <si>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</si>
  <si>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</si>
  <si>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</si>
  <si>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</si>
  <si>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</si>
  <si>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</si>
  <si>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</si>
  <si>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</si>
  <si>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</si>
  <si>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</si>
  <si>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</si>
  <si>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</si>
  <si>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</si>
  <si>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</si>
  <si>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</si>
  <si>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</si>
  <si>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</si>
  <si>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</si>
  <si>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</si>
  <si>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</si>
  <si>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</si>
  <si>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</si>
  <si>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</si>
  <si>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</si>
  <si>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</si>
  <si>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</si>
  <si>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</si>
  <si>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</si>
  <si>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</si>
  <si>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</si>
  <si>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</si>
  <si>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</si>
  <si>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</si>
  <si>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</si>
  <si>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</si>
  <si>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</si>
  <si>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</si>
  <si>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</si>
  <si>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</si>
  <si>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</si>
  <si>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</si>
  <si>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</si>
  <si>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</si>
  <si>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</si>
  <si>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</si>
  <si>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</si>
  <si>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</si>
  <si>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</si>
  <si>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</si>
  <si>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</si>
  <si>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</si>
  <si>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</si>
  <si>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</si>
  <si>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</si>
  <si>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</si>
  <si>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</si>
  <si>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</si>
  <si>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</si>
  <si>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</si>
  <si>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</si>
  <si>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</si>
  <si>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</si>
  <si>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</si>
  <si>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</si>
  <si>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</si>
  <si>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</si>
  <si>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</si>
  <si>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</si>
  <si>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</si>
  <si>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</si>
  <si>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</si>
  <si>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</si>
  <si>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</si>
  <si>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</si>
  <si>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</si>
  <si>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</si>
  <si>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</si>
  <si>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</si>
  <si>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</si>
  <si>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</si>
  <si>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</si>
  <si>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</si>
  <si>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</si>
  <si>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</si>
  <si>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</si>
  <si>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</si>
  <si>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</si>
  <si>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</si>
  <si>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</si>
  <si>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</si>
  <si>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</si>
  <si>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</si>
  <si>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</si>
  <si>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</si>
  <si>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</si>
  <si>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</si>
  <si>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</si>
  <si>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</si>
  <si>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</si>
  <si>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</si>
  <si>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</si>
  <si>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</si>
  <si>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</si>
  <si>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</si>
  <si>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</si>
  <si>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</si>
  <si>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</si>
  <si>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</si>
  <si>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</si>
  <si>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</si>
  <si>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</si>
  <si>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</si>
  <si>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</si>
  <si>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</si>
  <si>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</si>
  <si>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</si>
  <si>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</si>
  <si>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</si>
  <si>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</si>
  <si>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</si>
  <si>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</si>
  <si>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</si>
  <si>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</si>
  <si>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</si>
  <si>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</si>
  <si>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</si>
  <si>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</si>
  <si>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</si>
  <si>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</si>
  <si>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</si>
  <si>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</si>
  <si>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</si>
  <si>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</si>
  <si>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</si>
  <si>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</si>
  <si>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</si>
  <si>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</si>
  <si>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</si>
  <si>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</si>
  <si>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</si>
  <si>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</si>
  <si>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</si>
  <si>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</si>
  <si>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</si>
  <si>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</si>
  <si>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</si>
  <si>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</si>
  <si>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</si>
  <si>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</si>
  <si>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</si>
  <si>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</si>
  <si>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</si>
  <si>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</si>
  <si>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</si>
  <si>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</si>
  <si>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</si>
  <si>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</si>
  <si>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</si>
  <si>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</si>
  <si>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</si>
  <si>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</si>
  <si>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</si>
  <si>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</si>
  <si>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</si>
  <si>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</si>
  <si>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</si>
  <si>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</si>
  <si>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</si>
  <si>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</si>
  <si>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</si>
  <si>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</si>
  <si>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</si>
  <si>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</si>
  <si>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</si>
  <si>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</si>
  <si>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</si>
  <si>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</si>
  <si>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</si>
  <si>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</si>
  <si>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</si>
  <si>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</si>
  <si>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</si>
  <si>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</si>
  <si>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</si>
  <si>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</si>
  <si>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</si>
  <si>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</si>
  <si>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</si>
  <si>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</si>
  <si>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</si>
  <si>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</si>
  <si>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</si>
  <si>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</si>
  <si>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</si>
  <si>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</si>
  <si>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</si>
  <si>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</si>
  <si>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</si>
  <si>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</si>
  <si>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</si>
  <si>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</si>
  <si>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</si>
  <si>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</si>
  <si>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</si>
  <si>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</si>
  <si>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</si>
  <si>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</si>
  <si>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</si>
  <si>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</si>
  <si>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</si>
  <si>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</si>
  <si>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</si>
  <si>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</si>
  <si>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</si>
  <si>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</si>
  <si>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</si>
  <si>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</si>
  <si>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</si>
  <si>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</si>
  <si>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</si>
  <si>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</si>
  <si>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</si>
  <si>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</si>
  <si>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</si>
  <si>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</si>
  <si>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</si>
  <si>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</si>
  <si>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</si>
  <si>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</si>
  <si>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</si>
  <si>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</si>
  <si>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</si>
  <si>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</si>
  <si>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</si>
  <si>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</si>
  <si>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</si>
  <si>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</si>
  <si>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</si>
  <si>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</si>
  <si>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</si>
  <si>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</si>
  <si>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</si>
  <si>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</si>
  <si>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</si>
  <si>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</si>
  <si>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</si>
  <si>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</si>
  <si>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</si>
  <si>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</si>
  <si>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</si>
  <si>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</si>
  <si>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</si>
  <si>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</si>
  <si>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</si>
  <si>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</si>
  <si>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</si>
  <si>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</si>
  <si>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</si>
  <si>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</si>
  <si>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</si>
  <si>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</si>
  <si>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</si>
  <si>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</si>
  <si>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</si>
  <si>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</si>
  <si>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</si>
  <si>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</si>
  <si>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</si>
  <si>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</si>
  <si>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</si>
  <si>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</si>
  <si>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</si>
  <si>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</si>
  <si>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</si>
  <si>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</si>
  <si>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</si>
  <si>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</si>
  <si>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</si>
  <si>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</si>
  <si>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</si>
  <si>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</si>
  <si>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</si>
  <si>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</si>
  <si>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</si>
  <si>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</si>
  <si>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</si>
  <si>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</si>
  <si>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</si>
  <si>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</si>
  <si>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</si>
  <si>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</si>
  <si>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</si>
  <si>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</si>
  <si>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</si>
  <si>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</si>
  <si>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</si>
  <si>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</si>
  <si>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</si>
  <si>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</si>
  <si>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</si>
  <si>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</si>
  <si>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</si>
  <si>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</si>
  <si>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</si>
  <si>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</si>
  <si>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</si>
  <si>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</si>
  <si>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</si>
  <si>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</si>
  <si>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</si>
  <si>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</si>
  <si>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</si>
  <si>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</si>
  <si>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</si>
  <si>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</si>
  <si>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</si>
  <si>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</si>
  <si>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</si>
  <si>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</si>
  <si>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</si>
  <si>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</si>
  <si>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</si>
  <si>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</si>
  <si>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</si>
  <si>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</si>
  <si>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</si>
  <si>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</si>
  <si>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</si>
  <si>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</si>
  <si>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</si>
  <si>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</si>
  <si>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</si>
  <si>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</si>
  <si>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</si>
  <si>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</si>
  <si>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</si>
  <si>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</si>
  <si>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</si>
  <si>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</si>
  <si>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</si>
  <si>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</si>
  <si>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</si>
  <si>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</si>
  <si>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</si>
  <si>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</si>
  <si>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</si>
  <si>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</si>
  <si>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</si>
  <si>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</si>
  <si>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</si>
  <si>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</si>
  <si>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</si>
  <si>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</si>
  <si>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</si>
  <si>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</si>
  <si>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</si>
  <si>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</si>
  <si>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</si>
  <si>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</si>
  <si>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</si>
  <si>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</si>
  <si>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</si>
  <si>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</si>
  <si>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</si>
  <si>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</si>
  <si>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</si>
  <si>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</si>
  <si>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</si>
  <si>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</si>
  <si>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</si>
  <si>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</si>
  <si>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</si>
  <si>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</si>
  <si>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</si>
  <si>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</si>
  <si>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</si>
  <si>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</si>
  <si>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</si>
  <si>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</si>
  <si>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</si>
  <si>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</si>
  <si>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</si>
  <si>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</si>
  <si>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</si>
  <si>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</si>
  <si>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</si>
  <si>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</si>
  <si>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</si>
  <si>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</si>
  <si>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</si>
  <si>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</si>
  <si>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</si>
  <si>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</si>
  <si>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</si>
  <si>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</si>
  <si>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</si>
  <si>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</si>
  <si>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</si>
  <si>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</si>
  <si>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</si>
  <si>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</si>
  <si>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</si>
  <si>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</si>
  <si>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</si>
  <si>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</si>
  <si>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</si>
  <si>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</si>
  <si>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</si>
  <si>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</si>
  <si>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</si>
  <si>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</si>
  <si>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</si>
  <si>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</si>
  <si>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</si>
  <si>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</si>
  <si>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</si>
  <si>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</si>
  <si>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</si>
  <si>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</si>
  <si>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</si>
  <si>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</si>
  <si>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</si>
  <si>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</si>
  <si>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</si>
  <si>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</si>
  <si>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</si>
  <si>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</si>
  <si>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</si>
  <si>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</si>
  <si>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</si>
  <si>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</si>
  <si>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</si>
  <si>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</si>
  <si>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</si>
  <si>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</si>
  <si>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</si>
  <si>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</si>
  <si>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</si>
  <si>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</si>
  <si>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</si>
  <si>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</si>
  <si>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</si>
  <si>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</si>
  <si>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</si>
  <si>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</si>
  <si>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</si>
  <si>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</si>
  <si>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</si>
  <si>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</si>
  <si>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</si>
  <si>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</si>
  <si>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</si>
  <si>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</si>
  <si>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</si>
  <si>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</si>
  <si>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</si>
  <si>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</si>
  <si>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</si>
  <si>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</si>
  <si>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</si>
  <si>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</si>
  <si>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</si>
  <si>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</si>
  <si>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</si>
  <si>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</si>
  <si>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</si>
  <si>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</si>
  <si>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</si>
  <si>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</si>
  <si>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</si>
  <si>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</si>
  <si>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</si>
  <si>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</si>
  <si>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</si>
  <si>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</si>
  <si>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</si>
  <si>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</si>
  <si>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</si>
  <si>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</si>
  <si>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</si>
  <si>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</si>
  <si>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</si>
  <si>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</si>
  <si>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</si>
  <si>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</si>
  <si>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</si>
  <si>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</si>
  <si>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</si>
  <si>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</si>
  <si>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</si>
  <si>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</si>
  <si>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</si>
  <si>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</si>
  <si>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</si>
  <si>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</si>
  <si>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</si>
  <si>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</si>
  <si>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</si>
  <si>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</si>
  <si>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</si>
  <si>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</si>
  <si>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</si>
  <si>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</si>
  <si>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</si>
  <si>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</si>
  <si>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</si>
  <si>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</si>
  <si>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</si>
  <si>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</si>
  <si>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</si>
  <si>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</si>
  <si>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</si>
  <si>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</si>
  <si>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</si>
  <si>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</si>
  <si>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</si>
  <si>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</si>
  <si>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</si>
  <si>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</si>
  <si>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</si>
  <si>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</si>
  <si>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</si>
  <si>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</si>
  <si>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</si>
  <si>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</si>
  <si>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</si>
  <si>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</si>
  <si>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</si>
  <si>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</si>
  <si>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</si>
  <si>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</si>
  <si>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</si>
  <si>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</si>
  <si>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</si>
  <si>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</si>
  <si>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</si>
  <si>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</si>
  <si>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</si>
  <si>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</si>
  <si>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</si>
  <si>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</si>
  <si>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</si>
  <si>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</si>
  <si>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</si>
  <si>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</si>
  <si>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</si>
  <si>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</si>
  <si>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</si>
  <si>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</si>
  <si>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</si>
  <si>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</si>
  <si>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</si>
  <si>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</si>
  <si>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</si>
  <si>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</si>
  <si>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</si>
  <si>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</si>
  <si>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</si>
  <si>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</si>
  <si>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</si>
  <si>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</si>
  <si>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</si>
  <si>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</si>
  <si>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</si>
  <si>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</si>
  <si>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</si>
  <si>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</si>
  <si>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</si>
  <si>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</si>
  <si>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</si>
  <si>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</si>
  <si>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</si>
  <si>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</si>
  <si>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</si>
  <si>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</si>
  <si>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</si>
  <si>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</si>
  <si>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</si>
  <si>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</si>
  <si>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</si>
  <si>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</si>
  <si>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</si>
  <si>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</si>
  <si>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</si>
  <si>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</si>
  <si>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</si>
  <si>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</si>
  <si>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</si>
  <si>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</si>
  <si>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</si>
  <si>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</si>
  <si>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</si>
  <si>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</si>
  <si>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</si>
  <si>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</si>
  <si>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</si>
  <si>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</si>
  <si>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</si>
  <si>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</si>
  <si>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</si>
  <si>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</si>
  <si>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</si>
  <si>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</si>
  <si>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</si>
  <si>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</si>
  <si>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</si>
  <si>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</si>
  <si>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</si>
  <si>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</si>
  <si>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</si>
  <si>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</si>
  <si>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</si>
  <si>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</si>
  <si>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</si>
  <si>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</si>
  <si>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</si>
  <si>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</si>
  <si>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</si>
  <si>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</si>
  <si>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</si>
  <si>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</si>
  <si>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</si>
  <si>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</si>
  <si>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</si>
  <si>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</si>
  <si>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</si>
  <si>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</si>
  <si>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</si>
  <si>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</si>
  <si>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</si>
  <si>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</si>
  <si>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</si>
  <si>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</si>
  <si>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</si>
  <si>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</si>
  <si>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</si>
  <si>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</si>
  <si>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</si>
  <si>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</si>
  <si>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</si>
  <si>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</si>
  <si>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</si>
  <si>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</si>
  <si>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</si>
  <si>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</si>
  <si>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</si>
  <si>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</si>
  <si>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</si>
  <si>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</si>
  <si>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</si>
  <si>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</si>
  <si>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</si>
  <si>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</si>
  <si>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</si>
  <si>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</si>
  <si>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</si>
  <si>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</si>
  <si>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</si>
  <si>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</si>
  <si>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</si>
  <si>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</si>
  <si>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</si>
  <si>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</si>
  <si>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</si>
  <si>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</si>
  <si>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</si>
  <si>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</si>
  <si>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</si>
  <si>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</si>
  <si>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</si>
  <si>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</si>
  <si>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</si>
  <si>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</si>
  <si>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</si>
  <si>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</si>
  <si>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</si>
  <si>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</si>
  <si>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</si>
  <si>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</si>
  <si>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</si>
  <si>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</si>
  <si>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</si>
  <si>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</si>
  <si>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</si>
  <si>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</si>
  <si>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</si>
  <si>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</si>
  <si>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</si>
  <si>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</si>
  <si>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</si>
  <si>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</si>
  <si>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</si>
  <si>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</si>
  <si>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</si>
  <si>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</si>
  <si>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</si>
  <si>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</si>
  <si>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</si>
  <si>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</si>
  <si>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</si>
  <si>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</si>
  <si>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</si>
  <si>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</si>
  <si>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</si>
  <si>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</si>
  <si>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</si>
  <si>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</si>
  <si>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</si>
  <si>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</si>
  <si>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</si>
  <si>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</si>
  <si>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</si>
  <si>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</si>
  <si>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</si>
  <si>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</si>
  <si>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</si>
  <si>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</si>
  <si>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</si>
  <si>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</si>
  <si>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</si>
  <si>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</si>
  <si>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</si>
  <si>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</si>
  <si>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</si>
  <si>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</si>
  <si>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</si>
  <si>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</si>
  <si>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</si>
  <si>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</si>
  <si>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</si>
  <si>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</si>
  <si>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</si>
  <si>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</si>
  <si>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</si>
  <si>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</si>
  <si>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</si>
  <si>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</si>
  <si>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</si>
  <si>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</si>
  <si>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</si>
  <si>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</si>
  <si>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</si>
  <si>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</si>
  <si>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</si>
  <si>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</si>
  <si>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</si>
  <si>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</si>
  <si>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</si>
  <si>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</si>
  <si>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</si>
  <si>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</si>
  <si>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</si>
  <si>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</si>
  <si>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</si>
  <si>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</si>
  <si>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</si>
  <si>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</si>
  <si>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</si>
  <si>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</si>
  <si>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</si>
  <si>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</si>
  <si>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</si>
  <si>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</si>
  <si>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</si>
  <si>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</si>
  <si>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</si>
  <si>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</si>
  <si>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</si>
  <si>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</si>
  <si>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</si>
  <si>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</si>
  <si>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</si>
  <si>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</si>
  <si>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</si>
  <si>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</si>
  <si>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</si>
  <si>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</si>
  <si>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</si>
  <si>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</si>
  <si>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</si>
  <si>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</si>
  <si>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</si>
  <si>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</si>
  <si>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</si>
  <si>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</si>
  <si>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</si>
  <si>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</si>
  <si>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</si>
  <si>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</si>
  <si>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</si>
  <si>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</si>
  <si>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</si>
  <si>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</si>
  <si>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</si>
  <si>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</si>
  <si>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</si>
  <si>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</si>
  <si>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</si>
  <si>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</si>
  <si>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</si>
  <si>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</si>
  <si>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</si>
  <si>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</si>
  <si>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</si>
  <si>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</si>
  <si>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</si>
  <si>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</si>
  <si>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</si>
  <si>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</si>
  <si>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</si>
  <si>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</si>
  <si>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</si>
  <si>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</si>
  <si>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</si>
  <si>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</si>
  <si>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</si>
  <si>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</si>
  <si>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</si>
  <si>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</si>
  <si>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</si>
  <si>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</si>
  <si>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</si>
  <si>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</si>
  <si>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</si>
  <si>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</si>
  <si>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</si>
  <si>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</si>
  <si>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</si>
  <si>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</si>
  <si>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</si>
  <si>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</si>
  <si>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</si>
  <si>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</si>
  <si>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</si>
  <si>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</si>
  <si>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</si>
  <si>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</si>
  <si>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</si>
  <si>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</si>
  <si>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</si>
  <si>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</si>
  <si>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</si>
  <si>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</si>
  <si>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</si>
  <si>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</si>
  <si>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</si>
  <si>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</si>
  <si>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</si>
  <si>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</si>
  <si>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</si>
  <si>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</si>
  <si>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</si>
  <si>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</si>
  <si>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</si>
  <si>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</si>
  <si>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</si>
  <si>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</si>
  <si>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</si>
  <si>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</si>
  <si>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</si>
  <si>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</si>
  <si>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</si>
  <si>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</si>
  <si>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</si>
  <si>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</si>
  <si>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</si>
  <si>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</si>
  <si>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</si>
  <si>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</si>
  <si>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</si>
  <si>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</si>
  <si>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</si>
  <si>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</si>
  <si>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</si>
  <si>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</si>
  <si>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</si>
  <si>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</si>
  <si>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</si>
  <si>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</si>
  <si>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</si>
  <si>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</si>
  <si>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</si>
  <si>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</si>
  <si>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</si>
  <si>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</si>
  <si>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</si>
  <si>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</si>
  <si>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</si>
  <si>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</si>
  <si>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</si>
  <si>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</si>
  <si>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</si>
  <si>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</si>
  <si>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</si>
  <si>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</si>
  <si>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</si>
  <si>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</si>
  <si>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</si>
  <si>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</si>
  <si>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</si>
  <si>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</si>
  <si>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</si>
  <si>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</si>
  <si>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</si>
  <si>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</si>
  <si>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</si>
  <si>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</si>
  <si>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</si>
  <si>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</si>
  <si>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</si>
  <si>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</si>
  <si>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</si>
  <si>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</si>
  <si>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</si>
  <si>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</si>
  <si>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</si>
  <si>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</si>
  <si>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</si>
  <si>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</si>
  <si>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</si>
  <si>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</si>
  <si>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</si>
  <si>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</si>
  <si>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</si>
  <si>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</si>
  <si>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</si>
  <si>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</si>
  <si>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</si>
  <si>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</si>
  <si>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</si>
  <si>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</si>
  <si>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</si>
  <si>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</si>
  <si>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</si>
  <si>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</si>
  <si>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</si>
  <si>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</si>
  <si>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</si>
  <si>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</si>
  <si>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</si>
  <si>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</si>
  <si>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</si>
  <si>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</si>
  <si>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</si>
  <si>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</si>
  <si>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</si>
  <si>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</si>
  <si>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</si>
  <si>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</si>
  <si>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</si>
  <si>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</si>
  <si>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</si>
  <si>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</si>
  <si>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</si>
  <si>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</si>
  <si>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</si>
  <si>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</si>
  <si>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</si>
  <si>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</si>
  <si>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</si>
  <si>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</si>
  <si>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</si>
  <si>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</si>
  <si>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</si>
  <si>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</si>
  <si>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</si>
  <si>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</si>
  <si>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</si>
  <si>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</si>
  <si>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</si>
  <si>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</si>
  <si>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</si>
  <si>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</si>
  <si>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</si>
  <si>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</si>
  <si>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</si>
  <si>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</si>
  <si>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</si>
  <si>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</si>
  <si>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</si>
  <si>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</si>
  <si>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</si>
  <si>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</si>
  <si>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</si>
  <si>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</si>
  <si>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</si>
  <si>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</si>
  <si>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</si>
  <si>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</si>
  <si>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</si>
  <si>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</si>
  <si>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</si>
  <si>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</si>
  <si>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</si>
  <si>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</si>
  <si>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</si>
  <si>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</si>
  <si>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</si>
  <si>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</si>
  <si>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</si>
  <si>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</si>
  <si>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</si>
  <si>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</si>
  <si>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</si>
  <si>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</si>
  <si>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</si>
  <si>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</si>
  <si>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</si>
  <si>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</si>
  <si>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</si>
  <si>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</si>
  <si>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</si>
  <si>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</si>
  <si>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</si>
  <si>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</si>
  <si>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</si>
  <si>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</si>
  <si>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</si>
  <si>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</si>
  <si>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</si>
  <si>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</si>
  <si>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</si>
  <si>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</si>
  <si>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</si>
  <si>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</si>
  <si>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</si>
  <si>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</si>
  <si>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</si>
  <si>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</si>
  <si>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</si>
  <si>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</si>
  <si>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</si>
  <si>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</si>
  <si>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</si>
  <si>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</si>
  <si>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</si>
  <si>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</si>
  <si>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</si>
  <si>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</si>
  <si>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</si>
  <si>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</si>
  <si>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</si>
  <si>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</si>
  <si>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</si>
  <si>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</si>
  <si>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</si>
  <si>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</si>
  <si>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</si>
  <si>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</si>
  <si>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</si>
  <si>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</si>
  <si>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</si>
  <si>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</si>
  <si>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</si>
  <si>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</si>
  <si>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</si>
  <si>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</si>
  <si>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</si>
  <si>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</si>
  <si>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</si>
  <si>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</si>
  <si>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</si>
  <si>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</si>
  <si>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</si>
  <si>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</si>
  <si>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</si>
  <si>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</si>
  <si>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</si>
  <si>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</si>
  <si>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</si>
  <si>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</si>
  <si>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</si>
  <si>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</si>
  <si>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</si>
  <si>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</si>
  <si>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</si>
  <si>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</si>
  <si>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</si>
  <si>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</si>
  <si>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</si>
  <si>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</si>
  <si>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</si>
  <si>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</si>
  <si>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</si>
  <si>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</si>
  <si>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</si>
  <si>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</si>
  <si>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</si>
  <si>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</si>
  <si>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</si>
  <si>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</si>
  <si>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</si>
  <si>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</si>
  <si>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</si>
  <si>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</si>
  <si>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</si>
  <si>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</si>
  <si>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</si>
  <si>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</si>
  <si>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</si>
  <si>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</si>
  <si>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</si>
  <si>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</si>
  <si>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</si>
  <si>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</si>
  <si>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</si>
  <si>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</si>
  <si>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</si>
  <si>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</si>
  <si>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</si>
  <si>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</si>
  <si>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</si>
  <si>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</si>
  <si>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</si>
  <si>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</si>
  <si>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</si>
  <si>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</si>
  <si>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</si>
  <si>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</si>
  <si>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</si>
  <si>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</si>
  <si>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</si>
  <si>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</si>
  <si>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</si>
  <si>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</si>
  <si>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</si>
  <si>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</si>
  <si>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</si>
  <si>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</si>
  <si>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</si>
  <si>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</si>
  <si>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</si>
  <si>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</si>
  <si>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</si>
  <si>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</si>
  <si>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</si>
  <si>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</si>
  <si>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</si>
  <si>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</si>
  <si>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</si>
  <si>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</si>
  <si>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</si>
  <si>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</si>
  <si>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</si>
  <si>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</si>
  <si>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</si>
  <si>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</si>
  <si>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</si>
  <si>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</si>
  <si>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</si>
  <si>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</si>
  <si>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</si>
  <si>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</si>
  <si>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</si>
  <si>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</si>
  <si>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</si>
  <si>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</si>
  <si>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</si>
  <si>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</si>
  <si>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</si>
  <si>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</si>
  <si>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</si>
  <si>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</si>
  <si>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</si>
  <si>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</si>
  <si>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</si>
  <si>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</si>
  <si>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</si>
  <si>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</si>
  <si>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</si>
  <si>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</si>
  <si>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</si>
  <si>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</si>
  <si>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</si>
  <si>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</si>
  <si>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</si>
  <si>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</si>
  <si>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</si>
  <si>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</si>
  <si>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</si>
  <si>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</si>
  <si>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</si>
  <si>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</si>
  <si>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</si>
  <si>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</si>
  <si>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</si>
  <si>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</si>
  <si>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</si>
  <si>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</si>
  <si>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</si>
  <si>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</si>
  <si>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</si>
  <si>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</si>
  <si>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</si>
  <si>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</si>
  <si>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</si>
  <si>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</si>
  <si>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</si>
  <si>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</si>
  <si>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</si>
  <si>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</si>
  <si>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</si>
  <si>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</si>
  <si>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</si>
  <si>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</si>
  <si>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</si>
  <si>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</si>
  <si>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</si>
  <si>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</si>
  <si>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</si>
  <si>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</si>
  <si>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</si>
  <si>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</si>
  <si>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</si>
  <si>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</si>
  <si>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</si>
  <si>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</si>
  <si>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</si>
  <si>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</si>
  <si>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</si>
  <si>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</si>
  <si>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</si>
  <si>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</si>
  <si>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</si>
  <si>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</si>
  <si>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</si>
  <si>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</si>
  <si>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</si>
  <si>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</si>
  <si>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</si>
  <si>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</si>
  <si>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</si>
  <si>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</si>
  <si>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</si>
  <si>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</si>
  <si>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</si>
  <si>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</si>
  <si>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</si>
  <si>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</si>
  <si>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</si>
  <si>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</si>
  <si>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</si>
  <si>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</si>
  <si>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</si>
  <si>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</si>
  <si>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</si>
  <si>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</si>
  <si>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</si>
  <si>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</si>
  <si>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</si>
  <si>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</si>
  <si>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</si>
  <si>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</si>
  <si>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</si>
  <si>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</si>
  <si>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</si>
  <si>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</si>
  <si>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</si>
  <si>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</si>
  <si>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</si>
  <si>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</si>
  <si>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</si>
  <si>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</si>
  <si>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</si>
  <si>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</si>
  <si>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</si>
  <si>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</si>
  <si>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</si>
  <si>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</si>
  <si>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</si>
  <si>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</si>
  <si>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</si>
  <si>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</si>
  <si>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</si>
  <si>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</si>
  <si>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</si>
  <si>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</si>
  <si>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</si>
  <si>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</si>
  <si>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</si>
  <si>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</si>
  <si>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</si>
  <si>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</si>
  <si>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</si>
  <si>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</si>
  <si>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</si>
  <si>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</si>
  <si>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</si>
  <si>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</si>
  <si>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</si>
  <si>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</si>
  <si>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</si>
  <si>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</si>
  <si>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</si>
  <si>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</si>
  <si>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</si>
  <si>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</si>
  <si>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</si>
  <si>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</si>
  <si>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</si>
  <si>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</si>
  <si>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</si>
  <si>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</si>
  <si>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</si>
  <si>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</si>
  <si>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</si>
  <si>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</si>
  <si>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</si>
  <si>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</si>
  <si>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</si>
  <si>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</si>
  <si>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</si>
  <si>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</si>
  <si>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</si>
  <si>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</si>
  <si>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</si>
  <si>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</si>
  <si>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</si>
  <si>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</si>
  <si>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</si>
  <si>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</si>
  <si>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</si>
  <si>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</si>
  <si>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</si>
  <si>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</si>
  <si>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</si>
  <si>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</si>
  <si>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</si>
  <si>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</si>
  <si>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</si>
  <si>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</si>
  <si>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</si>
  <si>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</si>
  <si>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</si>
  <si>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</si>
  <si>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</si>
  <si>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</si>
  <si>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</si>
  <si>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</si>
  <si>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</si>
  <si>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</si>
  <si>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</si>
  <si>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</si>
  <si>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</si>
  <si>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</si>
  <si>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</si>
  <si>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</si>
  <si>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</si>
  <si>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</si>
  <si>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</si>
  <si>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</si>
  <si>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</si>
  <si>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</si>
  <si>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</si>
  <si>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</si>
  <si>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</si>
  <si>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</si>
  <si>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</si>
  <si>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</si>
  <si>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</si>
  <si>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</si>
  <si>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</si>
  <si>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</si>
  <si>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</si>
  <si>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</si>
  <si>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</si>
  <si>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</si>
  <si>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</si>
  <si>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</si>
  <si>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</si>
  <si>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</si>
  <si>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</si>
  <si>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</si>
  <si>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</si>
  <si>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</si>
  <si>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</si>
  <si>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</si>
  <si>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</si>
  <si>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</si>
  <si>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</si>
  <si>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</si>
  <si>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</si>
  <si>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</si>
  <si>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</si>
  <si>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</si>
  <si>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</si>
  <si>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</si>
  <si>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</si>
  <si>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</si>
  <si>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</si>
  <si>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</si>
  <si>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</si>
  <si>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</si>
  <si>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</si>
  <si>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</si>
  <si>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</si>
  <si>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</si>
  <si>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</si>
  <si>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</si>
  <si>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</si>
  <si>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</si>
  <si>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</si>
  <si>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</si>
  <si>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</si>
  <si>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</si>
  <si>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</si>
  <si>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</si>
  <si>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</si>
  <si>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</si>
  <si>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</si>
  <si>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</si>
  <si>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</si>
  <si>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</si>
  <si>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</si>
  <si>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</si>
  <si>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</si>
  <si>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</si>
  <si>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</si>
  <si>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</si>
  <si>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</si>
  <si>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</si>
  <si>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</si>
  <si>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</si>
  <si>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</si>
  <si>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</si>
  <si>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</si>
  <si>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</si>
  <si>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</si>
  <si>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</si>
  <si>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</si>
  <si>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</si>
  <si>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</si>
  <si>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</si>
  <si>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</si>
  <si>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</si>
  <si>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</si>
  <si>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</si>
  <si>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</si>
  <si>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</si>
  <si>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</si>
  <si>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</si>
  <si>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</si>
  <si>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</si>
  <si>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</si>
  <si>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</si>
  <si>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</si>
  <si>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</si>
  <si>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</si>
  <si>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</si>
  <si>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</si>
  <si>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</si>
  <si>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</si>
  <si>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</si>
  <si>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</si>
  <si>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</si>
  <si>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</si>
  <si>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</si>
  <si>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</si>
  <si>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</si>
  <si>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</si>
  <si>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</si>
  <si>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</si>
  <si>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</si>
  <si>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</si>
  <si>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</si>
  <si>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</si>
  <si>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</si>
  <si>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</si>
  <si>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</si>
  <si>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</si>
  <si>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</si>
  <si>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</si>
  <si>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</si>
  <si>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</si>
  <si>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</si>
  <si>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</si>
  <si>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</si>
  <si>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</si>
  <si>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</si>
  <si>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</si>
  <si>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</si>
  <si>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</si>
  <si>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</si>
  <si>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</si>
  <si>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</si>
  <si>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</si>
  <si>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</si>
  <si>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</si>
  <si>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</si>
  <si>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</si>
  <si>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</si>
  <si>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</si>
  <si>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</si>
  <si>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</si>
  <si>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</si>
  <si>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</si>
  <si>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</si>
  <si>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</si>
  <si>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</si>
  <si>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</si>
  <si>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</si>
  <si>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</si>
  <si>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</si>
  <si>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</si>
  <si>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</si>
  <si>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</si>
  <si>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</si>
  <si>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</si>
  <si>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</si>
  <si>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</si>
  <si>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</si>
  <si>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</si>
  <si>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</si>
  <si>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</si>
  <si>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</si>
  <si>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</si>
  <si>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</si>
  <si>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</si>
  <si>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</si>
  <si>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</si>
  <si>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</si>
  <si>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</si>
  <si>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</si>
  <si>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</si>
  <si>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</si>
  <si>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</si>
  <si>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</si>
  <si>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</si>
  <si>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</si>
  <si>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</si>
  <si>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</si>
  <si>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</si>
  <si>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</si>
  <si>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</si>
  <si>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</si>
  <si>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</si>
  <si>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</si>
  <si>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</si>
  <si>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</si>
  <si>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</si>
  <si>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</si>
  <si>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</si>
  <si>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</si>
  <si>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</si>
  <si>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</si>
  <si>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</si>
  <si>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</si>
  <si>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</si>
  <si>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</si>
  <si>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</si>
  <si>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</si>
  <si>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</si>
  <si>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</si>
  <si>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</si>
  <si>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</si>
  <si>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</si>
  <si>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</si>
  <si>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</si>
  <si>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</si>
  <si>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</si>
  <si>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</si>
  <si>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</si>
  <si>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</si>
  <si>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</si>
  <si>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</si>
  <si>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</si>
  <si>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</si>
  <si>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</si>
  <si>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</si>
  <si>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</si>
  <si>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</si>
  <si>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</si>
  <si>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</si>
  <si>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</si>
  <si>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</si>
  <si>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</si>
  <si>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</si>
  <si>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</si>
  <si>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</si>
  <si>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</si>
  <si>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</si>
  <si>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</si>
  <si>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</si>
  <si>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</si>
  <si>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</si>
  <si>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</si>
  <si>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</si>
  <si>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</si>
  <si>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</si>
  <si>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</si>
  <si>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</si>
  <si>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</si>
  <si>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</si>
  <si>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</si>
  <si>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</si>
  <si>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</si>
  <si>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</si>
  <si>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</si>
  <si>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</si>
  <si>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</si>
  <si>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</si>
  <si>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</si>
  <si>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</si>
  <si>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</si>
  <si>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</si>
  <si>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</si>
  <si>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</si>
  <si>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</si>
  <si>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</si>
  <si>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</si>
  <si>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</si>
  <si>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</si>
  <si>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</si>
  <si>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</si>
  <si>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</si>
  <si>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</si>
  <si>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</si>
  <si>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</si>
  <si>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</si>
  <si>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</si>
  <si>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</si>
  <si>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</si>
  <si>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</si>
  <si>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</si>
  <si>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</si>
  <si>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</si>
  <si>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</si>
  <si>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</si>
  <si>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</si>
  <si>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</si>
  <si>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</si>
  <si>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</si>
  <si>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</si>
  <si>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</si>
  <si>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</si>
  <si>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</si>
  <si>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</si>
  <si>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</si>
  <si>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</si>
  <si>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</si>
  <si>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</si>
  <si>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</si>
  <si>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</si>
  <si>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</si>
  <si>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</si>
  <si>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</si>
  <si>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</si>
  <si>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</si>
  <si>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</si>
  <si>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</si>
  <si>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</si>
  <si>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</si>
  <si>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</si>
  <si>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</si>
  <si>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</si>
  <si>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</si>
  <si>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</si>
  <si>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</si>
  <si>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</si>
  <si>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</si>
  <si>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</si>
  <si>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</si>
  <si>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</si>
  <si>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</si>
  <si>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</si>
  <si>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</si>
  <si>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</si>
  <si>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</si>
  <si>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</si>
  <si>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</si>
  <si>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</si>
  <si>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</si>
  <si>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</si>
  <si>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</si>
  <si>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</si>
  <si>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</si>
  <si>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</si>
  <si>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</si>
  <si>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</si>
  <si>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</si>
  <si>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</si>
  <si>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</si>
  <si>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</si>
  <si>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</si>
  <si>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</si>
  <si>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</si>
  <si>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</si>
  <si>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</si>
  <si>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</si>
  <si>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</si>
  <si>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</si>
  <si>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</si>
  <si>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</si>
  <si>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</si>
  <si>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</si>
  <si>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</si>
  <si>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</si>
  <si>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</si>
  <si>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</si>
  <si>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</si>
  <si>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</si>
  <si>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</si>
  <si>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</si>
  <si>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</si>
  <si>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</si>
  <si>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</si>
  <si>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</si>
  <si>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</si>
  <si>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</si>
  <si>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</si>
  <si>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</si>
  <si>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</si>
  <si>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</si>
  <si>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</si>
  <si>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</si>
  <si>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</si>
  <si>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</si>
  <si>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</si>
  <si>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</si>
  <si>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</si>
  <si>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</si>
  <si>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</si>
  <si>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</si>
  <si>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</si>
  <si>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</si>
  <si>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</si>
  <si>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</si>
  <si>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</si>
  <si>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</si>
  <si>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</si>
  <si>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</si>
  <si>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</si>
  <si>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</si>
  <si>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</si>
  <si>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</si>
  <si>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</si>
  <si>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</si>
  <si>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</si>
  <si>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</si>
  <si>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</si>
  <si>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</si>
  <si>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</si>
  <si>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</si>
  <si>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</si>
  <si>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</si>
  <si>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</si>
  <si>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</si>
  <si>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</si>
  <si>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</si>
  <si>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</si>
  <si>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</si>
  <si>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</si>
  <si>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</si>
  <si>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</si>
  <si>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</si>
  <si>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</si>
  <si>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</si>
  <si>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</si>
  <si>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</si>
  <si>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</si>
  <si>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</si>
  <si>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</si>
  <si>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</si>
  <si>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</si>
  <si>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</si>
  <si>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</si>
  <si>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</si>
  <si>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</si>
  <si>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</si>
  <si>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</si>
  <si>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</si>
  <si>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</si>
  <si>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</si>
  <si>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</si>
  <si>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</si>
  <si>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</si>
  <si>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</si>
  <si>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</si>
  <si>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</si>
  <si>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</si>
  <si>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</si>
  <si>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</si>
  <si>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</si>
  <si>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</si>
  <si>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</si>
  <si>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</si>
  <si>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</si>
  <si>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</si>
  <si>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</si>
  <si>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</si>
  <si>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</si>
  <si>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</si>
  <si>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</si>
  <si>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</si>
  <si>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</si>
  <si>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</si>
  <si>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</si>
  <si>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</si>
  <si>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</si>
  <si>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</si>
  <si>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</si>
  <si>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</si>
  <si>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</si>
  <si>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</si>
  <si>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</si>
  <si>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</si>
  <si>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</si>
  <si>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</si>
  <si>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</si>
  <si>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</si>
  <si>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</si>
  <si>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</si>
  <si>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</si>
  <si>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</si>
  <si>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</si>
  <si>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</si>
  <si>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</si>
  <si>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</si>
  <si>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</si>
  <si>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</si>
  <si>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</si>
  <si>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</si>
  <si>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</si>
  <si>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</si>
  <si>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</si>
  <si>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</si>
  <si>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</si>
  <si>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</si>
  <si>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</si>
  <si>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</si>
  <si>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</si>
  <si>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</si>
  <si>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</si>
  <si>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</si>
  <si>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</si>
  <si>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</si>
  <si>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</si>
  <si>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</si>
  <si>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</si>
  <si>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</si>
  <si>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</si>
  <si>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</si>
  <si>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</si>
  <si>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</si>
  <si>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</si>
  <si>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</si>
  <si>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</si>
  <si>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</si>
  <si>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</si>
  <si>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</si>
  <si>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</si>
  <si>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</si>
  <si>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</si>
  <si>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</si>
  <si>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</si>
  <si>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</si>
  <si>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</si>
  <si>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</si>
  <si>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</si>
  <si>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</si>
  <si>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</si>
  <si>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</si>
  <si>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</si>
  <si>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</si>
  <si>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</si>
  <si>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</si>
  <si>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</si>
  <si>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</si>
  <si>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</si>
  <si>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</si>
  <si>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</si>
  <si>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</si>
  <si>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</si>
  <si>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</si>
  <si>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</si>
  <si>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</si>
  <si>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</si>
  <si>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</si>
  <si>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</si>
  <si>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</si>
  <si>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</si>
  <si>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</si>
  <si>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</si>
  <si>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</si>
  <si>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</si>
  <si>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</si>
  <si>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</si>
  <si>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</si>
  <si>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</si>
  <si>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</si>
  <si>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</si>
  <si>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</si>
  <si>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</si>
  <si>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</si>
  <si>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</si>
  <si>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</si>
  <si>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</si>
  <si>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</si>
  <si>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</si>
  <si>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</si>
  <si>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</si>
  <si>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</si>
  <si>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</si>
  <si>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</si>
  <si>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</si>
  <si>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</si>
  <si>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</si>
  <si>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</si>
  <si>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</si>
  <si>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</si>
  <si>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</si>
  <si>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</si>
  <si>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</si>
  <si>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</si>
  <si>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</si>
  <si>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</si>
  <si>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</si>
  <si>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</si>
  <si>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</si>
  <si>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</si>
  <si>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</si>
  <si>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</si>
  <si>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</si>
  <si>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</si>
  <si>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</si>
  <si>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</si>
  <si>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</si>
  <si>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</si>
  <si>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</si>
  <si>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</si>
  <si>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</si>
  <si>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</si>
  <si>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</si>
  <si>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</si>
  <si>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</si>
  <si>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</si>
  <si>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</si>
  <si>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</si>
  <si>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</si>
  <si>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</si>
  <si>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</si>
  <si>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</si>
  <si>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</si>
  <si>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</si>
  <si>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</si>
  <si>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</si>
  <si>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</si>
  <si>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</si>
  <si>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</si>
  <si>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</si>
  <si>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</si>
  <si>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</si>
  <si>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</si>
  <si>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</si>
  <si>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</si>
  <si>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</si>
  <si>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</si>
  <si>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</si>
  <si>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</si>
  <si>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</si>
  <si>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</si>
  <si>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</si>
  <si>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</si>
  <si>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</si>
  <si>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</si>
  <si>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</si>
  <si>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</si>
  <si>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</si>
  <si>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</si>
  <si>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</si>
  <si>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</si>
  <si>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</si>
  <si>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</si>
  <si>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</si>
  <si>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</si>
  <si>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</si>
  <si>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</si>
  <si>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</si>
  <si>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</si>
  <si>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</si>
  <si>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</si>
  <si>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</si>
  <si>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</si>
  <si>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</si>
  <si>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</si>
  <si>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</si>
  <si>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</si>
  <si>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</si>
  <si>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</si>
  <si>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</si>
  <si>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</si>
  <si>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</si>
  <si>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</si>
  <si>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</si>
  <si>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</si>
  <si>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</si>
  <si>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</si>
  <si>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</si>
  <si>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</si>
  <si>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</si>
  <si>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</si>
  <si>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</si>
  <si>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</si>
  <si>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</si>
  <si>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</si>
  <si>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</si>
  <si>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</si>
  <si>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</si>
  <si>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</si>
  <si>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</si>
  <si>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</si>
  <si>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</si>
  <si>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</si>
  <si>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</si>
  <si>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</si>
  <si>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</si>
  <si>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</si>
  <si>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</si>
  <si>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</si>
  <si>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</si>
  <si>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</si>
  <si>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</si>
  <si>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</si>
  <si>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</si>
  <si>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</si>
  <si>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</si>
  <si>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</si>
  <si>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</si>
  <si>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</si>
  <si>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</si>
  <si>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</si>
  <si>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</si>
  <si>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</si>
  <si>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</si>
  <si>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</si>
  <si>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</si>
  <si>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</si>
  <si>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</si>
  <si>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</si>
  <si>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</si>
  <si>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</si>
  <si>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</si>
  <si>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</si>
  <si>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</si>
  <si>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</si>
  <si>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</si>
  <si>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</si>
  <si>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</si>
  <si>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</si>
  <si>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</si>
  <si>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</si>
  <si>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</si>
  <si>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</si>
  <si>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</si>
  <si>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</si>
  <si>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</si>
  <si>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</si>
  <si>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</si>
  <si>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</si>
  <si>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</si>
  <si>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</si>
  <si>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</si>
  <si>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</si>
  <si>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</si>
  <si>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</si>
  <si>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</si>
  <si>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</si>
  <si>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</si>
  <si>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</si>
  <si>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</si>
  <si>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</si>
  <si>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</si>
  <si>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</si>
  <si>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</si>
  <si>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</si>
  <si>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</si>
  <si>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</si>
  <si>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</si>
  <si>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</si>
  <si>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</si>
  <si>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</si>
  <si>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</si>
  <si>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</si>
  <si>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</si>
  <si>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</si>
  <si>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</si>
  <si>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</si>
  <si>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</si>
  <si>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</si>
  <si>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</si>
  <si>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</si>
  <si>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</si>
  <si>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</si>
  <si>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</si>
  <si>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</si>
  <si>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</si>
  <si>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</si>
  <si>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</si>
  <si>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</si>
  <si>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</si>
  <si>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</si>
  <si>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</si>
  <si>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</si>
  <si>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</si>
  <si>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</si>
  <si>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</si>
  <si>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</si>
  <si>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</si>
  <si>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</si>
  <si>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</si>
  <si>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</si>
  <si>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</si>
  <si>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</si>
  <si>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</si>
  <si>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</si>
  <si>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</si>
  <si>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</si>
  <si>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</si>
  <si>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</si>
  <si>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</si>
  <si>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</si>
  <si>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</si>
  <si>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</si>
  <si>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</si>
  <si>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</si>
  <si>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</si>
  <si>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</si>
  <si>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</si>
  <si>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</si>
  <si>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</si>
  <si>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</si>
  <si>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</si>
  <si>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</si>
  <si>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</si>
  <si>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</si>
  <si>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</si>
  <si>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</si>
  <si>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</si>
  <si>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</si>
  <si>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</si>
  <si>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</si>
  <si>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</si>
  <si>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</si>
  <si>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</si>
  <si>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</si>
  <si>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</si>
  <si>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</si>
  <si>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</si>
  <si>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</si>
  <si>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</si>
  <si>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</si>
  <si>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</si>
  <si>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</si>
  <si>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</si>
  <si>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</si>
  <si>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</si>
  <si>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</si>
  <si>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</si>
  <si>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</si>
  <si>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</si>
  <si>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</si>
  <si>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</si>
  <si>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</si>
  <si>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</si>
  <si>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</si>
  <si>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</si>
  <si>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</si>
  <si>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</si>
  <si>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</si>
  <si>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</si>
  <si>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</si>
  <si>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</si>
  <si>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</si>
  <si>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</si>
  <si>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</si>
  <si>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</si>
  <si>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</si>
  <si>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</si>
  <si>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</si>
  <si>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</si>
  <si>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</si>
  <si>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</si>
  <si>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</si>
  <si>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</si>
  <si>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</si>
  <si>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</si>
  <si>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</si>
  <si>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</si>
  <si>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</si>
  <si>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</si>
  <si>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</si>
  <si>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</si>
  <si>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</si>
  <si>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</si>
  <si>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</si>
  <si>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</si>
  <si>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</si>
  <si>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</si>
  <si>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</si>
  <si>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</si>
  <si>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</si>
  <si>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</si>
  <si>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</si>
  <si>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</si>
  <si>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</si>
  <si>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</si>
  <si>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</si>
  <si>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</si>
  <si>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</si>
  <si>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</si>
  <si>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</si>
  <si>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</si>
  <si>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</si>
  <si>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</si>
  <si>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</si>
  <si>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</si>
  <si>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</si>
  <si>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</si>
  <si>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</si>
  <si>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</si>
  <si>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</si>
  <si>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</si>
  <si>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</si>
  <si>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</si>
  <si>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</si>
  <si>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</si>
  <si>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</si>
  <si>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</si>
  <si>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</si>
  <si>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</si>
  <si>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</si>
  <si>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</si>
  <si>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</si>
  <si>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</si>
  <si>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</si>
  <si>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</si>
  <si>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</si>
  <si>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</si>
  <si>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</si>
  <si>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</si>
  <si>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</si>
  <si>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</si>
  <si>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</si>
  <si>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</si>
  <si>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</si>
  <si>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</si>
  <si>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</si>
  <si>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</si>
  <si>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</si>
  <si>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</si>
  <si>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</si>
  <si>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</si>
  <si>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</si>
  <si>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</si>
  <si>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</si>
  <si>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</si>
  <si>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</si>
  <si>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</si>
  <si>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</si>
  <si>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</si>
  <si>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</si>
  <si>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</si>
  <si>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</si>
  <si>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</si>
  <si>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</si>
  <si>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</si>
  <si>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</si>
  <si>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</si>
  <si>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</si>
  <si>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</si>
  <si>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</si>
  <si>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</si>
  <si>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</si>
  <si>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</si>
  <si>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</si>
  <si>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</si>
  <si>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</si>
  <si>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</si>
  <si>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</si>
  <si>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</si>
  <si>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</si>
  <si>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</si>
  <si>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</si>
  <si>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</si>
  <si>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</si>
  <si>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</si>
  <si>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</si>
  <si>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</si>
  <si>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</si>
  <si>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</si>
  <si>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</si>
  <si>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</si>
  <si>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</si>
  <si>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</si>
  <si>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</si>
  <si>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</si>
  <si>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</si>
  <si>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</si>
  <si>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</si>
  <si>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</si>
  <si>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</si>
  <si>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</si>
  <si>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</si>
  <si>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</si>
  <si>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</si>
  <si>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</si>
  <si>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</si>
  <si>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</si>
  <si>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</si>
  <si>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</si>
  <si>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</si>
  <si>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</si>
  <si>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</si>
  <si>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</si>
  <si>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</si>
  <si>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</si>
  <si>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</si>
  <si>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</si>
  <si>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</si>
  <si>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</si>
  <si>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</si>
  <si>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</si>
  <si>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</si>
  <si>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</si>
  <si>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</si>
  <si>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</si>
  <si>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</si>
  <si>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</si>
  <si>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</si>
  <si>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</si>
  <si>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</si>
  <si>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</si>
  <si>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</si>
  <si>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</si>
  <si>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</si>
  <si>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</si>
  <si>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</si>
  <si>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</si>
  <si>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</si>
  <si>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</si>
  <si>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</si>
  <si>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</si>
  <si>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</si>
  <si>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</si>
  <si>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</si>
  <si>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</si>
  <si>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</si>
  <si>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</si>
  <si>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</si>
  <si>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</si>
  <si>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</si>
  <si>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</si>
  <si>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</si>
  <si>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</si>
  <si>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</si>
  <si>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</si>
  <si>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</si>
  <si>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</si>
  <si>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</si>
  <si>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</si>
  <si>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</si>
  <si>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</si>
  <si>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</si>
  <si>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</si>
  <si>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</si>
  <si>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</si>
  <si>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</si>
  <si>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</si>
  <si>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</si>
  <si>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</si>
  <si>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</si>
  <si>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</si>
  <si>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</si>
  <si>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</si>
  <si>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</si>
  <si>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</si>
  <si>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</si>
  <si>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</si>
  <si>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</si>
  <si>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</si>
  <si>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</si>
  <si>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</si>
  <si>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</si>
  <si>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</si>
  <si>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</si>
  <si>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</si>
  <si>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</si>
  <si>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</si>
  <si>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</si>
  <si>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</si>
  <si>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</si>
  <si>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</si>
  <si>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</si>
  <si>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</si>
  <si>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</si>
  <si>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</si>
  <si>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</si>
  <si>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</si>
  <si>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</si>
  <si>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</si>
  <si>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</si>
  <si>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</si>
  <si>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</si>
  <si>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</si>
  <si>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</si>
  <si>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</si>
  <si>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</si>
  <si>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</si>
  <si>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</si>
  <si>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</si>
  <si>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</si>
  <si>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</si>
  <si>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</si>
  <si>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</si>
  <si>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</si>
  <si>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</si>
  <si>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</si>
  <si>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</si>
  <si>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</si>
  <si>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</si>
  <si>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</si>
  <si>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</si>
  <si>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</si>
  <si>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</si>
  <si>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</si>
  <si>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</si>
  <si>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</si>
  <si>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</si>
  <si>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</si>
  <si>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</si>
  <si>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</si>
  <si>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</si>
  <si>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</si>
  <si>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</si>
  <si>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</si>
  <si>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</si>
  <si>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</si>
  <si>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</si>
  <si>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</si>
  <si>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</si>
  <si>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</si>
  <si>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</si>
  <si>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</si>
  <si>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</si>
  <si>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</si>
  <si>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</si>
  <si>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</si>
  <si>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</si>
  <si>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</si>
  <si>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</si>
  <si>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</si>
  <si>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</si>
  <si>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</si>
  <si>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</si>
  <si>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</si>
  <si>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</si>
  <si>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</si>
  <si>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</si>
  <si>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</si>
  <si>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</si>
  <si>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</si>
  <si>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</si>
  <si>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</si>
  <si>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</si>
  <si>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</si>
  <si>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</si>
  <si>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</si>
  <si>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</si>
  <si>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</si>
  <si>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</si>
  <si>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</si>
  <si>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</si>
  <si>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</si>
  <si>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</si>
  <si>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</si>
  <si>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</si>
  <si>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</si>
  <si>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</si>
  <si>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</si>
  <si>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</si>
  <si>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</si>
  <si>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</si>
  <si>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</si>
  <si>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</si>
  <si>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</si>
  <si>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</si>
  <si>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</si>
  <si>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</si>
  <si>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</si>
  <si>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</si>
  <si>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</si>
  <si>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</si>
  <si>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</si>
  <si>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</si>
  <si>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</si>
  <si>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</si>
  <si>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</si>
  <si>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</si>
  <si>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</si>
  <si>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</si>
  <si>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</si>
  <si>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</si>
  <si>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</si>
  <si>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</si>
  <si>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</si>
  <si>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</si>
  <si>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</si>
  <si>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</si>
  <si>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</si>
  <si>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</si>
  <si>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</si>
  <si>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</si>
  <si>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</si>
  <si>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</si>
  <si>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</si>
  <si>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</si>
  <si>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</si>
  <si>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</si>
  <si>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</si>
  <si>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</si>
  <si>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</si>
  <si>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</si>
  <si>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</si>
  <si>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</si>
  <si>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</si>
  <si>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</si>
  <si>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</si>
  <si>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</si>
  <si>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</si>
  <si>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</si>
  <si>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</si>
  <si>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</si>
  <si>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</si>
  <si>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</si>
  <si>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</si>
  <si>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</si>
  <si>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</si>
  <si>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</si>
  <si>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</si>
  <si>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</si>
  <si>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</si>
  <si>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</si>
  <si>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</si>
  <si>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</si>
  <si>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</si>
  <si>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</si>
  <si>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</si>
  <si>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</si>
  <si>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</si>
  <si>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</si>
  <si>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</si>
  <si>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</si>
  <si>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</si>
  <si>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</si>
  <si>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</si>
  <si>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</si>
  <si>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</si>
  <si>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</si>
  <si>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</si>
  <si>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</si>
  <si>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</si>
  <si>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</si>
  <si>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</si>
  <si>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</si>
  <si>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</si>
  <si>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</si>
  <si>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</si>
  <si>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</si>
  <si>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</si>
  <si>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</si>
  <si>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</si>
  <si>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</si>
  <si>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</si>
  <si>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</si>
  <si>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</si>
  <si>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</si>
  <si>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</si>
  <si>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</si>
  <si>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</si>
  <si>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</si>
  <si>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</si>
  <si>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</si>
  <si>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</si>
  <si>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</si>
  <si>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</si>
  <si>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</si>
  <si>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</si>
  <si>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</si>
  <si>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</si>
  <si>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</si>
  <si>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</si>
  <si>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</si>
  <si>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</si>
  <si>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</si>
  <si>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</si>
  <si>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</si>
  <si>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</si>
  <si>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</si>
  <si>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</si>
  <si>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</si>
  <si>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</si>
  <si>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</si>
  <si>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</si>
  <si>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</si>
  <si>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</si>
  <si>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</si>
  <si>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</si>
  <si>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</si>
  <si>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</si>
  <si>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</si>
  <si>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</si>
  <si>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</si>
  <si>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</si>
  <si>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</si>
  <si>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</si>
  <si>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</si>
  <si>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</si>
  <si>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</si>
  <si>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</si>
  <si>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</si>
  <si>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</si>
  <si>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</si>
  <si>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</si>
  <si>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</si>
  <si>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</si>
  <si>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</si>
  <si>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</si>
  <si>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</si>
  <si>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</si>
  <si>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</si>
  <si>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</si>
  <si>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</si>
  <si>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</si>
  <si>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</si>
  <si>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</si>
  <si>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</si>
  <si>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</si>
  <si>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</si>
  <si>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</si>
  <si>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</si>
  <si>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</si>
  <si>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</si>
  <si>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</si>
  <si>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</si>
  <si>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</si>
  <si>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</si>
  <si>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</si>
  <si>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</si>
  <si>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</si>
  <si>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</si>
  <si>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</si>
  <si>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</si>
  <si>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</si>
  <si>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</si>
  <si>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</si>
  <si>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</si>
  <si>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</si>
  <si>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</si>
  <si>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</si>
  <si>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</si>
  <si>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</si>
  <si>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</si>
  <si>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</si>
  <si>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</si>
  <si>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</si>
  <si>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</si>
  <si>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</si>
  <si>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</si>
  <si>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</si>
  <si>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</si>
  <si>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</si>
  <si>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</si>
  <si>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</si>
  <si>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</si>
  <si>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</si>
  <si>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</si>
  <si>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</si>
  <si>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</si>
  <si>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</si>
  <si>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</si>
  <si>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</si>
  <si>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</si>
  <si>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</si>
  <si>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</si>
  <si>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</si>
  <si>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</si>
  <si>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</si>
  <si>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</si>
  <si>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</si>
  <si>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</si>
  <si>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</si>
  <si>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</si>
  <si>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</si>
  <si>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</si>
  <si>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</si>
  <si>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</si>
  <si>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</si>
  <si>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</si>
  <si>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</si>
  <si>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</si>
  <si>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</si>
  <si>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</si>
  <si>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</si>
  <si>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</si>
  <si>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</si>
  <si>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</si>
  <si>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</si>
  <si>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</si>
  <si>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</si>
  <si>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</si>
  <si>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</si>
  <si>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</si>
  <si>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</si>
  <si>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</si>
  <si>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</si>
  <si>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</si>
  <si>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</si>
  <si>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</si>
  <si>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</si>
  <si>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</si>
  <si>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</si>
  <si>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</si>
  <si>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</si>
  <si>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</si>
  <si>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</si>
  <si>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</si>
  <si>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</si>
  <si>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</si>
  <si>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</si>
  <si>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</si>
  <si>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</si>
  <si>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</si>
  <si>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</si>
  <si>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</si>
  <si>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</si>
  <si>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</si>
  <si>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</si>
  <si>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</si>
  <si>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</si>
  <si>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</si>
  <si>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</si>
  <si>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</si>
  <si>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</si>
  <si>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</si>
  <si>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</si>
  <si>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</si>
  <si>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</si>
  <si>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</si>
  <si>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</si>
  <si>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</si>
  <si>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</si>
  <si>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</si>
  <si>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</si>
  <si>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</si>
  <si>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</si>
  <si>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</si>
  <si>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</si>
  <si>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</si>
  <si>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</si>
  <si>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</si>
  <si>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</si>
  <si>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</si>
  <si>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</si>
  <si>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</si>
  <si>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</si>
  <si>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</si>
  <si>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</si>
  <si>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</si>
  <si>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</si>
  <si>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</si>
  <si>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</si>
  <si>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</si>
  <si>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</si>
  <si>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</si>
  <si>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</si>
  <si>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</si>
  <si>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</si>
  <si>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</si>
  <si>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</si>
  <si>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</si>
  <si>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</si>
  <si>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</si>
  <si>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</si>
  <si>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</si>
  <si>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</si>
  <si>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</si>
  <si>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</si>
  <si>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</si>
  <si>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</si>
  <si>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</si>
  <si>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</si>
  <si>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</si>
  <si>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</si>
  <si>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</si>
  <si>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</si>
  <si>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</si>
  <si>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</si>
  <si>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</si>
  <si>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</si>
  <si>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</si>
  <si>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</si>
  <si>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</si>
  <si>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</si>
  <si>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</si>
  <si>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</si>
  <si>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</si>
  <si>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</si>
  <si>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</si>
  <si>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</si>
  <si>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</si>
  <si>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</si>
  <si>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</si>
  <si>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</si>
  <si>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</si>
  <si>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</si>
  <si>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</si>
  <si>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</si>
  <si>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</si>
  <si>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</si>
  <si>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</si>
  <si>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</si>
  <si>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</si>
  <si>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</si>
  <si>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</si>
  <si>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</si>
  <si>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</si>
  <si>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</si>
  <si>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</si>
  <si>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</si>
  <si>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</si>
  <si>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</si>
  <si>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</si>
  <si>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</si>
  <si>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</si>
  <si>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</si>
  <si>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</si>
  <si>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</si>
  <si>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</si>
  <si>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</si>
  <si>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</si>
  <si>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</si>
  <si>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</si>
  <si>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</si>
  <si>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</si>
  <si>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</si>
  <si>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</si>
  <si>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</si>
  <si>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</si>
  <si>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</si>
  <si>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</si>
  <si>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</si>
  <si>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</si>
  <si>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</si>
  <si>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</si>
  <si>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</si>
  <si>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</si>
  <si>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</si>
  <si>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</si>
  <si>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</si>
  <si>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</si>
  <si>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</si>
  <si>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</si>
  <si>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</si>
  <si>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</si>
  <si>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</si>
  <si>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</si>
  <si>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</si>
  <si>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</si>
  <si>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</si>
  <si>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</si>
  <si>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</si>
  <si>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</si>
  <si>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</si>
  <si>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</si>
  <si>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</si>
  <si>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</si>
  <si>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</si>
  <si>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</si>
  <si>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</si>
  <si>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</si>
  <si>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</si>
  <si>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</si>
  <si>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</si>
  <si>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</si>
  <si>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</si>
  <si>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</si>
  <si>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</si>
  <si>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</si>
  <si>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</si>
  <si>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</si>
  <si>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</si>
  <si>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</si>
  <si>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</si>
  <si>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</si>
  <si>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</si>
  <si>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</si>
  <si>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</si>
  <si>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</si>
  <si>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</si>
  <si>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</si>
  <si>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</si>
  <si>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</si>
  <si>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</si>
  <si>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</si>
  <si>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</si>
  <si>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</si>
  <si>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</si>
  <si>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</si>
  <si>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</si>
  <si>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</si>
  <si>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</si>
  <si>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</si>
  <si>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</si>
  <si>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</si>
  <si>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</si>
  <si>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</si>
  <si>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</si>
  <si>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</si>
  <si>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</si>
  <si>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</si>
  <si>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</si>
  <si>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</si>
  <si>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</si>
  <si>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</si>
  <si>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</si>
  <si>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</si>
  <si>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</si>
  <si>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</si>
  <si>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</si>
  <si>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</si>
  <si>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</si>
  <si>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</si>
  <si>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</si>
  <si>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</si>
  <si>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</si>
  <si>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</si>
  <si>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</si>
  <si>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</si>
  <si>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</si>
  <si>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</si>
  <si>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</si>
  <si>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</si>
  <si>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</si>
  <si>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</si>
  <si>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</si>
  <si>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</si>
  <si>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</si>
  <si>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</si>
  <si>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</si>
  <si>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</si>
  <si>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</si>
  <si>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</si>
  <si>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</si>
  <si>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</si>
  <si>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</si>
  <si>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</si>
  <si>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</si>
  <si>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</si>
  <si>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</si>
  <si>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</si>
  <si>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</si>
  <si>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</si>
  <si>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</si>
  <si>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</si>
  <si>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</si>
  <si>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</si>
  <si>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</si>
  <si>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</si>
  <si>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</si>
  <si>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</si>
  <si>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</si>
  <si>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</si>
  <si>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</si>
  <si>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</si>
  <si>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</si>
  <si>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</si>
  <si>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</si>
  <si>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</si>
  <si>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</si>
  <si>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</si>
  <si>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</si>
  <si>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</si>
  <si>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</si>
  <si>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</si>
  <si>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</si>
  <si>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</si>
  <si>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</si>
  <si>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</si>
  <si>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</si>
  <si>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</si>
  <si>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</si>
  <si>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</si>
  <si>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</si>
  <si>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</si>
  <si>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</si>
  <si>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</si>
  <si>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</si>
  <si>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</si>
  <si>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</si>
  <si>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</si>
  <si>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</si>
  <si>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</si>
  <si>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</si>
  <si>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</si>
  <si>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</si>
  <si>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</si>
  <si>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</si>
  <si>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</si>
  <si>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</si>
  <si>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</si>
  <si>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</si>
  <si>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</si>
  <si>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</si>
  <si>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</si>
  <si>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</si>
  <si>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</si>
  <si>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</si>
  <si>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</si>
  <si>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</si>
  <si>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</si>
  <si>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</si>
  <si>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</si>
  <si>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</si>
  <si>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</si>
  <si>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</si>
  <si>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</si>
  <si>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</si>
  <si>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</si>
  <si>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</si>
  <si>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</si>
  <si>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</si>
  <si>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</si>
  <si>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</si>
  <si>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</si>
  <si>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</si>
  <si>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</si>
  <si>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</si>
  <si>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</si>
  <si>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</si>
  <si>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</si>
  <si>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</si>
  <si>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</si>
  <si>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</si>
  <si>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</si>
  <si>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</si>
  <si>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</si>
  <si>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</si>
  <si>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</si>
  <si>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</si>
  <si>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</si>
  <si>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</si>
  <si>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</si>
  <si>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</si>
  <si>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</si>
  <si>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</si>
  <si>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</si>
  <si>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</si>
  <si>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</si>
  <si>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</si>
  <si>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</si>
  <si>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</si>
  <si>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</si>
  <si>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</si>
  <si>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</si>
  <si>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</si>
  <si>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</si>
  <si>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</si>
  <si>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</si>
  <si>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</si>
  <si>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</si>
  <si>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</si>
  <si>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</si>
  <si>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</si>
  <si>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</si>
  <si>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</si>
  <si>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</si>
  <si>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</si>
  <si>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</si>
  <si>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</si>
  <si>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</si>
  <si>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</si>
  <si>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</si>
  <si>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</si>
  <si>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</si>
  <si>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</si>
  <si>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</si>
  <si>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</si>
  <si>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</si>
  <si>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</si>
  <si>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</si>
  <si>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</si>
  <si>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</si>
  <si>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</si>
  <si>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</si>
  <si>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</si>
  <si>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</si>
  <si>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</si>
  <si>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</si>
  <si>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</si>
  <si>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</si>
  <si>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</si>
  <si>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</si>
  <si>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</si>
  <si>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</si>
  <si>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</si>
  <si>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</si>
  <si>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</si>
  <si>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</si>
  <si>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</si>
  <si>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</si>
  <si>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</si>
  <si>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</si>
  <si>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</si>
  <si>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</si>
  <si>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</si>
  <si>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</si>
  <si>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</si>
  <si>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</si>
  <si>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</si>
  <si>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</si>
  <si>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</si>
  <si>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</si>
  <si>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</si>
  <si>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</si>
  <si>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</si>
  <si>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</si>
  <si>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</si>
  <si>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</si>
  <si>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</si>
  <si>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</si>
  <si>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</si>
  <si>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</si>
  <si>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</si>
  <si>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</si>
  <si>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</si>
  <si>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</si>
  <si>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</si>
  <si>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</si>
  <si>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</si>
  <si>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</si>
  <si>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</si>
  <si>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</si>
  <si>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</si>
  <si>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</si>
  <si>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</si>
  <si>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</si>
  <si>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</si>
  <si>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</si>
  <si>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</si>
  <si>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</si>
  <si>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</si>
  <si>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</si>
  <si>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</si>
  <si>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</si>
  <si>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</si>
  <si>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</si>
  <si>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</si>
  <si>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</si>
  <si>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</si>
  <si>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</si>
  <si>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</si>
  <si>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</si>
  <si>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</si>
  <si>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</si>
  <si>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</si>
  <si>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</si>
  <si>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</si>
  <si>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</si>
  <si>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</si>
  <si>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</si>
  <si>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</si>
  <si>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</si>
  <si>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</si>
  <si>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</si>
  <si>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</si>
  <si>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</si>
  <si>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</si>
  <si>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</si>
  <si>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</si>
  <si>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</si>
  <si>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</si>
  <si>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</si>
  <si>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</si>
  <si>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</si>
  <si>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</si>
  <si>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</si>
  <si>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</si>
  <si>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</si>
  <si>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</si>
  <si>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</si>
  <si>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</si>
  <si>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</si>
  <si>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</si>
  <si>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</si>
  <si>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</si>
  <si>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</si>
  <si>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</si>
  <si>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</si>
  <si>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</si>
  <si>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</si>
  <si>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</si>
  <si>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</si>
  <si>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</si>
  <si>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</si>
  <si>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</si>
  <si>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</si>
  <si>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</si>
  <si>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</si>
  <si>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</si>
  <si>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</si>
  <si>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</si>
  <si>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</si>
  <si>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</si>
  <si>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</si>
  <si>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</si>
  <si>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</si>
  <si>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</si>
  <si>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</si>
  <si>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</si>
  <si>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</si>
  <si>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</si>
  <si>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</si>
  <si>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</si>
  <si>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</si>
  <si>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</si>
  <si>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</si>
  <si>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</si>
  <si>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</si>
  <si>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</si>
  <si>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</si>
  <si>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</si>
  <si>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</si>
  <si>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</si>
  <si>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</si>
  <si>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</si>
  <si>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</si>
  <si>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</si>
  <si>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</si>
  <si>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</si>
  <si>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</si>
  <si>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</si>
  <si>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</si>
  <si>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</si>
  <si>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</si>
  <si>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</si>
  <si>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</si>
  <si>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</si>
  <si>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</si>
  <si>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</si>
  <si>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</si>
  <si>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</si>
  <si>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</si>
  <si>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</si>
  <si>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</si>
  <si>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</si>
  <si>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</si>
  <si>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</si>
  <si>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</si>
  <si>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</si>
  <si>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</si>
  <si>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</si>
  <si>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</si>
  <si>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</si>
  <si>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</si>
  <si>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</si>
  <si>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</si>
  <si>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</si>
  <si>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</si>
  <si>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</si>
  <si>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</si>
  <si>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</si>
  <si>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</si>
  <si>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</si>
  <si>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</si>
  <si>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</si>
  <si>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</si>
  <si>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</si>
  <si>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</si>
  <si>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</si>
  <si>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</si>
  <si>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</si>
  <si>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</si>
  <si>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</si>
  <si>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</si>
  <si>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</si>
  <si>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</si>
  <si>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</si>
  <si>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</si>
  <si>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</si>
  <si>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</si>
  <si>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</si>
  <si>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</si>
  <si>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</si>
  <si>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</si>
  <si>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</si>
  <si>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</si>
  <si>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</si>
  <si>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</si>
  <si>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</si>
  <si>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</si>
  <si>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</si>
  <si>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</si>
  <si>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</si>
  <si>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</si>
  <si>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</si>
  <si>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</si>
  <si>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</si>
  <si>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</si>
  <si>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</si>
  <si>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</si>
  <si>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</si>
  <si>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</si>
  <si>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</si>
  <si>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</si>
  <si>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</si>
  <si>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</si>
  <si>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</si>
  <si>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</si>
  <si>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</si>
  <si>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</si>
  <si>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</si>
  <si>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</si>
  <si>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</si>
  <si>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</si>
  <si>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</si>
  <si>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</si>
  <si>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</si>
  <si>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</si>
  <si>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</si>
  <si>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</si>
  <si>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</si>
  <si>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</si>
  <si>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</si>
  <si>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</si>
  <si>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</si>
  <si>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</si>
  <si>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</si>
  <si>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</si>
  <si>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</si>
  <si>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</si>
  <si>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</si>
  <si>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</si>
  <si>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</si>
  <si>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</si>
  <si>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</si>
  <si>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</si>
  <si>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</si>
  <si>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</si>
  <si>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</si>
  <si>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</si>
  <si>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</si>
  <si>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</si>
  <si>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</si>
  <si>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</si>
  <si>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</si>
  <si>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</si>
  <si>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</si>
  <si>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</si>
  <si>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</si>
  <si>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</si>
  <si>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</si>
  <si>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</si>
  <si>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</si>
  <si>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</si>
  <si>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</si>
  <si>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</si>
  <si>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</si>
  <si>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</si>
  <si>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</si>
  <si>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</si>
  <si>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</si>
  <si>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</si>
  <si>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</si>
  <si>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</si>
  <si>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</si>
  <si>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</si>
  <si>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</si>
  <si>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</si>
  <si>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</si>
  <si>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</si>
  <si>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</si>
  <si>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</si>
  <si>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</si>
  <si>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</si>
  <si>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</si>
  <si>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</si>
  <si>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</si>
  <si>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</si>
  <si>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</si>
  <si>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</si>
  <si>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</si>
  <si>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</si>
  <si>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</si>
  <si>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</si>
  <si>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</si>
  <si>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</si>
  <si>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</si>
  <si>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</si>
  <si>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</si>
  <si>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</si>
  <si>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</si>
  <si>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</si>
  <si>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</si>
  <si>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</si>
  <si>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</si>
  <si>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</si>
  <si>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</si>
  <si>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</si>
  <si>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</si>
  <si>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</si>
  <si>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</si>
  <si>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</si>
  <si>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</si>
  <si>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</si>
  <si>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</si>
  <si>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</si>
  <si>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</si>
  <si>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</si>
  <si>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</si>
  <si>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</si>
  <si>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</si>
  <si>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</si>
  <si>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</si>
  <si>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</si>
  <si>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</si>
  <si>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</si>
  <si>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</si>
  <si>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</si>
  <si>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</si>
  <si>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</si>
  <si>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</si>
  <si>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</si>
  <si>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</si>
  <si>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</si>
  <si>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</si>
  <si>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</si>
  <si>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</si>
  <si>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</si>
  <si>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</si>
  <si>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</si>
  <si>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</si>
  <si>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</si>
  <si>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</si>
  <si>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</si>
  <si>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</si>
  <si>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</si>
  <si>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</si>
  <si>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</si>
  <si>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</si>
  <si>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</si>
  <si>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</si>
  <si>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</si>
  <si>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</si>
  <si>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</si>
  <si>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</si>
  <si>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</si>
  <si>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</si>
  <si>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</si>
  <si>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</si>
  <si>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</si>
  <si>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</si>
  <si>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</si>
  <si>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</si>
  <si>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</si>
  <si>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</si>
  <si>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</si>
  <si>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</si>
  <si>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</si>
  <si>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</si>
  <si>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</si>
  <si>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</si>
  <si>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</si>
  <si>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</si>
  <si>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</si>
  <si>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</si>
  <si>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</si>
  <si>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</si>
  <si>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</si>
  <si>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</si>
  <si>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</si>
  <si>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</si>
  <si>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</si>
  <si>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</si>
  <si>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</si>
  <si>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</si>
  <si>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</si>
  <si>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</si>
  <si>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</si>
  <si>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</si>
  <si>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</si>
  <si>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</si>
  <si>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</si>
  <si>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</si>
  <si>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</si>
  <si>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</si>
  <si>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</si>
  <si>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</si>
  <si>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</si>
  <si>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</si>
  <si>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</si>
  <si>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</si>
  <si>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</si>
  <si>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</si>
  <si>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</si>
  <si>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</si>
  <si>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</si>
  <si>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</si>
  <si>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</si>
  <si>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</si>
  <si>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</si>
  <si>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</si>
  <si>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</si>
  <si>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</si>
  <si>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</si>
  <si>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</si>
  <si>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</si>
  <si>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</si>
  <si>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</si>
  <si>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</si>
  <si>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</si>
  <si>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</si>
  <si>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</si>
  <si>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</si>
  <si>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</si>
  <si>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</si>
  <si>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</si>
  <si>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</si>
  <si>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</si>
  <si>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</si>
  <si>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</si>
  <si>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</si>
  <si>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</si>
  <si>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</si>
  <si>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</si>
  <si>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</si>
  <si>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</si>
  <si>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</si>
  <si>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</si>
  <si>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</si>
  <si>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</si>
  <si>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</si>
  <si>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</si>
  <si>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</si>
  <si>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</si>
  <si>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</si>
  <si>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</si>
  <si>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</si>
  <si>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</si>
  <si>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</si>
  <si>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</si>
  <si>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</si>
  <si>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</si>
  <si>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</si>
  <si>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</si>
  <si>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</si>
  <si>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</si>
  <si>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</si>
  <si>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</si>
  <si>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</si>
  <si>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</si>
  <si>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</si>
  <si>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</si>
  <si>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</si>
  <si>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</si>
  <si>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</si>
  <si>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</si>
  <si>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</si>
  <si>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</si>
  <si>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</si>
  <si>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</si>
  <si>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</si>
  <si>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</si>
  <si>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</si>
  <si>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</si>
  <si>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</si>
  <si>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</si>
  <si>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</si>
  <si>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</si>
  <si>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</si>
  <si>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</si>
  <si>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</si>
  <si>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</si>
  <si>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</si>
  <si>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</si>
  <si>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</si>
  <si>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</si>
  <si>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</si>
  <si>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</si>
  <si>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</si>
  <si>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</si>
  <si>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</si>
  <si>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</si>
  <si>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</si>
  <si>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</si>
  <si>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</si>
  <si>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</si>
  <si>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</si>
  <si>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</si>
  <si>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</si>
  <si>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</si>
  <si>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</si>
  <si>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</si>
  <si>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</si>
  <si>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</si>
  <si>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</si>
  <si>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</si>
  <si>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</si>
  <si>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</si>
  <si>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</si>
  <si>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</si>
  <si>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</si>
  <si>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</si>
  <si>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</si>
  <si>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</si>
  <si>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</si>
  <si>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</si>
  <si>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</si>
  <si>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</si>
  <si>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</si>
  <si>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</si>
  <si>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</si>
  <si>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</si>
  <si>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</si>
  <si>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</si>
  <si>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</si>
  <si>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</si>
  <si>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</si>
  <si>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</si>
  <si>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</si>
  <si>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</si>
  <si>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</si>
  <si>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</si>
  <si>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</si>
  <si>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</si>
  <si>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</si>
  <si>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</si>
  <si>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</si>
  <si>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</si>
  <si>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</si>
  <si>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</si>
  <si>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</si>
  <si>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</si>
  <si>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</si>
  <si>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</si>
  <si>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</si>
  <si>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</si>
  <si>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</si>
  <si>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</si>
  <si>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</si>
  <si>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</si>
  <si>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</si>
  <si>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</si>
  <si>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</si>
  <si>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</si>
  <si>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</si>
  <si>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</si>
  <si>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</si>
  <si>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</si>
  <si>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</si>
  <si>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</si>
  <si>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</si>
  <si>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</si>
  <si>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</si>
  <si>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</si>
  <si>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</si>
  <si>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</si>
  <si>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</si>
  <si>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</si>
  <si>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</si>
  <si>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</si>
  <si>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</si>
  <si>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</si>
  <si>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</si>
  <si>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</si>
  <si>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</si>
  <si>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</si>
  <si>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</si>
  <si>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</si>
  <si>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</si>
  <si>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</si>
  <si>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</si>
  <si>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</si>
  <si>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</si>
  <si>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</si>
  <si>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</si>
  <si>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</si>
  <si>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</si>
  <si>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</si>
  <si>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</si>
  <si>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</si>
  <si>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</si>
  <si>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</si>
  <si>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</si>
  <si>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</si>
  <si>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</si>
  <si>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</si>
  <si>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</si>
  <si>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</si>
  <si>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</si>
  <si>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</si>
  <si>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</si>
  <si>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</si>
  <si>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</si>
  <si>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</si>
  <si>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</si>
  <si>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</si>
  <si>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</si>
  <si>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</si>
  <si>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</si>
  <si>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</si>
  <si>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</si>
  <si>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</si>
  <si>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</si>
  <si>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</si>
  <si>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</si>
  <si>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</si>
  <si>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</si>
  <si>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</si>
  <si>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</si>
  <si>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</si>
  <si>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</si>
  <si>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</si>
  <si>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</si>
  <si>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</si>
  <si>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</si>
  <si>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</si>
  <si>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</si>
  <si>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</si>
  <si>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</si>
  <si>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</si>
  <si>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</si>
  <si>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</si>
  <si>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</si>
  <si>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</si>
  <si>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</si>
  <si>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</si>
  <si>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</si>
  <si>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</si>
  <si>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</si>
  <si>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</si>
  <si>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</si>
  <si>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</si>
  <si>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</si>
  <si>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</si>
  <si>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</si>
  <si>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</si>
  <si>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</si>
  <si>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</si>
  <si>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</si>
  <si>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</si>
  <si>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</si>
  <si>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</si>
  <si>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</si>
  <si>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</si>
  <si>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</si>
  <si>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</si>
  <si>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</si>
  <si>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</si>
  <si>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</si>
  <si>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</si>
  <si>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</si>
  <si>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</si>
  <si>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</si>
  <si>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</si>
  <si>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</si>
  <si>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</si>
  <si>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</si>
  <si>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</si>
  <si>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</si>
  <si>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</si>
  <si>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</si>
  <si>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</si>
  <si>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</si>
  <si>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</si>
  <si>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</si>
  <si>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</si>
  <si>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</si>
  <si>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</si>
  <si>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</si>
  <si>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</si>
  <si>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</si>
  <si>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</si>
  <si>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</si>
  <si>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</si>
  <si>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</si>
  <si>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</si>
  <si>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</si>
  <si>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</si>
  <si>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</si>
  <si>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</si>
  <si>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</si>
  <si>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</si>
  <si>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</si>
  <si>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</si>
  <si>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</si>
  <si>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</si>
  <si>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</si>
  <si>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</si>
  <si>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</si>
  <si>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</si>
  <si>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</si>
  <si>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</si>
  <si>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</si>
  <si>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</si>
  <si>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</si>
  <si>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</si>
  <si>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</si>
  <si>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</si>
  <si>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</si>
  <si>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</si>
  <si>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</si>
  <si>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</si>
  <si>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</si>
  <si>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</si>
  <si>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</si>
  <si>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</si>
  <si>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</si>
  <si>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</si>
  <si>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</si>
  <si>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</si>
  <si>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</si>
  <si>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</si>
  <si>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</si>
  <si>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</si>
  <si>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</si>
  <si>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</si>
  <si>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</si>
  <si>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</si>
  <si>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</si>
  <si>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</si>
  <si>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</si>
  <si>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</si>
  <si>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</si>
  <si>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</si>
  <si>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</si>
  <si>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</si>
  <si>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</si>
  <si>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</si>
  <si>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</si>
  <si>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</si>
  <si>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</si>
  <si>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</si>
  <si>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</si>
  <si>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</si>
  <si>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</si>
  <si>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</si>
  <si>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</si>
  <si>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</si>
  <si>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</si>
  <si>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</si>
  <si>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</si>
  <si>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</si>
  <si>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</si>
  <si>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</si>
  <si>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</si>
  <si>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</si>
  <si>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</si>
  <si>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</si>
  <si>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</si>
  <si>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</si>
  <si>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</si>
  <si>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</si>
  <si>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</si>
  <si>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</si>
  <si>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</si>
  <si>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</si>
  <si>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</si>
  <si>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</si>
  <si>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</si>
  <si>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</si>
  <si>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</si>
  <si>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</si>
  <si>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</si>
  <si>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</si>
  <si>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</si>
  <si>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</si>
  <si>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</si>
  <si>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</si>
  <si>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</si>
  <si>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</si>
  <si>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</si>
  <si>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</si>
  <si>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</si>
  <si>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</si>
  <si>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</si>
  <si>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</si>
  <si>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</si>
  <si>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</si>
  <si>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</si>
  <si>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</si>
  <si>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</si>
  <si>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</si>
  <si>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</si>
  <si>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</si>
  <si>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</si>
  <si>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</si>
  <si>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</si>
  <si>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</si>
  <si>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</si>
  <si>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</si>
  <si>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</si>
  <si>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</si>
  <si>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</si>
  <si>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</si>
  <si>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</si>
  <si>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</si>
  <si>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</si>
  <si>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</si>
  <si>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</si>
  <si>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</si>
  <si>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</si>
  <si>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</si>
  <si>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</si>
  <si>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</si>
  <si>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</si>
  <si>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</si>
  <si>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</si>
  <si>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</si>
  <si>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</si>
  <si>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</si>
  <si>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</si>
  <si>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</si>
  <si>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</si>
  <si>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</si>
  <si>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</si>
  <si>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</si>
  <si>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</si>
  <si>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</si>
  <si>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</si>
  <si>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</si>
  <si>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</si>
  <si>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</si>
  <si>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</si>
  <si>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</si>
  <si>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</si>
  <si>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</si>
  <si>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</si>
  <si>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</si>
  <si>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</si>
  <si>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</si>
  <si>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</si>
  <si>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</si>
  <si>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</si>
  <si>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</si>
  <si>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</si>
  <si>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</si>
  <si>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</si>
  <si>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</si>
  <si>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</si>
  <si>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</si>
  <si>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</si>
  <si>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</si>
  <si>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</si>
  <si>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</si>
  <si>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</si>
  <si>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</si>
  <si>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</si>
  <si>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</si>
  <si>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</si>
  <si>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</si>
  <si>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</si>
  <si>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</si>
  <si>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</si>
  <si>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</si>
  <si>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</si>
  <si>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</si>
  <si>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</si>
  <si>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</si>
  <si>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</si>
  <si>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</si>
  <si>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</si>
  <si>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</si>
  <si>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</si>
  <si>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</si>
  <si>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</si>
  <si>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</si>
  <si>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</si>
  <si>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</si>
  <si>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</si>
  <si>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</si>
  <si>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</si>
  <si>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</si>
  <si>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</si>
  <si>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</si>
  <si>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</si>
  <si>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</si>
  <si>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</si>
  <si>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</si>
  <si>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</si>
  <si>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</si>
  <si>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</si>
  <si>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</si>
  <si>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</si>
  <si>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</si>
  <si>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</si>
  <si>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</si>
  <si>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</si>
  <si>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</si>
  <si>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</si>
  <si>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</si>
  <si>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</si>
  <si>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</si>
  <si>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</si>
  <si>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</si>
  <si>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</si>
  <si>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</si>
  <si>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</si>
  <si>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</si>
  <si>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</si>
  <si>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</si>
  <si>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</si>
  <si>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</si>
  <si>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</si>
  <si>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</si>
  <si>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</si>
  <si>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</si>
  <si>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</si>
  <si>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</si>
  <si>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</si>
  <si>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</si>
  <si>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</si>
  <si>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</si>
  <si>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</si>
  <si>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</si>
  <si>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</si>
  <si>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</si>
  <si>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</si>
  <si>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</si>
  <si>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</si>
  <si>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</si>
  <si>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</si>
  <si>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</si>
  <si>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</si>
  <si>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</si>
  <si>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</si>
  <si>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</si>
  <si>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</si>
  <si>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</si>
  <si>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</si>
  <si>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</si>
  <si>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</si>
  <si>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</si>
  <si>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</si>
  <si>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</si>
  <si>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</si>
  <si>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</si>
  <si>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</si>
  <si>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</si>
  <si>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</si>
  <si>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</si>
  <si>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</si>
  <si>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</si>
  <si>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</si>
  <si>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</si>
  <si>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</si>
  <si>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</si>
  <si>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</si>
  <si>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</si>
  <si>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</si>
  <si>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</si>
  <si>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</si>
  <si>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</si>
  <si>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</si>
  <si>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</si>
  <si>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</si>
  <si>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</si>
  <si>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</si>
  <si>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</si>
  <si>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</si>
  <si>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</si>
  <si>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</si>
  <si>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</si>
  <si>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</si>
  <si>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</si>
  <si>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</si>
  <si>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</si>
  <si>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</si>
  <si>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</si>
  <si>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</si>
  <si>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</si>
  <si>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</si>
  <si>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</si>
  <si>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</si>
  <si>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</si>
  <si>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</si>
  <si>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</si>
  <si>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</si>
  <si>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</si>
  <si>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</si>
  <si>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</si>
  <si>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</si>
  <si>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</si>
  <si>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</si>
  <si>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</si>
  <si>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</si>
  <si>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</si>
  <si>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</si>
  <si>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</si>
  <si>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</si>
  <si>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</si>
  <si>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</si>
  <si>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</si>
  <si>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</si>
  <si>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</si>
  <si>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</si>
  <si>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</si>
  <si>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</si>
  <si>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</si>
  <si>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</si>
  <si>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</si>
  <si>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</si>
  <si>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</si>
  <si>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</si>
  <si>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</si>
  <si>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</si>
  <si>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</si>
  <si>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</si>
  <si>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</si>
  <si>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</si>
  <si>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</si>
  <si>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</si>
  <si>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</si>
  <si>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</si>
  <si>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</si>
  <si>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</si>
  <si>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</si>
  <si>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</si>
  <si>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</si>
  <si>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</si>
  <si>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</si>
  <si>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</si>
  <si>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</si>
  <si>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</si>
  <si>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</si>
  <si>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</si>
  <si>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</si>
  <si>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</si>
  <si>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</si>
  <si>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</si>
  <si>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</si>
  <si>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</si>
  <si>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</si>
  <si>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</si>
  <si>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</si>
  <si>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</si>
  <si>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</si>
  <si>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</si>
  <si>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</si>
  <si>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</si>
  <si>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</si>
  <si>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</si>
  <si>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</si>
  <si>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</si>
  <si>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</si>
  <si>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</si>
  <si>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</si>
  <si>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</si>
  <si>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</si>
  <si>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</si>
  <si>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</si>
  <si>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</si>
  <si>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</si>
  <si>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</si>
  <si>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</si>
  <si>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</si>
  <si>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</si>
  <si>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</si>
  <si>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</si>
  <si>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</si>
  <si>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</si>
  <si>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</si>
  <si>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</si>
  <si>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</si>
  <si>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</si>
  <si>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</si>
  <si>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</si>
  <si>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</si>
  <si>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</si>
  <si>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</si>
  <si>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</si>
  <si>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</si>
  <si>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</si>
  <si>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</si>
  <si>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</si>
  <si>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</si>
  <si>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</si>
  <si>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</si>
  <si>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</si>
  <si>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</si>
  <si>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</si>
  <si>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</si>
  <si>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</si>
  <si>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</si>
  <si>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</si>
  <si>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</si>
  <si>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</si>
  <si>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</si>
  <si>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</si>
  <si>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</si>
  <si>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</si>
  <si>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</si>
  <si>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</si>
  <si>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</si>
  <si>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</si>
  <si>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</si>
  <si>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</si>
  <si>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</si>
  <si>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</si>
  <si>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</si>
  <si>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</si>
  <si>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</si>
  <si>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</si>
  <si>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</si>
  <si>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</si>
  <si>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</si>
  <si>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</si>
  <si>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</si>
  <si>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</si>
  <si>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</si>
  <si>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</si>
  <si>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</si>
  <si>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</si>
  <si>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</si>
  <si>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</si>
  <si>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</si>
  <si>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</si>
  <si>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</si>
  <si>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</si>
  <si>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</si>
  <si>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</si>
  <si>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</si>
  <si>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</si>
  <si>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</si>
  <si>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</si>
  <si>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</si>
  <si>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</si>
  <si>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</si>
  <si>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</si>
  <si>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</si>
  <si>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</si>
  <si>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</si>
  <si>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</si>
  <si>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</si>
  <si>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</si>
  <si>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</si>
  <si>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</si>
  <si>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</si>
  <si>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</si>
  <si>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</si>
  <si>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</si>
  <si>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</si>
  <si>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</si>
  <si>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</si>
  <si>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</si>
  <si>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</si>
  <si>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</si>
  <si>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</si>
  <si>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</si>
  <si>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</si>
  <si>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</si>
  <si>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</si>
  <si>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</si>
  <si>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</si>
  <si>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</si>
  <si>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</si>
  <si>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</si>
  <si>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</si>
  <si>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</si>
  <si>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</si>
  <si>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</si>
  <si>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</si>
  <si>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</si>
  <si>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</si>
  <si>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</si>
  <si>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</si>
  <si>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</si>
  <si>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</si>
  <si>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</si>
  <si>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</si>
  <si>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</si>
  <si>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</si>
  <si>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</si>
  <si>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</si>
  <si>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</si>
  <si>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</si>
  <si>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</si>
  <si>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</si>
  <si>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</si>
  <si>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</si>
  <si>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</si>
  <si>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</si>
  <si>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</si>
  <si>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</si>
  <si>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</si>
  <si>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</si>
  <si>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</si>
  <si>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</si>
  <si>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</si>
  <si>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</si>
  <si>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</si>
  <si>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</si>
  <si>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</si>
  <si>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</si>
  <si>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</si>
  <si>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</si>
  <si>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</si>
  <si>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</si>
  <si>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</si>
  <si>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</si>
  <si>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</si>
  <si>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</si>
  <si>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</si>
  <si>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</si>
  <si>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</si>
  <si>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</si>
  <si>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</si>
  <si>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</si>
  <si>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</si>
  <si>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</si>
  <si>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</si>
  <si>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</si>
  <si>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</si>
  <si>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</si>
  <si>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</si>
  <si>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</si>
  <si>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</si>
  <si>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</si>
  <si>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</si>
  <si>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</si>
  <si>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</si>
  <si>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</si>
  <si>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</si>
  <si>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</si>
  <si>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</si>
  <si>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</si>
  <si>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</si>
  <si>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</si>
  <si>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</si>
  <si>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</si>
  <si>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</si>
  <si>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</si>
  <si>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</si>
  <si>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</si>
  <si>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</si>
  <si>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</si>
  <si>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</si>
  <si>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</si>
  <si>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</si>
  <si>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</si>
  <si>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</si>
  <si>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</si>
  <si>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</si>
  <si>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</si>
  <si>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</si>
  <si>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</si>
  <si>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</si>
  <si>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</si>
  <si>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</si>
  <si>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</si>
  <si>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</si>
  <si>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</si>
  <si>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</si>
  <si>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</si>
  <si>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</si>
  <si>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</si>
  <si>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</si>
  <si>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</si>
  <si>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</si>
  <si>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</si>
  <si>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</si>
  <si>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</si>
  <si>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</si>
  <si>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</si>
  <si>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</si>
  <si>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</si>
  <si>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</si>
  <si>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</si>
  <si>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</si>
  <si>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</si>
  <si>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</si>
  <si>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</si>
  <si>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</si>
  <si>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</si>
  <si>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</si>
  <si>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</si>
  <si>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</si>
  <si>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</si>
  <si>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</si>
  <si>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</si>
  <si>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</si>
  <si>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</si>
  <si>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</si>
  <si>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</si>
  <si>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</si>
  <si>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</si>
  <si>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</si>
  <si>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</si>
  <si>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</si>
  <si>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</si>
  <si>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</si>
  <si>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</si>
  <si>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</si>
  <si>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</si>
  <si>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</si>
  <si>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</si>
  <si>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</si>
  <si>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</si>
  <si>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</si>
  <si>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</si>
  <si>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</si>
  <si>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</si>
  <si>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</si>
  <si>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</si>
  <si>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</si>
  <si>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</si>
  <si>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</si>
  <si>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</si>
  <si>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</si>
  <si>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</si>
  <si>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</si>
  <si>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</si>
  <si>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</si>
  <si>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</si>
  <si>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</si>
  <si>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</si>
  <si>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</si>
  <si>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</si>
  <si>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</si>
  <si>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</si>
  <si>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</si>
  <si>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</si>
  <si>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</si>
  <si>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</si>
  <si>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</si>
  <si>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</si>
  <si>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</si>
  <si>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</si>
  <si>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</si>
  <si>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</si>
  <si>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</si>
  <si>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</si>
  <si>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</si>
  <si>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</si>
  <si>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</si>
  <si>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</si>
  <si>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</si>
  <si>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</si>
  <si>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</si>
  <si>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</si>
  <si>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</si>
  <si>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</si>
  <si>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</si>
  <si>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</si>
  <si>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</si>
  <si>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</si>
  <si>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</si>
  <si>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</si>
  <si>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</si>
  <si>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</si>
  <si>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</si>
  <si>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</si>
  <si>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</si>
  <si>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</si>
  <si>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</si>
  <si>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</si>
  <si>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</si>
  <si>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</si>
  <si>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</si>
  <si>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</si>
  <si>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</si>
  <si>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</si>
  <si>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</si>
  <si>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</si>
  <si>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</si>
  <si>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</si>
  <si>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</si>
  <si>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</si>
  <si>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</si>
  <si>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</si>
  <si>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</si>
  <si>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</si>
  <si>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</si>
  <si>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</si>
  <si>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</si>
  <si>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</si>
  <si>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</si>
  <si>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</si>
  <si>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</si>
  <si>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</si>
  <si>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</si>
  <si>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</si>
  <si>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</si>
  <si>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</si>
  <si>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</si>
  <si>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</si>
  <si>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</si>
  <si>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</si>
  <si>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</si>
  <si>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</si>
  <si>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</si>
  <si>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</si>
  <si>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</si>
  <si>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</si>
  <si>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</si>
  <si>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</si>
  <si>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</si>
  <si>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</si>
  <si>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</si>
  <si>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</si>
  <si>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</si>
  <si>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</si>
  <si>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</si>
  <si>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</si>
  <si>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</si>
  <si>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</si>
  <si>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</si>
  <si>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</si>
  <si>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</si>
  <si>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</si>
  <si>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</si>
  <si>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</si>
  <si>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</si>
  <si>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</si>
  <si>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</si>
  <si>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</si>
  <si>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</si>
  <si>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</si>
  <si>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</si>
  <si>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</si>
  <si>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</si>
  <si>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</si>
  <si>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</si>
  <si>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</si>
  <si>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</si>
  <si>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</si>
  <si>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</si>
  <si>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</si>
  <si>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</si>
  <si>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</si>
  <si>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</si>
  <si>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</si>
  <si>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</si>
  <si>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</si>
  <si>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</si>
  <si>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</si>
  <si>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</si>
  <si>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</si>
  <si>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</si>
  <si>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</si>
  <si>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</si>
  <si>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</si>
  <si>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</si>
  <si>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</si>
  <si>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</si>
  <si>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</si>
  <si>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</si>
  <si>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</si>
  <si>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</si>
  <si>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</si>
  <si>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</si>
  <si>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</si>
  <si>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</si>
  <si>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</si>
  <si>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</si>
  <si>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</si>
  <si>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</si>
  <si>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</si>
  <si>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</si>
  <si>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</si>
  <si>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</si>
  <si>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</si>
  <si>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</si>
  <si>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</si>
  <si>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</si>
  <si>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</si>
  <si>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</si>
  <si>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</si>
  <si>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</si>
  <si>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</si>
  <si>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</si>
  <si>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</si>
  <si>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</si>
  <si>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</si>
  <si>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</si>
  <si>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</si>
  <si>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</si>
  <si>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</si>
  <si>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</si>
  <si>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</si>
  <si>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</si>
  <si>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</si>
  <si>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</si>
  <si>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</si>
  <si>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</si>
  <si>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</si>
  <si>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</si>
  <si>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</si>
  <si>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</si>
  <si>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</si>
  <si>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</si>
  <si>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</si>
  <si>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</si>
  <si>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</si>
  <si>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</si>
  <si>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</si>
  <si>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</si>
  <si>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</si>
  <si>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</si>
  <si>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</si>
  <si>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</si>
  <si>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</si>
  <si>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</si>
  <si>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</si>
  <si>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</si>
  <si>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</si>
  <si>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</si>
  <si>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</si>
  <si>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</si>
  <si>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</si>
  <si>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</si>
  <si>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</si>
  <si>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</si>
  <si>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</si>
  <si>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</si>
  <si>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</si>
  <si>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</si>
  <si>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</si>
  <si>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</si>
  <si>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</si>
  <si>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</si>
  <si>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</si>
  <si>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</si>
  <si>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</si>
  <si>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</si>
  <si>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</si>
  <si>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</si>
  <si>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</si>
  <si>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</si>
  <si>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</si>
  <si>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</si>
  <si>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</si>
  <si>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</si>
  <si>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</si>
  <si>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</si>
  <si>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</si>
  <si>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</si>
  <si>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</si>
  <si>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</si>
  <si>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</si>
  <si>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</si>
  <si>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</si>
  <si>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</si>
  <si>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</si>
  <si>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</si>
  <si>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</si>
  <si>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</si>
  <si>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</si>
  <si>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</si>
  <si>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</si>
  <si>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</si>
  <si>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</si>
  <si>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</si>
  <si>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</si>
  <si>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</si>
  <si>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</si>
  <si>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</si>
  <si>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</si>
  <si>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</si>
  <si>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</si>
  <si>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</si>
  <si>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</si>
  <si>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</si>
  <si>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</si>
  <si>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</si>
  <si>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</si>
  <si>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</si>
  <si>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</si>
  <si>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</si>
  <si>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</si>
  <si>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</si>
  <si>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</si>
  <si>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</si>
  <si>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</si>
  <si>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</si>
  <si>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</si>
  <si>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</si>
  <si>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</si>
  <si>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</si>
  <si>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</si>
  <si>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</si>
  <si>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</si>
  <si>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</si>
  <si>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</si>
  <si>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</si>
  <si>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</si>
  <si>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</si>
  <si>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</si>
  <si>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</si>
  <si>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</si>
  <si>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</si>
  <si>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</si>
  <si>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</si>
  <si>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</si>
  <si>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</si>
  <si>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</si>
  <si>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</si>
  <si>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</si>
  <si>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</si>
  <si>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</si>
  <si>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</si>
  <si>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</si>
  <si>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</si>
  <si>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</si>
  <si>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</si>
  <si>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</si>
  <si>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</si>
  <si>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</si>
  <si>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</si>
  <si>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</si>
  <si>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</si>
  <si>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</si>
  <si>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</si>
  <si>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</si>
  <si>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</si>
  <si>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</si>
  <si>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</si>
  <si>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</si>
  <si>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</si>
  <si>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</si>
  <si>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</si>
  <si>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</si>
  <si>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</si>
  <si>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</si>
  <si>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</si>
  <si>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</si>
  <si>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</si>
  <si>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</si>
  <si>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</si>
  <si>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</si>
  <si>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</si>
  <si>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</si>
  <si>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</si>
  <si>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</si>
  <si>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</si>
  <si>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</si>
  <si>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</si>
  <si>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</si>
  <si>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</si>
  <si>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</si>
  <si>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</si>
  <si>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</si>
  <si>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</si>
  <si>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</si>
  <si>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</si>
  <si>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</si>
  <si>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</si>
  <si>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</si>
  <si>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</si>
  <si>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</si>
  <si>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</si>
  <si>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</si>
  <si>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</si>
  <si>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</si>
  <si>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</si>
  <si>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</si>
  <si>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</si>
  <si>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</si>
  <si>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</si>
  <si>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</si>
  <si>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</si>
  <si>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</si>
  <si>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</si>
  <si>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</si>
  <si>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</si>
  <si>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</si>
  <si>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</si>
  <si>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</si>
  <si>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</si>
  <si>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</si>
  <si>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</si>
  <si>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</si>
  <si>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</si>
  <si>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</si>
  <si>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</si>
  <si>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</si>
  <si>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</si>
  <si>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</si>
  <si>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</si>
  <si>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</si>
  <si>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</si>
  <si>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</si>
  <si>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</si>
  <si>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</si>
  <si>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</si>
  <si>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</si>
  <si>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</si>
  <si>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</si>
  <si>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</si>
  <si>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</si>
  <si>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</si>
  <si>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</si>
  <si>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</si>
  <si>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</si>
  <si>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</si>
  <si>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</si>
  <si>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</si>
  <si>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</si>
  <si>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</si>
  <si>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</si>
  <si>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</si>
  <si>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</si>
  <si>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</si>
  <si>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</si>
  <si>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</si>
  <si>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</si>
  <si>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</si>
  <si>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</si>
  <si>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</si>
  <si>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</si>
  <si>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</si>
  <si>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</si>
  <si>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</si>
  <si>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</si>
  <si>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</si>
  <si>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</si>
  <si>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</si>
  <si>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</si>
  <si>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</si>
  <si>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</si>
  <si>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</si>
  <si>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</si>
  <si>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</si>
  <si>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</si>
  <si>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</si>
  <si>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</si>
  <si>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</si>
  <si>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</si>
  <si>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</si>
  <si>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</si>
  <si>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</si>
  <si>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</si>
  <si>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</si>
  <si>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</si>
  <si>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</si>
  <si>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</si>
  <si>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</si>
  <si>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</si>
  <si>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</si>
  <si>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</si>
  <si>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</si>
  <si>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</si>
  <si>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</si>
  <si>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</si>
  <si>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</si>
  <si>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</si>
  <si>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</si>
  <si>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</si>
  <si>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</si>
  <si>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</si>
  <si>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</si>
  <si>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</si>
  <si>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</si>
  <si>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</si>
  <si>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</si>
  <si>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</si>
  <si>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</si>
  <si>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</si>
  <si>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</si>
  <si>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</si>
  <si>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</si>
  <si>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</si>
  <si>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</si>
  <si>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</si>
  <si>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</si>
  <si>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</si>
  <si>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</si>
  <si>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</si>
  <si>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</si>
  <si>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</si>
  <si>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</si>
  <si>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</si>
  <si>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</si>
  <si>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</si>
  <si>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</si>
  <si>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</si>
  <si>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</si>
  <si>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</si>
  <si>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</si>
  <si>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</si>
  <si>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</si>
  <si>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</si>
  <si>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</si>
  <si>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</si>
  <si>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</si>
  <si>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</si>
  <si>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</si>
  <si>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</si>
  <si>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</si>
  <si>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</si>
  <si>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</si>
  <si>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</si>
  <si>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</si>
  <si>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</si>
  <si>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</si>
  <si>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</si>
  <si>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</si>
  <si>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</si>
  <si>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</si>
  <si>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</si>
  <si>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</si>
  <si>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</si>
  <si>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</si>
  <si>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</si>
  <si>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</si>
  <si>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</si>
  <si>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</si>
  <si>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</si>
  <si>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</si>
  <si>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</si>
  <si>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</si>
  <si>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</si>
  <si>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</si>
  <si>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</si>
  <si>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</si>
  <si>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</si>
  <si>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</si>
  <si>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</si>
  <si>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</si>
  <si>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</si>
  <si>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</si>
  <si>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</si>
  <si>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</si>
  <si>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</si>
  <si>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</si>
  <si>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</si>
  <si>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</si>
  <si>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</si>
  <si>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</si>
  <si>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</si>
  <si>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</si>
  <si>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</si>
  <si>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</si>
  <si>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</si>
  <si>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</si>
  <si>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</si>
  <si>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</si>
  <si>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</si>
  <si>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</si>
  <si>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</si>
  <si>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</si>
  <si>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</si>
  <si>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</si>
  <si>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</si>
  <si>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</si>
  <si>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</si>
  <si>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</si>
  <si>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</si>
  <si>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</si>
  <si>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</si>
  <si>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</si>
  <si>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</si>
  <si>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</si>
  <si>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</si>
  <si>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</si>
  <si>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</si>
  <si>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</si>
  <si>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</si>
  <si>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</si>
  <si>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</si>
  <si>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</si>
  <si>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</si>
  <si>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</si>
  <si>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</si>
  <si>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</si>
  <si>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</si>
  <si>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</si>
  <si>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</si>
  <si>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</si>
  <si>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</si>
  <si>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</si>
  <si>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</si>
  <si>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</si>
  <si>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</si>
  <si>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</si>
  <si>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</si>
  <si>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</si>
  <si>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</si>
  <si>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</si>
  <si>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</si>
  <si>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</si>
  <si>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</si>
  <si>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</si>
  <si>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</si>
  <si>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</si>
  <si>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</si>
  <si>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</si>
  <si>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</si>
  <si>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</si>
  <si>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</si>
  <si>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</si>
  <si>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</si>
  <si>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</si>
  <si>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</si>
  <si>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</si>
  <si>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</si>
  <si>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</si>
  <si>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</si>
  <si>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</si>
  <si>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</si>
  <si>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</si>
  <si>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</si>
  <si>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</si>
  <si>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</si>
  <si>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</si>
  <si>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</si>
  <si>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</si>
  <si>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</si>
  <si>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</si>
  <si>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</si>
  <si>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</si>
  <si>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</si>
  <si>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</si>
  <si>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</si>
  <si>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</si>
  <si>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</si>
  <si>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</si>
  <si>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</si>
  <si>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</si>
  <si>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</si>
  <si>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</si>
  <si>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</si>
  <si>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</si>
  <si>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</si>
  <si>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</si>
  <si>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</si>
  <si>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</si>
  <si>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</si>
  <si>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</si>
  <si>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</si>
  <si>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</si>
  <si>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</si>
  <si>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</si>
  <si>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</si>
  <si>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</si>
  <si>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</si>
  <si>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</si>
  <si>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</si>
  <si>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</si>
  <si>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</si>
  <si>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</si>
  <si>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</si>
  <si>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</si>
  <si>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</si>
  <si>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</si>
  <si>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</si>
  <si>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</si>
  <si>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</si>
  <si>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</si>
  <si>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</si>
  <si>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</si>
  <si>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</si>
  <si>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</si>
  <si>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</si>
  <si>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</si>
  <si>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</si>
  <si>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</si>
  <si>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</si>
  <si>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</si>
  <si>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</si>
  <si>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</si>
  <si>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</si>
  <si>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</si>
  <si>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</si>
  <si>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</si>
  <si>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</si>
  <si>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</si>
  <si>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</si>
  <si>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</si>
  <si>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</si>
  <si>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</si>
  <si>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</si>
  <si>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</si>
  <si>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</si>
  <si>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</si>
  <si>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</si>
  <si>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</si>
  <si>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</si>
  <si>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</si>
  <si>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</si>
  <si>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</si>
  <si>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</si>
  <si>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</si>
  <si>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</si>
  <si>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</si>
  <si>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</si>
  <si>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</si>
  <si>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</si>
  <si>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</si>
  <si>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</si>
  <si>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</si>
  <si>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</si>
  <si>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</si>
  <si>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</si>
  <si>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</si>
  <si>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</si>
  <si>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</si>
  <si>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</si>
  <si>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</si>
  <si>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</si>
  <si>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</si>
  <si>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</si>
  <si>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</si>
  <si>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</si>
  <si>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</si>
  <si>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</si>
  <si>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</si>
  <si>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</si>
  <si>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</si>
  <si>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</si>
  <si>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</si>
  <si>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</si>
  <si>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</si>
  <si>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</si>
  <si>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</si>
  <si>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</si>
  <si>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</si>
  <si>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</si>
  <si>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</si>
  <si>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</si>
  <si>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</si>
  <si>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</si>
  <si>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</si>
  <si>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</si>
  <si>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</si>
  <si>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</si>
  <si>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</si>
  <si>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</si>
  <si>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</si>
  <si>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</si>
  <si>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</si>
  <si>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</si>
  <si>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</si>
  <si>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</si>
  <si>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</si>
  <si>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</si>
  <si>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</si>
  <si>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</si>
  <si>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</si>
  <si>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</si>
  <si>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</si>
  <si>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</si>
  <si>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</si>
  <si>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</si>
  <si>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</si>
  <si>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</si>
  <si>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</si>
  <si>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</si>
  <si>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</si>
  <si>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</si>
  <si>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</si>
  <si>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</si>
  <si>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</si>
  <si>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</si>
  <si>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</si>
  <si>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</si>
  <si>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</si>
  <si>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</si>
  <si>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</si>
  <si>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</si>
  <si>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</si>
  <si>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</si>
  <si>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</si>
  <si>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</si>
  <si>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</si>
  <si>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</si>
  <si>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</si>
  <si>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</si>
  <si>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</si>
  <si>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</si>
  <si>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</si>
  <si>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</si>
  <si>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</si>
  <si>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</si>
  <si>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</si>
  <si>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</si>
  <si>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</si>
  <si>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</si>
  <si>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</si>
  <si>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</si>
  <si>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</si>
  <si>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</si>
  <si>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</si>
  <si>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</si>
  <si>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</si>
  <si>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</si>
  <si>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</si>
  <si>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</si>
  <si>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</si>
  <si>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</si>
  <si>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</si>
  <si>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</si>
  <si>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</si>
  <si>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</si>
  <si>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</si>
  <si>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</si>
  <si>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</si>
  <si>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</si>
  <si>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</si>
  <si>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</si>
  <si>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</si>
  <si>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</si>
  <si>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</si>
  <si>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</si>
  <si>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</si>
  <si>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</si>
  <si>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</si>
  <si>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</si>
  <si>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</si>
  <si>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</si>
  <si>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</si>
  <si>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</si>
  <si>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</si>
  <si>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</si>
  <si>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</si>
  <si>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</si>
  <si>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</si>
  <si>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</si>
  <si>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</si>
  <si>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</si>
  <si>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</si>
  <si>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</si>
  <si>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</si>
  <si>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</si>
  <si>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</si>
  <si>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</si>
  <si>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</si>
  <si>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</si>
  <si>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</si>
  <si>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</si>
  <si>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</si>
  <si>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</si>
  <si>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</si>
  <si>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</si>
  <si>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</si>
  <si>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</si>
  <si>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</si>
  <si>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</si>
  <si>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</si>
  <si>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</si>
  <si>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</si>
  <si>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</si>
  <si>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</si>
  <si>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</si>
  <si>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</si>
  <si>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</si>
  <si>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</si>
  <si>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</si>
  <si>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</si>
  <si>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</si>
  <si>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</si>
  <si>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</si>
  <si>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</si>
  <si>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</si>
  <si>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</si>
  <si>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</si>
  <si>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</si>
  <si>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</si>
  <si>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</si>
  <si>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</si>
  <si>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</si>
  <si>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</si>
  <si>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</si>
  <si>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</si>
  <si>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</si>
  <si>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</si>
  <si>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</si>
  <si>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</si>
  <si>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</si>
  <si>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</si>
  <si>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</si>
  <si>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</si>
  <si>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</si>
  <si>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</si>
  <si>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</si>
  <si>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</si>
  <si>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</si>
  <si>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</si>
  <si>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</si>
  <si>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</si>
  <si>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</si>
  <si>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</si>
  <si>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</si>
  <si>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</si>
  <si>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</si>
  <si>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</si>
  <si>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</si>
  <si>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</si>
  <si>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</si>
  <si>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</si>
  <si>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</si>
  <si>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</si>
  <si>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</si>
  <si>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</si>
  <si>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</si>
  <si>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</si>
  <si>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</si>
  <si>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</si>
  <si>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</si>
  <si>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</si>
  <si>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</si>
  <si>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</si>
  <si>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</si>
  <si>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</si>
  <si>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</si>
  <si>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</si>
  <si>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</si>
  <si>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</si>
  <si>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</si>
  <si>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</si>
  <si>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</si>
  <si>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</si>
  <si>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</si>
  <si>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</si>
  <si>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</si>
  <si>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</si>
  <si>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</si>
  <si>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</si>
  <si>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</si>
  <si>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</si>
  <si>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</si>
  <si>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</si>
  <si>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</si>
  <si>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</si>
  <si>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</si>
  <si>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</si>
  <si>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</si>
  <si>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</si>
  <si>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</si>
  <si>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</si>
  <si>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</si>
  <si>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</si>
  <si>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</si>
  <si>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</si>
  <si>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</si>
  <si>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</si>
  <si>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</si>
  <si>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</si>
  <si>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</si>
  <si>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</si>
  <si>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</si>
  <si>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</si>
  <si>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</si>
  <si>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</si>
  <si>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</si>
  <si>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</si>
  <si>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</si>
  <si>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</si>
  <si>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</si>
  <si>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</si>
  <si>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</si>
  <si>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</si>
  <si>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</si>
  <si>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</si>
  <si>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</si>
  <si>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</si>
  <si>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</si>
  <si>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</si>
  <si>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</si>
  <si>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</si>
  <si>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</si>
  <si>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</si>
  <si>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</si>
  <si>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</si>
  <si>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</si>
  <si>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</si>
  <si>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</si>
  <si>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</si>
  <si>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</si>
  <si>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</si>
  <si>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</si>
  <si>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</si>
  <si>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</si>
  <si>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</si>
  <si>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</si>
  <si>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</si>
  <si>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</si>
  <si>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</si>
  <si>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</si>
  <si>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</si>
  <si>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</si>
  <si>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</si>
  <si>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</si>
  <si>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</si>
  <si>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</si>
  <si>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</si>
  <si>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</si>
  <si>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</si>
  <si>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</si>
  <si>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</si>
  <si>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</si>
  <si>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</si>
  <si>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</si>
  <si>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</si>
  <si>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</si>
  <si>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</si>
  <si>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</si>
  <si>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</si>
  <si>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</si>
  <si>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</si>
  <si>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</si>
  <si>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</si>
  <si>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</si>
  <si>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</si>
  <si>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</si>
  <si>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</si>
  <si>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</si>
  <si>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</si>
  <si>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</si>
  <si>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</si>
  <si>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</si>
  <si>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</si>
  <si>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</si>
  <si>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</si>
  <si>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</si>
  <si>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</si>
  <si>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</si>
  <si>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</si>
  <si>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</si>
  <si>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</si>
  <si>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</si>
  <si>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</si>
  <si>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</si>
  <si>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</si>
  <si>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</si>
  <si>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</si>
  <si>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</si>
  <si>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</si>
  <si>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</si>
  <si>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</si>
  <si>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</si>
  <si>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</si>
  <si>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</si>
  <si>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</si>
  <si>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</si>
  <si>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</si>
  <si>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</si>
  <si>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</si>
  <si>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</si>
  <si>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</si>
  <si>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</si>
  <si>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</si>
  <si>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</si>
  <si>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</si>
  <si>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</si>
  <si>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</si>
  <si>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</si>
  <si>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</si>
  <si>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</si>
  <si>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</si>
  <si>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</si>
  <si>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</si>
  <si>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</si>
  <si>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</si>
  <si>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</si>
  <si>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</si>
  <si>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</si>
  <si>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</si>
  <si>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</si>
  <si>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</si>
  <si>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</si>
  <si>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</si>
  <si>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</si>
  <si>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</si>
  <si>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</si>
  <si>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</si>
  <si>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</si>
  <si>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</si>
  <si>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</si>
  <si>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</si>
  <si>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</si>
  <si>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</si>
  <si>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</si>
  <si>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</si>
  <si>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</si>
  <si>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</si>
  <si>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</si>
  <si>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</si>
  <si>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</si>
  <si>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</si>
  <si>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</si>
  <si>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</si>
  <si>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</si>
  <si>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</si>
  <si>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</si>
  <si>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</si>
  <si>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</si>
  <si>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</si>
  <si>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</si>
  <si>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</si>
  <si>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</si>
  <si>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</si>
  <si>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</si>
  <si>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</si>
  <si>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</si>
  <si>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</si>
  <si>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</si>
  <si>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</si>
  <si>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</si>
  <si>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</si>
  <si>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</si>
  <si>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</si>
  <si>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</si>
  <si>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</si>
  <si>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</si>
  <si>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</si>
  <si>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</si>
  <si>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</si>
  <si>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</si>
  <si>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</si>
  <si>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</si>
  <si>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</si>
  <si>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</si>
  <si>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</si>
  <si>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</si>
  <si>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</si>
  <si>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</si>
  <si>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</si>
  <si>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</si>
  <si>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</si>
  <si>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</si>
  <si>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</si>
  <si>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</si>
  <si>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</si>
  <si>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</si>
  <si>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</si>
  <si>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</si>
  <si>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</si>
  <si>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</si>
  <si>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</si>
  <si>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</si>
  <si>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</si>
  <si>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</si>
  <si>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</si>
  <si>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</si>
  <si>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</si>
  <si>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</si>
  <si>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</si>
  <si>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</si>
  <si>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</si>
  <si>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</si>
  <si>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</si>
  <si>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</si>
  <si>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</si>
  <si>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</si>
  <si>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</si>
  <si>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</si>
  <si>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</si>
  <si>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</si>
  <si>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</si>
  <si>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</si>
  <si>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</si>
  <si>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</si>
  <si>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</si>
  <si>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</si>
  <si>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</si>
  <si>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</si>
  <si>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</si>
  <si>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</si>
  <si>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</si>
  <si>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</si>
  <si>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</si>
  <si>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</si>
  <si>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</si>
  <si>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</si>
  <si>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</si>
  <si>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</si>
  <si>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</si>
  <si>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</si>
  <si>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</si>
  <si>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</si>
  <si>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</si>
  <si>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</si>
  <si>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</si>
  <si>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</si>
  <si>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</si>
  <si>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</si>
  <si>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</si>
  <si>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</si>
  <si>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</si>
  <si>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</si>
  <si>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</si>
  <si>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</si>
  <si>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</si>
  <si>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</si>
  <si>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</si>
  <si>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</si>
  <si>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</si>
  <si>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</si>
  <si>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</si>
  <si>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</si>
  <si>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</si>
  <si>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</si>
  <si>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</si>
  <si>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</si>
  <si>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</si>
  <si>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</si>
  <si>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</si>
  <si>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</si>
  <si>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</si>
  <si>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</si>
  <si>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</si>
  <si>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</si>
  <si>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</si>
  <si>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</si>
  <si>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</si>
  <si>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</si>
  <si>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</si>
  <si>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</si>
  <si>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</si>
  <si>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</si>
  <si>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</si>
  <si>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</si>
  <si>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</si>
  <si>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</si>
  <si>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</si>
  <si>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</si>
  <si>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</si>
  <si>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</si>
  <si>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</si>
  <si>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</si>
  <si>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</si>
  <si>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</si>
  <si>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</si>
  <si>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</si>
  <si>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</si>
  <si>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</si>
  <si>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</si>
  <si>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</si>
  <si>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</si>
  <si>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</si>
  <si>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</si>
  <si>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</si>
  <si>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</si>
  <si>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</si>
  <si>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</si>
  <si>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</si>
  <si>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</si>
  <si>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</si>
  <si>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</si>
  <si>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</si>
  <si>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</si>
  <si>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</si>
  <si>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</si>
  <si>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</si>
  <si>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</si>
  <si>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</si>
  <si>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</si>
  <si>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</si>
  <si>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</si>
  <si>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</si>
  <si>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</si>
  <si>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</si>
  <si>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</si>
  <si>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</si>
  <si>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</si>
  <si>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</si>
  <si>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</si>
  <si>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</si>
  <si>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</si>
  <si>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</si>
  <si>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</si>
  <si>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</si>
  <si>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</si>
  <si>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</si>
  <si>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</si>
  <si>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</si>
  <si>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</si>
  <si>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</si>
  <si>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</si>
  <si>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</si>
  <si>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</si>
  <si>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</si>
  <si>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</si>
  <si>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</si>
  <si>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</si>
  <si>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</si>
  <si>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</si>
  <si>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</si>
  <si>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</si>
  <si>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</si>
  <si>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</si>
  <si>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</si>
  <si>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</si>
  <si>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</si>
  <si>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</si>
  <si>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</si>
  <si>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</si>
  <si>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</si>
  <si>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</si>
  <si>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</si>
  <si>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</si>
  <si>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</si>
  <si>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</si>
  <si>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</si>
  <si>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</si>
  <si>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</si>
  <si>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</si>
  <si>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</si>
  <si>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</si>
  <si>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</si>
  <si>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</si>
  <si>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</si>
  <si>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</si>
  <si>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</si>
  <si>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</si>
  <si>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</si>
  <si>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</si>
  <si>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</si>
  <si>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</si>
  <si>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</si>
  <si>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</si>
  <si>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</si>
  <si>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</si>
  <si>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</si>
  <si>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</si>
  <si>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</si>
  <si>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</si>
  <si>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</si>
  <si>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</si>
  <si>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</si>
  <si>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</si>
  <si>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</si>
  <si>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</si>
  <si>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</si>
  <si>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</si>
  <si>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</si>
  <si>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</si>
  <si>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</si>
  <si>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</si>
  <si>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</si>
  <si>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</si>
  <si>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</si>
  <si>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</si>
  <si>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</si>
  <si>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</si>
  <si>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</si>
  <si>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</si>
  <si>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</si>
  <si>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</si>
  <si>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</si>
  <si>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</si>
  <si>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</si>
  <si>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</si>
  <si>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</si>
  <si>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</si>
  <si>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</si>
  <si>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</si>
  <si>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</si>
  <si>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</si>
  <si>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</si>
  <si>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</si>
  <si>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</si>
  <si>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</si>
  <si>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</si>
  <si>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</si>
  <si>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</si>
  <si>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</si>
  <si>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</si>
  <si>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</si>
  <si>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</si>
  <si>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</si>
  <si>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</si>
  <si>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</si>
  <si>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</si>
  <si>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</si>
  <si>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</si>
  <si>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</si>
  <si>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</si>
  <si>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</si>
  <si>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</si>
  <si>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</si>
  <si>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</si>
  <si>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</si>
  <si>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</si>
  <si>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</si>
  <si>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</si>
  <si>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</si>
  <si>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</si>
  <si>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</si>
  <si>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</si>
  <si>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</si>
  <si>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</si>
  <si>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</si>
  <si>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</si>
  <si>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</si>
  <si>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</si>
  <si>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</si>
  <si>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</si>
  <si>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</si>
  <si>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</si>
  <si>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</si>
  <si>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</si>
  <si>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</si>
  <si>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</si>
  <si>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</si>
  <si>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</si>
  <si>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</si>
  <si>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</si>
  <si>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</si>
  <si>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</si>
  <si>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</si>
  <si>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</si>
  <si>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</si>
  <si>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</si>
  <si>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</si>
  <si>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</si>
  <si>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</si>
  <si>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</si>
  <si>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</si>
  <si>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</si>
  <si>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</si>
  <si>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</si>
  <si>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</si>
  <si>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</si>
  <si>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</si>
  <si>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</si>
  <si>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</si>
  <si>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</si>
  <si>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</si>
  <si>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</si>
  <si>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</si>
  <si>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</si>
  <si>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</si>
  <si>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</si>
  <si>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</si>
  <si>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</si>
  <si>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</si>
  <si>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</si>
  <si>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</si>
  <si>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</si>
  <si>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</si>
  <si>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</si>
  <si>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</si>
  <si>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</si>
  <si>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</si>
  <si>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</si>
  <si>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</si>
  <si>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</si>
  <si>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</si>
  <si>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</si>
  <si>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</si>
  <si>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</si>
  <si>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</si>
  <si>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</si>
  <si>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</si>
  <si>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</si>
  <si>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</si>
  <si>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</si>
  <si>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</si>
  <si>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</si>
  <si>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</si>
  <si>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</si>
  <si>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</si>
  <si>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</si>
  <si>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</si>
  <si>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</si>
  <si>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</si>
  <si>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</si>
  <si>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</si>
  <si>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</si>
  <si>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</si>
  <si>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</si>
  <si>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</si>
  <si>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</si>
  <si>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</si>
  <si>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</si>
  <si>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</si>
  <si>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</si>
  <si>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</si>
  <si>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</si>
  <si>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</si>
  <si>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</si>
  <si>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</si>
  <si>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</si>
  <si>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</si>
  <si>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</si>
  <si>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</si>
  <si>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</si>
  <si>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</si>
  <si>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</si>
  <si>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</si>
  <si>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</si>
  <si>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</si>
  <si>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</si>
  <si>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</si>
  <si>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</si>
  <si>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</si>
  <si>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</si>
  <si>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</si>
  <si>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</si>
  <si>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</si>
  <si>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</si>
  <si>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</si>
  <si>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</si>
  <si>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</si>
  <si>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</si>
  <si>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</si>
  <si>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</si>
  <si>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</si>
  <si>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</si>
  <si>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</si>
  <si>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</si>
  <si>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</si>
  <si>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</si>
  <si>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</si>
  <si>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</si>
  <si>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</si>
  <si>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</si>
  <si>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</si>
  <si>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</si>
  <si>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</si>
  <si>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</si>
  <si>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</si>
  <si>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</si>
  <si>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</si>
  <si>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</si>
  <si>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</si>
  <si>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</si>
  <si>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</si>
  <si>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</si>
  <si>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</si>
  <si>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</si>
  <si>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</si>
  <si>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</si>
  <si>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</si>
  <si>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</si>
  <si>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</si>
  <si>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</si>
  <si>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</si>
  <si>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</si>
  <si>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</si>
  <si>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</si>
  <si>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</si>
  <si>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</si>
  <si>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</si>
  <si>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</si>
  <si>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</si>
  <si>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</si>
  <si>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</si>
  <si>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</si>
  <si>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</si>
  <si>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</si>
  <si>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</si>
  <si>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</si>
  <si>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</si>
  <si>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</si>
  <si>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</si>
  <si>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</si>
  <si>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</si>
  <si>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</si>
  <si>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</si>
  <si>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</si>
  <si>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</si>
  <si>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</si>
  <si>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</si>
  <si>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</si>
  <si>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</si>
  <si>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</si>
  <si>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</si>
  <si>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</si>
  <si>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</si>
  <si>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</si>
  <si>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</si>
  <si>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</si>
  <si>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</si>
  <si>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</si>
  <si>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</si>
  <si>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</si>
  <si>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</si>
  <si>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</si>
  <si>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</si>
  <si>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</si>
  <si>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</si>
  <si>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</si>
  <si>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</si>
  <si>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</si>
  <si>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</si>
  <si>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</si>
  <si>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</si>
  <si>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</si>
  <si>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</si>
  <si>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</si>
  <si>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</si>
  <si>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</si>
  <si>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</si>
  <si>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</si>
  <si>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</si>
  <si>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</si>
  <si>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</si>
  <si>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</si>
  <si>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</si>
  <si>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</si>
  <si>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</si>
  <si>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</si>
  <si>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</si>
  <si>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</si>
  <si>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</si>
  <si>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</si>
  <si>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</si>
  <si>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</si>
  <si>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</si>
  <si>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</si>
  <si>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</si>
  <si>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</si>
  <si>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</si>
  <si>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</si>
  <si>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</si>
  <si>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</si>
  <si>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</si>
  <si>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</si>
  <si>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</si>
  <si>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</si>
  <si>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</si>
  <si>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</si>
  <si>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</si>
  <si>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</si>
  <si>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</si>
  <si>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</si>
  <si>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</si>
  <si>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</si>
  <si>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</si>
  <si>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</si>
  <si>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</si>
  <si>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</si>
  <si>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</si>
  <si>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</si>
  <si>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</si>
  <si>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</si>
  <si>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</si>
  <si>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</si>
  <si>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</si>
  <si>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</si>
  <si>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</si>
  <si>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</si>
  <si>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</si>
  <si>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</si>
  <si>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</si>
  <si>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</si>
  <si>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</si>
  <si>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</si>
  <si>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</si>
  <si>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</si>
  <si>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</si>
  <si>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</si>
  <si>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</si>
  <si>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</si>
  <si>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</si>
  <si>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</si>
  <si>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</si>
  <si>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</si>
  <si>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</si>
  <si>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</si>
  <si>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</si>
  <si>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</si>
  <si>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</si>
  <si>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</si>
  <si>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</si>
  <si>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</si>
  <si>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</si>
  <si>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</si>
  <si>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</si>
  <si>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</si>
  <si>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</si>
  <si>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</si>
  <si>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</si>
  <si>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</si>
  <si>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</si>
  <si>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</si>
  <si>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</si>
  <si>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</si>
  <si>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</si>
  <si>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</si>
  <si>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</si>
  <si>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</si>
  <si>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</si>
  <si>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</si>
  <si>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</si>
  <si>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</si>
  <si>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</si>
  <si>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</si>
  <si>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</si>
  <si>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</si>
  <si>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</si>
  <si>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</si>
  <si>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</si>
  <si>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</si>
  <si>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</si>
  <si>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</si>
  <si>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</si>
  <si>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</si>
  <si>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</si>
  <si>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</si>
  <si>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</si>
  <si>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</si>
  <si>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</si>
  <si>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</si>
  <si>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</si>
  <si>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</si>
  <si>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</si>
  <si>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</si>
  <si>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</si>
  <si>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</si>
  <si>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</si>
  <si>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</si>
  <si>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</si>
  <si>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</si>
  <si>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</si>
  <si>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</si>
  <si>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</si>
  <si>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</si>
  <si>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</si>
  <si>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</si>
  <si>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</si>
  <si>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</si>
  <si>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</si>
  <si>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</si>
  <si>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</si>
  <si>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</si>
  <si>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</si>
  <si>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</si>
  <si>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</si>
  <si>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</si>
  <si>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</si>
  <si>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</si>
  <si>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</si>
  <si>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</si>
  <si>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</si>
  <si>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</si>
  <si>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</si>
  <si>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</si>
  <si>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</si>
  <si>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</si>
  <si>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</si>
  <si>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</si>
  <si>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</si>
  <si>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</si>
  <si>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</si>
  <si>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</si>
  <si>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</si>
  <si>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</si>
  <si>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</si>
  <si>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</si>
  <si>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</si>
  <si>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</si>
  <si>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</si>
  <si>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</si>
  <si>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</si>
  <si>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</si>
  <si>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</si>
  <si>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</si>
  <si>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</si>
  <si>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</si>
  <si>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</si>
  <si>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</si>
  <si>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</si>
  <si>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</si>
  <si>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</si>
  <si>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</si>
  <si>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</si>
  <si>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</si>
  <si>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</si>
  <si>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</si>
  <si>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</si>
  <si>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</si>
  <si>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</si>
  <si>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</si>
  <si>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</si>
  <si>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</si>
  <si>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</si>
  <si>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</si>
  <si>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</si>
  <si>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</si>
  <si>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</si>
  <si>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</si>
  <si>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</si>
  <si>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</si>
  <si>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</si>
  <si>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</si>
  <si>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</si>
  <si>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</si>
  <si>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</si>
  <si>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</si>
  <si>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</si>
  <si>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</si>
  <si>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</si>
  <si>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</si>
  <si>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</si>
  <si>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</si>
  <si>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</si>
  <si>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</si>
  <si>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</si>
  <si>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</si>
  <si>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</si>
  <si>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</si>
  <si>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</si>
  <si>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</si>
  <si>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</si>
  <si>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</si>
  <si>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</si>
  <si>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</si>
  <si>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</si>
  <si>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</si>
  <si>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</si>
  <si>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</si>
  <si>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</si>
  <si>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</si>
  <si>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</si>
  <si>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</si>
  <si>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</si>
  <si>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</si>
  <si>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</si>
  <si>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</si>
  <si>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</si>
  <si>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</si>
  <si>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</si>
  <si>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</si>
  <si>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</si>
  <si>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</si>
  <si>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</si>
  <si>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</si>
  <si>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</si>
  <si>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</si>
  <si>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</si>
  <si>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</si>
  <si>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</si>
  <si>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</si>
  <si>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</si>
  <si>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</si>
  <si>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</si>
  <si>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</si>
  <si>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</si>
  <si>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</si>
  <si>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</si>
  <si>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</si>
  <si>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</si>
  <si>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</si>
  <si>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</si>
  <si>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</si>
  <si>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</si>
  <si>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</si>
  <si>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</si>
  <si>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</si>
  <si>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</si>
  <si>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</si>
  <si>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</si>
  <si>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</si>
  <si>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</si>
  <si>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</si>
  <si>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</si>
  <si>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</si>
  <si>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</si>
  <si>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</si>
  <si>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</si>
  <si>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</si>
  <si>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</si>
  <si>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</si>
  <si>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</si>
  <si>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</si>
  <si>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</si>
  <si>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</si>
  <si>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</si>
  <si>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</si>
  <si>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</si>
  <si>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</si>
  <si>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</si>
  <si>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</si>
  <si>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</si>
  <si>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</si>
  <si>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</si>
  <si>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</si>
  <si>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</si>
  <si>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</si>
  <si>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</si>
  <si>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</si>
  <si>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</si>
  <si>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</si>
  <si>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</si>
  <si>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</si>
  <si>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</si>
  <si>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</si>
  <si>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</si>
  <si>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</si>
  <si>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</si>
  <si>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</si>
  <si>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</si>
  <si>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</si>
  <si>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</si>
  <si>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</si>
  <si>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</si>
  <si>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</si>
  <si>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</si>
  <si>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</si>
  <si>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</si>
  <si>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</si>
  <si>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</si>
  <si>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</si>
  <si>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</si>
  <si>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</si>
  <si>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</si>
  <si>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</si>
  <si>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</si>
  <si>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</si>
  <si>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</si>
  <si>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</si>
  <si>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</si>
  <si>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</si>
  <si>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</si>
  <si>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</si>
  <si>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</si>
  <si>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</si>
  <si>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</si>
  <si>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</si>
  <si>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</si>
  <si>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</si>
  <si>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</si>
  <si>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</si>
  <si>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</si>
  <si>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</si>
  <si>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</si>
  <si>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</si>
  <si>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</si>
  <si>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</si>
  <si>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</si>
  <si>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</si>
  <si>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</si>
  <si>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</si>
  <si>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</si>
  <si>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</si>
  <si>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</si>
  <si>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</si>
  <si>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</si>
  <si>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</si>
  <si>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</si>
  <si>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</si>
  <si>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</si>
  <si>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</si>
  <si>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</si>
  <si>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</si>
  <si>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</si>
  <si>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</si>
  <si>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</si>
  <si>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</si>
  <si>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</si>
  <si>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</si>
  <si>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</si>
  <si>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</si>
  <si>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</si>
  <si>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</si>
  <si>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</si>
  <si>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</si>
  <si>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</si>
  <si>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</si>
  <si>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</si>
  <si>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</si>
  <si>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</si>
  <si>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</si>
  <si>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</si>
  <si>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</si>
  <si>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</si>
  <si>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</si>
  <si>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</si>
  <si>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</si>
  <si>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</si>
  <si>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</si>
  <si>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</si>
  <si>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</si>
  <si>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</si>
  <si>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</si>
  <si>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</si>
  <si>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</si>
  <si>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</si>
  <si>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</si>
  <si>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</si>
  <si>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</si>
  <si>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</si>
  <si>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</si>
  <si>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</si>
  <si>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</si>
  <si>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</si>
  <si>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</si>
  <si>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</si>
  <si>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</si>
  <si>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</si>
  <si>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</si>
  <si>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</si>
  <si>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</si>
  <si>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</si>
  <si>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</si>
  <si>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</si>
  <si>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</si>
  <si>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</si>
  <si>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</si>
  <si>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</si>
  <si>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</si>
  <si>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</si>
  <si>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</si>
  <si>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</si>
  <si>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</si>
  <si>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</si>
  <si>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</si>
  <si>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</si>
  <si>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</si>
  <si>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</si>
  <si>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</si>
  <si>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</si>
  <si>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</si>
  <si>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</si>
  <si>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</si>
  <si>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</si>
  <si>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</si>
  <si>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</si>
  <si>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</si>
  <si>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</si>
  <si>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</si>
  <si>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</si>
  <si>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</si>
  <si>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</si>
  <si>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</si>
  <si>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</si>
  <si>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</si>
  <si>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</si>
  <si>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</si>
  <si>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</si>
  <si>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</si>
  <si>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</si>
  <si>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</si>
  <si>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</si>
  <si>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</si>
  <si>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</si>
  <si>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</si>
  <si>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</si>
  <si>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</si>
  <si>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</si>
  <si>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</si>
  <si>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</si>
  <si>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</si>
  <si>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</si>
  <si>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</si>
  <si>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</si>
  <si>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</si>
  <si>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</si>
  <si>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</si>
  <si>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</si>
  <si>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</si>
  <si>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</si>
  <si>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</si>
  <si>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</si>
  <si>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</si>
  <si>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</si>
  <si>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</si>
  <si>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</si>
  <si>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</si>
  <si>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</si>
  <si>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</si>
  <si>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</si>
  <si>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</si>
  <si>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</si>
  <si>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</si>
  <si>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</si>
  <si>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</si>
  <si>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</si>
  <si>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</si>
  <si>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</si>
  <si>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</si>
  <si>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</si>
  <si>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</si>
  <si>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</si>
  <si>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</si>
  <si>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</si>
  <si>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</si>
  <si>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</si>
  <si>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</si>
  <si>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</si>
  <si>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</si>
  <si>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</si>
  <si>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</si>
  <si>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</si>
  <si>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</si>
  <si>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</si>
  <si>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</si>
  <si>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</si>
  <si>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</si>
  <si>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</si>
  <si>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</si>
  <si>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</si>
  <si>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</si>
  <si>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</si>
  <si>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</si>
  <si>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</si>
  <si>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</si>
  <si>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</si>
  <si>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</si>
  <si>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</si>
  <si>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</si>
  <si>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</si>
  <si>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</si>
  <si>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</si>
  <si>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</si>
  <si>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</si>
  <si>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</si>
  <si>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</si>
  <si>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</si>
  <si>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</si>
  <si>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</si>
  <si>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</si>
  <si>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</si>
  <si>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</si>
  <si>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</si>
  <si>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</si>
  <si>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</si>
  <si>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</si>
  <si>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</si>
  <si>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</si>
  <si>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</si>
  <si>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</si>
  <si>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</si>
  <si>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</si>
  <si>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</si>
  <si>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</si>
  <si>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</si>
  <si>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</si>
  <si>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</si>
  <si>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</si>
  <si>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</si>
  <si>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</si>
  <si>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</si>
  <si>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</si>
  <si>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</si>
  <si>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</si>
  <si>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</si>
  <si>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</si>
  <si>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</si>
  <si>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</si>
  <si>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</si>
  <si>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</si>
  <si>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</si>
  <si>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</si>
  <si>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</si>
  <si>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</si>
  <si>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</si>
  <si>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</si>
  <si>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</si>
  <si>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</si>
  <si>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</si>
  <si>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</si>
  <si>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</si>
  <si>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</si>
  <si>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</si>
  <si>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</si>
  <si>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</si>
  <si>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</si>
  <si>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</si>
  <si>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</si>
  <si>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</si>
  <si>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</si>
  <si>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</si>
  <si>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</si>
  <si>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</si>
  <si>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</si>
  <si>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</si>
  <si>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</si>
  <si>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</si>
  <si>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</si>
  <si>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</si>
  <si>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</si>
  <si>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</si>
  <si>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</si>
  <si>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</si>
  <si>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</si>
  <si>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</si>
  <si>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</si>
  <si>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</si>
  <si>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</si>
  <si>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</si>
  <si>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</si>
  <si>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</si>
  <si>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</si>
  <si>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</si>
  <si>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</si>
  <si>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</si>
  <si>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</si>
  <si>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</si>
  <si>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</si>
  <si>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</si>
  <si>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</si>
  <si>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</si>
  <si>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</si>
  <si>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</si>
  <si>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</si>
  <si>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</si>
  <si>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</si>
  <si>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</si>
  <si>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</si>
  <si>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</si>
  <si>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</si>
  <si>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</si>
  <si>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</si>
  <si>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</si>
  <si>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</si>
  <si>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</si>
  <si>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</si>
  <si>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</si>
  <si>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</si>
  <si>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</si>
  <si>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</si>
  <si>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</si>
  <si>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</si>
  <si>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</si>
  <si>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</si>
  <si>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</si>
  <si>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</si>
  <si>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</si>
  <si>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</si>
  <si>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</si>
  <si>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</si>
  <si>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</si>
  <si>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</si>
  <si>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</si>
  <si>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</si>
  <si>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</si>
  <si>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</si>
  <si>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</si>
  <si>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</si>
  <si>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</si>
  <si>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</si>
  <si>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</si>
  <si>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</si>
  <si>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</si>
  <si>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</si>
  <si>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</si>
  <si>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</si>
  <si>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</si>
  <si>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</si>
  <si>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</si>
  <si>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</si>
  <si>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</si>
  <si>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</si>
  <si>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</si>
  <si>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</si>
  <si>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</si>
  <si>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</si>
  <si>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</si>
  <si>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</si>
  <si>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</si>
  <si>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</si>
  <si>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</si>
  <si>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</si>
  <si>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</si>
  <si>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</si>
  <si>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</si>
  <si>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</si>
  <si>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</si>
  <si>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</si>
  <si>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</si>
  <si>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</si>
  <si>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</si>
  <si>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</si>
  <si>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</si>
  <si>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</si>
  <si>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</si>
  <si>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</si>
  <si>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</si>
  <si>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</si>
  <si>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</si>
  <si>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</si>
  <si>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</si>
  <si>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</si>
  <si>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</si>
  <si>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</si>
  <si>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</si>
  <si>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</si>
  <si>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</si>
  <si>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</si>
  <si>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</si>
  <si>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</si>
  <si>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</si>
  <si>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</si>
  <si>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</si>
  <si>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</si>
  <si>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</si>
  <si>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</si>
  <si>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</si>
  <si>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</si>
  <si>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</si>
  <si>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</si>
  <si>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</si>
  <si>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</si>
  <si>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</si>
  <si>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</si>
  <si>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</si>
  <si>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</si>
  <si>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</si>
  <si>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</si>
  <si>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</si>
  <si>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</si>
  <si>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</si>
  <si>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</si>
  <si>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</si>
  <si>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</si>
  <si>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</si>
  <si>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</si>
  <si>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</si>
  <si>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</si>
  <si>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</si>
  <si>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</si>
  <si>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</si>
  <si>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</si>
  <si>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</si>
  <si>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</si>
  <si>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</si>
  <si>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</si>
  <si>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</si>
  <si>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</si>
  <si>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</si>
  <si>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</si>
  <si>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</si>
  <si>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</si>
  <si>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</si>
  <si>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</si>
  <si>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</si>
  <si>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</si>
  <si>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</si>
  <si>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</si>
  <si>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</si>
  <si>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</si>
  <si>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</si>
  <si>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</si>
  <si>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</si>
  <si>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</si>
  <si>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</si>
  <si>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</si>
  <si>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</si>
  <si>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</si>
  <si>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</si>
  <si>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</si>
  <si>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</si>
  <si>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</si>
  <si>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</si>
  <si>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</si>
  <si>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</si>
  <si>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</si>
  <si>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</si>
  <si>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</si>
  <si>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</si>
  <si>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</si>
  <si>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</si>
  <si>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</si>
  <si>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</si>
  <si>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</si>
  <si>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</si>
  <si>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</si>
  <si>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</si>
  <si>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</si>
  <si>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</si>
  <si>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</si>
  <si>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</si>
  <si>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</si>
  <si>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</si>
  <si>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</si>
  <si>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</si>
  <si>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</si>
  <si>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</si>
  <si>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</si>
  <si>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</si>
  <si>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</si>
  <si>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</si>
  <si>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</si>
  <si>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</si>
  <si>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</si>
  <si>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</si>
  <si>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</si>
  <si>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</si>
  <si>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</si>
  <si>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</si>
  <si>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</si>
  <si>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</si>
  <si>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</si>
  <si>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</si>
  <si>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</si>
  <si>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</si>
  <si>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</si>
  <si>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</si>
  <si>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</si>
  <si>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</si>
  <si>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</si>
  <si>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</si>
  <si>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</si>
  <si>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</si>
  <si>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</si>
  <si>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</si>
  <si>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</si>
  <si>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</si>
  <si>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</si>
  <si>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</si>
  <si>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</si>
  <si>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</si>
  <si>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</si>
  <si>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</si>
  <si>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</si>
  <si>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</si>
  <si>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</si>
  <si>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</si>
  <si>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</si>
  <si>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</si>
  <si>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</si>
  <si>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</si>
  <si>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</si>
  <si>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</si>
  <si>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</si>
  <si>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</si>
  <si>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</si>
  <si>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</si>
  <si>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</si>
  <si>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</si>
  <si>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</si>
  <si>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</si>
  <si>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</si>
  <si>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</si>
  <si>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</si>
  <si>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</si>
  <si>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</si>
  <si>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</si>
  <si>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</si>
  <si>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</si>
  <si>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</si>
  <si>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</si>
  <si>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</si>
  <si>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</si>
  <si>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</si>
  <si>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</si>
  <si>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</si>
  <si>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</si>
  <si>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</si>
  <si>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</si>
  <si>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</si>
  <si>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</si>
  <si>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</si>
  <si>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</si>
  <si>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</si>
  <si>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</si>
  <si>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</si>
  <si>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</si>
  <si>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</si>
  <si>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</si>
  <si>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</si>
  <si>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</si>
  <si>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</si>
  <si>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</si>
  <si>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</si>
  <si>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</si>
  <si>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</si>
  <si>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</si>
  <si>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</si>
  <si>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</si>
  <si>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</si>
  <si>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</si>
  <si>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</si>
  <si>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</si>
  <si>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</si>
  <si>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</si>
  <si>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</si>
  <si>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</si>
  <si>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</si>
  <si>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</si>
  <si>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</si>
  <si>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</si>
  <si>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</si>
  <si>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</si>
  <si>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</si>
  <si>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</si>
  <si>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</si>
  <si>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</si>
  <si>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</si>
  <si>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</si>
  <si>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</si>
  <si>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</si>
  <si>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</si>
  <si>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</si>
  <si>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</si>
  <si>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</si>
  <si>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</si>
  <si>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</si>
  <si>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</si>
  <si>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</si>
  <si>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</si>
  <si>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</si>
  <si>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</si>
  <si>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</si>
  <si>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</si>
  <si>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</si>
  <si>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</si>
  <si>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</si>
  <si>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</si>
  <si>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</si>
  <si>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</si>
  <si>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</si>
  <si>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</si>
  <si>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</si>
  <si>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</si>
  <si>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</si>
  <si>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</si>
  <si>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</si>
  <si>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</si>
  <si>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</si>
  <si>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</si>
  <si>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</si>
  <si>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</si>
  <si>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</si>
  <si>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</si>
  <si>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</si>
  <si>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</si>
  <si>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</si>
  <si>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</si>
  <si>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</si>
  <si>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</si>
  <si>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</si>
  <si>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</si>
  <si>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</si>
  <si>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</si>
  <si>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</si>
  <si>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</si>
  <si>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</si>
  <si>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</si>
  <si>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</si>
  <si>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</si>
  <si>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</si>
  <si>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</si>
  <si>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</si>
  <si>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</si>
  <si>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</si>
  <si>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</si>
  <si>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</si>
  <si>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</si>
  <si>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</si>
  <si>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</si>
  <si>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</si>
  <si>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</si>
  <si>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</si>
  <si>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</si>
  <si>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</si>
  <si>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</si>
  <si>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</si>
  <si>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</si>
  <si>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</si>
  <si>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</si>
  <si>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</si>
  <si>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</si>
  <si>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</si>
  <si>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</si>
  <si>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</si>
  <si>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</si>
  <si>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</si>
  <si>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</si>
  <si>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</si>
  <si>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</si>
  <si>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</si>
  <si>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</si>
  <si>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</si>
  <si>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</si>
  <si>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</si>
  <si>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</si>
  <si>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</si>
  <si>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</si>
  <si>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</si>
  <si>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</si>
  <si>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</si>
  <si>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</si>
  <si>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</si>
  <si>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</si>
  <si>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</si>
  <si>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</si>
  <si>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</si>
  <si>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</si>
  <si>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</si>
  <si>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</si>
  <si>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</si>
  <si>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</si>
  <si>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</si>
  <si>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</si>
  <si>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</si>
  <si>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</si>
  <si>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</si>
  <si>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</si>
  <si>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</si>
  <si>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</si>
  <si>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</si>
  <si>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</si>
  <si>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</si>
  <si>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</si>
  <si>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</si>
  <si>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</si>
  <si>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</si>
  <si>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</si>
  <si>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</si>
  <si>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</si>
  <si>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</si>
  <si>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</si>
  <si>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</si>
  <si>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</si>
  <si>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</si>
  <si>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</si>
  <si>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</si>
  <si>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</si>
  <si>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</si>
  <si>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</si>
  <si>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</si>
  <si>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</si>
  <si>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</si>
  <si>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</si>
  <si>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</si>
  <si>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</si>
  <si>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</si>
  <si>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</si>
  <si>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</si>
  <si>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</si>
  <si>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</si>
  <si>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</si>
  <si>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</si>
  <si>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</si>
  <si>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</si>
  <si>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</si>
  <si>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</si>
  <si>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</si>
  <si>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</si>
  <si>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</si>
  <si>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</si>
  <si>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</si>
  <si>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</si>
  <si>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</si>
  <si>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</si>
  <si>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</si>
  <si>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</si>
  <si>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</si>
  <si>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</si>
  <si>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</si>
  <si>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</si>
  <si>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</si>
  <si>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</si>
  <si>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</si>
  <si>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</si>
  <si>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</si>
  <si>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</si>
  <si>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</si>
  <si>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</si>
  <si>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</si>
  <si>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</si>
  <si>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</si>
  <si>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</si>
  <si>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</si>
  <si>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</si>
  <si>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</si>
  <si>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</si>
  <si>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</si>
  <si>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</si>
  <si>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</si>
  <si>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</si>
  <si>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</si>
  <si>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</si>
  <si>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</si>
  <si>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</si>
  <si>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</si>
  <si>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</si>
  <si>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</si>
  <si>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</si>
  <si>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</si>
  <si>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</si>
  <si>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</si>
  <si>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</si>
  <si>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</si>
  <si>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</si>
  <si>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</si>
  <si>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</si>
  <si>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</si>
  <si>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</si>
  <si>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</si>
  <si>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</si>
  <si>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</si>
  <si>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</si>
  <si>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</si>
  <si>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</si>
  <si>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</si>
  <si>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</si>
  <si>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</si>
  <si>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</si>
  <si>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</si>
  <si>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</si>
  <si>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</si>
  <si>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</si>
  <si>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</si>
  <si>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</si>
  <si>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</si>
  <si>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</si>
  <si>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</si>
  <si>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</si>
  <si>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</si>
  <si>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</si>
  <si>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</si>
  <si>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</si>
  <si>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</si>
  <si>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</si>
  <si>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</si>
  <si>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</si>
  <si>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</si>
  <si>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</si>
  <si>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</si>
  <si>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</si>
  <si>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</si>
  <si>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</si>
  <si>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</si>
  <si>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</si>
  <si>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</si>
  <si>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</si>
  <si>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</si>
  <si>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</si>
  <si>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</si>
  <si>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</si>
  <si>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</si>
  <si>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</si>
  <si>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</si>
  <si>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</si>
  <si>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</si>
  <si>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</si>
  <si>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</si>
  <si>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</si>
  <si>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</si>
  <si>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</si>
  <si>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</si>
  <si>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</si>
  <si>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</si>
  <si>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</si>
  <si>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</si>
  <si>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</si>
  <si>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</si>
  <si>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</si>
  <si>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</si>
  <si>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</si>
  <si>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</si>
  <si>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</si>
  <si>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</si>
  <si>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</si>
  <si>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</si>
  <si>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</si>
  <si>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</si>
  <si>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</si>
  <si>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</si>
  <si>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</si>
  <si>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</si>
  <si>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</si>
  <si>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</si>
  <si>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</si>
  <si>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</si>
  <si>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</si>
  <si>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</si>
  <si>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</si>
  <si>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</si>
  <si>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</si>
  <si>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</si>
  <si>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</si>
  <si>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</si>
  <si>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</si>
  <si>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</si>
  <si>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</si>
  <si>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</si>
  <si>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</si>
  <si>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</si>
  <si>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</si>
  <si>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</si>
  <si>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</si>
  <si>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</si>
  <si>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</si>
  <si>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</si>
  <si>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</si>
  <si>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</si>
  <si>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</si>
  <si>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</si>
  <si>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</si>
  <si>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</si>
  <si>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</si>
  <si>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</si>
  <si>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</si>
  <si>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</si>
  <si>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</si>
  <si>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</si>
  <si>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</si>
  <si>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</si>
  <si>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</si>
  <si>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</si>
  <si>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</si>
  <si>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</si>
  <si>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</si>
  <si>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</si>
  <si>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</si>
  <si>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</si>
  <si>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</si>
  <si>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</si>
  <si>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</si>
  <si>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</si>
  <si>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</si>
  <si>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</si>
  <si>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</si>
  <si>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</si>
  <si>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</si>
  <si>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</si>
  <si>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</si>
  <si>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</si>
  <si>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</si>
  <si>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</si>
  <si>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</si>
  <si>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</si>
  <si>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</si>
  <si>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</si>
  <si>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</si>
  <si>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</si>
  <si>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</si>
  <si>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</si>
  <si>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</si>
  <si>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</si>
  <si>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</si>
  <si>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</si>
  <si>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</si>
  <si>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</si>
  <si>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</si>
  <si>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</si>
  <si>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</si>
  <si>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</si>
  <si>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</si>
  <si>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</si>
  <si>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</si>
  <si>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</si>
  <si>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</si>
  <si>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</si>
  <si>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</si>
  <si>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</si>
  <si>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</si>
  <si>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</si>
  <si>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</si>
  <si>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</si>
  <si>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</si>
  <si>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</si>
  <si>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</si>
  <si>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</si>
  <si>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</si>
  <si>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</si>
  <si>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</si>
  <si>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</si>
  <si>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</si>
  <si>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</si>
  <si>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</si>
  <si>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</si>
  <si>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</si>
  <si>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</si>
  <si>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</si>
  <si>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</si>
  <si>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</si>
  <si>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</si>
  <si>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</si>
  <si>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</si>
  <si>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</si>
  <si>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</si>
  <si>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</si>
  <si>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</si>
  <si>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</si>
  <si>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</si>
  <si>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</si>
  <si>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</si>
  <si>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</si>
  <si>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</si>
  <si>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</si>
  <si>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</si>
  <si>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</si>
  <si>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</si>
  <si>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</si>
  <si>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</si>
  <si>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</si>
  <si>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</si>
  <si>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</si>
  <si>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</si>
  <si>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</si>
  <si>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</si>
  <si>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</si>
  <si>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</si>
  <si>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</si>
  <si>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</si>
  <si>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</si>
  <si>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</si>
  <si>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</si>
  <si>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</si>
  <si>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</si>
  <si>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</si>
  <si>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</si>
  <si>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</si>
  <si>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</si>
  <si>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</si>
  <si>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</si>
  <si>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</si>
  <si>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</si>
  <si>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</si>
  <si>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</si>
  <si>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</si>
  <si>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</si>
  <si>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</si>
  <si>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</si>
  <si>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</si>
  <si>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</si>
  <si>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</si>
  <si>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</si>
  <si>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</si>
  <si>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</si>
  <si>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</si>
  <si>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</si>
  <si>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</si>
  <si>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</si>
  <si>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</si>
  <si>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</si>
  <si>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</si>
  <si>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</si>
  <si>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</si>
  <si>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</si>
  <si>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</si>
  <si>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</si>
  <si>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</si>
  <si>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</si>
  <si>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</si>
  <si>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</si>
  <si>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</si>
  <si>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</si>
  <si>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</si>
  <si>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</si>
  <si>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</si>
  <si>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</si>
  <si>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</si>
  <si>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</si>
  <si>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</si>
  <si>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</si>
  <si>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</si>
  <si>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</si>
  <si>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</si>
  <si>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</si>
  <si>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</si>
  <si>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</si>
  <si>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</si>
  <si>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</si>
  <si>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</si>
  <si>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</si>
  <si>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</si>
  <si>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</si>
  <si>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</si>
  <si>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</si>
  <si>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</si>
  <si>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</si>
  <si>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</si>
  <si>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</si>
  <si>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</si>
  <si>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</si>
  <si>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</si>
  <si>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</si>
  <si>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</si>
  <si>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</si>
  <si>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</si>
  <si>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</si>
  <si>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</si>
  <si>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</si>
  <si>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</si>
  <si>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</si>
  <si>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</si>
  <si>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</si>
  <si>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</si>
  <si>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</si>
  <si>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</si>
  <si>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</si>
  <si>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</si>
  <si>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</si>
  <si>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</si>
  <si>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</si>
  <si>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</si>
  <si>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</si>
  <si>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</si>
  <si>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</si>
  <si>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</si>
  <si>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</si>
  <si>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</si>
  <si>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</si>
  <si>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</si>
  <si>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</si>
  <si>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</si>
  <si>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</si>
  <si>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</si>
  <si>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</si>
  <si>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</si>
  <si>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</si>
  <si>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</si>
  <si>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</si>
  <si>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</si>
  <si>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</si>
  <si>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</si>
  <si>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</si>
  <si>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</si>
  <si>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</si>
  <si>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</si>
  <si>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</si>
  <si>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</si>
  <si>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</si>
  <si>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</si>
  <si>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</si>
  <si>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</si>
  <si>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</si>
  <si>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</si>
  <si>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</si>
  <si>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</si>
  <si>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</si>
  <si>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</si>
  <si>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</si>
  <si>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</si>
  <si>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</si>
  <si>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</si>
  <si>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</si>
  <si>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</si>
  <si>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</si>
  <si>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</si>
  <si>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</si>
  <si>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</si>
  <si>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</si>
  <si>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</si>
  <si>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</si>
  <si>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</si>
  <si>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</si>
  <si>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</si>
  <si>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</si>
  <si>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</si>
  <si>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</si>
  <si>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</si>
  <si>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</si>
  <si>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</si>
  <si>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</si>
  <si>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</si>
  <si>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</si>
  <si>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</si>
  <si>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</si>
  <si>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</si>
  <si>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</si>
  <si>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</si>
  <si>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</si>
  <si>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</si>
  <si>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</si>
  <si>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</si>
  <si>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</si>
  <si>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</si>
  <si>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</si>
  <si>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</si>
  <si>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</si>
  <si>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</si>
  <si>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</si>
  <si>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</si>
  <si>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</si>
  <si>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</si>
  <si>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</si>
  <si>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</si>
  <si>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</si>
  <si>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</si>
  <si>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</si>
  <si>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</si>
  <si>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</si>
  <si>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</si>
  <si>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</si>
  <si>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</si>
  <si>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</si>
  <si>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</si>
  <si>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</si>
  <si>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</si>
  <si>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</si>
  <si>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</si>
  <si>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</si>
  <si>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</si>
  <si>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</si>
  <si>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</si>
  <si>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</si>
  <si>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</si>
  <si>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</si>
  <si>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</si>
  <si>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</si>
  <si>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</si>
  <si>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</si>
  <si>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</si>
  <si>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</si>
  <si>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</si>
  <si>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</si>
  <si>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</si>
  <si>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</si>
  <si>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</si>
  <si>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</si>
  <si>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</si>
  <si>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</si>
  <si>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</si>
  <si>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</si>
  <si>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</si>
  <si>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</si>
  <si>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</si>
  <si>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</si>
  <si>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</si>
  <si>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</si>
  <si>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</si>
  <si>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</si>
  <si>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</si>
  <si>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</si>
  <si>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</si>
  <si>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</si>
  <si>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</si>
  <si>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</si>
  <si>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</si>
  <si>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</si>
  <si>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</si>
  <si>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</si>
  <si>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</si>
  <si>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</si>
  <si>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</si>
  <si>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</si>
  <si>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</si>
  <si>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</si>
  <si>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</si>
  <si>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</si>
  <si>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</si>
  <si>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</si>
  <si>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</si>
  <si>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</si>
  <si>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</si>
  <si>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</si>
  <si>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</si>
  <si>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</si>
  <si>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</si>
  <si>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</si>
  <si>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</si>
  <si>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</si>
  <si>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</si>
  <si>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</si>
  <si>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</si>
  <si>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</si>
  <si>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</si>
  <si>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</si>
  <si>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</si>
  <si>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</si>
  <si>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</si>
  <si>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</si>
  <si>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</si>
  <si>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</si>
  <si>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</si>
  <si>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</si>
  <si>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</si>
  <si>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</si>
  <si>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</si>
  <si>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</si>
  <si>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</si>
  <si>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</si>
  <si>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</si>
  <si>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</si>
  <si>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</si>
  <si>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</si>
  <si>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</si>
  <si>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</si>
  <si>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</si>
  <si>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</si>
  <si>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</si>
  <si>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</si>
  <si>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</si>
  <si>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</si>
  <si>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</si>
  <si>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</si>
  <si>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</si>
  <si>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</si>
  <si>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</si>
  <si>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</si>
  <si>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</si>
  <si>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</si>
  <si>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</si>
  <si>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</si>
  <si>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</si>
  <si>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</si>
  <si>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</si>
  <si>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</si>
  <si>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</si>
  <si>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</si>
  <si>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</si>
  <si>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</si>
  <si>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</si>
  <si>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</si>
  <si>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</si>
  <si>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</si>
  <si>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</si>
  <si>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</si>
  <si>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</si>
  <si>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</si>
  <si>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</si>
  <si>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</si>
  <si>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</si>
  <si>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</si>
  <si>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</si>
  <si>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</si>
  <si>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</si>
  <si>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</si>
  <si>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</si>
  <si>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</si>
  <si>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</si>
  <si>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</si>
  <si>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</si>
  <si>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</si>
  <si>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</si>
  <si>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</si>
  <si>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</si>
  <si>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</si>
  <si>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</si>
  <si>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</si>
  <si>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</si>
  <si>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</si>
  <si>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</si>
  <si>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</si>
  <si>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</si>
  <si>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</si>
  <si>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</si>
  <si>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</si>
  <si>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</si>
  <si>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</si>
  <si>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</si>
  <si>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</si>
  <si>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</si>
  <si>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</si>
  <si>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</si>
  <si>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</si>
  <si>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</si>
  <si>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</si>
  <si>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</si>
  <si>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</si>
  <si>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</si>
  <si>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</si>
  <si>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</si>
  <si>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</si>
  <si>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</si>
  <si>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</si>
  <si>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</si>
  <si>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</si>
  <si>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</si>
  <si>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</si>
  <si>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</si>
  <si>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</si>
  <si>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</si>
  <si>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</si>
  <si>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</si>
  <si>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</si>
  <si>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</si>
  <si>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</si>
  <si>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</si>
  <si>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</si>
  <si>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</si>
  <si>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</si>
  <si>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</si>
  <si>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</si>
  <si>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</si>
  <si>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</si>
  <si>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</si>
  <si>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</si>
  <si>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</si>
  <si>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</si>
  <si>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</si>
  <si>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</si>
  <si>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</si>
  <si>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</si>
  <si>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</si>
  <si>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</si>
  <si>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</si>
  <si>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</si>
  <si>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</si>
  <si>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</si>
  <si>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</si>
  <si>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</si>
  <si>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</si>
  <si>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</si>
  <si>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</si>
  <si>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</si>
  <si>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</si>
  <si>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</si>
  <si>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</si>
  <si>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</si>
  <si>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</si>
  <si>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</si>
  <si>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</si>
  <si>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</si>
  <si>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</si>
  <si>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</si>
  <si>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</si>
  <si>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</si>
  <si>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</si>
  <si>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</si>
  <si>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</si>
  <si>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</si>
  <si>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</si>
  <si>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</si>
  <si>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</si>
  <si>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</si>
  <si>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</si>
  <si>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</si>
  <si>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</si>
  <si>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</si>
  <si>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</si>
  <si>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</si>
  <si>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</si>
  <si>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</si>
  <si>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</si>
  <si>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</si>
  <si>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</si>
  <si>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</si>
  <si>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</si>
  <si>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</si>
  <si>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</si>
  <si>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</si>
  <si>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</si>
  <si>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</si>
  <si>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</si>
  <si>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</si>
  <si>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</si>
  <si>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</si>
  <si>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</si>
  <si>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</si>
  <si>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</si>
  <si>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</si>
  <si>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</si>
  <si>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</si>
  <si>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</si>
  <si>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</si>
  <si>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</si>
  <si>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</si>
  <si>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</si>
  <si>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</si>
  <si>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</si>
  <si>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</si>
  <si>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</si>
  <si>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</si>
  <si>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</si>
  <si>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</si>
  <si>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</si>
  <si>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</si>
  <si>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</si>
  <si>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</si>
  <si>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</si>
  <si>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</si>
  <si>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</si>
  <si>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</si>
  <si>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</si>
  <si>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</si>
  <si>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</si>
  <si>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</si>
  <si>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</si>
  <si>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</si>
  <si>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</si>
  <si>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</si>
  <si>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</si>
  <si>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</si>
  <si>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</si>
  <si>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</si>
  <si>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</si>
  <si>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</si>
  <si>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</si>
  <si>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</si>
  <si>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</si>
  <si>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</si>
  <si>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</si>
  <si>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</si>
  <si>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</si>
  <si>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</si>
  <si>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</si>
  <si>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</si>
  <si>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</si>
  <si>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</si>
  <si>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</si>
  <si>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</si>
  <si>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</si>
  <si>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</si>
  <si>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</si>
  <si>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</si>
  <si>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</si>
  <si>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</si>
  <si>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</si>
  <si>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</si>
  <si>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</si>
  <si>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</si>
  <si>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</si>
  <si>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</si>
  <si>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</si>
  <si>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</si>
  <si>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</si>
  <si>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</si>
  <si>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</si>
  <si>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</si>
  <si>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</si>
  <si>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</si>
  <si>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</si>
  <si>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</si>
  <si>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</si>
  <si>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</si>
  <si>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</si>
  <si>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</si>
  <si>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</si>
  <si>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</si>
  <si>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</si>
  <si>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</si>
  <si>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</si>
  <si>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</si>
  <si>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</si>
  <si>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</si>
  <si>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</si>
  <si>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</si>
  <si>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</si>
  <si>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</si>
  <si>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</si>
  <si>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</si>
  <si>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</si>
  <si>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</si>
  <si>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</si>
  <si>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</si>
  <si>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</si>
  <si>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</si>
  <si>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</si>
  <si>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</si>
  <si>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</si>
  <si>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</si>
  <si>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</si>
  <si>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</si>
  <si>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</si>
  <si>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</si>
  <si>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</si>
  <si>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</si>
  <si>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</si>
  <si>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</si>
  <si>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</si>
  <si>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</si>
  <si>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</si>
  <si>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</si>
  <si>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</si>
  <si>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</si>
  <si>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</si>
  <si>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</si>
  <si>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</si>
  <si>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</si>
  <si>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</si>
  <si>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</si>
  <si>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</si>
  <si>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</si>
  <si>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</si>
  <si>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</si>
  <si>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</si>
  <si>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</si>
  <si>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</si>
  <si>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</si>
  <si>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</si>
  <si>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</si>
  <si>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</si>
  <si>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</si>
  <si>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</si>
  <si>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</si>
  <si>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</si>
  <si>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</si>
  <si>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</si>
  <si>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</si>
  <si>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</si>
  <si>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</si>
  <si>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</si>
  <si>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</si>
  <si>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</si>
  <si>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</si>
  <si>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</si>
  <si>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</si>
  <si>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</si>
  <si>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</si>
  <si>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</si>
  <si>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</si>
  <si>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</si>
  <si>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</si>
  <si>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</si>
  <si>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</si>
  <si>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</si>
  <si>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</si>
  <si>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</si>
  <si>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</si>
  <si>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</si>
  <si>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</si>
  <si>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</si>
  <si>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</si>
  <si>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</si>
  <si>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</si>
  <si>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</si>
  <si>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</si>
  <si>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</si>
  <si>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</si>
  <si>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</si>
  <si>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</si>
  <si>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</si>
  <si>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</si>
  <si>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</si>
  <si>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</si>
  <si>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</si>
  <si>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</si>
  <si>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</si>
  <si>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</si>
  <si>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</si>
  <si>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</si>
  <si>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</si>
  <si>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</si>
  <si>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</si>
  <si>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</si>
  <si>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</si>
  <si>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</si>
  <si>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</si>
  <si>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</si>
  <si>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</si>
  <si>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</si>
  <si>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</si>
  <si>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</si>
  <si>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</si>
  <si>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</si>
  <si>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</si>
  <si>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</si>
  <si>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</si>
  <si>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</si>
  <si>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</si>
  <si>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</si>
  <si>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</si>
  <si>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</si>
  <si>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</si>
  <si>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</si>
  <si>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</si>
  <si>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</si>
  <si>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</si>
  <si>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</si>
  <si>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</si>
  <si>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</si>
  <si>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</si>
  <si>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</si>
  <si>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</si>
  <si>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</si>
  <si>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</si>
  <si>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</si>
  <si>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</si>
  <si>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</si>
  <si>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</si>
  <si>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</si>
  <si>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</si>
  <si>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</si>
  <si>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</si>
  <si>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</si>
  <si>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</si>
  <si>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</si>
  <si>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</si>
  <si>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</si>
  <si>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</si>
  <si>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</si>
  <si>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</si>
  <si>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</si>
  <si>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</si>
  <si>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</si>
  <si>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</si>
  <si>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</si>
  <si>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</si>
  <si>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</si>
  <si>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</si>
  <si>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</si>
  <si>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</si>
  <si>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</si>
  <si>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</si>
  <si>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</si>
  <si>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</si>
  <si>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</si>
  <si>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</si>
  <si>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</si>
  <si>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</si>
  <si>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</si>
  <si>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</si>
  <si>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</si>
  <si>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</si>
  <si>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</si>
  <si>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</si>
  <si>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</si>
  <si>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</si>
  <si>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</si>
  <si>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</si>
  <si>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</si>
  <si>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</si>
  <si>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</si>
  <si>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</si>
  <si>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</si>
  <si>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</si>
  <si>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</si>
  <si>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</si>
  <si>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</si>
  <si>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</si>
  <si>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</si>
  <si>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</si>
  <si>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</si>
  <si>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</si>
  <si>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</si>
  <si>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</si>
  <si>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</si>
  <si>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</si>
  <si>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</si>
  <si>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</si>
  <si>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</si>
  <si>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</si>
  <si>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</si>
  <si>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</si>
  <si>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</si>
  <si>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</si>
  <si>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</si>
  <si>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</si>
  <si>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</si>
  <si>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</si>
  <si>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</si>
  <si>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</si>
  <si>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</si>
  <si>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</si>
  <si>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</si>
  <si>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</si>
  <si>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</si>
  <si>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</si>
  <si>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</si>
  <si>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</si>
  <si>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</si>
  <si>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</si>
  <si>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</si>
  <si>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</si>
  <si>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</si>
  <si>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</si>
  <si>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</si>
  <si>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</si>
  <si>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</si>
  <si>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</si>
  <si>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</si>
  <si>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</si>
  <si>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</si>
  <si>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</si>
  <si>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</si>
  <si>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</si>
  <si>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</si>
  <si>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</si>
  <si>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</si>
  <si>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</si>
  <si>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</si>
  <si>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</si>
  <si>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</si>
  <si>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</si>
  <si>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</si>
  <si>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</si>
  <si>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</si>
  <si>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</si>
  <si>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</si>
  <si>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</si>
  <si>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</si>
  <si>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</si>
  <si>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</si>
  <si>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</si>
  <si>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</si>
  <si>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</si>
  <si>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</si>
  <si>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</si>
  <si>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</si>
  <si>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</si>
  <si>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</si>
  <si>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</si>
  <si>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</si>
  <si>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</si>
  <si>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</si>
  <si>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</si>
  <si>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</si>
  <si>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</si>
  <si>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</si>
  <si>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</si>
  <si>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</si>
  <si>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</si>
  <si>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</si>
  <si>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</si>
  <si>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</si>
  <si>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</si>
  <si>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</si>
  <si>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</si>
  <si>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</si>
  <si>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</si>
  <si>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</si>
  <si>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</si>
  <si>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</si>
  <si>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</si>
  <si>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</si>
  <si>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</si>
  <si>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</si>
  <si>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</si>
  <si>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</si>
  <si>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</si>
  <si>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</si>
  <si>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</si>
  <si>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</si>
  <si>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</si>
  <si>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</si>
  <si>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</si>
  <si>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</si>
  <si>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</si>
  <si>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</si>
  <si>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</si>
  <si>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</si>
  <si>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</si>
  <si>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</si>
  <si>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</si>
  <si>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</si>
  <si>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</si>
  <si>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</si>
  <si>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</si>
  <si>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</si>
  <si>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</si>
  <si>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</si>
  <si>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</si>
  <si>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</si>
  <si>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</si>
  <si>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</si>
  <si>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</si>
  <si>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</si>
  <si>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</si>
  <si>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</si>
  <si>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</si>
  <si>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</si>
  <si>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</si>
  <si>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</si>
  <si>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</si>
  <si>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</si>
  <si>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</si>
  <si>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</si>
  <si>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</si>
  <si>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</si>
  <si>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</si>
  <si>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</si>
  <si>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</si>
  <si>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</si>
  <si>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</si>
  <si>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</si>
  <si>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</si>
  <si>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</si>
  <si>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</si>
  <si>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</si>
  <si>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</si>
  <si>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</si>
  <si>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</si>
  <si>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</si>
  <si>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</si>
  <si>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</si>
  <si>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</si>
  <si>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</si>
  <si>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</si>
  <si>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</si>
  <si>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</si>
  <si>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</si>
  <si>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</si>
  <si>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</si>
  <si>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</si>
  <si>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</si>
  <si>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</si>
  <si>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</si>
  <si>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</si>
  <si>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</si>
  <si>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</si>
  <si>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</si>
  <si>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</si>
  <si>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</si>
  <si>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</si>
  <si>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</si>
  <si>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</si>
  <si>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</si>
  <si>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</si>
  <si>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</si>
  <si>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</si>
  <si>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</si>
  <si>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</si>
  <si>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</si>
  <si>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</si>
  <si>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</si>
  <si>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</si>
  <si>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</si>
  <si>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</si>
  <si>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</si>
  <si>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</si>
  <si>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</si>
  <si>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</si>
  <si>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</si>
  <si>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</si>
  <si>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</si>
  <si>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</si>
  <si>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</si>
  <si>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</si>
  <si>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</si>
  <si>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</si>
  <si>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</si>
  <si>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</si>
  <si>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</si>
  <si>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</si>
  <si>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</si>
  <si>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</si>
  <si>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</si>
  <si>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</si>
  <si>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</si>
  <si>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</si>
  <si>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</si>
  <si>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</si>
  <si>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</si>
  <si>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</si>
  <si>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</si>
  <si>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</si>
  <si>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</si>
  <si>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</si>
  <si>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</si>
  <si>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</si>
  <si>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</si>
  <si>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</si>
  <si>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</si>
  <si>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</si>
  <si>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</si>
  <si>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</si>
  <si>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</si>
  <si>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</si>
  <si>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</si>
  <si>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</si>
  <si>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</si>
  <si>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</si>
  <si>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</si>
  <si>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</si>
  <si>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</si>
  <si>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</si>
  <si>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</si>
  <si>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</si>
  <si>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</si>
  <si>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</si>
  <si>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</si>
  <si>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</si>
  <si>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</si>
  <si>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</si>
  <si>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</si>
  <si>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</si>
  <si>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</si>
  <si>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</si>
  <si>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</si>
  <si>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</si>
  <si>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</si>
  <si>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</si>
  <si>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</si>
  <si>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</si>
  <si>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</si>
  <si>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</si>
  <si>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</si>
  <si>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</si>
  <si>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</si>
  <si>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</si>
  <si>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</si>
  <si>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</si>
  <si>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</si>
  <si>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</si>
  <si>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</si>
  <si>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</si>
  <si>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</si>
  <si>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</si>
  <si>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</si>
  <si>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</si>
  <si>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</si>
  <si>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</si>
  <si>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</si>
  <si>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</si>
  <si>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</si>
  <si>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</si>
  <si>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</si>
  <si>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</si>
  <si>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</si>
  <si>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</si>
  <si>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</si>
  <si>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</si>
  <si>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</si>
  <si>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</si>
  <si>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</si>
  <si>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</si>
  <si>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</si>
  <si>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</si>
  <si>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</si>
  <si>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</si>
  <si>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</si>
  <si>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</si>
  <si>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</si>
  <si>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</si>
  <si>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</si>
  <si>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</si>
  <si>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</si>
  <si>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</si>
  <si>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</si>
  <si>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</si>
  <si>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</si>
  <si>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</si>
  <si>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</si>
  <si>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</si>
  <si>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</si>
  <si>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</si>
  <si>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</si>
  <si>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</si>
  <si>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</si>
  <si>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</si>
  <si>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</si>
  <si>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</si>
  <si>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</si>
  <si>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</si>
  <si>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</si>
  <si>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</si>
  <si>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</si>
  <si>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</si>
  <si>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</si>
  <si>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</si>
  <si>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</si>
  <si>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</si>
  <si>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</si>
  <si>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</si>
  <si>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</si>
  <si>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</si>
  <si>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</si>
  <si>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</si>
  <si>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</si>
  <si>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</si>
  <si>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</si>
  <si>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</si>
  <si>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</si>
  <si>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</si>
  <si>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</si>
  <si>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</si>
  <si>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</si>
  <si>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</si>
  <si>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</si>
  <si>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</si>
  <si>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</si>
  <si>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</si>
  <si>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</si>
  <si>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</si>
  <si>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</si>
  <si>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</si>
  <si>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</si>
  <si>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</si>
  <si>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</si>
  <si>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</si>
  <si>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</si>
  <si>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</si>
  <si>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</si>
  <si>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</si>
  <si>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</si>
  <si>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</si>
  <si>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</si>
  <si>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</si>
  <si>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</si>
  <si>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</si>
  <si>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</si>
  <si>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</si>
  <si>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</si>
  <si>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</si>
  <si>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</si>
  <si>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</si>
  <si>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</si>
  <si>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</si>
  <si>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</si>
  <si>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</si>
  <si>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</si>
  <si>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</si>
  <si>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</si>
  <si>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</si>
  <si>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</si>
  <si>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</si>
  <si>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</si>
  <si>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</si>
  <si>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</si>
  <si>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</si>
  <si>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</si>
  <si>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</si>
  <si>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</si>
  <si>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</si>
  <si>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</si>
  <si>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</si>
  <si>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</si>
  <si>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</si>
  <si>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</si>
  <si>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</si>
  <si>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</si>
  <si>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</si>
  <si>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</si>
  <si>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</si>
  <si>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</si>
  <si>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</si>
  <si>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</si>
  <si>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</si>
  <si>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</si>
  <si>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</si>
  <si>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</si>
  <si>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</si>
  <si>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</si>
  <si>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</si>
  <si>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</si>
  <si>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</si>
  <si>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</si>
  <si>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</si>
  <si>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</si>
  <si>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</si>
  <si>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</si>
  <si>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</si>
  <si>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</si>
  <si>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</si>
  <si>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</si>
  <si>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</si>
  <si>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</si>
  <si>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</si>
  <si>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</si>
  <si>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</si>
  <si>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</si>
  <si>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</si>
  <si>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</si>
  <si>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</si>
  <si>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</si>
  <si>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</si>
  <si>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</si>
  <si>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</si>
  <si>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</si>
  <si>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</si>
  <si>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</si>
  <si>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</si>
  <si>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</si>
  <si>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</si>
  <si>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</si>
  <si>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</si>
  <si>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</si>
  <si>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</si>
  <si>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</si>
  <si>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</si>
  <si>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</si>
  <si>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</si>
  <si>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</si>
  <si>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</si>
  <si>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</si>
  <si>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</si>
  <si>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</si>
  <si>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</si>
  <si>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</si>
  <si>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</si>
  <si>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</si>
  <si>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</si>
  <si>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</si>
  <si>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</si>
  <si>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</si>
  <si>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</si>
  <si>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</si>
  <si>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</si>
  <si>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</si>
  <si>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</si>
  <si>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</si>
  <si>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</si>
  <si>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</si>
  <si>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</si>
  <si>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</si>
  <si>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</si>
  <si>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</si>
  <si>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</si>
  <si>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</si>
  <si>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</si>
  <si>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</si>
  <si>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</si>
  <si>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</si>
  <si>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</si>
  <si>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</si>
  <si>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</si>
  <si>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</si>
  <si>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</si>
  <si>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</si>
  <si>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</si>
  <si>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</si>
  <si>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</si>
  <si>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</si>
  <si>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</si>
  <si>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</si>
  <si>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</si>
  <si>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</si>
  <si>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</si>
  <si>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</si>
  <si>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</si>
  <si>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</si>
  <si>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</si>
  <si>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</si>
  <si>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</si>
  <si>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</si>
  <si>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</si>
  <si>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</si>
  <si>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</si>
  <si>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</si>
  <si>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</si>
  <si>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</si>
  <si>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</si>
  <si>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</si>
  <si>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</si>
  <si>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</si>
  <si>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</si>
  <si>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</si>
  <si>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</si>
  <si>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</si>
  <si>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</si>
  <si>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</si>
  <si>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</si>
  <si>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</si>
  <si>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</si>
  <si>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</si>
  <si>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</si>
  <si>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</si>
  <si>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</si>
  <si>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</si>
  <si>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</si>
  <si>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</si>
  <si>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</si>
  <si>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</si>
  <si>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</si>
  <si>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</si>
  <si>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</si>
  <si>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</si>
  <si>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</si>
  <si>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</si>
  <si>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</si>
  <si>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</si>
  <si>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</si>
  <si>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</si>
  <si>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</si>
  <si>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</si>
  <si>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</si>
  <si>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</si>
  <si>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</si>
  <si>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</si>
  <si>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</si>
  <si>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</si>
  <si>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</si>
  <si>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</si>
  <si>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</si>
  <si>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</si>
  <si>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</si>
  <si>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</si>
  <si>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</si>
  <si>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</si>
  <si>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</si>
  <si>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</si>
  <si>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</si>
  <si>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</si>
  <si>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</si>
  <si>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</si>
  <si>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</si>
  <si>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</si>
  <si>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</si>
  <si>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</si>
  <si>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</si>
  <si>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</si>
  <si>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</si>
  <si>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</si>
  <si>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</si>
  <si>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</si>
  <si>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</si>
  <si>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</si>
  <si>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</si>
  <si>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</si>
  <si>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</si>
  <si>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</si>
  <si>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</si>
  <si>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</si>
  <si>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</si>
  <si>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</si>
  <si>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</si>
  <si>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</si>
  <si>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</si>
  <si>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</si>
  <si>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</si>
  <si>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</si>
  <si>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</si>
  <si>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</si>
  <si>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</si>
  <si>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</si>
  <si>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</si>
  <si>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</si>
  <si>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</si>
  <si>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</si>
  <si>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</si>
  <si>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</si>
  <si>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</si>
  <si>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</si>
  <si>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</si>
  <si>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</si>
  <si>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</si>
  <si>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</si>
  <si>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</si>
  <si>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</si>
  <si>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</si>
  <si>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</si>
  <si>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</si>
  <si>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</si>
  <si>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</si>
  <si>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</si>
  <si>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</si>
  <si>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</si>
  <si>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</si>
  <si>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</si>
  <si>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</si>
  <si>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</si>
  <si>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</si>
  <si>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</si>
  <si>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</si>
  <si>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</si>
  <si>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</si>
  <si>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</si>
  <si>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</si>
  <si>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</si>
  <si>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</si>
  <si>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</si>
  <si>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</si>
  <si>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</si>
  <si>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</si>
  <si>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</si>
  <si>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</si>
  <si>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</si>
  <si>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</si>
  <si>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</si>
  <si>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</si>
  <si>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</si>
  <si>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</si>
  <si>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</si>
  <si>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</si>
  <si>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</si>
  <si>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</si>
  <si>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</si>
  <si>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</si>
  <si>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</si>
  <si>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</si>
  <si>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</si>
  <si>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</si>
  <si>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</si>
  <si>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</si>
  <si>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</si>
  <si>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</si>
  <si>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</si>
  <si>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</si>
  <si>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</si>
  <si>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</si>
  <si>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</si>
  <si>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</si>
  <si>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</si>
  <si>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</si>
  <si>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</si>
  <si>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</si>
  <si>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</si>
  <si>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</si>
  <si>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</si>
  <si>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</si>
  <si>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</si>
  <si>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</si>
  <si>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</si>
  <si>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</si>
  <si>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</si>
  <si>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</si>
  <si>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</si>
  <si>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</si>
  <si>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</si>
  <si>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</si>
  <si>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</si>
  <si>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</si>
  <si>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</si>
  <si>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</si>
  <si>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</si>
  <si>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</si>
  <si>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</si>
  <si>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</si>
  <si>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</si>
  <si>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</si>
  <si>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</si>
  <si>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</si>
  <si>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</si>
  <si>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</si>
  <si>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</si>
  <si>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</si>
  <si>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</si>
  <si>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</si>
  <si>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</si>
  <si>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</si>
  <si>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</si>
  <si>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</si>
  <si>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</si>
  <si>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</si>
  <si>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</si>
  <si>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</si>
  <si>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</si>
  <si>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</si>
  <si>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</si>
  <si>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</si>
  <si>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</si>
  <si>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</si>
  <si>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</si>
  <si>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</si>
  <si>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</si>
  <si>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</si>
  <si>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</si>
  <si>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</si>
  <si>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</si>
  <si>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</si>
  <si>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</si>
  <si>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</si>
  <si>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</si>
  <si>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</si>
  <si>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</si>
  <si>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</si>
  <si>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</si>
  <si>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</si>
  <si>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</si>
  <si>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</si>
  <si>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</si>
  <si>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</si>
  <si>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</si>
  <si>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</si>
  <si>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</si>
  <si>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</si>
  <si>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</si>
  <si>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</si>
  <si>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</si>
  <si>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</si>
  <si>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</si>
  <si>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</si>
  <si>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</si>
  <si>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</si>
  <si>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</si>
  <si>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</si>
  <si>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</si>
  <si>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</si>
  <si>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</si>
  <si>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</si>
  <si>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</si>
  <si>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</si>
  <si>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</si>
  <si>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</si>
  <si>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</si>
  <si>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</si>
  <si>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</si>
  <si>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</si>
  <si>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</si>
  <si>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</si>
  <si>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</si>
  <si>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</si>
  <si>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</si>
  <si>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</si>
  <si>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</si>
  <si>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</si>
  <si>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</si>
  <si>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</si>
  <si>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</si>
  <si>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</si>
  <si>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</si>
  <si>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</si>
  <si>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</si>
  <si>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</si>
  <si>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</si>
  <si>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</si>
  <si>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</si>
  <si>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</si>
  <si>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</si>
  <si>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</si>
  <si>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</si>
  <si>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</si>
  <si>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</si>
  <si>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</si>
  <si>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</si>
  <si>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</si>
  <si>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</si>
  <si>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</si>
  <si>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</si>
  <si>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</si>
  <si>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</si>
  <si>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</si>
  <si>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</si>
  <si>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</si>
  <si>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</si>
  <si>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</si>
  <si>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</si>
  <si>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</si>
  <si>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</si>
  <si>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</si>
  <si>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</si>
  <si>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</si>
  <si>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</si>
  <si>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</si>
  <si>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</si>
  <si>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</si>
  <si>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</si>
  <si>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</si>
  <si>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</si>
  <si>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</si>
  <si>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</si>
  <si>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</si>
  <si>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</si>
  <si>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</si>
  <si>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</si>
  <si>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</si>
  <si>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</si>
  <si>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</si>
  <si>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</si>
  <si>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</si>
  <si>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</si>
  <si>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</si>
  <si>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</si>
  <si>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</si>
  <si>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</si>
  <si>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</si>
  <si>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</si>
  <si>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</si>
  <si>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</si>
  <si>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</si>
  <si>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</si>
  <si>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</si>
  <si>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</si>
  <si>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</si>
  <si>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</si>
  <si>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</si>
  <si>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</si>
  <si>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</si>
  <si>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</si>
  <si>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</si>
  <si>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</si>
  <si>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</si>
  <si>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</si>
  <si>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</si>
  <si>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</si>
  <si>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</si>
  <si>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</si>
  <si>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</si>
  <si>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</si>
  <si>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</si>
  <si>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</si>
  <si>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</si>
  <si>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</si>
  <si>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</si>
  <si>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</si>
  <si>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</si>
  <si>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</si>
  <si>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</si>
  <si>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</si>
  <si>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</si>
  <si>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</si>
  <si>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</si>
  <si>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</si>
  <si>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</si>
  <si>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</si>
  <si>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</si>
  <si>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</si>
  <si>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</si>
  <si>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</si>
  <si>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</si>
  <si>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</si>
  <si>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</si>
  <si>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</si>
  <si>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</si>
  <si>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</si>
  <si>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</si>
  <si>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</si>
  <si>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</si>
  <si>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</si>
  <si>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</si>
  <si>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</si>
  <si>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</si>
  <si>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</si>
  <si>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</si>
  <si>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</si>
  <si>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</si>
  <si>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</si>
  <si>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</si>
  <si>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</si>
  <si>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</si>
  <si>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</si>
  <si>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</si>
  <si>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</si>
  <si>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</si>
  <si>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</si>
  <si>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</si>
  <si>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</si>
  <si>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</si>
  <si>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</si>
  <si>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</si>
  <si>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</si>
  <si>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</si>
  <si>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</si>
  <si>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</si>
  <si>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</si>
  <si>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</si>
  <si>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</si>
  <si>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</si>
  <si>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</si>
  <si>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</si>
  <si>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</si>
  <si>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</si>
  <si>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</si>
  <si>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</si>
  <si>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</si>
  <si>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</si>
  <si>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</si>
  <si>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</si>
  <si>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</si>
  <si>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</si>
  <si>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</si>
  <si>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</si>
  <si>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</si>
  <si>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</si>
  <si>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</si>
  <si>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</si>
  <si>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</si>
  <si>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</si>
  <si>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</si>
  <si>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</si>
  <si>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</si>
  <si>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</si>
  <si>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</si>
  <si>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</si>
  <si>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</si>
  <si>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</si>
  <si>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</si>
  <si>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</si>
  <si>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</si>
  <si>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</si>
  <si>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</si>
  <si>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</si>
  <si>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</si>
  <si>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</si>
  <si>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</si>
  <si>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</si>
  <si>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</si>
  <si>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</si>
  <si>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</si>
  <si>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</si>
  <si>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</si>
  <si>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</si>
  <si>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</si>
  <si>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</si>
  <si>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</si>
  <si>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</si>
  <si>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</si>
  <si>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</si>
  <si>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</si>
  <si>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</si>
  <si>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</si>
  <si>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</si>
  <si>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</si>
  <si>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</si>
  <si>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</si>
  <si>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</si>
  <si>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</si>
  <si>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</si>
  <si>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</si>
  <si>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</si>
  <si>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</si>
  <si>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</si>
  <si>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</si>
  <si>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</si>
  <si>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</si>
  <si>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</si>
  <si>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</si>
  <si>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</si>
  <si>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</si>
  <si>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</si>
  <si>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</si>
  <si>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</si>
  <si>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</si>
  <si>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</si>
  <si>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</si>
  <si>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</si>
  <si>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</si>
  <si>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</si>
  <si>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</si>
  <si>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</si>
  <si>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</si>
  <si>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</si>
  <si>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</si>
  <si>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</si>
  <si>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</si>
  <si>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</si>
  <si>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</si>
  <si>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</si>
  <si>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</si>
  <si>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</si>
  <si>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</si>
  <si>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</si>
  <si>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</si>
  <si>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</si>
  <si>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</si>
  <si>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</si>
  <si>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</si>
  <si>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</si>
  <si>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</si>
  <si>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</si>
  <si>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</si>
  <si>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</si>
  <si>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</si>
  <si>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</si>
  <si>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</si>
  <si>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</si>
  <si>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</si>
  <si>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</si>
  <si>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</si>
  <si>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</si>
  <si>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</si>
  <si>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</si>
  <si>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</si>
  <si>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</si>
  <si>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</si>
  <si>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</si>
  <si>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</si>
  <si>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</si>
  <si>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</si>
  <si>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</si>
  <si>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</si>
  <si>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</si>
  <si>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</si>
  <si>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</si>
  <si>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</si>
  <si>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</si>
  <si>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</si>
  <si>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</si>
  <si>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</si>
  <si>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</si>
  <si>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</si>
  <si>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</si>
  <si>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</si>
  <si>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</si>
  <si>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</si>
  <si>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</si>
  <si>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</si>
  <si>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</si>
  <si>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</si>
  <si>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</si>
  <si>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</si>
  <si>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</si>
  <si>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</si>
  <si>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</si>
  <si>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</si>
  <si>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</si>
  <si>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</si>
  <si>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</si>
  <si>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</si>
  <si>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</si>
  <si>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</si>
  <si>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</si>
  <si>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</si>
  <si>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</si>
  <si>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</si>
  <si>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</si>
  <si>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</si>
  <si>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</si>
  <si>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</si>
  <si>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</si>
  <si>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</si>
  <si>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</si>
  <si>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</si>
  <si>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</si>
  <si>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</si>
  <si>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</si>
  <si>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</si>
  <si>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</si>
  <si>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</si>
  <si>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</si>
  <si>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</si>
  <si>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</si>
  <si>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</si>
  <si>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</si>
  <si>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</si>
  <si>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</si>
  <si>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</si>
  <si>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</si>
  <si>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</si>
  <si>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</si>
  <si>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</si>
  <si>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</si>
  <si>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</si>
  <si>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</si>
  <si>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</si>
  <si>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</si>
  <si>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</si>
  <si>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</si>
  <si>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</si>
  <si>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</si>
  <si>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</si>
  <si>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</si>
  <si>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</si>
  <si>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</si>
  <si>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</si>
  <si>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</si>
  <si>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</si>
  <si>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</si>
  <si>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</si>
  <si>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</si>
  <si>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</si>
  <si>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</si>
  <si>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</si>
  <si>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</si>
  <si>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</si>
  <si>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</si>
  <si>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</si>
  <si>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</si>
  <si>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</si>
  <si>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</si>
  <si>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</si>
  <si>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</si>
  <si>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</si>
  <si>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</si>
  <si>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</si>
  <si>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</si>
  <si>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</si>
  <si>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</si>
  <si>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</si>
  <si>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</si>
  <si>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</si>
  <si>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</si>
  <si>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</si>
  <si>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</si>
  <si>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</si>
  <si>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</si>
  <si>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</si>
  <si>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</si>
  <si>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</si>
  <si>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</si>
  <si>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</si>
  <si>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</si>
  <si>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</si>
  <si>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</si>
  <si>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</si>
  <si>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</si>
  <si>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</si>
  <si>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</si>
  <si>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</si>
  <si>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</si>
  <si>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</si>
  <si>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</si>
  <si>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</si>
  <si>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</si>
  <si>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</si>
  <si>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</si>
  <si>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</si>
  <si>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</si>
  <si>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</si>
  <si>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</si>
  <si>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</si>
  <si>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</si>
  <si>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</si>
  <si>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</si>
  <si>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</si>
  <si>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</si>
  <si>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</si>
  <si>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</si>
  <si>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</si>
  <si>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</si>
  <si>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</si>
  <si>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</si>
  <si>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</si>
  <si>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</si>
  <si>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</si>
  <si>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</si>
  <si>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</si>
  <si>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</si>
  <si>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</si>
  <si>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</si>
  <si>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</si>
  <si>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</si>
  <si>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</si>
  <si>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</si>
  <si>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</si>
  <si>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</si>
  <si>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</si>
  <si>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</si>
  <si>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</si>
  <si>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</si>
  <si>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</si>
  <si>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</si>
  <si>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</si>
  <si>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</si>
  <si>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</si>
  <si>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</si>
  <si>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</si>
  <si>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</si>
  <si>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</si>
  <si>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</si>
  <si>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</si>
  <si>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</si>
  <si>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</si>
  <si>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</si>
  <si>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</si>
  <si>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</si>
  <si>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</si>
  <si>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</si>
  <si>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</si>
  <si>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</si>
  <si>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</si>
  <si>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</si>
  <si>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</si>
  <si>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</si>
  <si>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</si>
  <si>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</si>
  <si>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</si>
  <si>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</si>
  <si>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</si>
  <si>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</si>
  <si>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</si>
  <si>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</si>
  <si>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</si>
  <si>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</si>
  <si>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</si>
  <si>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</si>
  <si>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</si>
  <si>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</si>
  <si>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</si>
  <si>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</si>
  <si>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</si>
  <si>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</si>
  <si>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</si>
  <si>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</si>
  <si>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</si>
  <si>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</si>
  <si>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</si>
  <si>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</si>
  <si>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</si>
  <si>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</si>
  <si>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</si>
  <si>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</si>
  <si>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</si>
  <si>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</si>
  <si>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</si>
  <si>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</si>
  <si>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</si>
  <si>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</si>
  <si>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</si>
  <si>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</si>
  <si>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</si>
  <si>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</si>
  <si>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</si>
  <si>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</si>
  <si>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</si>
  <si>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</si>
  <si>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</si>
  <si>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</si>
  <si>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</si>
  <si>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</si>
  <si>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</si>
  <si>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</si>
  <si>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</si>
  <si>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</si>
  <si>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</si>
  <si>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</si>
  <si>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</si>
  <si>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</si>
  <si>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</si>
  <si>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</si>
  <si>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</si>
  <si>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</si>
  <si>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</si>
  <si>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</si>
  <si>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</si>
  <si>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</si>
  <si>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</si>
  <si>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</si>
  <si>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</si>
  <si>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</si>
  <si>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</si>
  <si>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</si>
  <si>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</si>
  <si>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</si>
  <si>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</si>
  <si>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</si>
  <si>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</si>
  <si>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</si>
  <si>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</si>
  <si>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</si>
  <si>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</si>
  <si>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</si>
  <si>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</si>
  <si>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</si>
  <si>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</si>
  <si>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</si>
  <si>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</si>
  <si>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</si>
  <si>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</si>
  <si>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</si>
  <si>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</si>
  <si>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</si>
  <si>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</si>
  <si>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</si>
  <si>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</si>
  <si>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</si>
  <si>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</si>
  <si>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</si>
  <si>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</si>
  <si>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</si>
  <si>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</si>
  <si>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</si>
  <si>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</si>
  <si>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</si>
  <si>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</si>
  <si>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</si>
  <si>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</si>
  <si>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</si>
  <si>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</si>
  <si>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</si>
  <si>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</si>
  <si>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</si>
  <si>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</si>
  <si>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</si>
  <si>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</si>
  <si>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</si>
  <si>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</si>
  <si>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</si>
  <si>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</si>
  <si>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</si>
  <si>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</si>
  <si>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</si>
  <si>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</si>
  <si>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</si>
  <si>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</si>
  <si>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</si>
  <si>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</si>
  <si>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</si>
  <si>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</si>
  <si>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</si>
  <si>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</si>
  <si>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</si>
  <si>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</si>
  <si>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</si>
  <si>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</si>
  <si>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</si>
  <si>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</si>
  <si>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</si>
  <si>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</si>
  <si>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</si>
  <si>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</si>
  <si>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</si>
  <si>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</si>
  <si>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</si>
  <si>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</si>
  <si>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</si>
  <si>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</si>
  <si>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</si>
  <si>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</si>
  <si>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</si>
  <si>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</si>
  <si>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</si>
  <si>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</si>
  <si>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</si>
  <si>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</si>
  <si>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</si>
  <si>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</si>
  <si>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</si>
  <si>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</si>
  <si>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</si>
  <si>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</si>
  <si>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</si>
  <si>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</si>
  <si>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</si>
  <si>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</si>
  <si>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</si>
  <si>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</si>
  <si>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</si>
  <si>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</si>
  <si>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</si>
  <si>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</si>
  <si>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</si>
  <si>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</si>
  <si>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</si>
  <si>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</si>
  <si>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</si>
  <si>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</si>
  <si>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</si>
  <si>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</si>
  <si>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</si>
  <si>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</si>
  <si>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</si>
  <si>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</si>
  <si>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</si>
  <si>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</si>
  <si>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</si>
  <si>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</si>
  <si>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</si>
  <si>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</si>
  <si>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</si>
  <si>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</si>
  <si>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</si>
  <si>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</si>
  <si>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</si>
  <si>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</si>
  <si>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</si>
  <si>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</si>
  <si>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</si>
  <si>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</si>
  <si>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</si>
  <si>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</si>
  <si>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</si>
  <si>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</si>
  <si>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</si>
  <si>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</si>
  <si>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</si>
  <si>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</si>
  <si>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</si>
  <si>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</si>
  <si>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</si>
  <si>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</si>
  <si>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</si>
  <si>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</si>
  <si>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</si>
  <si>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</si>
  <si>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</si>
  <si>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</si>
  <si>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</si>
  <si>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</si>
  <si>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</si>
  <si>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</si>
  <si>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</si>
  <si>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</si>
  <si>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</si>
  <si>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</si>
  <si>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</si>
  <si>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</si>
  <si>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</si>
  <si>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</si>
  <si>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</si>
  <si>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</si>
  <si>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</si>
  <si>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</si>
  <si>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</si>
  <si>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</si>
  <si>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</si>
  <si>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</si>
  <si>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</si>
  <si>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</si>
  <si>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</si>
  <si>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</si>
  <si>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</si>
  <si>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</si>
  <si>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</si>
  <si>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</si>
  <si>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</si>
  <si>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</si>
  <si>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</si>
  <si>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</si>
  <si>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</si>
  <si>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</si>
  <si>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</si>
  <si>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</si>
  <si>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</si>
  <si>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</si>
  <si>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</si>
  <si>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</si>
  <si>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</si>
  <si>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</si>
  <si>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</si>
  <si>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</si>
  <si>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</si>
  <si>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</si>
  <si>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</si>
  <si>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</si>
  <si>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</si>
  <si>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</si>
  <si>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</si>
  <si>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</si>
  <si>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</si>
  <si>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</si>
  <si>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</si>
  <si>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</si>
  <si>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</si>
  <si>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</si>
  <si>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</si>
  <si>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</si>
  <si>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</si>
  <si>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</si>
  <si>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</si>
  <si>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</si>
  <si>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</si>
  <si>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</si>
  <si>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</si>
  <si>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</si>
  <si>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</si>
  <si>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</si>
  <si>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</si>
  <si>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</si>
  <si>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</si>
  <si>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</si>
  <si>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</si>
  <si>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</si>
  <si>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</si>
  <si>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</si>
  <si>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</si>
  <si>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</si>
  <si>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</si>
  <si>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</si>
  <si>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</si>
  <si>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</si>
  <si>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</si>
  <si>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</si>
  <si>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</si>
  <si>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</si>
  <si>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</si>
  <si>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</si>
  <si>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</si>
  <si>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</si>
  <si>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</si>
  <si>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</si>
  <si>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</si>
  <si>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</si>
  <si>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</si>
  <si>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</si>
  <si>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</si>
  <si>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</si>
  <si>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</si>
  <si>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</si>
  <si>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</si>
  <si>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</si>
  <si>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</si>
  <si>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</si>
  <si>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</si>
  <si>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</si>
  <si>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</si>
  <si>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</si>
  <si>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</si>
  <si>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</si>
  <si>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</si>
  <si>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</si>
  <si>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</si>
  <si>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</si>
  <si>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</si>
  <si>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</si>
  <si>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</si>
  <si>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</si>
  <si>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</si>
  <si>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</si>
  <si>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</si>
  <si>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</si>
  <si>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</si>
  <si>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</si>
  <si>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</si>
  <si>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</si>
  <si>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</si>
  <si>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</si>
  <si>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</si>
  <si>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</si>
  <si>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</si>
  <si>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</si>
  <si>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</si>
  <si>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</si>
  <si>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</si>
  <si>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</si>
  <si>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</si>
  <si>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</si>
  <si>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</si>
  <si>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</si>
  <si>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</si>
  <si>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</si>
  <si>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</si>
  <si>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</si>
  <si>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</si>
  <si>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</si>
  <si>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</si>
  <si>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</si>
  <si>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</si>
  <si>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</si>
  <si>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</si>
  <si>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</si>
  <si>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</si>
  <si>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</si>
  <si>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</si>
  <si>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</si>
  <si>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</si>
  <si>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</si>
  <si>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</si>
  <si>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</si>
  <si>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</si>
  <si>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</si>
  <si>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</si>
  <si>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</si>
  <si>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</si>
  <si>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</si>
  <si>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</si>
  <si>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</si>
  <si>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</si>
  <si>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</si>
  <si>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</si>
  <si>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</si>
  <si>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</si>
  <si>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</si>
  <si>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</si>
  <si>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</si>
  <si>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</si>
  <si>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</si>
  <si>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</si>
  <si>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</si>
  <si>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</si>
  <si>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</si>
  <si>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</si>
  <si>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</si>
  <si>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</si>
  <si>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</si>
  <si>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</si>
  <si>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</si>
  <si>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</si>
  <si>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</si>
  <si>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</si>
  <si>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</si>
  <si>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</si>
  <si>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</si>
  <si>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</si>
  <si>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</si>
  <si>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</si>
  <si>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</si>
  <si>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</si>
  <si>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</si>
  <si>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</si>
  <si>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</si>
  <si>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</si>
  <si>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</si>
  <si>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</si>
  <si>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</si>
  <si>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</si>
  <si>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</si>
  <si>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</si>
  <si>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</si>
  <si>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</si>
  <si>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</si>
  <si>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</si>
  <si>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</si>
  <si>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</si>
  <si>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</si>
  <si>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</si>
  <si>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</si>
  <si>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</si>
  <si>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</si>
  <si>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</si>
  <si>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</si>
  <si>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</si>
  <si>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</si>
  <si>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</si>
  <si>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</si>
  <si>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</si>
  <si>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</si>
  <si>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</si>
  <si>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</si>
  <si>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</si>
  <si>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</si>
  <si>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</si>
  <si>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</si>
  <si>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</si>
  <si>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</si>
  <si>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</si>
  <si>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</si>
  <si>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</si>
  <si>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</si>
  <si>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</si>
  <si>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</si>
  <si>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</si>
  <si>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</si>
  <si>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</si>
  <si>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</si>
  <si>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</si>
  <si>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</si>
  <si>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</si>
  <si>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</si>
  <si>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</si>
  <si>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</si>
  <si>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</si>
  <si>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</si>
  <si>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</si>
  <si>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</si>
  <si>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</si>
  <si>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</si>
  <si>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</si>
  <si>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</si>
  <si>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</si>
  <si>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</si>
  <si>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</si>
  <si>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</si>
  <si>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</si>
  <si>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</si>
  <si>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</si>
  <si>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</si>
  <si>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</si>
  <si>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</si>
  <si>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</si>
  <si>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</si>
  <si>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</si>
  <si>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</si>
  <si>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</si>
  <si>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</si>
  <si>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</si>
  <si>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</si>
  <si>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</si>
  <si>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</si>
  <si>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</si>
  <si>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</si>
  <si>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</si>
  <si>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</si>
  <si>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</si>
  <si>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</si>
  <si>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</si>
  <si>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</si>
  <si>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</si>
  <si>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</si>
  <si>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</si>
  <si>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</si>
  <si>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</si>
  <si>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</si>
  <si>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</si>
  <si>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</si>
  <si>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</si>
  <si>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</si>
  <si>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</si>
  <si>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</si>
  <si>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</si>
  <si>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</si>
  <si>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</si>
  <si>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</si>
  <si>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</si>
  <si>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</si>
  <si>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</si>
  <si>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</si>
  <si>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</si>
  <si>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</si>
  <si>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</si>
  <si>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</si>
  <si>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</si>
  <si>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</si>
  <si>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</si>
  <si>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</si>
  <si>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</si>
  <si>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</si>
  <si>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</si>
  <si>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</si>
  <si>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</si>
  <si>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</si>
  <si>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</si>
  <si>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</si>
  <si>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</si>
  <si>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</si>
  <si>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</si>
  <si>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</si>
  <si>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</si>
  <si>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</si>
  <si>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</si>
  <si>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</si>
  <si>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</si>
  <si>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</si>
  <si>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</si>
  <si>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</si>
  <si>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</si>
  <si>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</si>
  <si>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</si>
  <si>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</si>
  <si>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</si>
  <si>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</si>
  <si>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</si>
  <si>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</si>
  <si>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</si>
  <si>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</si>
  <si>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</si>
  <si>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</si>
  <si>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</si>
  <si>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</si>
  <si>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</si>
  <si>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</si>
  <si>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</si>
  <si>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</si>
  <si>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</si>
  <si>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</si>
  <si>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</si>
  <si>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</si>
  <si>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</si>
  <si>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</si>
  <si>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</si>
  <si>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</si>
  <si>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</si>
  <si>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</si>
  <si>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</si>
  <si>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</si>
  <si>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</si>
  <si>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</si>
  <si>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</si>
  <si>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</si>
  <si>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</si>
  <si>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</si>
  <si>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</si>
  <si>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</si>
  <si>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</si>
  <si>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</si>
  <si>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</si>
  <si>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</si>
  <si>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</si>
  <si>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</si>
  <si>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</si>
  <si>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</si>
  <si>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</si>
  <si>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</si>
  <si>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</si>
  <si>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</si>
  <si>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</si>
  <si>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</si>
  <si>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</si>
  <si>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</si>
  <si>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</si>
  <si>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</si>
  <si>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</si>
  <si>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</si>
  <si>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</si>
  <si>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</si>
  <si>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</si>
  <si>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</si>
  <si>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</si>
  <si>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</si>
  <si>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</si>
  <si>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</si>
  <si>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</si>
  <si>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</si>
  <si>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</si>
  <si>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</si>
  <si>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</si>
  <si>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</si>
  <si>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</si>
  <si>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</si>
  <si>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</si>
  <si>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</si>
  <si>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</si>
  <si>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</si>
  <si>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</si>
  <si>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</si>
  <si>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</si>
  <si>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</si>
  <si>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</si>
  <si>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</si>
  <si>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</si>
  <si>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</si>
  <si>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</si>
  <si>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</si>
  <si>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</si>
  <si>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</si>
  <si>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</si>
  <si>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</si>
  <si>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</si>
  <si>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</si>
  <si>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</si>
  <si>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</si>
  <si>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</si>
  <si>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</si>
  <si>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</si>
  <si>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</si>
  <si>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</si>
  <si>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</si>
  <si>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</si>
  <si>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</si>
  <si>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</si>
  <si>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</si>
  <si>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</si>
  <si>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</si>
  <si>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</si>
  <si>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</si>
  <si>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</si>
  <si>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</si>
  <si>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</si>
  <si>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</si>
  <si>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</si>
  <si>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</si>
  <si>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</si>
  <si>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</si>
  <si>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</si>
  <si>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</si>
  <si>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</si>
  <si>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</si>
  <si>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</si>
  <si>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</si>
  <si>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</si>
  <si>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</si>
  <si>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</si>
  <si>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</si>
  <si>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</si>
  <si>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</si>
  <si>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</si>
  <si>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</si>
  <si>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</si>
  <si>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</si>
  <si>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</si>
  <si>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</si>
  <si>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</si>
  <si>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</si>
  <si>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</si>
  <si>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</si>
  <si>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</si>
  <si>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</si>
  <si>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</si>
  <si>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</si>
  <si>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</si>
  <si>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</si>
  <si>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</si>
  <si>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</si>
  <si>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</si>
  <si>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</si>
  <si>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</si>
  <si>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</si>
  <si>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</si>
  <si>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</si>
  <si>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</si>
  <si>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</si>
  <si>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</si>
  <si>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</si>
  <si>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</si>
  <si>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</si>
  <si>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</si>
  <si>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</si>
  <si>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</si>
  <si>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</si>
  <si>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</si>
  <si>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</si>
  <si>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</si>
  <si>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</si>
  <si>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</si>
  <si>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</si>
  <si>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</si>
  <si>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</si>
  <si>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</si>
  <si>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</si>
  <si>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</si>
  <si>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</si>
  <si>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</si>
  <si>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</si>
  <si>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</si>
  <si>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</si>
  <si>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</si>
  <si>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</si>
  <si>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</si>
  <si>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</si>
  <si>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</si>
  <si>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</si>
  <si>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</si>
  <si>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</si>
  <si>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</si>
  <si>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</si>
  <si>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</si>
  <si>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</si>
  <si>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</si>
  <si>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</si>
  <si>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</si>
  <si>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</si>
  <si>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</si>
  <si>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</si>
  <si>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</si>
  <si>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</si>
  <si>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</si>
  <si>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</si>
  <si>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</si>
  <si>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</si>
  <si>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</si>
  <si>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</si>
  <si>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</si>
  <si>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</si>
  <si>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</si>
  <si>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</si>
  <si>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</si>
  <si>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</si>
  <si>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</si>
  <si>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</si>
  <si>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</si>
  <si>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</si>
  <si>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</si>
  <si>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</si>
  <si>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</si>
  <si>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</si>
  <si>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</si>
  <si>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</si>
  <si>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</si>
  <si>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</si>
  <si>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</si>
  <si>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</si>
  <si>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</si>
  <si>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</si>
  <si>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</si>
  <si>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</si>
  <si>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</si>
  <si>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</si>
  <si>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</si>
  <si>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</si>
  <si>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</si>
  <si>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</si>
  <si>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</si>
  <si>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</si>
  <si>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</si>
  <si>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</si>
  <si>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</si>
  <si>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</si>
  <si>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</si>
  <si>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</si>
  <si>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</si>
  <si>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</si>
  <si>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</si>
  <si>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</si>
  <si>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</si>
  <si>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</si>
  <si>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</si>
  <si>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</si>
  <si>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</si>
  <si>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</si>
  <si>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</si>
  <si>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</si>
  <si>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</si>
  <si>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</si>
  <si>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</si>
  <si>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</si>
  <si>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</si>
  <si>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</si>
  <si>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</si>
  <si>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</si>
  <si>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</si>
  <si>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</si>
  <si>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</si>
  <si>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</si>
  <si>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</si>
  <si>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</si>
  <si>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</si>
  <si>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</si>
  <si>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</si>
  <si>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</si>
  <si>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</si>
  <si>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</si>
  <si>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</si>
  <si>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</si>
  <si>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</si>
  <si>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</si>
  <si>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</si>
  <si>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</si>
  <si>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</si>
  <si>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</si>
  <si>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</si>
  <si>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</si>
  <si>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</si>
  <si>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</si>
  <si>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</si>
  <si>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</si>
  <si>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</si>
  <si>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</si>
  <si>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</si>
  <si>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</si>
  <si>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</si>
  <si>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</si>
  <si>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</si>
  <si>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</si>
  <si>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</si>
  <si>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</si>
  <si>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</si>
  <si>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</si>
  <si>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</si>
  <si>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</si>
  <si>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</si>
  <si>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</si>
  <si>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</si>
  <si>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</si>
  <si>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</si>
  <si>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</si>
  <si>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</si>
  <si>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</si>
  <si>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</si>
  <si>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</si>
  <si>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</si>
  <si>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</si>
  <si>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</si>
  <si>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</si>
  <si>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</si>
  <si>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</si>
  <si>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</si>
  <si>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</si>
  <si>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</si>
  <si>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</si>
  <si>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</si>
  <si>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</si>
  <si>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</si>
  <si>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</si>
  <si>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</si>
  <si>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</si>
  <si>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</si>
  <si>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</si>
  <si>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</si>
  <si>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</si>
  <si>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</si>
  <si>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</si>
  <si>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</si>
  <si>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</si>
  <si>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</si>
  <si>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</si>
  <si>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</si>
  <si>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</si>
  <si>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</si>
  <si>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</si>
  <si>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</si>
  <si>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</si>
  <si>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</si>
  <si>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</si>
  <si>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</si>
  <si>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</si>
  <si>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</si>
  <si>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</si>
  <si>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</si>
  <si>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</si>
  <si>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</si>
  <si>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</si>
  <si>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</si>
  <si>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</si>
  <si>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</si>
  <si>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</si>
  <si>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</si>
  <si>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</si>
  <si>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</si>
  <si>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</si>
  <si>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</si>
  <si>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</si>
  <si>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</si>
  <si>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</si>
  <si>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</si>
  <si>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</si>
  <si>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</si>
  <si>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</si>
  <si>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</si>
  <si>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</si>
  <si>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</si>
  <si>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</si>
  <si>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</si>
  <si>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</si>
  <si>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</si>
  <si>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</si>
  <si>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</si>
  <si>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</si>
  <si>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</si>
  <si>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</si>
  <si>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</si>
  <si>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</si>
  <si>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</si>
  <si>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</si>
  <si>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</si>
  <si>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</si>
  <si>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</si>
  <si>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</si>
  <si>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</si>
  <si>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</si>
  <si>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</si>
  <si>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</si>
  <si>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</si>
  <si>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</si>
  <si>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</si>
  <si>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</si>
  <si>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</si>
  <si>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</si>
  <si>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</si>
  <si>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</si>
  <si>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</si>
  <si>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</si>
  <si>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</si>
  <si>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</si>
  <si>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</si>
  <si>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</si>
  <si>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</si>
  <si>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</si>
  <si>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</si>
  <si>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</si>
  <si>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</si>
  <si>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</si>
  <si>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</si>
  <si>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</si>
  <si>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</si>
  <si>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</si>
  <si>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</si>
  <si>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</si>
  <si>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</si>
  <si>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</si>
  <si>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</si>
  <si>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</si>
  <si>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</si>
  <si>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</si>
  <si>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</si>
  <si>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</si>
  <si>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</si>
  <si>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</si>
  <si>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</si>
  <si>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</si>
  <si>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</si>
  <si>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</si>
  <si>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</si>
  <si>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</si>
  <si>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</si>
  <si>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</si>
  <si>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</si>
  <si>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</si>
  <si>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</si>
  <si>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</si>
  <si>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</si>
  <si>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</si>
  <si>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</si>
  <si>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</si>
  <si>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</si>
  <si>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</si>
  <si>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</si>
  <si>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</si>
  <si>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</si>
  <si>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</si>
  <si>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</si>
  <si>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</si>
  <si>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</si>
  <si>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</si>
  <si>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</si>
  <si>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</si>
  <si>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</si>
  <si>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</si>
  <si>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</si>
  <si>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</si>
  <si>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</si>
  <si>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</si>
  <si>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</si>
  <si>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</si>
  <si>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</si>
  <si>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</si>
  <si>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</si>
  <si>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</si>
  <si>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</si>
  <si>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</si>
  <si>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</si>
  <si>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</si>
  <si>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</si>
  <si>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</si>
  <si>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</si>
  <si>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</si>
  <si>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</si>
  <si>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</si>
  <si>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</si>
  <si>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</si>
  <si>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</si>
  <si>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</si>
  <si>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</si>
  <si>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</si>
  <si>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</si>
  <si>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Sum of Sales</t>
  </si>
  <si>
    <t>2011</t>
  </si>
  <si>
    <t>2012</t>
  </si>
  <si>
    <t>2013</t>
  </si>
  <si>
    <t>2014</t>
  </si>
  <si>
    <t>Sum of Profit</t>
  </si>
  <si>
    <t>Jan</t>
  </si>
  <si>
    <t>Feb</t>
  </si>
  <si>
    <t>Mar</t>
  </si>
  <si>
    <t>Apr</t>
  </si>
  <si>
    <t>May</t>
  </si>
  <si>
    <t>Jun</t>
  </si>
  <si>
    <t>Jul</t>
  </si>
  <si>
    <t>Aug</t>
  </si>
  <si>
    <t>Sep</t>
  </si>
  <si>
    <t>Oct</t>
  </si>
  <si>
    <t>Nov</t>
  </si>
  <si>
    <t>Dec</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</si>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</sst>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Green]\▲0.00%;[Red]\ \▼0.00%"/>
    <numFmt numFmtId="165" formatCode="&quot;$&quot;0.00,&quot;K&quot;"/>
    <numFmt numFmtId="166" formatCode="&quot;#&quot;0"/>
  </numFmts>
  <fonts count="7" x14ac:knownFonts="1">
    <font>
      <sz val="11"/>
      <color theme="1"/>
      <name val="Calibri"/>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1" tint="0.14999847407452621"/>
        <bgColor indexed="64"/>
      </patternFill>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rgb="FFABABAB"/>
      </top>
      <bottom style="thin">
        <color rgb="FFABABAB"/>
      </bottom>
      <diagonal/>
    </border>
    <border>
      <left style="thin">
        <color rgb="FFABABAB"/>
      </left>
      <right style="thin">
        <color rgb="FFABABAB"/>
      </right>
      <top style="thin">
        <color indexed="65"/>
      </top>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
      <left/>
      <right style="thin">
        <color rgb="FFABABAB"/>
      </right>
      <top style="thin">
        <color indexed="65"/>
      </top>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3">
    <xf numFmtId="0" fontId="0" fillId="0" borderId="0"/>
    <xf numFmtId="44" fontId="5" fillId="0" borderId="0" applyFont="0" applyFill="0" applyBorder="0" applyAlignment="0" applyProtection="0"/>
    <xf numFmtId="9" fontId="5" fillId="0" borderId="0" applyFont="0" applyFill="0" applyBorder="0" applyAlignment="0" applyProtection="0"/>
  </cellStyleXfs>
  <cellXfs count="40">
    <xf numFmtId="0" fontId="0" fillId="0" borderId="0" xfId="0"/>
    <xf numFmtId="0" fontId="2" fillId="0" borderId="0" xfId="0" applyFont="1"/>
    <xf numFmtId="0" fontId="3" fillId="0" borderId="0" xfId="0" applyFont="1"/>
    <xf numFmtId="14" fontId="4" fillId="0" borderId="0" xfId="0" applyNumberFormat="1" applyFont="1"/>
    <xf numFmtId="0" fontId="0" fillId="0" borderId="1" xfId="0" applyBorder="1"/>
    <xf numFmtId="0" fontId="0" fillId="0" borderId="4" xfId="0" applyBorder="1"/>
    <xf numFmtId="0" fontId="0" fillId="0" borderId="5" xfId="0" applyBorder="1"/>
    <xf numFmtId="0" fontId="0" fillId="0" borderId="1" xfId="0" pivotButton="1" applyBorder="1"/>
    <xf numFmtId="0" fontId="0" fillId="0" borderId="1" xfId="0" applyBorder="1" applyAlignment="1">
      <alignment horizontal="left"/>
    </xf>
    <xf numFmtId="0" fontId="0" fillId="0" borderId="2" xfId="0" applyBorder="1" applyAlignment="1">
      <alignment horizontal="left"/>
    </xf>
    <xf numFmtId="0" fontId="0" fillId="0" borderId="6" xfId="0" applyBorder="1"/>
    <xf numFmtId="0" fontId="0" fillId="0" borderId="7" xfId="0" applyBorder="1" applyAlignment="1">
      <alignment horizontal="left"/>
    </xf>
    <xf numFmtId="0" fontId="0" fillId="0" borderId="8" xfId="0" applyBorder="1"/>
    <xf numFmtId="0" fontId="0" fillId="0" borderId="2" xfId="0" applyBorder="1"/>
    <xf numFmtId="0" fontId="0" fillId="0" borderId="10" xfId="0" applyBorder="1"/>
    <xf numFmtId="165" fontId="0" fillId="0" borderId="1" xfId="0" applyNumberFormat="1" applyBorder="1"/>
    <xf numFmtId="165" fontId="0" fillId="0" borderId="2" xfId="0" applyNumberFormat="1" applyBorder="1"/>
    <xf numFmtId="165" fontId="0" fillId="0" borderId="7" xfId="0" applyNumberFormat="1" applyBorder="1"/>
    <xf numFmtId="165" fontId="0" fillId="0" borderId="8" xfId="0" applyNumberFormat="1" applyBorder="1"/>
    <xf numFmtId="165" fontId="0" fillId="0" borderId="10" xfId="0" applyNumberFormat="1" applyBorder="1"/>
    <xf numFmtId="165" fontId="0" fillId="0" borderId="9" xfId="0" applyNumberFormat="1" applyBorder="1"/>
    <xf numFmtId="0" fontId="1" fillId="2" borderId="0" xfId="0" applyFont="1" applyFill="1"/>
    <xf numFmtId="165" fontId="0" fillId="0" borderId="4" xfId="0" applyNumberFormat="1" applyBorder="1"/>
    <xf numFmtId="165" fontId="0" fillId="0" borderId="6" xfId="0" applyNumberFormat="1" applyBorder="1"/>
    <xf numFmtId="165" fontId="0" fillId="0" borderId="5" xfId="0" applyNumberFormat="1" applyBorder="1"/>
    <xf numFmtId="165" fontId="0" fillId="0" borderId="0" xfId="0" applyNumberFormat="1"/>
    <xf numFmtId="10" fontId="0" fillId="0" borderId="4" xfId="0" applyNumberFormat="1" applyBorder="1"/>
    <xf numFmtId="10" fontId="0" fillId="0" borderId="6" xfId="0" applyNumberFormat="1" applyBorder="1"/>
    <xf numFmtId="10" fontId="0" fillId="0" borderId="5" xfId="0" applyNumberFormat="1" applyBorder="1"/>
    <xf numFmtId="44" fontId="0" fillId="0" borderId="0" xfId="1" applyFont="1"/>
    <xf numFmtId="166" fontId="0" fillId="0" borderId="0" xfId="0" applyNumberFormat="1"/>
    <xf numFmtId="10" fontId="0" fillId="0" borderId="0" xfId="2" applyNumberFormat="1" applyFont="1"/>
    <xf numFmtId="0" fontId="0" fillId="0" borderId="11" xfId="0" applyBorder="1"/>
    <xf numFmtId="0" fontId="0" fillId="0" borderId="12" xfId="0" applyBorder="1"/>
    <xf numFmtId="0" fontId="0" fillId="0" borderId="3" xfId="0" applyBorder="1" applyAlignment="1">
      <alignment horizontal="left"/>
    </xf>
    <xf numFmtId="0" fontId="0" fillId="0" borderId="3" xfId="0" applyBorder="1"/>
    <xf numFmtId="0" fontId="0" fillId="0" borderId="13" xfId="0" applyBorder="1"/>
    <xf numFmtId="0" fontId="0" fillId="0" borderId="14" xfId="0" applyBorder="1"/>
    <xf numFmtId="164" fontId="6" fillId="0" borderId="0" xfId="0" applyNumberFormat="1" applyFont="1"/>
    <xf numFmtId="0" fontId="0" fillId="3" borderId="0" xfId="0" applyFill="1"/>
  </cellXfs>
  <cellStyles count="3">
    <cellStyle name="Currency" xfId="1" builtinId="4"/>
    <cellStyle name="Normal" xfId="0" builtinId="0"/>
    <cellStyle name="Percent" xfId="2" builtinId="5"/>
  </cellStyles>
  <dxfs count="5">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dxf>
    <dxf>
      <font>
        <color theme="0" tint="-0.24994659260841701"/>
      </font>
      <fill>
        <patternFill>
          <bgColor theme="0" tint="-0.499984740745262"/>
        </patternFill>
      </fill>
    </dxf>
  </dxfs>
  <tableStyles count="2">
    <tableStyle name="AB" pivot="0" table="0" count="3" xr9:uid="{0F8F4775-BE27-446C-83BF-47CF6D4541CE}">
      <tableStyleElement type="wholeTable" dxfId="4"/>
      <tableStyleElement type="headerRow" dxfId="3"/>
    </tableStyle>
    <tableStyle name="Data-style" pivot="0" count="3" xr9:uid="{00000000-0011-0000-FFFF-FFFF00000000}">
      <tableStyleElement type="headerRow" dxfId="2"/>
      <tableStyleElement type="firstRowStripe" dxfId="1"/>
      <tableStyleElement type="secondRowStripe" dxfId="0"/>
    </tableStyle>
  </tableStyles>
  <extLst>
    <ext xmlns:x14="http://schemas.microsoft.com/office/spreadsheetml/2009/9/main" uri="{46F421CA-312F-682f-3DD2-61675219B42D}">
      <x14:dxfs count="1">
        <dxf>
          <font>
            <color theme="0" tint="-4.9989318521683403E-2"/>
          </font>
        </dxf>
      </x14:dxfs>
    </ext>
    <ext xmlns:x14="http://schemas.microsoft.com/office/spreadsheetml/2009/9/main" uri="{EB79DEF2-80B8-43e5-95BD-54CBDDF9020C}">
      <x14:slicerStyles defaultSlicerStyle="SlicerStyleLight1">
        <x14:slicerStyle name="AB">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444F-47D3-9C95-75B7752BD3F6}"/>
            </c:ext>
          </c:extLst>
        </c:ser>
        <c:dLbls>
          <c:showLegendKey val="0"/>
          <c:showVal val="0"/>
          <c:showCatName val="0"/>
          <c:showSerName val="0"/>
          <c:showPercent val="0"/>
          <c:showBubbleSize val="0"/>
        </c:dLbls>
        <c:axId val="1234054496"/>
        <c:axId val="1234048736"/>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444F-47D3-9C95-75B7752BD3F6}"/>
            </c:ext>
          </c:extLst>
        </c:ser>
        <c:dLbls>
          <c:showLegendKey val="0"/>
          <c:showVal val="0"/>
          <c:showCatName val="0"/>
          <c:showSerName val="0"/>
          <c:showPercent val="0"/>
          <c:showBubbleSize val="0"/>
        </c:dLbls>
        <c:gapWidth val="219"/>
        <c:overlap val="-27"/>
        <c:axId val="670186703"/>
        <c:axId val="670167023"/>
      </c:barChart>
      <c:catAx>
        <c:axId val="670186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167023"/>
        <c:crosses val="autoZero"/>
        <c:auto val="1"/>
        <c:lblAlgn val="ctr"/>
        <c:lblOffset val="100"/>
        <c:noMultiLvlLbl val="0"/>
      </c:catAx>
      <c:valAx>
        <c:axId val="67016702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186703"/>
        <c:crosses val="autoZero"/>
        <c:crossBetween val="between"/>
      </c:valAx>
      <c:valAx>
        <c:axId val="1234048736"/>
        <c:scaling>
          <c:orientation val="minMax"/>
        </c:scaling>
        <c:delete val="0"/>
        <c:axPos val="r"/>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4054496"/>
        <c:crosses val="max"/>
        <c:crossBetween val="between"/>
      </c:valAx>
      <c:catAx>
        <c:axId val="1234054496"/>
        <c:scaling>
          <c:orientation val="minMax"/>
        </c:scaling>
        <c:delete val="1"/>
        <c:axPos val="b"/>
        <c:numFmt formatCode="General" sourceLinked="1"/>
        <c:majorTickMark val="out"/>
        <c:minorTickMark val="none"/>
        <c:tickLblPos val="nextTo"/>
        <c:crossAx val="123404873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Analysis.xlsx]donout chart!PivotTable3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1.3363028953229399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8.9086859688195987E-3"/>
              <c:y val="-1.581027667984189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4674815425354679"/>
                  <c:h val="0.11055367090971334"/>
                </c:manualLayout>
              </c15:layout>
            </c:ext>
          </c:extLst>
        </c:dLbl>
      </c:pivotFmt>
    </c:pivotFmts>
    <c:plotArea>
      <c:layout/>
      <c:doughnutChart>
        <c:varyColors val="1"/>
        <c:ser>
          <c:idx val="0"/>
          <c:order val="0"/>
          <c:tx>
            <c:strRef>
              <c:f>'donout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4-C493-4303-AEAB-49D7627BAF9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493-4303-AEAB-49D7627BAF9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C493-4303-AEAB-49D7627BAF9C}"/>
              </c:ext>
            </c:extLst>
          </c:dPt>
          <c:dLbls>
            <c:dLbl>
              <c:idx val="0"/>
              <c:showLegendKey val="0"/>
              <c:showVal val="1"/>
              <c:showCatName val="0"/>
              <c:showSerName val="0"/>
              <c:showPercent val="0"/>
              <c:showBubbleSize val="0"/>
              <c:extLst>
                <c:ext xmlns:c15="http://schemas.microsoft.com/office/drawing/2012/chart" uri="{CE6537A1-D6FC-4f65-9D91-7224C49458BB}">
                  <c15:layout>
                    <c:manualLayout>
                      <c:w val="0.14674815425354679"/>
                      <c:h val="0.11055367090971334"/>
                    </c:manualLayout>
                  </c15:layout>
                </c:ext>
                <c:ext xmlns:c16="http://schemas.microsoft.com/office/drawing/2014/chart" uri="{C3380CC4-5D6E-409C-BE32-E72D297353CC}">
                  <c16:uniqueId val="{00000004-C493-4303-AEAB-49D7627BAF9C}"/>
                </c:ext>
              </c:extLst>
            </c:dLbl>
            <c:dLbl>
              <c:idx val="1"/>
              <c:layout>
                <c:manualLayout>
                  <c:x val="-8.9086859688195987E-3"/>
                  <c:y val="-1.581027667984189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493-4303-AEAB-49D7627BAF9C}"/>
                </c:ext>
              </c:extLst>
            </c:dLbl>
            <c:dLbl>
              <c:idx val="2"/>
              <c:layout>
                <c:manualLayout>
                  <c:x val="1.3363028953229399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493-4303-AEAB-49D7627BAF9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'donout chart'!$A$4:$A$7</c:f>
              <c:strCache>
                <c:ptCount val="3"/>
                <c:pt idx="0">
                  <c:v>Furniture</c:v>
                </c:pt>
                <c:pt idx="1">
                  <c:v>Office Supplies</c:v>
                </c:pt>
                <c:pt idx="2">
                  <c:v>Technology</c:v>
                </c:pt>
              </c:strCache>
            </c:strRef>
          </c:cat>
          <c:val>
            <c:numRef>
              <c:f>'donout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C493-4303-AEAB-49D7627BAF9C}"/>
            </c:ext>
          </c:extLst>
        </c:ser>
        <c:dLbls>
          <c:showLegendKey val="0"/>
          <c:showVal val="1"/>
          <c:showCatName val="0"/>
          <c:showSerName val="0"/>
          <c:showPercent val="0"/>
          <c:showBubbleSize val="0"/>
          <c:showLeaderLines val="1"/>
        </c:dLbls>
        <c:firstSliceAng val="0"/>
        <c:holeSize val="49"/>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B873-4B22-AA2C-1E107358E3B4}"/>
            </c:ext>
          </c:extLst>
        </c:ser>
        <c:dLbls>
          <c:showLegendKey val="0"/>
          <c:showVal val="0"/>
          <c:showCatName val="0"/>
          <c:showSerName val="0"/>
          <c:showPercent val="0"/>
          <c:showBubbleSize val="0"/>
        </c:dLbls>
        <c:gapWidth val="182"/>
        <c:axId val="357574192"/>
        <c:axId val="357571312"/>
      </c:barChart>
      <c:catAx>
        <c:axId val="3575741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7571312"/>
        <c:crosses val="autoZero"/>
        <c:auto val="1"/>
        <c:lblAlgn val="ctr"/>
        <c:lblOffset val="100"/>
        <c:noMultiLvlLbl val="0"/>
      </c:catAx>
      <c:valAx>
        <c:axId val="3575713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7574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7"/>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D353-4113-9CFC-9B31802D0198}"/>
            </c:ext>
          </c:extLst>
        </c:ser>
        <c:dLbls>
          <c:showLegendKey val="0"/>
          <c:showVal val="0"/>
          <c:showCatName val="0"/>
          <c:showSerName val="0"/>
          <c:showPercent val="0"/>
          <c:showBubbleSize val="0"/>
        </c:dLbls>
        <c:smooth val="0"/>
        <c:axId val="223359872"/>
        <c:axId val="223360352"/>
      </c:lineChart>
      <c:catAx>
        <c:axId val="223359872"/>
        <c:scaling>
          <c:orientation val="minMax"/>
        </c:scaling>
        <c:delete val="1"/>
        <c:axPos val="b"/>
        <c:numFmt formatCode="General" sourceLinked="1"/>
        <c:majorTickMark val="none"/>
        <c:minorTickMark val="none"/>
        <c:tickLblPos val="nextTo"/>
        <c:crossAx val="223360352"/>
        <c:crosses val="autoZero"/>
        <c:auto val="1"/>
        <c:lblAlgn val="ctr"/>
        <c:lblOffset val="100"/>
        <c:noMultiLvlLbl val="0"/>
      </c:catAx>
      <c:valAx>
        <c:axId val="223360352"/>
        <c:scaling>
          <c:orientation val="minMax"/>
        </c:scaling>
        <c:delete val="1"/>
        <c:axPos val="l"/>
        <c:numFmt formatCode="General" sourceLinked="1"/>
        <c:majorTickMark val="none"/>
        <c:minorTickMark val="none"/>
        <c:tickLblPos val="nextTo"/>
        <c:crossAx val="223359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194A-441C-B8E2-01689B95C7EC}"/>
            </c:ext>
          </c:extLst>
        </c:ser>
        <c:dLbls>
          <c:showLegendKey val="0"/>
          <c:showVal val="0"/>
          <c:showCatName val="0"/>
          <c:showSerName val="0"/>
          <c:showPercent val="0"/>
          <c:showBubbleSize val="0"/>
        </c:dLbls>
        <c:smooth val="0"/>
        <c:axId val="357555952"/>
        <c:axId val="357562672"/>
      </c:lineChart>
      <c:catAx>
        <c:axId val="357555952"/>
        <c:scaling>
          <c:orientation val="minMax"/>
        </c:scaling>
        <c:delete val="1"/>
        <c:axPos val="b"/>
        <c:numFmt formatCode="General" sourceLinked="1"/>
        <c:majorTickMark val="none"/>
        <c:minorTickMark val="none"/>
        <c:tickLblPos val="nextTo"/>
        <c:crossAx val="357562672"/>
        <c:crosses val="autoZero"/>
        <c:auto val="1"/>
        <c:lblAlgn val="ctr"/>
        <c:lblOffset val="100"/>
        <c:noMultiLvlLbl val="0"/>
      </c:catAx>
      <c:valAx>
        <c:axId val="357562672"/>
        <c:scaling>
          <c:orientation val="minMax"/>
        </c:scaling>
        <c:delete val="1"/>
        <c:axPos val="l"/>
        <c:numFmt formatCode="General" sourceLinked="1"/>
        <c:majorTickMark val="none"/>
        <c:minorTickMark val="none"/>
        <c:tickLblPos val="nextTo"/>
        <c:crossAx val="357555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269B-4371-90FE-C85FA1DC29C0}"/>
            </c:ext>
          </c:extLst>
        </c:ser>
        <c:dLbls>
          <c:showLegendKey val="0"/>
          <c:showVal val="0"/>
          <c:showCatName val="0"/>
          <c:showSerName val="0"/>
          <c:showPercent val="0"/>
          <c:showBubbleSize val="0"/>
        </c:dLbls>
        <c:smooth val="0"/>
        <c:axId val="670171343"/>
        <c:axId val="670179983"/>
      </c:lineChart>
      <c:catAx>
        <c:axId val="670171343"/>
        <c:scaling>
          <c:orientation val="minMax"/>
        </c:scaling>
        <c:delete val="1"/>
        <c:axPos val="b"/>
        <c:numFmt formatCode="General" sourceLinked="1"/>
        <c:majorTickMark val="none"/>
        <c:minorTickMark val="none"/>
        <c:tickLblPos val="nextTo"/>
        <c:crossAx val="670179983"/>
        <c:crosses val="autoZero"/>
        <c:auto val="1"/>
        <c:lblAlgn val="ctr"/>
        <c:lblOffset val="100"/>
        <c:noMultiLvlLbl val="0"/>
      </c:catAx>
      <c:valAx>
        <c:axId val="670179983"/>
        <c:scaling>
          <c:orientation val="minMax"/>
        </c:scaling>
        <c:delete val="1"/>
        <c:axPos val="l"/>
        <c:numFmt formatCode="General" sourceLinked="1"/>
        <c:majorTickMark val="none"/>
        <c:minorTickMark val="none"/>
        <c:tickLblPos val="nextTo"/>
        <c:crossAx val="670171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3378-4885-A455-7478185E1BE1}"/>
            </c:ext>
          </c:extLst>
        </c:ser>
        <c:dLbls>
          <c:showLegendKey val="0"/>
          <c:showVal val="0"/>
          <c:showCatName val="0"/>
          <c:showSerName val="0"/>
          <c:showPercent val="0"/>
          <c:showBubbleSize val="0"/>
        </c:dLbls>
        <c:smooth val="0"/>
        <c:axId val="414892288"/>
        <c:axId val="414898528"/>
      </c:lineChart>
      <c:catAx>
        <c:axId val="414892288"/>
        <c:scaling>
          <c:orientation val="minMax"/>
        </c:scaling>
        <c:delete val="1"/>
        <c:axPos val="b"/>
        <c:numFmt formatCode="General" sourceLinked="1"/>
        <c:majorTickMark val="none"/>
        <c:minorTickMark val="none"/>
        <c:tickLblPos val="nextTo"/>
        <c:crossAx val="414898528"/>
        <c:crosses val="autoZero"/>
        <c:auto val="1"/>
        <c:lblAlgn val="ctr"/>
        <c:lblOffset val="100"/>
        <c:noMultiLvlLbl val="0"/>
      </c:catAx>
      <c:valAx>
        <c:axId val="414898528"/>
        <c:scaling>
          <c:orientation val="minMax"/>
        </c:scaling>
        <c:delete val="1"/>
        <c:axPos val="l"/>
        <c:numFmt formatCode="General" sourceLinked="1"/>
        <c:majorTickMark val="none"/>
        <c:minorTickMark val="none"/>
        <c:tickLblPos val="nextTo"/>
        <c:crossAx val="414892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53617366829914"/>
          <c:y val="0.4943820224719101"/>
          <c:w val="0.87246382633170083"/>
          <c:h val="0.5056179775280899"/>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9A1A-4D18-B1A8-A1BB9B69ECCE}"/>
            </c:ext>
          </c:extLst>
        </c:ser>
        <c:dLbls>
          <c:showLegendKey val="0"/>
          <c:showVal val="0"/>
          <c:showCatName val="0"/>
          <c:showSerName val="0"/>
          <c:showPercent val="0"/>
          <c:showBubbleSize val="0"/>
        </c:dLbls>
        <c:smooth val="0"/>
        <c:axId val="414878368"/>
        <c:axId val="414884128"/>
      </c:lineChart>
      <c:catAx>
        <c:axId val="414878368"/>
        <c:scaling>
          <c:orientation val="minMax"/>
        </c:scaling>
        <c:delete val="1"/>
        <c:axPos val="b"/>
        <c:numFmt formatCode="General" sourceLinked="1"/>
        <c:majorTickMark val="none"/>
        <c:minorTickMark val="none"/>
        <c:tickLblPos val="nextTo"/>
        <c:crossAx val="414884128"/>
        <c:crosses val="autoZero"/>
        <c:auto val="1"/>
        <c:lblAlgn val="ctr"/>
        <c:lblOffset val="100"/>
        <c:noMultiLvlLbl val="0"/>
      </c:catAx>
      <c:valAx>
        <c:axId val="414884128"/>
        <c:scaling>
          <c:orientation val="minMax"/>
        </c:scaling>
        <c:delete val="1"/>
        <c:axPos val="l"/>
        <c:numFmt formatCode="General" sourceLinked="1"/>
        <c:majorTickMark val="none"/>
        <c:minorTickMark val="none"/>
        <c:tickLblPos val="nextTo"/>
        <c:crossAx val="41487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9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11AA-4390-A2D3-6C2D80281578}"/>
            </c:ext>
          </c:extLst>
        </c:ser>
        <c:dLbls>
          <c:showLegendKey val="0"/>
          <c:showVal val="0"/>
          <c:showCatName val="0"/>
          <c:showSerName val="0"/>
          <c:showPercent val="0"/>
          <c:showBubbleSize val="0"/>
        </c:dLbls>
        <c:smooth val="0"/>
        <c:axId val="223359872"/>
        <c:axId val="223360352"/>
      </c:lineChart>
      <c:catAx>
        <c:axId val="223359872"/>
        <c:scaling>
          <c:orientation val="minMax"/>
        </c:scaling>
        <c:delete val="1"/>
        <c:axPos val="b"/>
        <c:numFmt formatCode="General" sourceLinked="1"/>
        <c:majorTickMark val="none"/>
        <c:minorTickMark val="none"/>
        <c:tickLblPos val="nextTo"/>
        <c:crossAx val="223360352"/>
        <c:crosses val="autoZero"/>
        <c:auto val="1"/>
        <c:lblAlgn val="ctr"/>
        <c:lblOffset val="100"/>
        <c:noMultiLvlLbl val="0"/>
      </c:catAx>
      <c:valAx>
        <c:axId val="223360352"/>
        <c:scaling>
          <c:orientation val="minMax"/>
        </c:scaling>
        <c:delete val="1"/>
        <c:axPos val="l"/>
        <c:numFmt formatCode="General" sourceLinked="1"/>
        <c:majorTickMark val="none"/>
        <c:minorTickMark val="none"/>
        <c:tickLblPos val="nextTo"/>
        <c:crossAx val="223359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bg1">
                  <a:lumMod val="9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8149-4957-93D8-821754215859}"/>
            </c:ext>
          </c:extLst>
        </c:ser>
        <c:dLbls>
          <c:showLegendKey val="0"/>
          <c:showVal val="0"/>
          <c:showCatName val="0"/>
          <c:showSerName val="0"/>
          <c:showPercent val="0"/>
          <c:showBubbleSize val="0"/>
        </c:dLbls>
        <c:smooth val="0"/>
        <c:axId val="357555952"/>
        <c:axId val="357562672"/>
      </c:lineChart>
      <c:catAx>
        <c:axId val="357555952"/>
        <c:scaling>
          <c:orientation val="minMax"/>
        </c:scaling>
        <c:delete val="1"/>
        <c:axPos val="b"/>
        <c:numFmt formatCode="General" sourceLinked="1"/>
        <c:majorTickMark val="none"/>
        <c:minorTickMark val="none"/>
        <c:tickLblPos val="nextTo"/>
        <c:crossAx val="357562672"/>
        <c:crosses val="autoZero"/>
        <c:auto val="1"/>
        <c:lblAlgn val="ctr"/>
        <c:lblOffset val="100"/>
        <c:noMultiLvlLbl val="0"/>
      </c:catAx>
      <c:valAx>
        <c:axId val="357562672"/>
        <c:scaling>
          <c:orientation val="minMax"/>
        </c:scaling>
        <c:delete val="1"/>
        <c:axPos val="l"/>
        <c:numFmt formatCode="General" sourceLinked="1"/>
        <c:majorTickMark val="none"/>
        <c:minorTickMark val="none"/>
        <c:tickLblPos val="nextTo"/>
        <c:crossAx val="357555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bg1">
                  <a:lumMod val="9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1620-4E35-B907-F6E419FB40EE}"/>
            </c:ext>
          </c:extLst>
        </c:ser>
        <c:dLbls>
          <c:showLegendKey val="0"/>
          <c:showVal val="0"/>
          <c:showCatName val="0"/>
          <c:showSerName val="0"/>
          <c:showPercent val="0"/>
          <c:showBubbleSize val="0"/>
        </c:dLbls>
        <c:smooth val="0"/>
        <c:axId val="670171343"/>
        <c:axId val="670179983"/>
      </c:lineChart>
      <c:catAx>
        <c:axId val="670171343"/>
        <c:scaling>
          <c:orientation val="minMax"/>
        </c:scaling>
        <c:delete val="1"/>
        <c:axPos val="b"/>
        <c:numFmt formatCode="General" sourceLinked="1"/>
        <c:majorTickMark val="none"/>
        <c:minorTickMark val="none"/>
        <c:tickLblPos val="nextTo"/>
        <c:crossAx val="670179983"/>
        <c:crosses val="autoZero"/>
        <c:auto val="1"/>
        <c:lblAlgn val="ctr"/>
        <c:lblOffset val="100"/>
        <c:noMultiLvlLbl val="0"/>
      </c:catAx>
      <c:valAx>
        <c:axId val="670179983"/>
        <c:scaling>
          <c:orientation val="minMax"/>
        </c:scaling>
        <c:delete val="1"/>
        <c:axPos val="l"/>
        <c:numFmt formatCode="General" sourceLinked="1"/>
        <c:majorTickMark val="none"/>
        <c:minorTickMark val="none"/>
        <c:tickLblPos val="nextTo"/>
        <c:crossAx val="670171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lumMod val="9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5E88-4763-ACF0-19BB42CA9502}"/>
            </c:ext>
          </c:extLst>
        </c:ser>
        <c:dLbls>
          <c:showLegendKey val="0"/>
          <c:showVal val="0"/>
          <c:showCatName val="0"/>
          <c:showSerName val="0"/>
          <c:showPercent val="0"/>
          <c:showBubbleSize val="0"/>
        </c:dLbls>
        <c:smooth val="0"/>
        <c:axId val="414892288"/>
        <c:axId val="414898528"/>
      </c:lineChart>
      <c:catAx>
        <c:axId val="414892288"/>
        <c:scaling>
          <c:orientation val="minMax"/>
        </c:scaling>
        <c:delete val="1"/>
        <c:axPos val="b"/>
        <c:numFmt formatCode="General" sourceLinked="1"/>
        <c:majorTickMark val="none"/>
        <c:minorTickMark val="none"/>
        <c:tickLblPos val="nextTo"/>
        <c:crossAx val="414898528"/>
        <c:crosses val="autoZero"/>
        <c:auto val="1"/>
        <c:lblAlgn val="ctr"/>
        <c:lblOffset val="100"/>
        <c:noMultiLvlLbl val="0"/>
      </c:catAx>
      <c:valAx>
        <c:axId val="414898528"/>
        <c:scaling>
          <c:orientation val="minMax"/>
        </c:scaling>
        <c:delete val="1"/>
        <c:axPos val="l"/>
        <c:numFmt formatCode="General" sourceLinked="1"/>
        <c:majorTickMark val="none"/>
        <c:minorTickMark val="none"/>
        <c:tickLblPos val="nextTo"/>
        <c:crossAx val="414892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53617366829914"/>
          <c:y val="0.4943820224719101"/>
          <c:w val="0.87246382633170083"/>
          <c:h val="0.5056179775280899"/>
        </c:manualLayout>
      </c:layout>
      <c:lineChart>
        <c:grouping val="standard"/>
        <c:varyColors val="0"/>
        <c:ser>
          <c:idx val="0"/>
          <c:order val="0"/>
          <c:tx>
            <c:strRef>
              <c:f>KPI!$N$3</c:f>
              <c:strCache>
                <c:ptCount val="1"/>
                <c:pt idx="0">
                  <c:v>Total</c:v>
                </c:pt>
              </c:strCache>
            </c:strRef>
          </c:tx>
          <c:spPr>
            <a:ln w="34925" cap="rnd">
              <a:solidFill>
                <a:schemeClr val="bg1">
                  <a:lumMod val="9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4610-4F56-B949-7A086EB882C9}"/>
            </c:ext>
          </c:extLst>
        </c:ser>
        <c:dLbls>
          <c:showLegendKey val="0"/>
          <c:showVal val="0"/>
          <c:showCatName val="0"/>
          <c:showSerName val="0"/>
          <c:showPercent val="0"/>
          <c:showBubbleSize val="0"/>
        </c:dLbls>
        <c:smooth val="0"/>
        <c:axId val="414878368"/>
        <c:axId val="414884128"/>
      </c:lineChart>
      <c:catAx>
        <c:axId val="414878368"/>
        <c:scaling>
          <c:orientation val="minMax"/>
        </c:scaling>
        <c:delete val="1"/>
        <c:axPos val="b"/>
        <c:numFmt formatCode="General" sourceLinked="1"/>
        <c:majorTickMark val="none"/>
        <c:minorTickMark val="none"/>
        <c:tickLblPos val="nextTo"/>
        <c:crossAx val="414884128"/>
        <c:crosses val="autoZero"/>
        <c:auto val="1"/>
        <c:lblAlgn val="ctr"/>
        <c:lblOffset val="100"/>
        <c:noMultiLvlLbl val="0"/>
      </c:catAx>
      <c:valAx>
        <c:axId val="414884128"/>
        <c:scaling>
          <c:orientation val="minMax"/>
        </c:scaling>
        <c:delete val="1"/>
        <c:axPos val="l"/>
        <c:numFmt formatCode="General" sourceLinked="1"/>
        <c:majorTickMark val="none"/>
        <c:minorTickMark val="none"/>
        <c:tickLblPos val="nextTo"/>
        <c:crossAx val="41487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60000"/>
                <a:lumOff val="40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A6F3-4000-B128-39BCFACF7565}"/>
            </c:ext>
          </c:extLst>
        </c:ser>
        <c:dLbls>
          <c:showLegendKey val="0"/>
          <c:showVal val="0"/>
          <c:showCatName val="0"/>
          <c:showSerName val="0"/>
          <c:showPercent val="0"/>
          <c:showBubbleSize val="0"/>
        </c:dLbls>
        <c:axId val="1234054496"/>
        <c:axId val="1234048736"/>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A6F3-4000-B128-39BCFACF7565}"/>
            </c:ext>
          </c:extLst>
        </c:ser>
        <c:dLbls>
          <c:showLegendKey val="0"/>
          <c:showVal val="0"/>
          <c:showCatName val="0"/>
          <c:showSerName val="0"/>
          <c:showPercent val="0"/>
          <c:showBubbleSize val="0"/>
        </c:dLbls>
        <c:gapWidth val="44"/>
        <c:overlap val="-27"/>
        <c:axId val="670186703"/>
        <c:axId val="670167023"/>
      </c:barChart>
      <c:catAx>
        <c:axId val="670186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70167023"/>
        <c:crosses val="autoZero"/>
        <c:auto val="1"/>
        <c:lblAlgn val="ctr"/>
        <c:lblOffset val="100"/>
        <c:noMultiLvlLbl val="0"/>
      </c:catAx>
      <c:valAx>
        <c:axId val="67016702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0">
                    <a:solidFill>
                      <a:schemeClr val="bg1"/>
                    </a:solidFill>
                  </a:rPr>
                  <a:t>SALES</a:t>
                </a:r>
              </a:p>
            </c:rich>
          </c:tx>
          <c:layout>
            <c:manualLayout>
              <c:xMode val="edge"/>
              <c:yMode val="edge"/>
              <c:x val="4.7138047138047139E-2"/>
              <c:y val="0.3877325750947798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70186703"/>
        <c:crosses val="autoZero"/>
        <c:crossBetween val="between"/>
      </c:valAx>
      <c:valAx>
        <c:axId val="123404873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b="0">
                    <a:solidFill>
                      <a:schemeClr val="bg1"/>
                    </a:solidFill>
                  </a:rPr>
                  <a:t>PROFIT</a:t>
                </a:r>
              </a:p>
            </c:rich>
          </c:tx>
          <c:layout>
            <c:manualLayout>
              <c:xMode val="edge"/>
              <c:yMode val="edge"/>
              <c:x val="0.91513454757549251"/>
              <c:y val="0.3852398658501020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34054496"/>
        <c:crosses val="max"/>
        <c:crossBetween val="between"/>
      </c:valAx>
      <c:catAx>
        <c:axId val="1234054496"/>
        <c:scaling>
          <c:orientation val="minMax"/>
        </c:scaling>
        <c:delete val="1"/>
        <c:axPos val="b"/>
        <c:numFmt formatCode="General" sourceLinked="1"/>
        <c:majorTickMark val="out"/>
        <c:minorTickMark val="none"/>
        <c:tickLblPos val="nextTo"/>
        <c:crossAx val="1234048736"/>
        <c:crosses val="autoZero"/>
        <c:auto val="1"/>
        <c:lblAlgn val="ctr"/>
        <c:lblOffset val="100"/>
        <c:noMultiLvlLbl val="0"/>
      </c:catAx>
      <c:spPr>
        <a:noFill/>
        <a:ln>
          <a:noFill/>
        </a:ln>
        <a:effectLst/>
      </c:spPr>
    </c:plotArea>
    <c:legend>
      <c:legendPos val="t"/>
      <c:layout>
        <c:manualLayout>
          <c:xMode val="edge"/>
          <c:yMode val="edge"/>
          <c:x val="0.23628197990402716"/>
          <c:y val="5.0381306503353748E-2"/>
          <c:w val="0.460095707733503"/>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Analysis.xlsx]donout chart!PivotTable3</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dLbl>
          <c:idx val="0"/>
          <c:layout>
            <c:manualLayout>
              <c:x val="1.3363028953229399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8.9086859688195987E-3"/>
              <c:y val="-1.581027667984189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4674815425354679"/>
                  <c:h val="0.11055367090971334"/>
                </c:manualLayout>
              </c15:layout>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4674815425354679"/>
                  <c:h val="0.11055367090971334"/>
                </c:manualLayout>
              </c15:layout>
            </c:ext>
          </c:extLst>
        </c:dLbl>
      </c:pivotFmt>
      <c:pivotFmt>
        <c:idx val="6"/>
        <c:spPr>
          <a:solidFill>
            <a:schemeClr val="accent1"/>
          </a:solidFill>
          <a:ln w="19050">
            <a:solidFill>
              <a:schemeClr val="lt1"/>
            </a:solidFill>
          </a:ln>
          <a:effectLst/>
        </c:spPr>
        <c:dLbl>
          <c:idx val="0"/>
          <c:layout>
            <c:manualLayout>
              <c:x val="-8.9086859688195987E-3"/>
              <c:y val="-1.581027667984189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1.3363028953229399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40000"/>
              <a:lumOff val="6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4674815425354679"/>
                  <c:h val="0.11055367090971334"/>
                </c:manualLayout>
              </c15:layout>
            </c:ext>
          </c:extLst>
        </c:dLbl>
      </c:pivotFmt>
      <c:pivotFmt>
        <c:idx val="10"/>
        <c:spPr>
          <a:solidFill>
            <a:schemeClr val="accent6">
              <a:lumMod val="60000"/>
              <a:lumOff val="40000"/>
            </a:schemeClr>
          </a:solidFill>
          <a:ln w="19050">
            <a:noFill/>
          </a:ln>
          <a:effectLst/>
        </c:spPr>
        <c:dLbl>
          <c:idx val="0"/>
          <c:layout>
            <c:manualLayout>
              <c:x val="-8.9086859688195987E-3"/>
              <c:y val="-1.581027667984189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lumMod val="20000"/>
              <a:lumOff val="80000"/>
            </a:schemeClr>
          </a:solidFill>
          <a:ln w="19050">
            <a:noFill/>
          </a:ln>
          <a:effectLst/>
        </c:spPr>
        <c:dLbl>
          <c:idx val="0"/>
          <c:layout>
            <c:manualLayout>
              <c:x val="1.3363028953229399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'donout chart'!$B$3</c:f>
              <c:strCache>
                <c:ptCount val="1"/>
                <c:pt idx="0">
                  <c:v>Total</c:v>
                </c:pt>
              </c:strCache>
            </c:strRef>
          </c:tx>
          <c:spPr>
            <a:ln>
              <a:noFill/>
            </a:ln>
          </c:spPr>
          <c:explosion val="2"/>
          <c:dPt>
            <c:idx val="0"/>
            <c:bubble3D val="0"/>
            <c:spPr>
              <a:solidFill>
                <a:schemeClr val="accent6">
                  <a:lumMod val="40000"/>
                  <a:lumOff val="60000"/>
                </a:schemeClr>
              </a:solidFill>
              <a:ln w="19050">
                <a:noFill/>
              </a:ln>
              <a:effectLst/>
            </c:spPr>
            <c:extLst>
              <c:ext xmlns:c16="http://schemas.microsoft.com/office/drawing/2014/chart" uri="{C3380CC4-5D6E-409C-BE32-E72D297353CC}">
                <c16:uniqueId val="{00000001-D441-4DB4-8027-59E7661E635A}"/>
              </c:ext>
            </c:extLst>
          </c:dPt>
          <c:dPt>
            <c:idx val="1"/>
            <c:bubble3D val="0"/>
            <c:spPr>
              <a:solidFill>
                <a:schemeClr val="accent6">
                  <a:lumMod val="60000"/>
                  <a:lumOff val="40000"/>
                </a:schemeClr>
              </a:solidFill>
              <a:ln w="19050">
                <a:noFill/>
              </a:ln>
              <a:effectLst/>
            </c:spPr>
            <c:extLst>
              <c:ext xmlns:c16="http://schemas.microsoft.com/office/drawing/2014/chart" uri="{C3380CC4-5D6E-409C-BE32-E72D297353CC}">
                <c16:uniqueId val="{00000003-D441-4DB4-8027-59E7661E635A}"/>
              </c:ext>
            </c:extLst>
          </c:dPt>
          <c:dPt>
            <c:idx val="2"/>
            <c:bubble3D val="0"/>
            <c:spPr>
              <a:solidFill>
                <a:schemeClr val="accent6">
                  <a:lumMod val="20000"/>
                  <a:lumOff val="80000"/>
                </a:schemeClr>
              </a:solidFill>
              <a:ln w="19050">
                <a:noFill/>
              </a:ln>
              <a:effectLst/>
            </c:spPr>
            <c:extLst>
              <c:ext xmlns:c16="http://schemas.microsoft.com/office/drawing/2014/chart" uri="{C3380CC4-5D6E-409C-BE32-E72D297353CC}">
                <c16:uniqueId val="{00000005-D441-4DB4-8027-59E7661E635A}"/>
              </c:ext>
            </c:extLst>
          </c:dPt>
          <c:dLbls>
            <c:dLbl>
              <c:idx val="0"/>
              <c:showLegendKey val="0"/>
              <c:showVal val="1"/>
              <c:showCatName val="0"/>
              <c:showSerName val="0"/>
              <c:showPercent val="0"/>
              <c:showBubbleSize val="0"/>
              <c:extLst>
                <c:ext xmlns:c15="http://schemas.microsoft.com/office/drawing/2012/chart" uri="{CE6537A1-D6FC-4f65-9D91-7224C49458BB}">
                  <c15:layout>
                    <c:manualLayout>
                      <c:w val="0.14674815425354679"/>
                      <c:h val="0.11055367090971334"/>
                    </c:manualLayout>
                  </c15:layout>
                </c:ext>
                <c:ext xmlns:c16="http://schemas.microsoft.com/office/drawing/2014/chart" uri="{C3380CC4-5D6E-409C-BE32-E72D297353CC}">
                  <c16:uniqueId val="{00000001-D441-4DB4-8027-59E7661E635A}"/>
                </c:ext>
              </c:extLst>
            </c:dLbl>
            <c:dLbl>
              <c:idx val="1"/>
              <c:layout>
                <c:manualLayout>
                  <c:x val="-8.9086859688195987E-3"/>
                  <c:y val="-1.581027667984189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441-4DB4-8027-59E7661E635A}"/>
                </c:ext>
              </c:extLst>
            </c:dLbl>
            <c:dLbl>
              <c:idx val="2"/>
              <c:layout>
                <c:manualLayout>
                  <c:x val="1.3363028953229399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441-4DB4-8027-59E7661E635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'donout chart'!$A$4:$A$7</c:f>
              <c:strCache>
                <c:ptCount val="3"/>
                <c:pt idx="0">
                  <c:v>Furniture</c:v>
                </c:pt>
                <c:pt idx="1">
                  <c:v>Office Supplies</c:v>
                </c:pt>
                <c:pt idx="2">
                  <c:v>Technology</c:v>
                </c:pt>
              </c:strCache>
            </c:strRef>
          </c:cat>
          <c:val>
            <c:numRef>
              <c:f>'donout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D441-4DB4-8027-59E7661E635A}"/>
            </c:ext>
          </c:extLst>
        </c:ser>
        <c:dLbls>
          <c:showLegendKey val="0"/>
          <c:showVal val="1"/>
          <c:showCatName val="0"/>
          <c:showSerName val="0"/>
          <c:showPercent val="0"/>
          <c:showBubbleSize val="0"/>
          <c:showLeaderLines val="1"/>
        </c:dLbls>
        <c:firstSliceAng val="0"/>
        <c:holeSize val="43"/>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solidFill>
          <a:ln>
            <a:noFill/>
          </a:ln>
          <a:effectLst/>
        </c:spP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4914942528735631"/>
                  <c:h val="0.19431906614785993"/>
                </c:manualLayout>
              </c15:layout>
            </c:ext>
          </c:extLst>
        </c:dLbl>
      </c:pivotFmt>
      <c:pivotFmt>
        <c:idx val="4"/>
        <c:spPr>
          <a:solidFill>
            <a:schemeClr val="bg1"/>
          </a:solidFill>
          <a:ln>
            <a:noFill/>
          </a:ln>
          <a:effectLst/>
        </c:spP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3075862068965516"/>
                  <c:h val="0.19431906614785993"/>
                </c:manualLayout>
              </c15:layout>
            </c:ext>
          </c:extLst>
        </c:dLbl>
      </c:pivotFmt>
      <c:pivotFmt>
        <c:idx val="5"/>
        <c:spPr>
          <a:solidFill>
            <a:schemeClr val="bg1"/>
          </a:solidFill>
          <a:ln>
            <a:noFill/>
          </a:ln>
          <a:effectLst/>
        </c:spP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7213793103448275"/>
                  <c:h val="0.19431906614785993"/>
                </c:manualLayout>
              </c15:layout>
            </c:ext>
          </c:extLst>
        </c:dLbl>
      </c:pivotFmt>
      <c:pivotFmt>
        <c:idx val="6"/>
        <c:spPr>
          <a:solidFill>
            <a:schemeClr val="bg1"/>
          </a:solidFill>
          <a:ln>
            <a:noFill/>
          </a:ln>
          <a:effectLst/>
        </c:spP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4455172413793103"/>
                  <c:h val="0.19431906614785993"/>
                </c:manualLayout>
              </c15:layout>
            </c:ext>
          </c:extLst>
        </c:dLbl>
      </c:pivotFmt>
      <c:pivotFmt>
        <c:idx val="7"/>
        <c:spPr>
          <a:solidFill>
            <a:schemeClr val="bg1"/>
          </a:solidFill>
          <a:ln>
            <a:noFill/>
          </a:ln>
          <a:effectLst/>
        </c:spP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3535632183908045"/>
                  <c:h val="0.19431906614785993"/>
                </c:manualLayout>
              </c15:layout>
            </c:ext>
          </c:extLst>
        </c:dLbl>
      </c:pivotFmt>
    </c:pivotFmts>
    <c:plotArea>
      <c:layout>
        <c:manualLayout>
          <c:layoutTarget val="inner"/>
          <c:xMode val="edge"/>
          <c:yMode val="edge"/>
          <c:x val="0.20001954928047788"/>
          <c:y val="0.23368901841006531"/>
          <c:w val="0.74940573807584399"/>
          <c:h val="0.68660072295233554"/>
        </c:manualLayout>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Pt>
            <c:idx val="0"/>
            <c:invertIfNegative val="0"/>
            <c:bubble3D val="0"/>
            <c:extLst>
              <c:ext xmlns:c16="http://schemas.microsoft.com/office/drawing/2014/chart" uri="{C3380CC4-5D6E-409C-BE32-E72D297353CC}">
                <c16:uniqueId val="{00000005-DDFD-4EB1-ADF5-24477F2FC064}"/>
              </c:ext>
            </c:extLst>
          </c:dPt>
          <c:dPt>
            <c:idx val="1"/>
            <c:invertIfNegative val="0"/>
            <c:bubble3D val="0"/>
            <c:extLst>
              <c:ext xmlns:c16="http://schemas.microsoft.com/office/drawing/2014/chart" uri="{C3380CC4-5D6E-409C-BE32-E72D297353CC}">
                <c16:uniqueId val="{00000004-DDFD-4EB1-ADF5-24477F2FC064}"/>
              </c:ext>
            </c:extLst>
          </c:dPt>
          <c:dPt>
            <c:idx val="2"/>
            <c:invertIfNegative val="0"/>
            <c:bubble3D val="0"/>
            <c:extLst>
              <c:ext xmlns:c16="http://schemas.microsoft.com/office/drawing/2014/chart" uri="{C3380CC4-5D6E-409C-BE32-E72D297353CC}">
                <c16:uniqueId val="{00000003-DDFD-4EB1-ADF5-24477F2FC064}"/>
              </c:ext>
            </c:extLst>
          </c:dPt>
          <c:dPt>
            <c:idx val="3"/>
            <c:invertIfNegative val="0"/>
            <c:bubble3D val="0"/>
            <c:extLst>
              <c:ext xmlns:c16="http://schemas.microsoft.com/office/drawing/2014/chart" uri="{C3380CC4-5D6E-409C-BE32-E72D297353CC}">
                <c16:uniqueId val="{00000002-DDFD-4EB1-ADF5-24477F2FC064}"/>
              </c:ext>
            </c:extLst>
          </c:dPt>
          <c:dPt>
            <c:idx val="4"/>
            <c:invertIfNegative val="0"/>
            <c:bubble3D val="0"/>
            <c:extLst>
              <c:ext xmlns:c16="http://schemas.microsoft.com/office/drawing/2014/chart" uri="{C3380CC4-5D6E-409C-BE32-E72D297353CC}">
                <c16:uniqueId val="{00000001-DDFD-4EB1-ADF5-24477F2FC064}"/>
              </c:ext>
            </c:extLst>
          </c:dPt>
          <c:dLbls>
            <c:dLbl>
              <c:idx val="0"/>
              <c:dLblPos val="inEnd"/>
              <c:showLegendKey val="0"/>
              <c:showVal val="1"/>
              <c:showCatName val="0"/>
              <c:showSerName val="0"/>
              <c:showPercent val="0"/>
              <c:showBubbleSize val="0"/>
              <c:extLst>
                <c:ext xmlns:c15="http://schemas.microsoft.com/office/drawing/2012/chart" uri="{CE6537A1-D6FC-4f65-9D91-7224C49458BB}">
                  <c15:layout>
                    <c:manualLayout>
                      <c:w val="0.23535632183908045"/>
                      <c:h val="0.19431906614785993"/>
                    </c:manualLayout>
                  </c15:layout>
                </c:ext>
                <c:ext xmlns:c16="http://schemas.microsoft.com/office/drawing/2014/chart" uri="{C3380CC4-5D6E-409C-BE32-E72D297353CC}">
                  <c16:uniqueId val="{00000005-DDFD-4EB1-ADF5-24477F2FC064}"/>
                </c:ext>
              </c:extLst>
            </c:dLbl>
            <c:dLbl>
              <c:idx val="1"/>
              <c:dLblPos val="inEnd"/>
              <c:showLegendKey val="0"/>
              <c:showVal val="1"/>
              <c:showCatName val="0"/>
              <c:showSerName val="0"/>
              <c:showPercent val="0"/>
              <c:showBubbleSize val="0"/>
              <c:extLst>
                <c:ext xmlns:c15="http://schemas.microsoft.com/office/drawing/2012/chart" uri="{CE6537A1-D6FC-4f65-9D91-7224C49458BB}">
                  <c15:layout>
                    <c:manualLayout>
                      <c:w val="0.24455172413793103"/>
                      <c:h val="0.19431906614785993"/>
                    </c:manualLayout>
                  </c15:layout>
                </c:ext>
                <c:ext xmlns:c16="http://schemas.microsoft.com/office/drawing/2014/chart" uri="{C3380CC4-5D6E-409C-BE32-E72D297353CC}">
                  <c16:uniqueId val="{00000004-DDFD-4EB1-ADF5-24477F2FC064}"/>
                </c:ext>
              </c:extLst>
            </c:dLbl>
            <c:dLbl>
              <c:idx val="2"/>
              <c:dLblPos val="inEnd"/>
              <c:showLegendKey val="0"/>
              <c:showVal val="1"/>
              <c:showCatName val="0"/>
              <c:showSerName val="0"/>
              <c:showPercent val="0"/>
              <c:showBubbleSize val="0"/>
              <c:extLst>
                <c:ext xmlns:c15="http://schemas.microsoft.com/office/drawing/2012/chart" uri="{CE6537A1-D6FC-4f65-9D91-7224C49458BB}">
                  <c15:layout>
                    <c:manualLayout>
                      <c:w val="0.27213793103448275"/>
                      <c:h val="0.19431906614785993"/>
                    </c:manualLayout>
                  </c15:layout>
                </c:ext>
                <c:ext xmlns:c16="http://schemas.microsoft.com/office/drawing/2014/chart" uri="{C3380CC4-5D6E-409C-BE32-E72D297353CC}">
                  <c16:uniqueId val="{00000003-DDFD-4EB1-ADF5-24477F2FC064}"/>
                </c:ext>
              </c:extLst>
            </c:dLbl>
            <c:dLbl>
              <c:idx val="3"/>
              <c:dLblPos val="inEnd"/>
              <c:showLegendKey val="0"/>
              <c:showVal val="1"/>
              <c:showCatName val="0"/>
              <c:showSerName val="0"/>
              <c:showPercent val="0"/>
              <c:showBubbleSize val="0"/>
              <c:extLst>
                <c:ext xmlns:c15="http://schemas.microsoft.com/office/drawing/2012/chart" uri="{CE6537A1-D6FC-4f65-9D91-7224C49458BB}">
                  <c15:layout>
                    <c:manualLayout>
                      <c:w val="0.23075862068965516"/>
                      <c:h val="0.19431906614785993"/>
                    </c:manualLayout>
                  </c15:layout>
                </c:ext>
                <c:ext xmlns:c16="http://schemas.microsoft.com/office/drawing/2014/chart" uri="{C3380CC4-5D6E-409C-BE32-E72D297353CC}">
                  <c16:uniqueId val="{00000002-DDFD-4EB1-ADF5-24477F2FC064}"/>
                </c:ext>
              </c:extLst>
            </c:dLbl>
            <c:dLbl>
              <c:idx val="4"/>
              <c:dLblPos val="inEnd"/>
              <c:showLegendKey val="0"/>
              <c:showVal val="1"/>
              <c:showCatName val="0"/>
              <c:showSerName val="0"/>
              <c:showPercent val="0"/>
              <c:showBubbleSize val="0"/>
              <c:extLst>
                <c:ext xmlns:c15="http://schemas.microsoft.com/office/drawing/2012/chart" uri="{CE6537A1-D6FC-4f65-9D91-7224C49458BB}">
                  <c15:layout>
                    <c:manualLayout>
                      <c:w val="0.24914942528735631"/>
                      <c:h val="0.19431906614785993"/>
                    </c:manualLayout>
                  </c15:layout>
                </c:ext>
                <c:ext xmlns:c16="http://schemas.microsoft.com/office/drawing/2014/chart" uri="{C3380CC4-5D6E-409C-BE32-E72D297353CC}">
                  <c16:uniqueId val="{00000001-DDFD-4EB1-ADF5-24477F2FC064}"/>
                </c:ext>
              </c:extLst>
            </c:dLbl>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DDFD-4EB1-ADF5-24477F2FC064}"/>
            </c:ext>
          </c:extLst>
        </c:ser>
        <c:dLbls>
          <c:showLegendKey val="0"/>
          <c:showVal val="0"/>
          <c:showCatName val="0"/>
          <c:showSerName val="0"/>
          <c:showPercent val="0"/>
          <c:showBubbleSize val="0"/>
        </c:dLbls>
        <c:gapWidth val="66"/>
        <c:axId val="357574192"/>
        <c:axId val="357571312"/>
      </c:barChart>
      <c:catAx>
        <c:axId val="3575741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357571312"/>
        <c:crosses val="autoZero"/>
        <c:auto val="1"/>
        <c:lblAlgn val="ctr"/>
        <c:lblOffset val="100"/>
        <c:noMultiLvlLbl val="0"/>
      </c:catAx>
      <c:valAx>
        <c:axId val="357571312"/>
        <c:scaling>
          <c:orientation val="minMax"/>
        </c:scaling>
        <c:delete val="1"/>
        <c:axPos val="b"/>
        <c:numFmt formatCode="General" sourceLinked="1"/>
        <c:majorTickMark val="none"/>
        <c:minorTickMark val="none"/>
        <c:tickLblPos val="nextTo"/>
        <c:crossAx val="357574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1DA7E47B-8D58-4D67-8360-8E31401A570B}">
          <cx:tx>
            <cx:txData>
              <cx:f>_xlchart.v1.1</cx:f>
              <cx:v>Profit</cx:v>
            </cx:txData>
          </cx:tx>
          <cx:dataLabels pos="outEnd">
            <cx:visibility seriesName="0" categoryName="0" value="1"/>
          </cx:dataLabels>
          <cx:dataId val="0"/>
          <cx:layoutPr>
            <cx:visibility connectorLines="0"/>
            <cx:subtotals/>
          </cx:layoutPr>
        </cx:series>
      </cx:plotAreaRegion>
      <cx:axis id="0">
        <cx:catScaling gapWidth="0.769999981"/>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E3847E5D-1550-4CEB-86D2-109F486A925F}">
          <cx:tx>
            <cx:txData>
              <cx:f>_xlchart.v5.5</cx:f>
              <cx:v>Sales</cx:v>
            </cx:txData>
          </cx:tx>
          <cx:dataId val="0"/>
          <cx:layoutPr>
            <cx:geography cultureLanguage="en-US" cultureRegion="US" attribution="Powered by Bing">
              <cx:geoCache provider="{E9337A44-BEBE-4D9F-B70C-5C5E7DAFC167}">
                <cx:binary>1H1pb+O40u5fafTnq4wokqJ4cOYFRt7ieMnW6aTzRfAkGYnaqH379bdEO7GjcU/nxeTiwm6ALRar
ZMqPiqyFZP771PznKXzZZF+aKIzz/zw1v3/1iiL5z2+/5U/eS7TJzyLxlMlc/lWcPcnoN/nXX+Lp
5bfnbFOL2P3N0BH57cnbZMVL8/V//gt3c1/kUj5tCiHj6/Ila29e8jIs8n9oO9r0ZfMciXgs8iIT
TwX6/etKxPFLLovN1y8vcSGK9lubvPz+9R3b1y+/DW/2ty/+EkLfivIZZIl5hglHBHNLVx/09Uso
Y3fXrHFyhriFdWwYr1+63kQg+KG+qJ5snp+zlzyHp1H/vxN913VoWX/98iTLuOh/Mxd+vt+/3sWi
eHn+cltsipf86xeRy9GWYST7/t/dqgf+7f2v/j//HRDgJxhQDoAZ/l6/avobLn+Emz830Seigo0z
ZprEMHW+RQW/R8UyzyyiY2zoBt9+3oPzgQ4dh+ZNcADMH8uTBGa1yfPNk1fmL0UBL8+nKY1xhpiB
GWH4qNIwdGbqFPCx2OuX7pTmo/05js7gcQYYrf44SYzmYShiKT4THv0MGQQRSvWtclgD7eFniFgm
phY9qj0f6dFxgPaSA2zmp6k/f2Sik/FnDmzkzOAwl1iIbH96UJDD6QYhUB2TUG5S83U62mrtVoE+
0KHjyLwJDoD54/EklWb8Em7qTfbyOrz8e0MA8zNdt5hp4L1SHCLD6BkxLZNgZG2Ro6/fvUXmIz06
Ds1ecoDNeHKS2Iw2ofhLZrH4TL1hZwYlpsnRziBAQ73hZybMSQwRtIXnPTof69NxfA5lBwiNTnPK
mb3IzP1UeIwzk1iGZbGdPTYY1ix8RggBg0HfWdlgzx0Oax/o0HFs3gQHwMxOE5g/smAT55tPtAUw
OYPxytIx2g1rA1uAG2fg+yBK6Q6ZwbD2kR4dh2YvOcDmj5uTHNa+vTSfCgyC+QRbxELoqA3N+RkG
B4ezV5UC4A5V5pfdOY7KTmwAybeHk4RkJEOZbZ7l6y/zCVaAdQbaAoYzMY6ignR6RgmzsDkYwT7S
leOI7CUHoIwuTxKU9Uu1ef7MqR8UgZoEgjTHnU2EzDOTUswp3WoSmAaHivLr/hzH5VVugMr6+4mi
8me2yYNPxIWgMwr2FmZs66noECA7NJhhALOQ3o9ex2eW9cuve/QzZF4lh9icpsG8+Ow53zojFoFf
nrGjgxi3zrClIzAKdjbBIErz6/4cx+VVboDK4vYkNWYkIdj8VIinsngdUP79/NIrDaOIYkyPQsMg
8InBkEbGwA77YG+OA/NOeIDO6NtJonNXbLzPgwWcfwzxTBio9hpxOJapsAyzDMMwzddv3br9v+rH
cUC2UgMk7k4TiZXIc1lm4vV3+fdKgmF8Mhk4JGRnGg9nFvBZGAMTjO5CMQNMPtKj47jsJQfYrE7T
FnvNnX2Rf30BO7OM/vxUrx+MZR2QYPS418/YmY7MPiqw06rBmPa/7d1xzI7fZYDfeHQSo9w/5/62
Vu1Wv95x/i9znjDaQXKGMp2C4hwOc2CygVmAQe32w+ChKT3IRf68P8eRGoi/e4TTSHSuNiJ++byB
jlBIPvfh/gND7BAPk58ZyEREZ7tsAXn97td02i+6cxyH3VMMVGR1msbzFEIA4jP9TcM6o70vaWD+
XjssmHYshokBywHUZxAC+EBPjuPxJjhAZHqaSbP588b7xJAMIeCtcHAkXyP7gwgmQgT8f44ZxGze
q8cvO3Icjp3YAIz5+CRmkHe9hiUz8/hZbD41g8nPIAnDGd/llvlQS8wzcF8s3eQ7D2cwZn2gQz+B
5fVJ3j0iPOFprpm59MRnKol+RiCID0uZdi4/jE2HMwmMXUznYDAbu/QYoHY4s/+qN8ch2UoN8Lg8
P01FkfVnBseMM5i0TcoIeZsrDvHgGEwwXTeRvmsfuDDzX/TmOB5bqQEe8z9OEo8FvJ7lU9C+vqef
4FayPmCJDUjjD5SDwpAFsTJCzG3ueDBkfaQrxwHZSw5AWfw4SVAusxdXxp8HCcFnHFuwrALvfvnB
ZIIM/QwykwjhQVD/1x05Dsir3ACOy9NMSa5f6i+rl0Y8feJMAgljYkBUH5FdWH8wkyDdPEO6hblu
DTD5WG+O43IoO8BmvTpJVVnKUuSfbHrpZxxSKrpFB5hwBEl+BOFJa2eUDQawD/XlODAHogNclqc5
r6w2WRtu4ufPG8QgXMn7iYUOBi9mgs2FYLkf33nvA3/xIz05DspecoDJanySurIST55wN585scCy
F1iezJm1s3f/PuXD2mXwYnpfpv8M7K+P9Ogn2Lw9yxCb+Ylik+cQ4RdJIj5RZcAdMWC15dsC5IHq
WLCaj5oGePS7ZRh/g+dDnfoZQgfCQ5BuTxMkGRef6uUTCN1DjhJxWLL3Gus69F+QDggRCJKZeDDX
rH7dlZ/A8io4hOTbSULSWzTnmyjJPfGZy5TBYjYtaiLw5Y8CA1svKKzIMCA8s20fxMQ+3K3jIA3E
B1CtT9P17x/q4iXLX9rPG+EI7MEAG5lTfDyHySBoCcMf7J3bzj98oEYf69PPQXp9niFCFyerTD9k
FnwiPgZ4ntwg/R6yYwMcLPeH+QcyZK8bNQYzUI/Pr3r0c3S2kkNsfpwmNjIrvC+jTSZhH9Pm8xDC
sNISQ1ifgp2mPoM15Qx2MVmUIAbBZvUZjnQf7tdPcBrID9EanSRa3176LbT5yydmMQEoi8AKAN3a
A3FoK8BmTUwwbN/4yZT0oS4dx+hAdADPt9PMCqzVSzfeBJ+7yZnB9gsTQ8QG72ab9wFQmKJgMXq/
L+11NnpV422e+aO9Og7Se+kBTuvT9FgvgxCSnJ+65RmGO1h6ATmD7WimQ3TtUIs4RK8h7KbrDJxW
9XmP0Ud6dByfveQAm8vFSQ5xVzDE5W1YbT51BxoYdBaHDWi7MU4f4gOLnSxsWf2a2y08EHE4zLB9
tFfHMXovPcDp6jQjcTcenGDwZZ5/bjQOVtjCkjODv64N5IPIT+8gIZip+k226jOIyn20V8dxei89
wOlmfpL6dN9KOIbDfX2d/30ijoDtDRE3w/zJnjTYNQBZH0QIDIVbjF6/ezsdfaBDx9F5ExwAc3+a
lvetLP/fWN6QldMham28bk0DFTmciqx+KIStnLAqegvPwDf6eL+OwzSUH6B1e5qW9/apPt20g3Qd
BicVgj5bLAZeUm/aGViH3VPmIMLw0f78E0avTzNE6DSNuu8CdkV/qtGAYSCDDJDeq4v6DDSJWWcm
WAwWed1uOFgh/ZEeHcdnLznA5vtpGgvfX7IIAsSvE8EnTEIEVuhQA/4NMYG97DA3cRNy3OozxOTX
PfkJJK+CQ0S+naZZsIHQduwWn7oeBBxVWOxBmfWT0UytB4GjBl63hoCTdGhk33+oT8fhOZQdIHR/
mjpz/5IXX/YDwfaH+veaA/luOJoLMIKRTX0GUw6YByYsIIHo9y70DQr2DqSPdusnOL0XH0L1/TSV
SeRPMs7F56bATRjBKIZD1LafgRXHYash+EmwdPptbnoH00e69BOI9qJDeP4/uUA/P/zu7XDA8abY
TNSpggfn3/1zq3p6OOxwILp727ea9nR4nN+rIsyff/9qEDDI3s4q7G/xTksGm2W2yLzJvWzy4vev
mmmewYJfDOsYCDcQ7LP6+qUG9fj9KxyFc0Y4LICAfXQGN7jJv36J+9ji71/BAcZwhAFsn9ttM817
NwJEYBkLRGnBpEewrZvDWTpvhzleybCFdX9vP8au/iUuoysp4iL//StG8DTJlq/vJSyyhPFB5zAS
GAxCi7CnFdqfNjcwZQA7+j8h8rMY1QF9SbFc0VjHd00aGuPE6/gMVaZxV5PUGEddxmeqVbc0tG01
shhvW8Mw2LUek1W3UszHZBHfCFd6Y7dK0oUqrDBME3tf502bLlhfDGi+2yWvjFq+NOOiOXdJly33
RZjww6ogkbaQwTlPOb53kzBawopHd6T11bSN9Ulde2xmmCm5N1jxHMRFfek2nY08byJZ5k+Drm4f
aZKO4gLx+8ptppT7ReHYOuvIOHQ6Z9G2qbNQV2bCnUXsuGZm7+uBg/BFVfl20OruhDCntYsM++7Y
qju0aELE0ikcC4cWqu6Z5aUmHf3PJBD+eeuTeOl3nlyGfeE5DRuFekJGgwZVVYUpMrkMkkDLbXWZ
nHO3DpaqLWwabeJ6jT9x3baaNriz1n6eVVM3cay11191TdPYGadynKCZzHH+neupdlWEMpgFmift
JqnkuuoLRwugYGlr0ySu7aKo3TKxSWRG4yR1+QwXxRq5Rbd2E43cIjhpb2JUjjvNmozeem5Sr9wk
v0ujyBnrnk6rmyDw84vGGzGT5jelHhY38BzVeSyE2NJUQ68rNhe+O1dVszPcm38SUjcKaXWOMynn
dYNlalNRtovaCg4LRUsM1hw0KFpFkrsd5hZet351TlAdXmZYeLeOo9FZTkw0yojp3TZ5i+yqzpux
b9TFLA0KvEDIKC8SVlfnFkrFmja+OYmtTt4YjYVHVAu8+yBksV03vFokcaqPpdGEI7/O/e/qKny7
ymtNbGn7K5hKjHM/9MwJCjMxQiymM+45pTdS9Tqu6MyNuHteobYcV52X2lpee7esCeLzLqvSc7fR
rZskrzK70iL/2WvqSZF60WPhtGjsEU2saGE4SxcHZOwUrTOVJaF2lDgusmEGoza89HKahIZce60n
1zrL5Lrti5TV1G54lkxVQ2a1HgK9gRbNK6htpckTK5tV6oSPhh/V3ijhqXbRV+O4qryRZJ12gUv5
COoJD/RWzWKSXefdHOEuWnS0wKlNAoIWfhwG7riAHM4E1122JW7b/Rz9aSaRd84iKibS08xRWWm+
NaPak1ZEzSpgDl5HDR9ZPgu771VYh7aeCteKbcstQhvRpLVdGrRXvKPNtojJGCTEIcVtLFumWTdz
CLA2YTNqiNHOQuaKa+lIwzbaLHoStXve+GVzT/NszeJ0FvTjiCpg1HMWtB9HVDVSg8m+DgBeOl0s
bJYhf1lUKFp5GWFjmG66B9fRl2ZumM+e6G5JR8V9ZPF6olPHX8oui1YC9g9tWau4W/okkvcHU+GR
2QV8gsHsAksrDMLhXJg+Jg8TTT/7HMwuDEWi9EzPeglMEc4FD/zQNrhILrTElBdFYEBdXQ7rQ9aD
+t8uh7J52wUjrWjIhOBOvytT9yalbXMZCeHfyXrkRHk0cmTrTMIeZlUgsyMwhkXBMg6LLT0ypIdt
1Wr1Eo2WORPFtxd7k9jTqdG52FYSv/6ONM5WaVzHt62VBXZeyfpaGFm2dEzPH1OzSDZuUF24DXa/
R1wTc2I50dTNrGRTLQrhBps8kvkUTni2zs0wyL9rWjSP/MCuu+K2cbv4SjMLehN55cptWfnQUuqd
d7DVdYJYUT7EVRrZUZZ7lxHN3fPMZWiEMhTZPGu9x8rJ21Gk682yiq32NgrSK9bTc6vxJnrUOfNU
0Pi+K/WRopfcZ9O28I2ZEwXeIyou67ZhD04ba+dVmZGJIrsVmRd+Iu5cbhWLgnTB2Kld8YgNf/yL
t8+CpQXvbBuI2YCDA6tHIEYAe3h4337w9nU+tnJTN8WzjwIciBFMXb4edI9E78xR3RpgMyQOvik7
C6Zy2T7qITdHmlvkyy5v8Y3navctKOwU1dIft6ETLDOsB8soyXZXiqZZ0VUQd+75gK54m9Jsclvx
7Zt9M73KcAa/+JHbKZqe+7PEK68ZJXLSlGW91IuILoPM8ieR7NyHwvQvWa/c1KFXqUn0e8VqeGTH
WnXGAatkIXuWGr7ykwjdm04rJyhB3jjzCpd4tka0LomvrLKeg0pOa5/4rt1f6SEJXNstvd3V+9Yh
n9aIaRNIkHjPJ60cXRhZSUZWzPWl1naHBU/Q3MdmNh/Q97yBk+hLVTWpXBZN5JyLoG1Le8+yl1U0
KuNLow6bcyWqGhV9KBZx/UYLjHrcyGDqdGH7DSZPf4QslD2YbSFsUVj1n25SrLrA9VzbDwpbCK0U
diQSu6A8u0EiykYaje+Q3/iXhqcbd2+1jrv4Toj0zqgi/xL1tb5N1QyYqfacH5Lr+m94u8v++1z4
BlV7a9t/X9+2r731jMYhmweJKG0fCW9lJS4ZNdSQ44gRd6Vo6mpfBKrBDcnIRM2O7xiz1zgOLEB8
c6mOzCP9gQeHigy+E2yZhKOSDAoniVuYDRQ5KVvJ4O21njU3RFSzKUqNiXIpJJqFpaF9U5UgOK9p
on1LhClvRbupIrZwct9dmWYG9sRbNXF0sCf82tm2csGya+62Yx1GKtqlxhKT0D3PE91Y0v4K9zR1
pWj7Vpk42mzPp65qUd+guBPLmnGwXonRTIs0yy+Dzt0VqkGWvAF34pWmWDoYnkeqIaFhQ+2sl4P9
pLvbKG7FyIOW2//8GzMIBw1/YwzHTfM+TQHL7Ye/ceMJzfAyrD0LX78tusy6tpjvr/LAqUZq1ASz
66mMsXUN5qVYpW90C+j5G73qRD2SqdH2ZtpTwwQ/4Fd07LKn0NmIjN/wIuxKGwZQtHTeRobtVU/T
uzyd+MIkNvdyHRj7gUM1q0JptLpSjGCBEBsWQsMdFXF7cws58SjtPH2sSXA80jBI7Lji8SLtHY9I
Yn3m6ViMVVWPrfC6QP62JnsO7LiJLZpILgR97IpwZDktXYRpkV/WRp2MChFETylA5Dtm8xiBKzLZ
c5j02aEXeWWZc4ZxYBfIhBdvX0/wLywu8+8oMnAO4ZBXTmAXMfj076c8l1ZC0xsPP9O4cEe5EGhZ
vhVmLuBXVPWiIGAdJu4EFyK/2JPSGNQrFBWedIKStSYCsg7y0Paxl69IW5K10ReKLnwSTniLyGjQ
oFobHoJna4hJUXKtmMtOsHCty8ofCyN6SBuB5lTS/DJvyvwS91c9XRKzPd/yBj4JLkkZLCpSGXed
IfkVY2KR1Qm+w0FrXfVtqW4dtOV9jZD6m5RhO5GGls7zOvEX6sqv291V+Ha1b91fuTXzF4GRZ7N/
1jDrb6MYNSAmDhsl+00TkNAYjGKFKXS/DWIHttPGY4SYKe2yS8Fn0cFxMZEVLVQ1pQ6yaeZ3Y9mB
lWyr5gGjb3mMjbbsiqnp76E49+zqlqqqbmkl9DI0cDQVftGuBcGJYRdOWK6ThaJ0NW7XgSKzxHem
bq03dggqaNj7dohjlTZjYTDrkGjX2+bdXRD41XaWRXQi3UmSWWUBPmSZLZEv02isLlWRa6GziNyJ
qug1yZYHzHu2tm/xIGm30MIJbHyB2ynS9tIpBQysDDtTJw/lKo/jdpqAFWMziEasFE0VFHytxlaX
Vs2Wid5mc9MrvB1tz+jxYncHReMJ5bBK+5+mMYT/9gbAn1qAw8lNODRLpe7199rpMc8J/VbPnoMi
7nIyYQmfZl6rrUIrvUq0ppqr2pbEkNPZWVy2YxdO3hiF23rPrdr9QLQXNcvmbWxpKxx5tJq1XB7c
RjUoXmEaZFzIurCdJPNHvuy0H9SIb2SSIdeGCFlbMPjfxVeNEaePtZO4o7CI9Vvd65pJLDVnlSa6
PzdEnM4t08OrAKymCar97BZHsT9qc8997O/oBUzv70gcN7ixsJfNiJZgu6jT6AmSr7O0qdsHUUXO
pNNYfYFC07lSHGFm1uvQ9327UONVPz41pNSXTA1addomNsVuOC3fWvaM0ijDMXareBTXOL/mjbTD
tPFuScq9W6MujbHgVj5VtDeOokmDMWqcm7QPINDOi6eG44hx3lcVTYQsmqYcjH+mQg7uWz0GV/1a
MSqaxn1/3CE/v1YN+3tFKnIRG8RGuVZckNSbpIUVr0u3gYBIf8WMSK4TGtMFSt3JgK44VGMvqVj3
QrSXzHrJt9sqDkVXbIZotrdVpIH4+9vmXP7CaIM/zjO0KCicOwbuF/j/8ILCWZbv33aXdz7lSaH9
GeTBpIDYBba1zErHSJbNWM0R+7nEqnizth4VQcQJsKo5pY1wOg66bsevaEqyE12zrp7gRerv2s9S
23u9v//2S4XP/mIw5AVNlF9HfVGxG08n6dXW8uvNP3DB9xTXioKrxF+S0hg1MApdB0VIb7lWueOc
SDJzHU5v4870F2ZqpLZqbVBDb3sB4sBroEgQcQWBurPDPI9nykLVeFCOYYaQ56rqRmk5NkIkz/U+
mO45r60q8r5vVZF31ar3zANZFOjxnYzqaN4lzV9Oa0RXnu7F20Jzq+cuCdBckVRjaYXV3DeyvyKU
x1ehbnTjhhsYngRy++XUx+646q0av8qDUWu09DJt9XLBcppMaO64jznTRpnj4Yeuc8aum8qZ05Te
GMYW77ZKsXeLgmbC3UK7VKRGNBKMrMQb19SHIa6sjQkvynjqaaIaUST5ZUq4dcn6q4S6rg3RlHC+
b2gCTlap1o0U256ublIWcXXQALHCzsa6BsaGcEi3qLIUohsB2OR+Iq90zXwqWtY8tJWMpwzRdmYm
SfvglPLSLK36JvC8X+gBgxzOO8MaomJwZoUO2/DgSFEwrwcxsLJ2rExPu+bPJoNIv27HjRbbJmno
Cuy0a0kjJxmxgvyFK48vOl+vbiFsm58HLKpHqqqKKvlmxl16oyqGgPcGjvxzpqrqoZiuXJ9eq1rp
xNVtJZy/gjAtF0alJWuIrZJtnKtttYmsa22hYljbWFVocW/qVWEw2vNhFcXipTNJOR1r4YUywiIO
/k6QhPpY2V3yfZW3PBoXLJlC2ouucChvVXBfFUkQXblVlqxVzQEIJiFm5mSbDfAzc88vUYtHFRio
F8Rv8FhdRWZjfUvbbFn3cRpFJ21ALnjhWN8KKxnSca3DbOiLbFQj3XV+Yckh2mfFwGSE7JrKmjE4
zRrOjcFwfJJFMIH45vuhzUqNvGhzU/6Zt7U1jh0nmxdRufabNmjtJvaalSuzZqWuZBDnczPL1+Br
5PRCMffVqHb81ub4JtRDtuJSROcJ595FodXRivmdOWFx1NyCHcXtTIhow6JmEZRJDvNraNmsCoxn
1ra+Het0bUBMcAVB/BgiXFYLeSWYkNIO9oLYZtjGVzELbM66WRk5hu1VRiBeDPiLZuO49aJR1xta
+8L0RL60+mJPq+LE1lHj2nCcMZpwmN2LG1mZ89jJziOjwffY9+S4TQid01DD94VpLR2DJzdl2NY3
fuEsYAgMvifskrEuWEJXgqW6UoXVZW1u+1WxkHmIzhUt4xVkiAxXn21dOkg8fQuT3JntnUDlN+6r
yulTPuEbryIpDlNLJg6tinmeuO1iX3RV0i6iMDqPosI4x9hNUnvfuq0zDxJWptPNqV+Ty86sx2Uc
pSvc1xSpgFlnoRfNStVgjNnRK6mLaevr9WhPUyyQw3lEZZvPaojxZn/6WI8nddGYcxyb4H4lrfsj
wjEeQeyyXcg2iu9R5m/p0nHkvPV8fwKROe8HljnEomAj6iWJYvMakeLO7OkUnPdpwBtnFmsshiRS
63W17aQNahdVU5u3MZbirpBTFXgiOVIVFT8inuX1LaoS9mxudcDmimnqc2/yz7Yx1iEJPlApGBuZ
Adstjf7Iy/70n8NgbYPrOOFxh/+MPNCX/m+ULFWhWZ0/TduwsPc04hVtZRsQCN/yxGGoL0Hz6JuU
4h1UFT/V29gOI3gklha3nta1F37FITDaFy3VR3DEfbPek0yR63abGvF5akiyZfOwGUxNPbdGiobr
AI1pytOpzq1mlDR5NEdNyr+lpqZPTJxARrevJh3JzoPC8sDqhKrfxpAPlElhq2ppUXRZ6WSlaoHX
yW8u3QoqSmRW547vsyuXiydfj+JFZELQuSSNY6sUWNvbnwOa3tOC93x7mkYhc73NtQ3kSmy1C1ob
gd1p7o8yiILveVVpE2R4MKW0rrMyO70ahzTQf+idO9dRaT6/Zw0YzD6kZ6VpVY1F09QzK/MYZF4q
b231RapDOFfXvZEnQm9t0jTSbdWq6rXVrMHWJ3MtM0LdVjReUW+daUExwl4bTw7kUs1gs9CCdQCp
54WXuCseOzgd77tvgplGIgjcqGqW1GTGAi+eqGpuhGKCrdqZbZlDxxsZYZUtVNXV0gdGvfLSdDP0
3QvykYXpS+mUkEyEw0JvW5qKVWKiBzWLKRLk5hbg3ohLJjlbugG5Ia2EPKeyx1HU6XaCICK4N9T3
VrlqNVIICw7Mdc3R5bxBwrrgnQOjT1G2/kUqyNxr9Mj2DQtS7m2+wH3hwlZ3SBjCVScDCaMdH+9J
6kqxKQ5VVYVesHzhOCifQdZd2L5bWjPDYXgipRAPppStLbq2WwW163zn7aXHKvGgO9RZdE4cj1TV
4BEZwx8hiOaqKot4UcXIufEz/4eTm5sAtWzsmk5zwWHL1l3hhYssrNpHRRc93SD6UTqDmPqF0HBn
q3RoY/JgoqoqJ6qyoaphnzbd08quOE86fa7lOl45uienMPnpkPSG6r7gb1VHp5FNUyJmqtUF17fd
cmep4a86MXeSFK987qcTtyHxBHfYWjXghdluXac/wG/sRsIznUUF8eW7pHRA2UX6gwQamflGWEzz
Tk9+pAZZCZjZby3i8a1417MNxKNSGys6mEpkQoW/FKmlHSx/wDLxbT9i+EItfwBLAF3mHQIcYNFE
G7NiRDuwEq3SDS5ZeScah1k2xKDAOYBk47gRWjapfEhgKRpss4YMBrvjpXzHFtOHoAbPx/YSjV+T
9qaD4J4cIR5r48DAYkpx6d3qPHX6xrRf++BUJpzV/Y/RE9rHxw6NLtiJAnu7uKnD0lM4SlRlCQ7S
eSzS4rSKq+QxcUg1isD+WuiViDMbCwTl9tp0KF1ULNFHhmeSEVVNWwbVtC0ymsz8WoQ2JD/TWRXF
4TadAOdEpDML3s2JcrkcaSYzqeXhRDlkZiV3rX4VyWsOqqrWL6j1DOqqzMu7jJVivqfvl0LUr42K
X62J2LNxvb7zu/xGGrHdxYG4C/xmwqqoezBQCDolIg0iHFn7wOuusTnEeNcBr7dsWseqVdRoxkgZ
PGBd6FOHIrHNjyna3hIaRNv3zANzalDd3xnmKbGNsO9vajTVssC+dcmbYq3ykpGor5EW1Pcko+mE
+GGx5FrAl5rbehNN86OHHGdrOJur3ZQqQAxrmN0bB+ZSGyVFekko2L61oV/ArN0+4JxG53mbQdan
ryo2A5YyLRNUxbZ02hTC2k10tX+X3Ta6q5JGv9i+zNhMmnMcgY+rWFRR9C++Z8q7spb6xZ6+51X3
3CqNRuX2fr5sxSjvvGwETmpwA5FoNG5yyicJp/6NKoxIPHYRaReq5tTIunKCB1VRMh5zjDkueA6L
ZUDm2H2aONB/YWLBmvm/KRCsJIVDw2GRERzn9zevJWiCPHI8mTwWnhFdQBTaW4WEu6smb6NRAM7H
mOY0zseKeKxZNRQJ/ZHnJFkoR7Pgl6XpVjeqEmRZPjYcy5upqtaUaKU7zc3WyQ0C/SWVzF1WmUXP
W0TFyGkaWo99XrpjnCZyXGeteZ765b0A12cihQcLeLqOX1JSIwbRcnxvxcS/UDSzDxf4rQZ5Iied
qVrXkrJfawdrm+oqgRFQypzYscPJteV1E9WpyIDIgx6Y3kR5y44svWtIZI9M6da3iiMjIaTh4lDO
VTVlpnVR94EeVUU4JHYaiHoWki5eJqQZF2Atrc2kbdddWkBUHXl6PXFLrRh5VhmbY9WUa/ojTyxy
3nK3G7mu653LNq7GbtOgG4/l1biD4M6NG7TVuOmv/J4mHctYacpsZwHiMEcKSKWH3hX1DEib9EXe
ZwkVHZy+K1XrhD6BPDZfWGbArjrt/1L2Zc2R8kjXv4gIdsEt1L64yuW9b4h2L4CEQICEgF//HuSe
dk8/883Ed0MotZTtMkiZJ89JhjezdfRNPm8GYfGt0+n8qCQN90Wd3ctq7M+Gsibdmu2LuMuQSMOW
bi4Wz+4ZI/3ZWJ8zDOXNrPr9GWZGmY9T4uGJTz73RbPZuU5fnGX2/a9uY5LBLc6AqozxuWWa/dGM
Zer752ZpWq1/HvqoC++Ww0pElJ08ZFwPiBtBhqGBPttOA7JMVI3A+4oSX2pAn1XhDwmXbfO15fIa
V372M5TvQz2FYEE4Yt2AQfi9l86XOozrt5yFeVoD7z4IFwG1a3nkPLmUnCmR5FwGfbOvHXYfsdqb
V8XSZwbq6CEs4AMOtrUE4GNO03pw8+0nNDfW1aaJhzPugvsoL/xvvxtVTj966L8ay5B0yMUqBnYM
7So6W0Wv5kR3gBZVYHUIRdAZO2BwrlqZiU2tSXlf0iA4CHssk0JJu0p7P8hXls3ijXEOsPt093S6
VFa0bUFiO33ufwTfxgb+Hk8/tr6hv8kistbEAc1Sl6x6xPxXJ/PVuypDngwOsP7Aj/sDsYW3bjuk
EAjvEzOjUU65kl3HzlwpchdmvkhZS9y9FTU4dKM4OApErsduuRjz89K19lZ7VbH/7FIh01tvwguB
n52uV1ukd9YA34o7F9nI64gs6zWyaIiQaibbgfhWljQRHTZFG9qpGfaXieVYUEQeORKZLd1GZRUn
3uDFW1p188HhdX2qmHQ2yulw8+CdmWkfZOSlJcG3cQ7qH4J5CYlB40vmfNpZbTe+MwtcClf12WoC
KJ5EQ9M9NFaRxHhZzX3VR+1DQ1W5thVjGzPolZJcMivemEHTlTu1lUgAkntjWnalj0EeIMDXTArg
NNVTRb3qPLeiXokAfNxN29t8XXIk/4oKqUQb7zGAm7Y0Tae5sGX4o2W7QZOIGqnGzznGxHYbbiN/
tA4sK1ySjH5XHoqSvo7NGF+ylseXYWm1bmmlNhPT2gxo1oy7rMutBNELSVlWYluJxunVdZE4GcmL
GNzsmI+iT2tAPC336fw817aNG9elN3PJrSeVtdnVAuh8k0E9Hp2p+/I57nV+tNZidFemz7X7r1Ez
UjgKBASzbTWVyAvm4qsMeLiCnrk5ldomd44z6RR3Cv/2H2aI3HY2WvivHsKzWw7800OQ8WQsGuR/
WMsYPA2knJeZjWOtP61lbApD9oMDxD1WjaJXBc7cx/PWVgD9RyChH+66IR7X/XDMfBD2MsHvJulY
z0HUp103D4+Z1Q8326nx7u7GevbrYDy1XuUkeplFhSZb2hZibUYrWvSrohdgFwsQQcxHu01VXR2p
/ggOBj002y6jv34Dmnt8K3NGk55F3mmc3ZviZK7wnymr9RAi0+foqL+ZC9Jld6NogrXM+ktgSBVd
j3xwUUqA9wtX46OzmoJmO7jIpGU5xREWWojNXFZfhTfUoMJa+kKLven57P6cWjgBv5qBijvjMtUm
VrwdBLQRu7Kx3TUw8j4Bu7T60YNc5jTZD8KjEhkCKZ+CKgZl31HzaRSOcyRWMqoUTqK1+iCaVOUh
Dufhyc5Jdxjy6I9+f/TouZmbd55z74bDJ7UrL340SEsTZWlcanEzFs3IqzNk2Qcu4wIETQfVNgcz
OOQyXiHtXG2NWXqh3NKSuCvzaeHUTQfiWiQJoqzfDE5DAWnGSBVmXXCyfWRWOuKEic5k8Y5n735w
WP7kezjAhMu9jV027XlaMlyIprd9Z5XfSeXxBFuwesjm3NqqYpp2YMgMt2qOVGKmUAa0BSyQL5W2
8B8ZCpDXXD78Dwzc/w/OJEGVk+VFNDgwPOcvpokHXmfuxKL6UpYsCYdWXR3P6m9MuuwgetYmYNTI
m+kTpHew6Vdqa0wzMHvk71Wj5eymJpbWQxAOST2n0Rhzlvjqs4HUOr/37NxdA41CRph4sj+aS8aD
dtME9tfZsvpjnZNRJC5x+yNeWfFrijH9WmKdaX4u/mON+Zxx6lCL4L9Gr/6S7Wz+SBm4S5F5qH/A
g16K+Pz9ffWd3Reae/rNHWq+4blDE2/xJ5zlYlqiqHCsl7a8dSWhe9NXLk6FbgMMIA/Qb4nl0cR0
KlZGZ47XpZ3YQBACNTmC0dC5/NUa3Mr96Bt/t/7/52m328ggn7cmTxmAEJwUPoA1ExYbM/cpO5rE
pDGZP9I/TDP6OflzrWyGKPlr8qeZ9x1+UGVlqT065BQ1TXOJJrbjS3LfXIDXeymPPW8LALZ4qOa4
voTES6Hkbt87NlkJOMryHjoNdycYgsgi8hniAs9L6DiE31mW9Phvfw+ZshJejfQgHGzJoehFEo1V
/ZpP2PKtYnS2xqxH8mg1pL6vXSTjwBy7Q3E0/lpWTb8rLAWpgTHpPCehzqazpsP07NU/KJ/rV13V
9dHzo+XOxkdDaVCumsjuD2Z08q00LuoOhFF7RDiB38B8mM3LfGN+gw/Tjx+baKjvVVy3t34I7nhe
BOsgoOVegR656kYSIKUhsmtJF44sa8t3PBxvZdR4D55NvX1YOsWmD2j3JSLvliTF+18LM+W8/Pf7
3w3/vv8BUYUuAfMJ1RRdH6/m/Xd8f/awa1pxyJ/DEb7Is+9E/qYvaDht8mqlBpUdrdDLjsXQ3hd5
7m+NZfqRWSNd8mlDTQPkHTSwndY+308hRYxX+A1PiauchGRzv/eGYLy1bSiuTajSvKumm+mqm3HY
DFYtV8Y0A74bP4SdAu1zWUQgzjn1xfxkLHMZM0dA3AVUZQDld01d6JbI3JNto7J5PVLQ+OBkFmln
y+oUgIzwMpZgJUR8egKTLt+3lNC0GIZALmyYOXXx6uKVeYg/HnnzKJey2fp+d8yV7SYBjqUtjef+
4iPp9XERzHcTvwqqPwaKZYpZQZYVZnItwnfHy0LoZwT0cUOukJyKWXuUv1udGTE2Er1RlOLlcN9G
EYPwvUy0RvtO2uH1LxzAmJ995ZTMIDGdTE+D4+j8CRlIN2+RZcv8pIjq4gAFiPWc0+yLj73/Yiwl
L5XfRE/czfi9TYoL0k7Ws6uK8Wjbfpl2gbKeIVIqtyGg1l6DOXmDAKe+Ya+m9z3+IQWzgweL4tIW
ukliQduj6eMi3jaST9uMiuFoZZY6Ws00HOPKjUTyaZvW55xomW1MhH13BUBmd3DG3UcQVwC8OBSZ
eDI0CkOcMC2/UG0yNjGY5pNAsJcDSv6cFzRQgPUWneEeOP7FKYMgDTt4UN5imost8+BS++J+YZse
pi4oSSIHlp27IUv+mkZbOSUf6jh7zvwj67viYi712LG7aLoaA2ggYGcgy8+Ncud9PWvuJ2aElEvy
yXcA2y5LY9xMx0jSM3Yceht7klSNrq7GEiHjyF+Uy25Eb+bCK6S4Zuir4F78q88XBXx5EaWcDcW5
7qbvfTZ4TywUkbFESb0nas1/WMi5fVg9d90nxrI/xgaIolaAXvkqF+F8CApqH0xL6nH+aJk+6DC9
xNYVCPqqag94S6U4eI2TId1GVF0lH23Hh06R06pOCHLe+6idpv3IVXVyowx6PGvK7pTm89pCqvPW
cFGu/LqQT3XQkiTTyFuMQ/mDIp78FtQObudRQgFQ0sQfSgQdfdclhOU8h7xDnXhrRe9h0f/MQhm9
1nETJ75w+FMDldgqiyBG+u8b6j+Uu5EHRtXyplPXvOccr5/79w2VhVlR67YnT4XM7MQcvVqoNq00
rQ4Gvh4tKFWFbVcHc/SaUV72v0Ztp/o1+rnWjLrBuFduI+7/03rzcWZB4YJhHHSdOx3rdgSvRRZ1
8pciIFSggyMYHtzkA8SKaKxPvlv2KeJl/SS6rEvzONRPPoJ2Ba6jZbkX3y/FyxyV82EkzZKRhQmk
0F5HuTdhk4QZ5gQ071a251k6zUsQNGk7tdVWBTJe57IId9D+tNtgcMMnNQc3EwhOci6SCITnB6qD
YNfndrvNJSVP1uDdSkildnlQ+DtvbA9239RvgQXaOJTSztn3avdYxG6wjptweOZ9+GxQ7t9TeV//
mkqGzPmYGsXjS6OFtYJikpz9CLLklVNBO0UbdZRxAZ9OTXl0dpGCPXtSR+8un28hHsp322t/kGIM
3zzBVRLzbH6Bag2SyDAcnkYCEQaPXfVQ0XpatQoghW3JYR21hX+pa2vYgBda3GWdsLej8uUp1D7Z
udYYH+KI8INnNeOeaG0fo7ZtdlMIMWBcNuVWjYLcCRpY6zCa5qsLVihSgFrdatpUK1pG8rHvXMTy
bq2fsXF5ieKj81oSqwJrQltfyDy/4i/pvsEBOJO5JT8CzTe+aopDjqTNrtX4cwa/ri5TM7X3tWjf
R+o5b07u26s+d9oD6yGEdCqdmH4+SrLtwG3bjDmx34o82BVVVDxqdRnxcO/neKI7Aak0lFJ9mSKp
xb75rUqKlqkfUxvliQqVeCqzKt+4geUdZVvn5ygP+Lqy2/yF6fBZx7P6YTG6USrwN2FD3d2EmCZt
PKZuvMm8jafs4UjA3caGmIuN6grx0HOK7bLw+HvQzhtHdPLImrJKCRPREYl/8nExZohsHHyQoFiZ
AdTK1V1imjanaJpJH814We7JuT6y8o+PMZOjUuqU2E21d624X43a7u4yu3QPKqzdTQ7W4iMIjzUO
HL/+4RVvei7mbzUO5nTsavvebed6Z1E/2vlW7l6tIsKj15L2vc+71Kypo+incu3mSXCfbRRuvWPg
QZltOTUBYb0YAUd3No5Fyg/YDR9K430sF2/xUkx/p+YHMD9/dX32Iyv5YCyduZC2VGX/8Rn/zz7z
IeYnjEP1yj3QBMIyClYQC+WPamj7O8mjq2vR4tF0hYE89EgmX+ylK4o7DgFlaW/NIA0iDjoZkgHG
jN0JeFy49YlN+7QfhzXkdXdeNctLKC35IIvymFcMMJYzVLsWLwpfDwuqBek0TQY37i+t56kHV+V/
TFMTmJY8fvEYmXYCMB2PNTjrbht1pzEAd81cjMnZhP9fENQrwEfeNXOa/ErLA6S5wCtNl6WDL6i4
LH/1zSEedNAA2rUZhZchUBX0vwWowBn+PUCNIBiJwPJEahUPJ2rK/UXAab2azw2t3SfkP5GM2WCv
FQc9R9sQuNt9uxzkcxxvIdv8ZS1jn9YyZmbK5Vgf/23mP9eZmf3ymb9/wu91JbO6re7qOcmGDOmU
TGmkV+KT3Q/gTEbhdGd6zGUCWWpr0QqlCP59oA8rRAEGKI4ibq/irj4ULACRfUm54QFv7oIu2xnL
XPy+DLbYKLrUCQrNwECMVDrE0bQtaiedwVuCBlDFFzKV2aH06H1Z0/hiukzLKpGuUfls4cT41wDQ
rW5T83y6o3G/9vnsXvPFa514K1Yhs1rQTurgoXCofYT/wJKJu+8dcN7H0ol+zNItnjpn0JupzpyD
k7Hgzve9AozhvN+LRsdroFFQFsngRgQXD0zUW8bD5iWsNT0FCtigMUfwFbFrBXLTjbV4mWa3TC3n
EDZC3VlVzVfApFyoTZoQj7kOmru8W89OD8pob1l7uBJyPXCIYLfTPH8N3EYnExvkGsh09KSEe/OQ
bP3GB6RQxgaKAFCDwl3lIZP+H2YA3WxWMnPcLYQ8zmYWEkkNl/MzYmCx5sLmzzjLvkMnkP1w3Tcl
VX+toCz2dxnpcoROIgB6UwVXXTXOgQIpWYNzH7zawtoUY8C/OVb1awZ+e/uwSAfXJET6qhd+nxac
wQVfKL+A1FVadYiVXQGSCzinpRXp4wdFLitUfiqn8TTaeZsDIigTafXQg/Y0QOUO7f7MHf8OMDN7
76ALTgZQYV8i0dYpnFL2OA2ls8rwx1yrMpabGtTxc1DwaTdKUFmmciiO2Rg0uyZqojPgxmpDUfPu
Hv8xFGXwkFCech72G/jg89lrJyiB3Mbb57Y1vbIRZ4AYY2DmWXceobZJTL+f9fPKK0ZMWzausR3/
mGazNkjksoNZU41Pk8GvaYxB4s3inzja2YuPrxBFFLq3HOUO1lUYFSdJ2+6ucliW5pBZvjuoPJLb
4bfStpt0liwGMyp2D73sSvyybvvCGn7HQxZ+41X1o7Z090jaVvwv13ep/fYnloatKnY833UAp9mo
Le//tVXJkTmkUs30BLZOfOv858hT2HhRLuMQDDEUAxVr33hJRRJaUl0G3Xr3o+ugtAb62czWw6RX
BVRHqSdGtjeBiDHLPvjTNKNhI49tKe7jOapOmVPqTdGN4lZ1rEtHoB1vHp/vS8PLjaO9CEj7sw/F
V2+qohcL8sOUa4fvkfz5KWVvHy27R/JGielLQepbj4pBD93SX4CMv8p9b/oynFqaNRdtA3o3EX3D
Znuj5yZPTbxvcAEkuMZz6YpgH1bEl9ugseukDTy6JdUAzxLCceQqo7r7BaYT7azAlh5OhNY5HCR7
1CdjZ3mjT/kYKGQlRvr3gJkSihBLzEQZd+OaR+OT9MOrYRIa7iFU7tVp6bIgGrgvBKlQYiLSK0ho
7XNEZLvGO7gQDNm2QAmQcvwuS6gq3Tz4SaL2RrPIekVBgSBltHOuM8Tq2P8dYHG/l5cZOGNmOb65
j+VhkPs/u3K4zd6UX5Sf6R0px/rSQ1aQNHlYv3ZdKTcRCfnW6vr6tSDhm8p8fS3buXyIIek03VNc
RzsUT0CJn2VRPSH6890uO/mFLV/KZud7GX+NGxEekSXuUmOO1vQAtdmFLgWB6i67IzRoH3Mtq6N2
vGFl+vM6v4BU1z56clrV8ewkdiU2vpRwweHJn0Ae//Py2WcTqdd+03mJmfI5YEwwRfUaCj2yqnU/
rUaXV/dxW8druBs2Dspy2JaUt6e8nZo9g1t44GAuHD08oDuPKoUaIdzZ2PkQgb488/XE6XirqjhL
RVT3T0w2WTI6jnq1i54lnE7eVzdbcsCi+dGJfjOxLCuSOdhGAbioiTdliWJ5mSd2gyRMRuQ3lZcP
3jDX9OcAMsXeZMzGHnmBTLF7e8mmNVF5yLC/3ZsxZHQ+xrxFFP97zOTk/rkuZl2xGnTtfqgHYr8M
QSqNi51hYEIb6x0aUUCKuOh3ZU6sja8rAaor7kj1ENv5Hm58/hNCtX2RNeUbsBAHG8XI7qq48g42
SttsOHXJQ9Qhi12iNMsPGqZ4+sn3zmntZHZr6xY5c7OVcAYOY45ySXkLf7N1q+mtafNjGVfy3NvM
2xIgeQmAz/wnKKe89r2flpBvDZLLL0QxsWojNV88Iqbd7Lli72XK3zCrKo6olFJuqqJ3jl7nlGdb
ttUapC/24unqGXUA1A+wXDaK+cXXiaFuhwin4gphBHaati52eTd496RgBcJiN3gn+gtcZsgNqtrT
59LIFMJR6OOSn9SLXsEMgBH0q+U704j6Bs2c2FMQXgct3zoRj69DNE0bUvvAGhcilnT8la2s+HGq
dHuCrqlMbemXr6qhoKvh9tgZM567s+pzfesyKe91wx7cZVbceNWOywlFaRYT4B2QT6v4Vgda3SGf
gK9CQIz0SZKay4kg01wCy/9NtprUsLJQcupiukhNyl1XFVvkCrxjxUYILnISb33RY2ewK2vVO0o9
snAME7sb9BeZi3uKuyNPhLVmjDVFUlNxnLwhf5ezA9F5XvpP9nz34RhY7Bs26udM+t6LkM68U7wu
1saM40GlloUn7WMUf5au8xBvwPhvfnr4j7MvxMtwUAsBDH4ntv+h8Hb0DIl02FqPOq4dcJs8L53a
ebjYmrNDr7tsA3Fw85g1cEt8l5PvArzAXOIh/pw7QcW7n9gd3AJML0X9KNqiSkTjhZ/TOd5z8PHR
FfSNh4+5y0cHi5qkz6Sbfgi161mBUl9VRwnE90cnncOoGvZF9oOflpLWV5917q5B3LHLG4dec2ik
09Bq8i8ciuwcTrlZNGjCgIKCpzGDN+EuO4EIePlIcpq4S3a+QMGrR6aR/F12EDP225rY/PfYsg4s
F/I/ysqAMve39wHFiYdKFHaItxKhtMpf4h/AN5kPOiF59JDaXTE1MfFSBVkCihnbgijWHyNbQ4ls
mp1COlIul4+R2p/i1HTqqkcmcp6iNOcBmKThfDY8F0OHMa2/ODF/mVoHEyobyNDfQSyF2kBqGOCA
D9EDcVw4ndGgjo7VkpNk4bDuUfbhCaVK8mSJgn5wcUJJjeC7WcStEosIVRvbQ8xvFvUsx2NZRN4T
qQRc/eriuqL4rrReR26Pp6TNmzScQIaBuu8rkeH8GjuyT6FlCW72xCACZ2V4ltS3dtAf2ntms+Ic
gC6w8WdtHeLCfy4yAGoVSDYnQHTxEfxQurH4rB9raOJwVurpRwZ6s/Rxg4CPB77HQJ80i4N1GXe/
FgEILz8WIWxtfy+aDFOgQ6murnLLj0V0+UlL2PTxkzLX0o92FiJFAgLQdvBjvq5B7CyfZ5l/hSbM
OWmP0cMsaAxnFyhjn8GX7ccx3/kLBtl6dpME7RR/YJAoL5Us8eaTqIKVtsHftCwnfBXDz37huUsl
x00HPGUXBZQs3a1Hm2vus1dOeIbyaFCm9737gjKG2Z3pMhdjxrzaAHinp7/6/d51U8V1t66nG1Pe
dCyWAojIgEA6v7Q+L6aP5YPYsfqEHSoaELfZDzVbCMdVFpycRYJKQvBp3agOT+4Quk9mdFJ2cOri
h7wb+73LmffC5niDJF34YI+kuO8K/VAtIrDG7+Odw1m4smbXW1sK9YAa0dU7Dfx9ZZ5aJ5rqXTxF
6sM0ozwU+8yZtoGQP4MlNBtB1N8AxgnRBdOizrkF//OWNd+9iVinPp7I2Ti4hbMpid2eP3xeNwrl
DHTeHVYAp+HOMFR30zZF9bS+ALsarhqizHwFtXpxErTgD8FM/+yfEfWNdcAflvmB4vGb756qCQx/
LqGxZapY++Y3KrnYw/WPVtob7F04B/gH8GJOuJTRWbKiebJkvjZx5lQrsefAh1PNXPUwjYXYisij
G5MozBj3Es78+MTwlb3U9CpsZ3oG++zxgwQDrpe3mj3L3sA3JgeeKescDRLhJZXtayDZNV+wzoGK
Q8jr4E2zkYIoHpeXNiuzfWz1/bbMY/9W1ZWbROCqfJfuxmf9zxpah7e6uQEMbiAi/FfDsv7u+XOo
BnuBJn/OqVtJ3myI+0zKAdyXJUdEALcut1PdI2Xklk6+MaMDZJJtM71HJKknxOoZ/p0ppATyrioJ
O6mgKVF7rSdvinfrvpLON94oO4kdNt9XcJJABAyjTVXq+InL4dHM6HiJgLWsnqSo2q2K6nLvVKq9
qQV8MzMI6g6IYJjOAnvaSi71Rrrlom2IaeyCO6vIKSbE9SFFJwm9tFKEPvGxvPPcqr2aw6eBhQXi
am7jZezTkl7+h/V7XZbhRvzvp39sk3+e/wvdBpkfB4m6f9bp8QKrt3J7nB7n+NBZjlb7koOTFMf+
sBoaGh6NMMK0cpUhAPKhcVrRPrPAJRuyjapRkgbiFOjwgU0cW3+MkD23Hxlh8TrEVrWdfEk3YVYD
FV6oxYZkTJdKRbJB7ZwWgrUSBXeOIXbWZ+LHz3XE3Iux7HxMvJo+shKojRPW2QH7drfKaxK8QXH9
nYAody/i3rpj8zAmHAqzuym2WmAQ430hhx7iP/U9QKXatw7IGrgLw/RCPVWmZVdd2ZTru4ZChV5G
UXPXxSTbUUf3+w7RKUcMuZ5UOzyMrj2fqlJ9cWZ3eJja2k2pHPJNGCOrIHDWfY/DPvHw3e2YQ61d
m8n3qUMdOO5zge8j91baibuvDp722hXkxZ/8bAs5cL0NW6Hui1CcK1B53yrurUxeyZaoLjXpprgS
2t5rq6D7cSzDY1ZDi2IuOD7BUGxalFtbdEKLrmr4qV2ct8jQlG38WjQZCm16dneMyCQvSInhKFXl
tPaCsd10LPMvHXanVGdttIk0GAUJVNuoKKQYuUWZffFAg/vqgDCTNKKpk4wIgYBn2jR29FIE9fAe
RWWTtLrr13RWdBt2tpNiB9AvcRiWSecXw7cccvgub3WRKO9xqP34ZzBY9wiKdxLZ+dVEoFiYmJtK
6chE8yLaMl/Gx2bsx10YWYdsbuq1M0HFXvVDYoNd/TLXatwM4MVtmkwhAq/lxRXg7/UgHb4rpq8R
kq0/kHICZkPiNM+KaINyQfJQgRZj1H6Y8C9ZYD3NA2QL1WnMC3pvLm1rO0eLgcK3dDHL6tKSR8Fa
BI1z1mSC/kCL1zES1zasxSNYuY9OF1cXFFGynxrLeW5yh9y5VPTnKeiuEAKA0s8pRQj3g9qqPtll
fouh697nhJc+hNiNf7IAQMfruQj5mw6BGgtldxtjWlN4iQTCw9Ad9J0K5ZjkVl2/+RYtV52tiqMb
qzNomhH4z6hwZRQ0RYxWi5pNTBT5lk/6V78ZZAAxAdcsU4yNSlhfLNLUqyGbnpAZqS9tRZ/gnfR3
00jxJM3aOWjdD892hJ0a1HC+BUjyHeeuvufR4J3HkeyCyi/KFGXRAOj5oKAvg/aU6fthJOQgZvaO
HCNmaFRI2MclamZ92CUq4iYTVJNJNtbDWgBZfoYbo9ag3uNYW8zQC+PUjh21r1GfeVPGYkq17C0U
Owq9+vjRJL5CmASPK0r10styHFCRa6WFvhO6iA94ddi1nWhwibjcIvpc+7H3vdEOPDwq37UfDNdZ
cpG6TdRtuvJt7kD0pYh0JkX7n9p/0BHRTz0r4lObzdAOtxVkFUxBREKxpaOEX7azdckTgcf5yi0l
rvXSIr5z5dj0j6bLDA5Nz7dae3lqTJCb+J3ldO8MKeGmJ8Fjx+xhr/uwS41JynwG8sa+UqsOH1Fb
WN+4atJqsUQDxWaZD2o92qN1mpcL2GS/WhXzhu1QhF8/uz6nfc6NoShGagM//fdKEvZHsHh/tpmI
DmPb032kshiS0JHvSt/Jz7os+23ReewOqcRp4wmvvcxRR9YxR2kPrfNrjJN51/CGH1GPWB4KPP47
VTbRyUOl1I072fNlbP+PtitbbtwGtl/EKu7Lq0jtkiXZHntmXlizJCS4E+AGfv09bDqmo2Ryk7p1
X1gEugHIskQB3eecbsp1CPDHYzumkJ42e/W5ym6cW0AduGN+g651sutMzvdJ5DUXyVqGuFfGv+hh
cVZrfNPTDNgCrRBfE94aPpB6+dVA2nUHIJW666o29etSB90OUdS9ZmO23lKmn4y+9l3H0L7ZOFjo
Krd/c6v8ScMewheICl57Q1lDXKT63QSpLMaz8EvU4RX2cVperYK1Oy6bBxdfpW2qu/12sICVUR0X
sQU71l9VS3zX7Tz5vbDPQGlCYAFf5quN3PMXJzYqv+408Qi5l3ZTZ015cgd+9BLkBMNIEVcwjFq/
EMgE1OXgxyXPflNjHLO8AnsS2zWLDeiF5XEcDeusA0cSxF6vfTZ7eUYMxEWi0tPwyN4I1a6/sdga
172r1geEKZ3HQvS/gVuBByWy9jgRC/uWizY5GiyCylzeyYfcm44vlvU90aoItIxG7rS4abd2hC0S
BLpuLVC6PzzA5FZakctHmZs9EOZc3fCia18RnkCCBB5s2ji7dZnf9F6UwAGInepE2d4ZPXuvjUl5
wv8y3Uq1sS+eWXsB6ye1oiHxdlJn8lRUgOMPzAufLdMUV4cPhxTM1N7oV0aNdG80NNmZQUZxiwxy
syZwV4T3MrB7Vu8J+tVC2BxIEbeBphGgX6J1Vy00TZ9VtSse1bBEyLSxjhbvMt8wu37ftlq0Hl2t
+AIixm/IugzX2gO1ozTin2x65lqpt6o6pfKZjjis9FR737FObocuLR4jvfcQr2zFD9vjEPNstd8U
pCxqlTmfatUc15qWfnElr4KyMLxrPl1AsO9XeoIPamgrurJCIEgLRu5U6zjk3pUcUVDN3LqJ6a2W
Pgh7gd9i4cEyzUJumTXYV3eee54ss7VtBFRD14+vUonitVtWxVmJEAAEPxD7587ITl7ifXVSwzsz
A+frWDyNhsF8fdQhWOuB5c7Dg+O52rkCQcUfoa8N6AlE8b1M6Puiy+Slmi5sV8i82OBwzHYVTgqB
abf6K+ROvxl8GH5Hfm4EUhkbFZy2uZLlK9F45bpH7BuPyywaD0qGB7WpWLcBz5GdKpUkyGpb+2Qn
kbMLU6WA1GaB76uWfQZmJgtGV2DDpVbyNIZAj+SoLLNJbGOAHlBablxVOqeybtsOSkrtk1U6+Y76
losm3D9chKsjruYA/oXdCBQJhXh1RS9WhWOylw6i7kGXW8Y19WIcUYGFAJ57mxgjKAIgJADfAznP
Xq/71ciac88NHAERoXrKkWdagZQ97KlPyw171Y0NSMWKe00M5vyGXBSqIPhNGLmPkYFdMtPVb6qi
yAOQp+PBVMA0WYXQTmZyCk3USo+NYPpZESz70qsxAOuAA03AZRcB8PgAVHoHuT/D9tPB5WsbGHor
ZkhIRjk7qdVQ7NlY4PtQqUpQO6OO1J4XPkqnf4zs6AxudBRDHEhBgCVtt6HGyxviaaAkK3UBHlsD
2riNXRMotfyTXcrkPCCugVBIwz+lVek+eKn5jM+P/TxKsHlAB/+DIe5MajELFazGKS6oOySAiSBO
hqQW4UNT/aCGHcfqunT6NHAcPl5TSGOtDK0ZwEwwxuvcB7WPrZ65wF5MLmTAaQEaKQo0YNBT9Unq
q1aBDfAkFzh4Tn1q2+ztLjOqdA3ZSAsyX71okIeFz3yLJxE+V5nabSCZD1k8C5KTigpqd6554Zku
+Bh4+xZMKwPaImeL2/gByJNbUyspvv54LGIH69y0cYA4Ct6ZvcUt50Z9jVse9FSMuzJxdQhMgdnV
Zjay8AO0D9UCmiq1fEDWybiqUlq+EcbRLcar3kpHZjsFR8taj0aw0eQUQrgAwRp0lmriZxrITa/S
wcVJzC8dSH3nuPspjRKJ1lZWG89F4LZiqXMQocBebLrTUsjnzJ3UpkvjPCDLKzddy5o1wqZIUVRg
QvZK9iVM4/QriglMiihK84LnveY3SRg9AYvC1mbCw4ut4kPB0m84XCEB33KA91sLPy1Tky69pwNV
a3mIDoDXBpM+OPah6AOlz/SrIR6ZKUBsVG1Ir4R4gyGJAOVk1ePZPrT1HvwNTWF+NSIeYKZWFrBR
MW50qWNQArHbajdapL718aZtkbDR6/2QcXP26zXtAQk9+5SWlrepkgkn7mjmoWGItHjQsH7WYls8
9qJfqRBofTadbu2lqnKbNuphK7RXA4jVEwIE4dy0qjz3E9knm1yvEg4dWFTAqCD/v4UEU4ZcbPnD
DZMSlQP6/oDvGsOJ2RxuFpQ0fOll49byQveYcuUlTsr0sQdD0my5eI6k5M8l0EiV0WgPVaTwZ8/o
Lb+DRjWesGiiCku41TqEZsImfLBKgKpA3QofisT+qY1j8hrlCd8zNUZGyIvSVxtsmbXZC7YjKxgR
kG6MzQroFVhRZgJaxanypLqm+ojfD8BY0D04HXiLcWmvbBw0j44yAjDYWcbOMkQWQEXEBmMqFRBs
AnoMPHD7U45QAupXuGqAuD6sUtW2VYmfdyV1LIRYYsg3Aia6prG610XbSqva9Ty2BegMv/aI803O
2OGJTTkCGU/WtEPsz5RjPTcB08IPlhzUDTkXfYb85mBCvHNaV43SYs1bBMbmscMQBg4S2ltyNrpG
D3jshrM1s0ULfYu83s1jWY/EW4eUEP0J6RgrPjKs6RbFeHaW43WXDtL3m5yN1clNj0CfsGdF+J2m
9s+K5nTPOR9ewKLyzqVZDLu6A3lTMYb+0jaQoGOdB3qRwuy5r9G+1SP01OauDmIFDyaSzaFaQec2
wYkZQPP44PZuf6E5Cs4yaJ4UbOsWg587RY8tHnMCwKezYxSB+A3W248CwalvVRXrK6A8rEseWsmO
De6hacb82lrpp1ZNo1fwkfUD6lpAjdkboleeNs0GsXa5ISvAA8JHjtA7kLU0+VMuyu4aMdd4ab+J
Oo92elyqQdVbHIohNg8EeKtbkSDJiZoWkEHyKlQHWSeW88dtNt2aWl7r/geHD7dmrlWbVCJ8EFmP
IUiYLzb+vCfPBIx38KIXA5+2W5iVB2opVm9ekkg+UisZCyhgFv0PanH80aBvsxrp1jp+GTm0g9wB
OTqaNWlGYxMCmRIktmJcZKi+XUxl7yh9dFm6seGvDlkYfSKnpT8zW20dS2SK7wxllKirOgRbYHEm
F8QjcNaBjln/vlzY4cBocU37BD78hvWN/OKOdhiMDUDNUivUs6oj3AXsdOBC6wX8dx77bKqCQhfU
VXq7ywzLxde7wG+4g/onZNXe77Iy99ZDB0LJnYGcydq3SvTBCrIPyq/YvUBUArHXeVYh3FUmRgD3
WpCKEWCRY3GAXNjbJcFW4ZBNF7pbDIvfYrjz+xcuy/QjAPHpiuZfxlFz8VlW+hcud1MtY3/5Kn+5
2vIKFpe76UU0AfPuzHcrLdMsL+ZumsXlv70fv5zmn1eiYfQqtU7WmzZmj8ufQP1L85dL/NJlMdy9
Ef99quXPuJtqecP+02p3r+A/jf3n9+WXU/3zK4W8A8fu0Ch9CIRga8emryFd/qH9wYRUFEYVmfs2
am63ZlrOs8ztecCHYX+7AnXSVB9H/foVLasuPiryzuN6sXyc6f+6Pg4zOHr3ZoLd+bLiPOu8zrLu
x97/67rzih//Elq9AQfCqvtus6y6vKq7vqV5/0J/OYQMH176MgVZsulfftdHhn/R9y9c/vtUwNS3
gUSFn5WZSPHQDrGz5kDE+9SMu0kywCwEkDuwAqNl+WrthoHiilLfZgJF/QT3sKOczOQ4yAiYOIBX
TiCp84NeomZTQOaoW5tm5p2B+QWDjrq60cuOtYddYKVX+laXhhOYSCr54P35SDMAejmVa5uLuVFd
NyrpBs4eJD3p1hrGVPGXQm+68zZw6VpKwYWhkUDlWGTfQiaUvQnJZ7/I83SLnBTiUWpePgKVuTPr
onmA2FLxqCD6crK85ko28qrxzd14Nh8C0MKLR3LTU5QSixFsOZCLHqrYIhXYmmJWcsiqEhguMwFY
cFqEDP9ydd3tro6lhwii/s3KnoTykh5+jwoDEbjC7c8jkFhyZUP740xtFJuM/SHz3syLwXx3sU0F
LuUAl7J/G0Zj6UJ+3vssVp3Gm9IEeVerwGgxeIIsAN3SBVFCiJQu7Q9Oqeuegb6U2w9jgDz9w/1D
L8QVM9cfDLWHTB8k3FH6zX7oNOY80F2G2hVdV7Tnu35siFiA/Sk+Q3cDhiY+dWkEtYY/5iAPulQ4
3kIFyu62Sx/dxZnT7UCD/O2unyaphHvk1WgfyEhdTtZvclX2+xp4e2AmkSdEIScLb5HjFzb35n4y
Uj/dLRfA6+wjNUcSwKNbF8mUkCdvY2mYMFkYMIM3qHmWDxtAADqfJaPuraCvJ66rWkOQBEWNFHxq
AaFG2M4eNolXNtc+Upsr1yrn4HTuM3Ut/ZDferbyxsVZA650yQFH3thm1PlyGkl98xo009JJ67hO
JOd1yKBW4+e85GJLNF26gw7U7Y2ve0fdhQifV61m23xPnF1i70IWFmiHJvCgyxkjh3tQG8PIoGte
5+Kg1IqN+1BR+Z/uG83gqk/uYcO74dhour2KRJcHIjHeuNOp0nouohtgRy8XoxIQ60Q0n7o+uNwz
r8keJS7o2B9cDSXsaTgRsSFfsGKoaoHCaYhZmwaI0iJz7WM8gSJQIVL9mpdQB5oKKSwesa1pEA3u
c1/f34F+0hzg8w11OlO1UPBfLQRAgvIdGwRNo2NhR8gcTRFAfFMeGbKoEK6ELB5dIMieo65c082i
eRXpSU9+DbJhsx+gFv0aqicC0nGVuE0KBRvW8CSIIfUe+0AKFoCD5EnQhx6/Vb3kN+rTpr4WpG6U
w0GMdkNtMt/NM6jJRbRhtO9s0Z861epOXo8M8YraCVToj67+ULblUASzAcEn4AEGp/0eo7gNEvd6
B/3lqAqWGdoieZvrri+e5gv1h7tuW2XKVtGHW/teJfTD78pbFVEejj5iCNqHX5j5ZwcpwOPsQ+0P
I+cfmT5kqh8B9OSD4Qd9XAUZ0zxjrz14YdtiKjZHl+z9TlJRuaVN5q5P5xF3/dTECbrbAvn/WfSt
O64Q+ARrygOJOTeZcl4uRSjemmbUrFrARE5kpP55bAc2jh+NfFwvwxBVD4OuqjV/Vrs1QTgEDaqH
GKBpMAYQsFavFUd8MWSbR4emcPpTkRQ4mDJR75Mxq/epkbnqY28hdqAObuGTD58cU6IqSA/I6BZZ
N8QhH6jLjfXSx2a0hzyI0NTc93QbesWDM+7wM6ddQGbVL3SXow6oPrL2vPTrKN12ynUL2kVw9VSA
alfaUFlbBy8bFD90LheE9fCXAPUdMAUi1rOZmR6kKt9XI28xLTmUClIyWG15ATEvxKkT5rzah/4i
q4GOQV28ftT3Y8bqLeLU6pPX5hCqVEL7p47iNXGb99/dpuh9DlL/NXz3ZYYz3vn2zmeOZbIaesqR
hhRAKyCOlnkC4aQi2hnQa+pnc20zRCSBdHjrK0GsKocaBVamEfNgmqePp6BeHbsrMVk4dMy0gGa0
h3hHLvdDprlBrWVQfccIspZWHWS64wz2BZj1Yu0KCA3jX2f/tGPwRLS0/hbbCXQ9LJFdap6i9i+K
GW4s8FyeyZfkWv7sq3ajhTQNoA+KzpWVo+EniTgDAlUPQIZJ0ZxgxKoBXTWyEtuArI4LoANZaWzZ
Ig+peobpcT/EPL6JPPmKT/WkEK9HBL4GfmppkrWeKlGRNS9RQ4mbADQJDSq/Xrsyw0xcIFQCBs90
txiWvniyAsGhbe0EbAXyo0sPNebZAO7GzxEZvrHvkURdBtASdzPREhJqJ1CExsTkvKydTS8K6Ctx
rgFrMhyzWtsScDxmD8kX8KBQ/Ej9EuENQLKQQWq4b7UvtaUBZFXJJ1n24OcpaYZMeKR9cQrVQfJT
Dc9RNqoogIgP7DScZi2agu8HxHv/3azhoEMbQ1FQzQqbx73Vu9ZWCzsws4HPWkE/rDsxnUWvcTXu
oxrR/sZNxueyLv1hEkYDf6580FtUDYomL5AWsXe2UWOGrF6q1/hTMCVZaUqw8voTWZmpfpiykAUS
xZjDbcqfSClkyDB4JRD0TvuoQnB837qxvUGtI/tFGdkD/Q4vHhmAn/uKOdYmFhZEl02oU/UrPlr1
lvbJY8KMo+kU/t1eGaRK7MBHVTWOVvJmfesjCxP8g0UO+PlZzVt1JHx2Rime0ql8o5FlUNExxaFR
e6V/eG8iKRqd6TIWzh7k6OpsK6hKiInKndBc9kgXDwCPKgUWj1rQttDPtdkcjc5EAZhc5sM2b/sO
D1kMGPH9f3TyrPGn8kvbElJ0KBLTqIeqaZ0zuUg97B9sd9wuA3R7THd4goJVTwNAZbb8BvLps8+8
7pheqrKM50kMyDteYonEJ70KBzB8lG0PrRX50gWo6SwAtqnfmNP0o+JW/oCqCE9KFqgJ6qiUreif
ZMR1n/UofEt9AxC3J6CifnqT3it11aUJqaBcPTtTVw90+iblNnaRU7PCoe/RsD6TjdzNBDxSLwdl
p1FD8yDz8Au0Q/qjF0X9UYYDUOh0Sxc83hUFdS3eHe696ncL+VAzLJuoXlEbUmdsrVtjN8+5+ORl
IkN/GU3zWly+vY55CmpXufOs9jza3rnYQsUvauR9ii2OSiqtZx7cTmHADo4qbumytMlOnmR2IJX1
5klte/GcTeSKhIT0tQg6I+REc9DdsiRqEyiG/7erkSfOqDFUB4FMVHUxXBwIDAbJoKVranZejL7O
GC6dOzqrHhoUmztD2Gc/Y+Rb9vf95XCIq1w78oJnNsqpYJLBfdJl1T9EetQAnJQ7Gw8nyxtE7fkq
5GO/pyZd0tZ9VM0uOVGrThLt1lpDUKCA0KWcWp4ZRTcQM5chNVQ4zm1r7UIpRuZ7bQOVAS//poH+
zXzDNkZ8RXSI/dHwaeHBjPuNYDlwSjX3Ae/pb9xR4ycQAYCrDJ/oYiR2AwSRFR6yqc8VAKqOo4Li
LlMT2fr2UkT6oTa9twF6BwiDhTpy1AUqWr52xg6ysZM/sLfFqSud3xd/UAMB77JR3GxyqLta+lEX
yx01x6ZqAUazmU9Nxc2Mx6J6ydPsbTWoItUIX9rO3siaFKib0kDQxp2q9EFLNMFflkQBJNbLM/Wx
0gKIeGmbewNEOWj1wyGcBpEXNeliMDsBjqaMgjvD0kTtFnMTWzYwgi+G5qJOjjQilEpxkWwaoGNv
AfgYNL0YN8jCQ7reZfFNZe4qkVX+FyuNNVGSh3wzw42eaDzI/ffjySOGOO3ssazwvj4ZlzkACoaW
L0DoHqT+N1YMDa+Uo2DkygZ55+wqzRrMjAhCAlb/gzdJdEgmjPWKvFubOb6MjeFKlwaqqecqFJC1
b+S1sEHyyJMw39JrgsQ0SjJY/DS3XKTRhGINq5Tejncrvbr8b6wZQmIfxrbT2H566wo1tXbIVUdg
OGWg3qQVPwAuCG0pAGAfh9jP2JTwn3pKNfEO9lD8TqbZiYftOqtdtl7GRH2ZrWQXvc1DBogZ/z/O
s6w9/O+vp+1G1TcsKJTVmWWcSqFvu0S39k1oYL+VdZ1xkjWmwdYrM06ZbSSHARRgVAU0TtTVk3X2
IfcapJy11njgkkxDyJPmpqYyoHpEUEcQfGrSWq6pk8zziuQ+gIS0BvmKr5jL0rendCWB81lVpiF3
qImxRvU7ZvoIapgHVucWoNt45jcRfvJQYgJtj57vZEcsR7rrqm6a3du+JhzYHlE+5QFfkOjitpm7
GcrGgNbxH33qZED9OzBzuD73F1DeQSHfyQUVzD93ulXtaTx10QANH58AnxTIokzjydB3uXuydals
knwAn6OvTsBK1KdRs6rT3zXJQC4SqtY2H0Gt/d99aaaMRd8cG4po3H6qFEPx6c4EaGW+K6a+KlNQ
/O/d+s9+KAeqABWMYKabre+0saipA8arFAyA2WkfR1104XEXfSjDnQFakIUGZNvy6Kw5EchnyC+b
Zg6M82AaADAnT8bUHeZtepA4S/vUtGpQ76GRpADAPJavuoYgPKJAEBydnLGjn+cYsae5Jk78FIGs
9IpLiq+tiX0MKlzYOeq9bcvKeRShjdqpSxPkkH0XQdBkqwhvtkYQK7sltmmdIBE+XEfIpFjSaI8Q
QZPX0MRFMAUq2DXTA6er8PAaEjs9je7bABpFF9fI5qHUovGDlSZrB1CaoHLrDLHOVm5LjRm3CkSr
dVshTmZaFkrqTX2hYjZ+VdpidiGDxAQrKLMVh0qXv7WRpR0QGjZuEDU9qEmsnrW2cZlfvkpwxW7N
ZJJto5w1e9g1huMxFHnO5SFV9N9nTxNkLaDTzdKnNZcXk0XQ+k4Ai6mAYT9Sf9Z4jV+jxMd2nmp5
MWSmF5g42fxClunKV81LnX2R6BEEE3CwM6bzpMuUbgeoP3hbCo70q6VTkyNwt3ReJHdgvuEJ0frZ
Z5liMSx9yzSo9pOsRnxPUet+eEEI7RWESuW5KaW1LVuz2jU5z56h5PddB/Dxx58dBoaCFzxCWIak
gKQKnowBIS8SA1Rj2wjsOv/YNKcmOZOVnJcmWe/Gljbg6Q0w1n7fWsY5T4EHGkL3M/CtWniINMil
g8QDlS9eKRJhmsQ8I7ZrnMlbDE2QcqM/ls3vWWmZhxgST0cwSfGvqhXUqQQztOQQEUMvqtEPR4SE
yConF7qjCxcgSc2W+7bNGuNgdz9Q0swGL3ryo+mojSBSCyp0fUhkBLn2KO1y0KBxMUYtVnZDjYD9
iN8Rv7Pqwv09y8z8CDRwhdAny/OjACLKT51Q82mQcDNvzdqWYW9VOIp5RqlesNZ7CQbgVOd+akI1
Sl68OGxRSt57s1pqx28jSgOcQcB7xamz/NzmybjSSha+ti3gSFpXytewZtbKa0TxGjooO1iWkYcq
CkJZKRY4u60BRhPSBt5BQy3mmadtJkk4NzWSeoBazYfmYiVe3b8dm2UR850eR/JmYn8aLeAxBmca
9gqec7YntROkz4Bil8gZHvuoXlPfAMjlGMzmaUjeldqaTzOYIHStPU3na5cr1Q7yKe46BW33i54m
LwIUg5va1fqlz+tsRf1F3plBrgJG7k2gXtCfsTXTPodj3RzwBghUKsnTL2C3iZWIvPABWMDxsVKa
G/VHel5vstC0EBjDIkw0m9YEnKiBzuYr+2rEyfCzHyOUK8Bj7dZVzbhD9ZN6p5p59IjjIDD0dmH/
ZF/1Bvon5Al5M3mzE8jCvO2soTcJ5hNqOgaQsMjAgcoQNeITh486QTXI1lI62RloPOdS1IriK5GF
X7P3u6hAqJT62PvdYp3vkqE8twXEsVhk32LsXvf4LBoPdAGJ3XywkhBVG1E5cHVnoKZMwltV5e6e
fBcP6LwjEmYBc9pl0SPE/YonjWfJOlQB+y8FiGOJUlW+1TnZj2ZI/NGUw9cI1cXWI08/eogpRfKP
HqQTlSXMz1mMaqKRAsJHAanNLdRtcnyLFDW+hFRVPPacwFKhCTaXDI/pcOIsFcYj8BsUZh09aIa2
gTcZyOplLr40GT9LpeIghUxnmg/DprmRAx6Ogp+bqdSu3iHga9Re9SgBTNz3rqJvhrFSXhDBmj0M
kH5WuYTwkJ2AElUgP6xNeusoAv0NqWftCGXd5hE6ivIB2uc7o8DL9tVSlhtL6n1AvnQx1OwbJOy0
I7Xqlo3gVHY76LmLKw6XfjdypCVDFHOjQrmNQByuNBAdGUUjPzl6ERAFGvKoOA6jnEpALGdXd7SV
a9vqGQRFP4u1TnlioZRrqO6XNpgykMWlS2yr6kGxpguw5jmeIrgFttbUQSlov+d4NiJTMFnIfeK0
/+q2iFAEkoMOC95rLYcbm57XEPuykMPJLBzrQVwofhvDptgsJT1H4G5R3a9GrUDp7Kj/vuonuRSJ
MRwzGZurESocATmSYZmK7qJUbJP3qe7cUveieFou2BaSK3oSNLkVNI1dXK0qw0HTTJMt15ssEDrD
SVPNQJxvVdQZNfn3vsq9jd6pI0oRoD411a6mvsbrRn9QBnEjwy/71GksGH6gpi4+NCTjovdbOWgB
JR4Xgeg5bfkhjxmjetEm7PtPlLWczbN29F/v5/SmaaAk3aw53ZatvenK9pPLAohfrix9yM697Lp4
nSqgejrFX5rpxDIuekTosq7ZUuvdtZmeY/Qwe++nGalF/eTx7k/95lQg6d2fliRX76tdQ4CpmlSr
6VJWob0WHR9XSx/dTfqZZ730IGNLPpYLXULw9d/GNW4PUhB59mmNUlp96qzLOv3os8zYQHhti2zU
T9RLsA91bT3M7wc1oXoFWjTegOUvQpZtdqMut3DwPH8fOjfJcteHiO+3MOL1StN7dS0aPNlIXaAS
xk8A6rtLBGgxMKzaijQIRFTnJ9OETih50SAn6qC+MEmZ/3VQI9LzW6pEYxoqfZsF6G5VKlFDCuWZ
V2llD2dqRyiPs+kkUonUp0w+Hx3Bul7jaeXMo8mMmLCGzCLib8BeGxAeSn4zkXnbK4U0rnQZm84J
nF5E66WPg16HFKIarfJCNXEsRqn2fiocRhdEq6G3yhHzLoYQCo5T4bDYTg0Uo/5KDh+6207bQM42
96lvmQMxOeCehOPMc5DBLjTvrEfYak5Lte/rAQWUbcbR7O8N2HP8QOq12y+T1x6+BpXZ4sPn6Tso
KEESZiraClFDfjP0Ejxrx7yIAlXoURyS3yYH6iIHuiTOxy5ynQYCrGzNA/881zL9n+eSZfPZY4l2
cPV45diWeKRLopWoeK+F7Vtdm6aEKJI+eua+VbPmsety79rl8RSjQi2ZPkJ91VCF99xG4Aq5+EJ7
83ZAx7mWOMrcey/r0Qh1mp/6pDl41wHzU6uttFeWx69Dypzb0GO7V6dGvKcmUXe80TmChSbOxOHJ
Ey+6JdqRGuQUQ5keXEbzmU28H+qHd7hNO6CmuAUymN+idF6gCXxzaAT5gIH8ttQy1bSUgyAuym7j
xWhNGd9CDp7fNIcK5tWpxzK5N2W21LDYRGoMkAVw+tc47x74mMkjddGlgqrTFkWxdYg5wg2RR2jJ
J/BTLYAHUsWpD/VgJg4qCaPs9o6OEin9xNEtXaDhGAaNpmkrOqZQHx1L6G7pW0bc9dEEJrJ+K9Ut
23UMAiggQ9AL+yAaBrKos+dqdpzlxEB3fRMMKyVfW5YOicwOxQU3CviTGz4lSMe0yjegGaSbesqm
LlYZ6T8GDQgapPSYD56Ss76DyVOTrBVSjrN1gckTnB5Z2ngee2eYp5qs6YhPMmobIroFFhFqGr2M
FZS6Qg2K/m6nWS9hq39FQabiQsa20VcQydOf65x7j1KPt9Qd5yjEZ/Tg4Q46s1+GUhX7Qq3SgKxW
JJR15CXIo00LhKh9PC8wTzk4dwsgmfhhAeYKdwMpU6BeQXNpTlac+mgi7ELN3AKgT2q6n6XdAQKe
7qkNJQuExdj3GkSOUYf+KQrBmZteL22IWpTpp0HhN3IAgNKB2EVkXJaRKA8Yf681HIK90Pycjbm1
QXEXfKwsqNZnQw59mAmz0k1gl+VCfQUKr0Dettgu/R7j/aYGUBJxLhQHuxtKTYXAlNNY8HRRL+p9
YvmYMHyYrDbi1aqd6lPQxS5bBKrolieAYDXTZTFTnxyjOBh7BILIcD/FPE/FkShGFDowdG6flkvf
duLQVYAuvfdHQCOdjAFCe8Eft6AcdqP44FM2bNimjfe9i4byAVrJ+pkrG2pAGhplnm1sx+f+Ot9S
P/XQXTON6VOhn7G3WbojFJSEph2SrH+a9MN8S/+fJo1QEKsrBHMdXwdzajpT0AHECl17OwzpV+pa
LnfnDxCFP6PoF/C000jgy/QNSwZEi6fm4utMs9Ux+zqfgMg6n2e6ug8AaHKPiZHXCOkU/ElkIPCp
yggySl470BGunWdpg5kOwZrfUcLO/aTh+YkYnhaexoTzo24ACIn6RcYT3vN+FSuN+lNpLlTnaxpj
1frbmFBTwpOIGEpzp6Vca730ZV7iVIyI9tcGz+dVBxGXCxcd5DzUCKevOB+/CgfaD9CLlH4moOXo
9LIMkFFJLoAeD3vblcpWd0R5czWvxskHPCzDg9zyJB4mWX8dOqF/vhukNVyB2qpZ3hoO3QNX6s7e
7D2Zo+oENpDgB3Fnk1qF8ZLy4SGTbvYjNVIwKbF7e4S+JgfHFB6xohovvO8eKH72dx7vc/zSAyQ2
1y/AAg7cNv0EXYr8SkCHdq0iu/ViScFBAIufCVBRxqp9GKCxNcMc8soA1BPVMDbGAPWqFnq728oo
Or8sTVTbnpAQScHmSWl8E9CkEmhJmpQwFCB2OvOkrSbbdYKiJYAWY5uiOv01UuvihNoGOIGgONnc
pCL1pBuroQuxEyisTNsd6p+6eKIWJ5rifR7qQkFP30kUDW8z5PttgB5BvILIR3QabT29iKmQXhvH
xY82BmKq8byvclTDIMNBa/awGrVbxQDpeEDabWyRgED1Hk+FHIC4lFWmwYAycpLip0unBR1slLlU
cHSh0Uja1Csdmg/TD3JkB+UwIrwm8/ySV9ASpbrmbZ0MAFT91cBtBWeJyRAhojaPSDsPn+LJECWV
edIN6BCfB4Sq8lKo4uktvtMbTr4ZkKCmendB2En1W5O+olJo/gORPtVnnhwfNOCbTiCwQyLszaHo
2JpnCvB8SuJuZdNuLLVxjrYMLSdAuCTdFBBSBMoINebJzBTdOTL8PZAfQr3KDNS7faaDxE5/GWDW
awPo/9d2gNLH0g9tnLWZpf/D2pc1t60r3f4iVpHg/Kp59iA7TvzCSrITgvMAkiD46+9C07Gc7Jxz
6lZ9LyyiuwEpjiQC3avX4i9/ife0nSVhBWSjABdZBXqPPGvxLdU5SRqbQdwuUDZ2IWiH3EVYW+PC
8YoOkrGN/SJQeWk7JCGRHLjwtq8XxLIJnhVQWhngO6Sh4zn/fVJjOQDnleqMJFUF+lt9McBTCXgh
9DO66ZdNO1LIlEERRgL2ZHprBXbj2gqaUyqUeuD6Uo7uWtQV2N31iC4A/DuJwKZTW8KiN+961Ipp
BEpH8HEA2QdJ5Ph4M6VjWxzlYH4hE128Pqz2gcm6eaZIWr4vW/cHJHr6I7g/IWPUj9kAcdCqX4II
3UWNSdbIt2sjeSiS7uZwGjtx8aPMTRN4mWw84chkrZtpkAvCWloS3TfYl8NDY4qhO7qAJQ28Bdnp
ZgZ9b9ov6r5/m9AKSGw3k3mXMR9SRkYX+vhNNhj+cn0brVUTB6s0s9WTGDjyqG74wExgufhYgz3U
s4wjOSdpmmiohNA6eQPQP+0gWh0tyRvgUXP2lP8VncXqyQUX9BVyAFXbtv2yao27RoJbjCIrF93Z
jSrNPa3DWnx1hCvVmrxM9PJgod8VbJh4R8BxpPcpqw+0LEUACQnCPqN5pFFSgogSR87mRKshZ9WD
xL5RoNHyoDfqQA/PtQYcwybOniM0s6LgkYAmCkqkO4kP8t4Gje4ZXdn4aW7j+qkBOcbClFBmq/BH
i5DwiSEXJFZmnI67Pi4BuNA5VRynrWWS8AaseBgWrOL2AmiG7IyHEvhaagfNNobjr9IutZZ5VPwW
yH2IAERNsTHLBirAugRn6BJcpEtzOXJA4TB2FzKR0xMgsDFDR24oghxeDyInmk+22yKW2wOjW/QX
spvCkJCkgWYW+vWtU9s35a7m0UM0GQ6ov4jSKi4YiKwscKROUfq9wLMc5Craw0WIW2jBZBsP2sEL
MoK7GeF0O4eCurJc9z3KUpCnXoXhC686dXdLASjDQVtAlBg7ShyQIxHOCCFs0a7wA2vfkyNnAjXv
ynoBQUZ+8KuqxA9fyLZO0YeXuoOuQeEmEFSIpmlptn760smgWvhTEX1tguYiJRLyi3F6rXHgw1+1
6tBBMjQ/Mqf45MqsfO0N/Neif1k94zxQrHiZi4d+qJAQcFzrHPBx2qnY7w+NGUqo8rJ/vXI1Oh9f
2dWvbPD6UqsKeZYqf0XR/uMrD332Ka0Lc5mWznA3JeUGJGZg454cY+tUyvhqS3zOwz5jIMNugzUo
/sMTev6HA+ro1taWqXmfgdBs6Yum/uyK/kWDtjH/J6iNUOmcsq+GZZgv8eBnK4Yv/X2cR8YW/dvp
IclScR67dFq74VQ9+TwCYTR3rG8Q0nh7GxbehhHF8bfeRhLwj7ehpvBfbyNxguq3t9FiY3O2sU9e
9iO+z42EfAWKEMUTqGCrB7vDz4oeOaGJC7B8pa/KC5mw2xKrUNj9loY0nU/AKtGws8d5Ovq6fbHU
U9EYgB5zkCL7k5OsBpu716iyigcctQBM6Nwr9ATc6xDrJAxEkI5ka+NYo3411xVIjq9AGBUPXvQ2
HZJgqCcmLrIJTm+e+s55uwh9lwH+7hkD0KV65CXDhNxKbiNxqj0g54Fqj2XuTbBUrkjXwbGQXUAJ
ZDqBDRaaeuZ3MkNdFFIxOop0aiiqnJQ61Y35gH1LtEzqGnyYSjrtadAMKnRh3TBgfwwy6AT0j/ub
A9IIiDbfo9XYrqsu2kGus1/ayJ/tqXiXZ+C+AsNEADJU4KzJC87rcE+Fv4JNkOMNQC/rRdF6Bg5M
kvNFFMlgWyVWa69I793SRmgqBFsSdiexeLojLwOL26LT3qYDdqaXHVTXQRJ2N3H7iRFLrR4pz3wi
Clvy6dHNpyPN98jf50FgeI6s7dZGIxlgYZF01TrrwKFEW8B5N0jGMamhE6I3i1Qqp8sc7XQ2unxR
mr9dQmWotaqx+5Xc26WOYQOkkKhXALtWdR5mLyppa7T6wU7ctFkSgsmiyWd7oDTDWBCpV22/xVvM
+YHtm8RvGHIvo2Zsp0uXMXSLyD5Bug22mzfWcYXfTQA70GmxzAt+iS08uLpOotNC+ePnMIzi1WgX
7EDVHb+6nyYlXv6Ikn6qa4uHHCf4BwP/ab3toXARJL6zCkqOAqcWZpW2GB8ahf9SKmsMDGc2Kq+N
tuE/5I5pX8GyszbwvIFmitufjBznNVKqYbmF7RzjaCLSOjaQfSkBTefiSN4udw8KtBWPccwdWoPM
A6RFT7zAGrSkjTwY8EhZsSh4lUHBqufXWjUN6HcAVGrshF8rEPeDrCVYTiPYZ5eNPUDTMIr8TeN4
b94Mx2qaSqa/zdcR5PTRYLd2oUmD3oHW72r9TxEzgblfOc0J/xQxc5abLm9P5J10ZZy8qI4jmIPf
/OalbxMNuc8+zv1bMH3X8KuWneSxTPxxWXqh8WTE6l93amRvNvl+90eckULLfRTtuBVlZh/5GIB0
R39ogYN4VPWoru7Q2ce6VzlUDfHhbEH3beP08sFOH+boV7xMwQU6DZX0zHXt+UgQgcTkOAnOjop1
3gqS8PaCbDfH34bIJbBmQfNubrucvFXHoZD9h8PS6+d44q66wIbEl2HxO7oUVf6E/lUfiMdfJroD
r1u4BKd8vq5IL5OMdSpAm+IFoED7PTrhALvn3reb2VZxcnuFwq/eXsF3gd3SrHHhksU8X9OMW7Bn
FNdYFnvDAMsmupfSRVOM6aaDyie05AK27yazuZi60mvwIjyaPSAGutKLJ614FMg5QWahgW6rjiBH
IZy9hR6yeRLai/uVgLiZsqboAjnSbmHkYf2lq1GOdFnBj0U01C/QI5vtrYJKEQSJnHWTtc2XGntV
y6qqR7uMwFZUKCCNtX3Q09EBFd+mN5BcvcZe/wkiF9UK2nvZVZpIt9Ad2aS2KW2ju/+bOKNCeqE0
wTU9jtxahvYEun39i+Zup0F1nx3G1VGZwCyTNcsLazlK/KLU3IZ+xbqfQIIdQoTHAEHephWptSWh
i8m3L65VmY9ZMWb3iWD/kJmigiQwt6XjqM86ygz9rV0AD1MZzhV7zfJoufgRQD3evZKt4nw1osnx
wXZt95pCqHnlA3W9pQia4CikO7UA7JVsesLggb11zgMELE4A4svWYO3mL4BLt/toaNma69SXD7vb
uR/tFY5Frzr+b3Y55VCfbaIFH3l/yUoZbDI2VOuq5MUzaAztHXQpwyWPuuJZ8hZNy37sL4wQw3SK
kJSoQY9JwZYNPp+hkBdyZnU6PWYgIYuxdZLQ2VoVccWeWC+TB+l3cjdkXmAiDed1hxoPy3whrTja
O/bWcoUY/iGHUYHu6liwsTvM4ZDtg94MRKiAnmrAwjLV48VJqv6lW3mjI19MQ3QQnBrzBQ3jutcM
kwZkYLUXqqQ1xBXQykLDYoSCWezKKyrT4UPQe2cy468LhqIYIPc6a7FkABW0AkIwO/L6lnqNHNVt
shznu9vjFtmRXC0SZEigBfDhMUxP29vDNxrXuqn3QwD5OCmwwDlB5mV+VtNEhhx0AjKkkwN2d5wh
LbkZdJWt6MfuMZmiTdfz+I5MvRlA75i3/5CPTLdJN9vvk7pxao5WL/+h+P/fSUkPtBjYHvDWehEg
T+qPd2EaA+pRC2k331QbH40Uu81rGXXVU5lFPy2962r8NlkE2EyeQSdoz0Pv9yF5b8HIWInzbSgz
dJxZedysQmMfObqzeLSD6R6jmPqMh7+ObL8sFzL3mkdAQtjSLTh7CJilNpCVbk8gghsOUkAsJ/QD
cYf8sr0yAJh4nhoIaaiqab8FDd8LC3jbRQU4N/gJIBRa2N+gvMM/e8xnywzltnnJwdC0j375tqSc
AFjqpfu2JFrKTzE+u0kn5GejYgOoGXGn0IO3gM6B/FwKvCbdSW37a1xlT6CJDUFYuhy7gm9IGyxC
WuXs+aC4aECcvKZh27cQCociJymFkWZYXTD//G4naTEPCQw8jLMUe8FzUEI2eIEbJ8LzZwGpjvnm
o+u/xJgA/ByGKbE3cW/3Kz750T4JQ/XZh5x1L6v6k7Cq9JyDIXoxQtfjM4UlSWbswREMnU3HX9Rs
CHdpxqItR7PiCo3JzjqRNf6v63zqV3aVQ/eDxqpzetCKOM56hKgQdEG9aW2b/hZYpn8iV8V74q0H
6Kq7o7t3+81E9sm15niiuCeTqwEjI+x4qsZ7spOJnP/T/sf6+Ix/eD+/r0/vMyREx/vakrmbEF1t
G8vwHHwgf10GENkq1t/1ZQbe90YGKF2U6bfW9qNsDWw78j9tD5IRPWGOsacUQi+pD1WYFL/S/17q
Znlfbp6egtLXGwsohGs1BKdy9adI1MvQCvIN2Ug7oQfz6UXm5sIeGHix8Si1ndjaozRqzrgxGeTO
whVBf/bBMv+cNPbbAzit38JmGJkOC7uqP4M1xHvOfoVN3fiv1X4Po+lVFOO/2MOn355wMIYC011X
u9Cktxv/IRGJ8wC0p0T/MD7olXnKOzBbUKRw7G7neXYArkSGQ4mOb6cEVIe8BdctxSjD9RatAJqO
ocYyx+hXAPuy++EVzNUcnstoOoE24p6iadkxxO+WPReHTDEeRh+oFScyil0OHcxPZo2SRORH8ZmG
oPrbtkWXXA0o0l0LZa+U7nHNcpuh60lUCxpOk2XvQMZszt585ADCjGW5Iy8tySG4caahXlLl4OSj
JUvQ6+R93J3dOAItihEiWcGXjPIm+iLaAjBxyMGdKJfSx/UETbwk3tDQyrg8MhOaRUPDy6cYdaOr
k8+pFApoG1A+36YL0ZjL0O/XVmdDpTBOw4exQasa02qhtRxAO+F3ABr3A9gf/h0hg+7YjnjU/xEB
5BTS4rrk8Zc1fJzfV2NiQx8ee5aCrYHEQUrFsx1cJ027P6TGhoj0Z9vsB6k+SPabFiywbmlYW7dx
UJVgYDVFHaw5+TREyWQeEsKGMDVcurPphql5n0RoHYp6N9GIQt8nMrQjnHiMVuqUVXd9nh0hP+hf
AQ32rz5jn9DG1Z5BEutDsrwJ1shvj2tydr4RnhVSVp12kqks80vl5wystJidJW66Rkt9u6HpgSks
nETbb/NsPQlSGlvA+5N7MpnBgE0ViJ+39A7GIeiPHHrAC/LSGgw1uNJkwwOZZG2gg0j62Y7eAtS1
m4PLPBMAkF/vCKQ/UP0yHsnSmQVUn6ZvUZoMe0rACRDkbqemr+cEnkzs7oIH7QM56UOGaixE31P+
QB8wnnVo+/h9uijqesU9BvrmMgv2CZ4DwO4G+y5siieXpeVTgX2SPWbjXdzY+Iy7zFm6jIsdOYGQ
nnY2iBKWNOF9On6vCpC4Kn8deFV6se0rgSYYHkIrQHonsO+A7z5rUFRu5Zh8Aw3uV6+Hvg+IRsJ9
waHG6Oe59YqJ5KeJqjaClZsCNFOuDDNle1dD8C2jUTuUxS0NvRAPqAu7i6hu800A1gIJGaTPfZbY
YDvNUcHItZKUlnLRdiBr2Qf77/GoGZ5Z2PJ+j9blERDWDEgFnfn7IwdY+0m9tBMUNG6OD8nCljKB
vgSrZpngN3wYKnBpyOgBKl7Rg2ehyoLtcbgdIGP7AI4A5Pw9tH7JIDxRBItS637sv07KddNlHnJP
04f/iHzppUtXswO3ekmKpTVoSbdpodmnX6EZGJK3PdS7owFNb/pkh98lDzJ+cbenYcvMFQcr7HOC
kwe2Lf8Oo0fF4EJBOyy6v4Y1ejUCMr+H6XPMvBrZ6UWN3hG3F6XV+gGMykMmAZyAMNm2m7LsCF2w
/FhYhrNVQCHccVkBxl5ZwbWPkLpumFt9YQn/knBZ/2hS6N1l/sgX9ggIdMurH33YfFEGL78UTZlC
Gifzr4rhy1wbPL+DQMXbqzTW+PFVPCdJ16iDtaA/fm1s8401BkrT8gjMFnHEfDBDG3KmlfmbjSZp
Co4gtiCxEQbrHLm3K0RiqoOLkg2EeVznSrZYfO6kMzxKC4+D0IXscDuBC+sWD+krQBqFiV1qa7UP
8+Vl6CaIllbOvatG72DrzaoH7MbGylSKMvYk7lBsH4F2/d04i8eT0daR6do5jCII/qky82SC5eR2
43vWbAl/3fwWU6Wh+pR0zSvtkWm3TBtlNUBsXkTmnuwyDO64HQD7kE9f+hiyA7f0LqWBtd1hEDt3
vHhDnQdKfqpjKFVAKsJaJagzQnIunS52JMwlBbjhp6xrnCUv0azeijhfismMN1PiOhcDiNv5YoWM
n0LhrIciQnqLHBQiIbe0LPEl25BtQP/fynSTGMJ0vbgbJOhCOjcbN1Up8PdrKgMJSKEO2DSqz2DP
9SFR6RqHXg8Z2zTh6L/UIK85ugHU+7jWjraKyV/2AhT+k2+UYMKqf9TKNl71TZDVbzcW+HEzAUEQ
10J1sbRy61MTdN2K98K5kxa0BbI2KQ4oGIDRIZrCdc2gipBaUbnMa5DvxFqertR3fQC0N4A8GJsW
in7paFrr/xxDgXRJU7CdcB19W4zuePG1LLsQxy37REfOoeLTPTOmE8mQZSlT99pHJ0zytQyfFn04
fff9t3ngQwHL/ei8tpBlWID4iF+5HQUbFQBjI0FjeGZpmKz7RlifKqP/WlQj1MwT8OBhV/cddM/2
YtSTDPZrEsC34xkNPSmYNQ3z0zSO8yTIqs6T2goJLcBNjGjIjknjGst8kukSOafsGEcjSNrJ00Wp
ersl15SZSKC4xXSwRxTQSt1WWRloBE8sCK9DCyw5hREYNIxCtI+Gk9bLqhb8VRXyznfR67UY5NdB
BN0PtEz95IEbfPJzGzzMwejcZb6ZQfdJ8AP+svU5UzZbCyfwrywVL0kUbyddP6KLrFQIbA1H3ziN
cxvl4swdDxZVoD7EvLt5wNWBRp0JxflOhdOWIEHVCJ3yoUVGb0YIafgQKFn+bhMeGChIlJqCKW58
n0uoI1qP4v7jem6LPXqQdSfwb6A9xfSN1S3DMjjmE1jSgbnRSZrSASiwcj1QlWl0tL7QpAjaTuub
bUrDi2W8Njh2H5IgrHFKNo0Rf8N4NQ9HWXh3ShYpOneTEOkCECcl+kIOMNlFC9st+fZDNHbLq1bl
w/kW7Pqa2Durrx/CIOSerEe3aMEF/gKCmPAsqtq1Fx3yAfvQjl5qxqKLEji3rAC/33g2GMjmEPRc
TYs0iQz8uqhiBTwRRA1uv08jy2uQWa/ph6kju6N651LmXbGSOpg8UY4K3MIUAAimYg7+48ePVi+Y
bYFsEW3pmu3Q0/SIMSvRl0m3JhEf3lxklFbqANUHbIaeQhp4H+L4YFV8RYFuYqE9yK59e88cOdvm
FWxV71rItDl8UdQF5CYsy7lPsqnZuUmX70vbVXcThCChEZc2X0bIPfpGbPwIZLPzKua/dn4xLmlS
4aXNTuYWmEfCXt3ZWHKeVJjemX4RnLLbIUfkzZMi4Nruw1StGRT6FoXuVPB0pwJd6rFZImkVnm1H
WsDV6KM9uDY46K/QegBCxrc4nJrAXCLqBnhzpHwW75PNKpFb6KNB3hjlnDtghse7IpPNmXlQqBes
8CC+AwoUM2nVoQrNBxp52kR34C3Jd72n2xP0VFqEHKURZxuzBvzOj9rybZUwz7sV65FJTawgStal
g4PmmDEQEt5eCrUlvBsgaHa02qjSXZSm4iJAqrAOApms6RtV6a+VmZRXKLmxE43aKOzOZdOD9w8+
uoSNKdceEBfrtArfbOhcfYgqI5i/i+iqLc/1ZN9RPH0VQR4v1jGXzfq2kIzEvQ3Z4jOtg+Qw6DeU
nyLJBEqVWvNfWVnyU8jUv3cHiHeLCKz1ZBee6y+t1mLHNi7HZ5bybacC60suLShZl63aUliGEnpu
4WDfTgM7/KdlJ2bUC0+ChouWLSJZHmyCBbZGb+/QNRitC3fqNsRCRsMUufUPQ66HRFlmtk20vnkj
iaSEWf6M8Vh4HqApdBAZ/pU0dDiy5ZUXoBFBe1NXc0TyGrhEPTRTYA+FpumnIUoGyTmru2wexkqa
57g2fswroeJxSePyK41i4bqXoTM/+dM0PXel6O4M6IiRj1s2v2/z8EK+EcjF+1bZ4AzAK4JRo3nA
BmsXgWDlOTEmA5gitSFfMTDr0QNhIM3r3b69qi5Zkq+e4uTJK37W+ORtZQqsex+Vw1UWZQZarnw4
eprcCbBhe5cyp4aWDvii5hB00zS26z7QKC1zBgxgYm1oOFjAcJdZeKERTSqxQV8gQTAcaUhL+kH/
4Gfpk9K0J/nQZo+GztqWNXe22GAMkLvh9X5E7/6FQlCU4RdoUOxvE7pCmFs0AgBBoRehS18kYl4k
LpphbwO6vADDRIhSdu0t0iYEmrl2HGPBDJdDZEuEK6efovs6r6J7dEvmuwTyRguTYhqGNruy7i/k
pQsFq0MZxt79HJS1+HFp8RmY181CMCWZbhbvbpNur1Xql7FSUNiGWemu0HAFDEkYm+zo4o/zvhco
ZAK0No0/PP3HROXr3kcSvO7Mbdrnw85Dt9A15u4/PJ2K76UZonLgV88F6NL+FpC1/nOoqnoOwIN3
2NUKhy69Qo7D0qMPHplF4kHTvrTi+uznhv3CxGaKiuSlbsbmMiYxcNra3JeSbzMAxzcoRtkvt0lv
Q+zWU2Sypqk6zk/GkYX4jiS8Qnsf5JE+XPoIgDc+KKj8wtHqZyvdQebdv+DAk9hjuCJLyBj2OVlV
baO8hBqe64SQdc3F2hUsfRYFtoJJF3f/VMhVGcxxfgqUsWpfpV/cDkmNHPhsnLR7HA+x/T5YdYtm
Oz09gtjNPH0KzPYZJY9hnebY7bcaC+FpfIRoHTwu/f5CI98Em8LUZWJpKQv4Du3tA/nmjWO0yzdu
BcSUnvo+PwzGcmOGYDBNQGGNXAAa4Qfdo5LboFXBF+SKun0AriicBQafma+9fCJ/BG63FbPD6UgT
cz2xo+aWaXxq8kQdfN1W0XRBeXH1HQ1jL8L3NBpO1gStbbBwgJ+xqeSJwihiMuJq2/Ugi90DfNQv
A7doUPFUxtwbEOVptUgsU95bQ1BfgH0xgGZF6dSTdYXPZ63FSX/NsOMsfAAhIDjMc+e7LwJxpIdT
3ybhBTJo247jSb9sWTxswKTXrm5bPT3Bk3l3JJMETd/GDGyApJEeFak3vkZ5vQfxjvHDcq0ThEun
LwLMAksf/f534M0ydm5vDju0lwK1qSf5LvoWU7PZTyOv7qbIKReZKvk5112pWQJ4tIQk0Dx6t7vC
LcWqkMWhtMGleCOZASwUuj5G74Nd1SwP5Mjx8VpXuYMaP4ug5Nqb6tyAIe2l/1lLq3+J2RiDIxes
aGET2i8C/F+b1JLjhoLA2vo2h3mN82J9d+J8J5syeegbm19ZYQMYn5ugr2rT5JqLqj3hF+cLOSfO
6zMoqs/l6OUnW2X5Csq4EFjUw7DHE3BBt3SJjBQ/YdqjxgweH8KdWqjHW5NxcL8BEpc/OMpvLjnw
o4tuCM3PvB2NVdWwck/DDBULqGPK58zSRzDgbBcczDCfo7QZga0wg73Pg/SIrlNvie3Qos+E+DQV
MT+bhgpBoAsYAIRku5VRBfGh0kMdJnSYGTf8jHwlNNHiFsUwoLBWoLLhBxq+h1l6NYDFwI1GoIKp
/YbODjBs1dXX0ENOXWfMU7OVQFr1wWUMy+qEjjhv9R6BkgRaAFIpl56OiDpQylMENImqr3HztgZF
GFCcAxcROJLxg2Q+diimracGPSBj1ViPaKW3HnMRblpkKe8ookhSG4iDcFwgOwWeXT/1pgV+bdSe
gh0bjdlCtcBcYSrNaPWaSEe2a6eSU7GsPWMzDu4XBk2tfQY6pkWnmWHcKaqPNIRIjf3s9uJtGI8q
2SRoVV6NjfB2dQnBMDqre/hX70QlkxUd5MlLQzqt34KdTkZHJHXSBVW1OqcDVXBaDpukDQyAlIv+
IBw7OJpAbc3VsSwCJdeICitNIDuVzlo1JlsFDNC80m3Cn2siUwRVwlXGse1hOYBuvBiy+zDDE22c
/IcmKmEChuA4suD1ZhpSD5IITiGXcZf36dLnhVilRpdt5nEdT5qzPLH389iK8PBtqvJCS1SFl92r
scf5UE8G3m5eP0eLLUjqxkOeHItYZifsdt4uU5AC7PPnmFf1cCzaI9lpRheFNmhUTaKasS++BptP
QwTBYB+9lHZksAXZXO3Af3+1LAGKWt9oQOgOaXSUUYG040lxnVzlPo0CMBmV3PXCcJ/IYhvTHvQR
/b3QpsE2m0Va9/6RIkpUJFatgBJaa7QedlRolRQNOKRoKoeU7AHNWOGChmiJtS7/45V8u+nvE0Bc
WlThwz530Sk9NcWx05dktDHuFS+AGZqKI92Ru3L6EeTE9gjexvc5MYWTnyLrqQafz5+35DfaoVlD
SivZOnmcrUg3fF/o7rAan5MVa0157gHAP7t5nq1yk9nH0at+iCjrT5bs3y5x6vQnsnkB+PVcJz+S
c9IRPdgakEd7DyHPiA46UDqDV60wHm5lqmnw+dFUzRfx3lnuoMxAJipT0cXoQFGpo2hEoTRx4t08
ca5o/Vrrtvzva5H9/RVva7Ffr0grs7K0j+jFxs8nfoyaDJ23hOAN3oc47rDntMPPys2L7cTHIXlR
EOc5a8+Oa8jzyES0x6Pt0LEUiB2yzbcBACr71LIOZKNL6dXoZ9YXtBmApPSFdzhBgLdL+OrZAPw+
SI2Xumuqb6UdvAT4IHwDFfR8AzzpfPOby4xG/xOkMg7aXeqZ/2OJ//MYSIChywv83Wu3d91TM3rO
gogeCp7zTQud2pkdwvah7FLXpnvp8E/+xIKnZGL2y98mRQFrZ3aIf08a09p+iW0nOckSzZd9YYz3
dOkSP4dW5vJmmZCIu/cSvSHPuBZ9NTWbZVlbWyvBGdWTlvowNe+XRtRU0bzkYIGrwxx1UkK/gs7p
3TcRt7ZZBCJYsjmoUC7azi9BDVrW6wE99fvIF/knZUzbsmEAtWq7aWfhzS7j6s3ug7Ft3wBf98mt
cIZ8t9/if7dXDfrXqHo1F7509QqUl9BkVnOxrAFt7akP26db/SwfWLMd3GBc3upnEiVMZGGTYHMr
ivVO/CWPnfFIptnOl1WEjjKquU1GlJ24XT/dXrrHD862abha3pZpo+Hj0uRQVj4vTQuZoHK+7z22
nCx0CApvQmIwByTlkteetzRaUaAPYIwuswe/UGqPvpbnQtsormURFBSBINnSCvNcWuB9FQl2HzQ0
6UXfL9iezivdTLc1myTb4nnjH8kJHNhj6ub9aUAb/2osfOy49UZm3nngwVcrB6VZbQrAM72rcgWq
Lj2k7Ypbxqi1ySg7ks0LQHAAUPgdOecwva6HUvjmZivZz9uyhgo+LkuTQgPJrFSKDOcobINo2QGM
1uSkS/e+bCRwVFA1dlVjZ7j7usPOjvYzQQwcBA1pP0NDLxgkGpFQmrgNyYteNnxfslMQ49QzoIN4
G43T17DDkSj2zeEEQnHs8WjsayPd0SWJSkjEZu2WpkZgWcdjQ0+h8W2FqALBvz20j3/Y55U/vIjK
w2ThB6XcIMUx7Ec/vjJnMF99CLGGkZt8L/p0WLZjGlwg+NudQOOBdkJVhV+t5kwBLlSJl5UPTvlm
rOtzCR2RFTm8rQ2NqW9Qdm5WXiOTc8jj4sInYA9Q2kq+e+xpqK3pq42m9BV0bEu9bY62KBEj9yAg
3IlnrnotTEcsksyO78vScy7kwBEAvRXaYaDFbnbUBviXI4Y+irE5+BYHtaKrIVCjkI9kk50LlJ0a
1GODzODGjg15F+Wc3Vmt+SD0pjZFKYlGsjP4xgBjPhSBIfIY+z47IKuyp6aWW6MLDaHu7B5Afj47
KZ7sdFEoLR3cxNv9adfLgh3aOFRWt/sQr+30Atlk8CMacmbnH9PRvYv6sSnnt3frt6EwQCLL41Tn
29uyDJj6cxrIZWOI8ex5KOiMwOTfDREe12g0Sx5FFgL2W0GxYWzDcmk5Vv3iixZtfLLNX4MAKAAp
y+9hBvKk0ut/9k65yrLCh37oI4pBKU4puVjWoR39ROkMMO48+zYm/6BHr3l2+l6tOX4aT41ZVkcL
1dXNFDjYVIJ8YBEXQffdZvHSmPLiJzi4P/Wucl5CY0RyH5n3i2eY5r5y0Lrv40z2kJbBsJSdab0q
Z9hLz8p/mv506FXYvAK0CYEusB/6vVhwOUxXk5XpNnKa7ND4IrtzAh6vrHCQr0DSb1Wd5T9MxT/3
eao+DXJUOH1a5Sm0eueEb3a19ge/evF7pAN1qN1N+8QP+LFpE3dZx2kPCmxXHJPAmq6dsK7g6XBf
odEMNafI6U7QD6sfQdP2jez4xyArMzTyXIK27qEVHEDqJFgZIZrrQIAZX4yiTM6NxXHYt+3hW+uu
vTQpvwNcA5ksHcCEp7booeTrlGXlPZpfyvsqQoMXEg418vVucW9Bey1Y1AXe8ZTfkQk9XAYq0zK0
+WI0ql1sdOlGatAH/quNBxbkyQJpY3mw9XNvdkToFpii6p5G3Iuqc8H4+TYpr/DUVzwBief7QiUK
xit8mdKNQRARbKjfFqYYn1tiUQTtdyJ7mzQfZ5316tgVi9LVlG8z8dt8pRi6fBjXYzwdBbCuvRUc
IGHz/yj7siW5cWXJX7l2noc2IImFvDZ3HnLfq7IWSaUXWknV4r4T3L5+nMHqzpJap49NWxuNCASQ
rFSSBCLC3RdCgsUjT+zLXLMwQhoDwYFoQzUOfmbVZwA0PlEnmWRgni27ffevUeGONJkvjkbliCXR
UfC8+pKH3HywEDQ7/cbeltlHe2Q1X0RSv/uXKABaEnsFfjdfXC+yHnofaKo5kpV5bf3O74okyElJ
cINSTQJB1VLwLzRVA+4Jj9/ji8mfW0gy7RpAuDfNYJtfRjx4fa2Cb3iFgT6ljo3ToMV4B5VqB0QZ
ACRPI5HTzZ/7aWSdIzDky2IeSQ7CAwiMRtqoqLjTEUTH1Z8j6TOZQokijRSBw77UKD4iB6z0gL3w
16lf8QdUiEcb/GO4py4OwTcM8eqdXdsF8gKBDbVwzaBHbYNe1bbi75Au2gyFGn1gEoM1OLrM7xEH
shAVs9EnMbJu5VqddZd3vrFtx7Y5yLIZTsizQ3xc5eVDicc84Hlt9oJlxJMXo7h3ETyMugJjWKGK
SVWEv9QGy5a/u7ZR23+7Nr9gH64tNAyI7E7YL4JuBX2dLms7aA4zOGtqomq+ORDsq7aMB+BI6n3R
xXG3QGQVFHIUrnMqVa7tEIwBs1Eibbt2+sBYII2dYdfaqE0PMbNl0Hv41slY5yHe0b44jZOKVz8d
Ms3UpvYhdq6Kfmv3KjsYKAk5d1L3Zzqjg45yMJR5Uq5uHWXpfQtr5i3SSvUbO/LtvaOK4MEZJkjb
AKpfVJ6cAPEsPpPHwG0L+U37Geifbgk9dv/Q41Fi39L6H2L88yk5jXCiFICKQrHp+gDbfrDRDQju
CuUAg+Il63IqK67tulmYDSoDW5QFPUmBEmkej1/IzWOgORVFgQhci71GGDbNpZncWh9Yvmn479x6
3PnbDKWIkLFS+rlK0y2g3Mjr4c7bWCIYt+nU7JJiGUE35HOclewQWxKy48bIXpjo/xgi17lHorm/
A5s2EOuTv226cllrhczVNG2qsy35D5F6nzZH3Hg3pkC2g1obDLsbBzVjS2QXwz1tbalZsCjazxvf
qReIjfBDE7HMcB+VDJnoEuhShwpX/VC0C9NsxdrNXHYSVO2Kl0QrN4Bn3L9/ItRpjn6DOE0yWs0J
IBPQS6Qgqj5BoNOzNn4BUHmu+m5D/XQwVPgaycLa9pmlgWHBIcz89pzXZQ4ofyLAIOPIfkHGMK/f
fWyp9bKoa2R/J2/q0MrvwX8JpYW4QPIWWuv6rDsPxYTQl1o2OSQauxjV/Ejd4xQrr2YDxrdm4SA0
2S/IWE09dOagUmafl+ruZi9MC9Qfc6+2V2aBQsMeKwOB1/ixphsNt1BwbmKOe45OA+exsJMICmeI
m9MBOaqkQ0j3z3YDfqEMvP5k+TCS2mMcmtAsX9JctzEQEkIofjpYqbLXvE9kcgE9WLNh4AK/FKZn
n5l+NqdyLzqQmc7GoLOXMhqydYiVisIexHNOo58uySUm2+BmFfR7Ar6+zVCF7Bm7kwA0fY7OFgZU
yQ7udKAzPxZNBiYFCSP2c+6arM1YcZTvTl5CcSid18OOfMjERf7naJry1iYfauZ5Kvjy1iNNla9M
CUHJqkPCqMvC90OEaGQFvDzaSe+UIBzy/5htCfWQu6hUvmlT4wdFID8EKeMwhMpPAPL0BtXsJ+wd
P0Yzfwlu0mBH+M9GaHxCFbR9tgzwA3Z2MEApfojO5ZBk4F7SxhUgNGtZNoGFGE/iL8AYmb31frxG
kWKG2o8QwjXCC/7QUfkt92XzpRqQtzdkwB6w4HHAPVkz/Dvm8R4vrRYsOBXQ/CpeS7xccT+IDN9F
1A2n+dSwtXEwK6ypsrgEkmjqoYPsUJk1gBavx26wCS2A9kCH8YLCyyvEOqtHZyzcE8CC1ZLshgb5
Yl4F5V3s2eO9K3qsX6YBAbgCkDHKxZEDX/zk5JDT7Vj27OdjtejByHeiw9AZ6YlNh5uNmrrT9VIk
1iYfURDeZfW5ln7+7KIK9qF2vCWzqgB1LatKZsmz6Jv8GZFXlDcW+oEc/Ty5oErKuaNWFVVvfVYO
8yTQqwOtahLgPpzmzKcNLR5E3Z6aySjGFWqB+JaajVMgPYgA94aaQ+jV2I1VzsqePhRcoeEe2Q17
Sb3IxBuHMge9BfU6sg3PTYMVKvWy3qruEDK4UieWruGiEAPbpYZhj2BbjisAMqpDg8UBQklp7J3x
2/LOdGZ0xRfwZXc7y8zFuLBKr0UAfgATvJliY5hCmXk6o4MPVYCDF+Jwa/7O7zaMRpALDbs1//+n
un3kL1P9cgW3z/jFjzpU3el9az56AUSWDaiE5As6vR1A/CFWuV30CwglJMdbhwpBSV/m6Z9DqH3r
dqYZb006+/UDkgYZSVOB5fCfpwnKvy6MPoWuZDbePpWMsip5vpDcvI46xN5tuojbEGrOLnRKQ4oi
+gzlzXJv2GF+30AaUiAVdMomxk46FINAFYjhFcvBst9tHZ1F8caAqNF5mO4A1EbrelPpGFiJv8bS
iDxCtVyvrPPNPjJgt8cETyL61FvHAHqdTnbxJXMCrMx10Mp1XITucv7EvyZGlArAbXB4d/TZic6w
Sy7NaDVPRYMD/ZKoLribp0q0WayD0ChnF9dwLzZIiLZgmNAHqZk+zGcqad/PfmMjl97hKsGNjXF0
yP46u9nkNM1tVuq42UqwhC4jjjse9G7uQ9EqcFMFYFKnpidi90FbkNDuYusumDxKyKvtgka0S+os
ueM+5Ii3pGXHzvOgTkMpECAeRL5QIprpOrtzbPsCmpTyrRjFxZCseONaXQKFkwwWx4vqkwoTcDO5
zNurqn+mgnQqQ/enWnREAmb7zUQeZE/L8Q4o8wUbsCFIRHQPAj1+jcJIXfBAWlOLDsYINufEbt7a
wY+R6WtQkVe4Zb10pAcWA5X6xyrh036+lC/NX2dxZL7b6KxNuHwJgiFZsDxVL3Ovv2Wm+xhrHV+F
EPEVvNfyVDfjkUwQh4ivDQrx7zw8y6Ca1/tLcmvbawAypnvyokNT1bvYzrsztfowiq9Vln/OVQYm
jWlmMvU1OCukYfn7m63N7WrpRCzekgt1JDoF6CIHiIdsNGdQQk7Ub3i8un2qr7S9jXswUN/m8+3E
2iuzR72W6eCCo3x0jlw2VxpGfxLqIkoolRYfZjdL0PBG8yXc/oQYO8oO7F+XmynzqvveVcHpdmVa
eeHCBE0iMKn4wsi3lpW3MAypPvxVpeWhjNQCXRW50MEdwQFSm7U5/1U0qWpdiO6lqV7ePpY1mbMz
StSt3/7StmqNA3O6L7cvDgFS8P7rZH+7uj4T7l3uv9Bc87+h2xdT1HW4m5tjwQ9g2OgmME23VxZE
Eow87V+junmykjR+iiDZeFCMoUJ3skPPzjby5jJiHY7iT6feNKAy2jtpwZ81iO7IiUnLXDaSVefQ
FsbKEHm60BDge2x781PXDNm5m1qycMcNakXAnFy65mMl++reAelV48TmI5laE9RefuqHR7L1rV/s
0jBny3mAsPzH3tx4Wptg4kSJHtbVbbSnycGJGx8QFTEX1KQBLn4shjT7K5naEaHEpG+rLU0OtEl6
iuzsD+qkyzVC84gUrn83f3pjd6g2C+WaJnNU3F0YLy7kTwc3il7zWJknavVYHm49ZbWgE8EfNBq9
f0Wlyoo6yZRDInPBK68/UDMeC3unQgTryIUuoQMyjo2PZDAUNF7ccmQ7ugDQerCDr3tsJbGn6sLP
LLTb68iVvi/G7s3rXPcLpN2HNRQBh53foxloYwXSLdRoRq57KqoUCnxAUH8BTyEHJW7aHIs2ROma
dZ3NLRT4dFmCLwQxmuX7jhsUaru5Tu9Wmx8j9XFss2LxoVDPjmqIiZv2g4HLLnzvM+WvfZZ907XO
nwok2Xa6hsQPorTu0+RAqW2sAb/x+quBIOe3SKAAMu74j9hO7ppksF501AzQA7Wyq7TDduuUVn/w
ShkjThEzsAby/ikeoIybQaDz+zQcGqX8R4jhKkUwGD9Rb+PZCX4aCQMkYcKRh44BZgszBvgsCfpP
0KgAlzPsN7duQp8nrkIaEQG12U0Ce09uQEe8zzZMbrfZwui7R0QHkDweQPMNeIexSIe3VAWoLnWt
z5AdLlGUaKa7um/iT2XLT6owg2/A8yTLAuXRF60sds7NAak1ewi//TWySyBGQSNz6aNs27bZyogi
JIj8LPlEZ5kv4/ms+43td34+Mxmem0XyIc9mSHs4ghls9yGrN+fYxPBoiFHuKb029ypkydbCKAEz
+StHR840S1LWO7L3UbLIRiR2L0VbFFsJ+oHPVlrMfFYyccx1bDvVHlVIEOdN8pnPCmtp2KMGBNqW
a3ya/B3EyYBSQ5mCGHLwKFtFZ62n2vllIF3wYJdB/G/a3TLSCy/U3tGNITuCUpk4v6SjQMLF7FbU
gTxhfgmhIWivorFfoYbKO97cvEEEm8FP1LLnQHN2KNQ46rRtn4LOytZgKes3c3MEERuXFS7JUu2T
7swRBK7JiTrp0CkQhgHUdaUWzdbH5vts3OzeZ/Ntw9+0OmsQ8XKseEGcWZAfOnWOWV2oVbOk3kVu
Wi2pSQcEeUHM6dcXXroo2Jw8ahCILfkkJUK238wxe0wDfp7jd59il9B+LVpwTwYDLx6N2DwSN4MH
ddJdDKzVup9uCmj0hVMsursrIdr9yLvxyCD+usbDUR2D2g+WjTPyUx3n9icGuvSZtk5n+QEslMXK
R9XcF3LzkpKfTOZvHStvAaqX3+iOqWsIV5SIWVwbxppj47fOivlx+E2n57y03a9tDNrVsRnDA0uT
7HEaSP1VnENDx0K5kB3Gch8nmEfWlnzzEfAJgqb7hmxpt2y5G9zHjmlCzHUEy6idjxBRjt99BRRZ
NOQYs5WJ5GkLhl5wf3C26unMxla1y7SDcAHO5t7pzA5eRdNDxd0BTGg6gBRT+9saBb1b0XAkZTWe
RA2WEeD3V+PWxXPmWiqk1ie+tPkfI2iGVS0RdKV/yyRooyuU5SYNrnvhMvE1AdcuxBS7r9bYs6WO
ow5aen63a2Rr7BgynXcdIOFL5OXGl7LvT8Sh7WZg7wzz7isrE8hBAn9hdFH6lAF6D+g2zvyqgGwo
HslPRqTfbbdeOssYq9ddVoEZiONBCYhGeqBL9mSSnGRZvc5XPP0psgDZF3mkgd5BsSB6dtPilOeG
+xSB8OmAJ8p0F3bD18meMLwtrCDgB6lAlfKzfUQiY5GbdbnD468/Y8Hfn0chO+hD83wbW0W4KFkf
DQvqUUE4LppSBNu8G6BrZkAHwXGnoNbUvNlUnAw71LZV13Y61CDWR/YCNmpSx82W16relJ7VLqnK
jerdsAe+Ki69PdW33eyGisYtQ+3wIiGa1puylWtXV+TW6nWm8fTwDdO6y2JhrMPpzJfD+xnZfteL
wlLQ56BWchvh13NwkDrY1KMqnqsqe7MRZXwLy3qDQFz31Uy9eIX6qeGiHQeRPTOvN1mi5NLKRmPh
Oal5cogRgQLF1BaIyGGd4x/IRAc1RZHpDGkKaLkWI4RoUby6iZQGWnkC3FERF9lAAAD9G1ueEcjJ
L+70+M209WKNDdtFXOCRXBh9vOfMwFuijKGB3tY+h5iOGb15uCscS4rXwg2ilSlEenFj5hyDMa/X
vc40sN7Ai0PN843X6Y8hb5snJwibrefl6d5PBZTSpsnIY7ShuB7W4hWh/WjlqTFbKeYMO1AIUo06
HdwsK9eeEtaamh3Aew/y3YHbYivTFOXiQ/M4Zh6g/XGY7pHTAMAQCg9XKIO820p1NrxonwVy/TvN
Cs/Gq3bqHKdUvMoCtkLJYmc8IrqGb6EL/WJF2P8Yqasdcr0WXmFQeQKRYnUNEIyZbdSkDlS3Nzt7
aSgQILS8tZ4BA28P3CombmoH4cMK0hC3pgSBIr5X+xzZPiqkHeku44lhHFKtn2Rd+Y9KNMmpHWJv
SYze8k+7zu3klNuTPBMi8Gtw+SYQJSwWuG3Nb+Db0Kj5t5J7peUArhf8QyQibB+ZU4FwaHrUDsG7
bxuA0di2dPAQmCCv1h4SWdgbjl85gzJPr4fPkIt5t1MhBjgyZzv5j1nkrX1jBMagaeId78JggyQH
8nrOiOcicuVgtwEoJE6SnRmnzRfyCJqQbyOI8y2w2EqXM/V8Y7B++9s2Ec8jXwaUjHDcnSVBDRfI
Gupn9JXq6mOTehHx7/b0/Zdh97feX8benNtpqtIx9Hb0x0M3IOkKKfTy2CMCsMkq037MUBIGmeNs
fMu9u6LvvD/ssfxhC8d51omJnaXfeydUgVfzGJ0WxjobgFSi+40NvNpGRpAj9jStgfS04OmmQ+KO
9pKx1xtm+oarLkAmsU9LiPtwIK87mdYQKB70OxL75gdNBqzN2/SZs5rhd9pV4KZJ7U0iUFwcxmVx
Bgg+W6PsqfxUKfM7QRsN+R2PrfjtNoaFY7AyPPGiJf4xCbWGCuNyc2u6dV9uII8cbBLl+ycxAHol
+s9U/Z7nLaTpAm+4ONzpTpbGRiYsPfO1jmcHu39kvblAtqBEhQhuiRwrTISFeXEiGZp0aoqpSb12
C2wn9WKvaD1T7+/GxjJA5iLNQKBqZBcsE7CuhACtVfbOsdQMS83J3lUShAFD81JqJ7d/6Fg5D9Cj
XYHh1k+vgT8BGHR4AlO34N8zYIhXoNXgd0YB1b/BUPGzn+TVGkpS4xmQr+Qgi1huxyK37+2oEMtW
yOCltbKHNMn5DwD7Ud/o6reg/HO4CjTKN9rYApE/3hXgR3ARinHTk2haD9UD/Se6/clu8UxuVVHN
6kPuYKX3wHYfswzCSDdBorQImq3QAchwRwgS3TrMgkPww7gHgw2YqApU7SO4sihF2B2p2Qz5e5Og
h3g7fOwdfm5Sb8QAD/u3Y/MRNTpllq5AbXsStcr27rTAQjUiFNmcMg3O1KbD5OLlY7aPYhWeTCw+
ic8g0t0fnsiDe9n1/IGN8YXIEOyss7coG4025DWk4x9A6fn3WNvOXmS2BhtefQKvaeX611zgr5i9
srqQG+3U9hoRShQI9xX7HNrghsN97V2zoAYfNx7+Z2BkkIPy2gBBl84+jygVhzhibT80ed0sczPr
v0Su/dq6Kv7DKhsMn/JQIimxVWLxm3QhtNr7gkGQzcc97dfgRukGpElaMzx7pvGaGB6fF5RtbKan
PApeaZlGGwQHKNeFY7fxgRZrLsdvEGD4Yk1sXsTrpXsvORsVXhUT8xfZm14D2jHZeecsb65kh0xn
gheDWy5A2DtuAZpJPyvIi2emE3xLPcCgFbjYLlESdBcHAGqUGjTBtwjSAIKBe8NSobf9eWRshuN9
ltqfM6xszqBgys5Y9WZn7ECineiNT44dhkc7Cje+lZaPSRK19zJWKGjpoAzaI+ayrDzGdtRrtKI5
+b7zde5lg3yrAf44YnGEXYvkBiQvESEjXzqAuG4jusy4o1ZYunL1r//63//3/3zv/9v/I79HGamf
Z/+V6fQ+D7Om/p9/Sfav/ypm8/7tf/7FXcd2hODgsBAu2EekdND//fUBSXB4m/8raMA3BjUi65HX
ef3YWCsIEKRvUeb5wKb5JUK3Lt/Z7sSqACT9QxMPgOFqrd6QOkf6PPveGqt5H+t3QXwEYmUb0wqr
E6LdodRMJBc5BunWIV45yKXyRTCU4XZWGYzD5qc2cMSXAIUwt2VGFItohWxMCoEQMBPRwY+9jzZy
LtNkxfAbP0CeGNWz00FkaX+2p0MfNdUmx0MPjEx/9iaV/gIy/XQnWoYVu0hlhXokp51daCw50wRQ
U2CLf/7qufX3r15KLvHLEgI5aMl//upBj5cbXa3kY9OFww5JYB9VU+a4TrlRvlQxkibTcqIbgYMu
HV7dk4cE5glQbYYysd97VZlnHNLA+TBPxyaaDbvXECs2DkLUwUsSVtYqsuPurCCJeSwL8GQMyE19
GkH6jK9Xvk2u4J9GjffkyjwojfjJcKLbzKyGOx1E9oFzC89cQBrUf/hduvavXw5niPri2+EoDZFC
ip+/nM6JSwel89njvEiXhQAuP+efkKHIr1CUba+A6j/T4zCsM2NDjzxqTl4o18quQwGtYitwXxED
1msp0gysaXgwBVkNsQYhmi+Wrs5qWiPipfiQRSz/LIwCkkFFB9ch58da3QdGXt2j0H6DhL14zCc2
/RLctqA7iL0j2UAZFm+bAvyP1EsDqrDfiImXH1EzqNZWIQduz06XCE5F+1FlYO33MkAeew+cGXYX
V8vaA4owaB6hXS8ef/Hl5n0trb0D5Y5flvakMGdp4R6mTpKfG1sf6KQOQQ8sf9nJ5OEfVeemT810
QKSwqEQEAjA00lC2ixbQw0PqFtmTpc1qY5hjvqZeGt11yTw6B3nv3Rxv5IXF1hZv4g/k8m2jpqey
2Wyoo7RY8B9+Edz96RchGHNM/C+gmK0AQ1b2dDt9eFLhyWINoJLxHwVeUZCPY/2lM0GvTDjDsPxk
urX1SoswbrT9yRdefzECF0s0o4IUZBSfSVV2Vokl8dhZHpZOK7coikUzqb2FKAKE9k4ZQVwmLo80
iDqo+W9t82Q+i71tXTuoshlsJ9mpbjSPjDvmkc54H9vlIgsHVFshUcR23In2t+6/+cwGXuntf3j2
/PzYn75MEEBJzqTjWiCic+XPX2YcVMxMUuY9qL4ekIpN3YUJ/MK9FRouir5Tc90mbvaSM7GmtS55
VFUAlF7HOzDcgngWacTCAfa4LXY18gzTc7aanq4fDgAZnVsN8TY4kBkaHwg6mQHCaf6YLavYBL2r
xdKr6cbhgoIt1MFS470D2ZkQUQLQuhtcZ8uoKMBl47nJVaLO5Z+/FVf97Sdmc8WEMi1Q7jJu//Kt
YEXF/axJ5AODXO7ZngQzQG0So4RtUrklTlRfRtGqL66hHJPVB+rlHIIGRJdMNvDnARjrgEqeqJU9
NaAOrpfNqq4iA1zcab2kUsBcgJ4DUsj+UUwVg5G/VbpQn29etUR1mmKQbuym0FDhRSDFCA1/R009
2ToHCKVgsP9mI79iCjXNzpMf2YbawVKbGy/VRO+9UP7IH/EYhq6I5Udg6pLlnnrCEhpbXgUZLur9
4O3yuoZALndPgbamn8DwFT+nYhNZ9bjLBApVJjvLe4lnBIKKYE3Bjh+E/Q6K8YWzaGu3f7QmAEkB
IDJSt9gpTa2prxugoJQ0CMtBIizwM9A7d6a3h7h3cdFNCJr5sfGOTqq+JJluHsiU49W1SpDD2FCT
OswEECpmvv7zb8QSf7t1XOhtuCbEBVzBsQuf+j88hwaX4XU32OVDEJhT1Dn7HNVV+C3rUHTo9ZLd
I/MTojwPBcDg1wu+FWDEQH7feymQVtpANxUsGUqGTz+PdKuWYQMznNzUCIFxBReL7KIKMSnQ1VLT
Ccd1UOjxsQ0UWEX8bBNOinhFbuRn0MSi1HRqYofR7Bw1sdxMzbQC+WjpiH5HTQCN3qekJqSQ1yFK
zdaOjV85IYJCz6rX4SibD9BroMWxMqqqGTiEQNW4TzigbjP0WqQgkoASmDlDr6E2l995tvgAvS78
vl7rLtXzR9DnDADmoO7bitWLZSl9lZbr38Ut8K89QDwvtragFM5YekKFgnoy/XLvBYX5AlaRZoNn
qrcltygC/3mBXFfXOKh3arGDILvkzettWtsfEQGehtO0hc59hOKLU635iLpRSDcOZRs8gXOdoz4H
0bpK1fuhRkYAsAK1BPtF+IblU7ZIx9J7jtvRWnlGn9xlqA3d6by19jSTaJABvM3UsdR/cIse4GTo
ZLVev7QgGofgNLDJznQgu6iaYV0LWy9NOb7bqIP8eoyyGbPnOZxwCxGr+s7xEUHJuE6/ggD+QMqQ
TdQcRT+6LyhilMtIDQHwE5BPVU1l7voQAXvTsm1cgZN+dcL6UHvZM8AM8R3D4/A6YGMEzQsIXIu8
fUKey4ecnZ8/5elYQyagaLfUlGWi93WLwnFqQoTZvq9rtom0nV8RYTdXOUvUg1XmyR0r1dYcevVA
pj70mpVneePGnmwWL2sod8zuXpdkF6vI9hSshWgQ2A0TuaeAUUAZssnW9Aq10S0DIByLJQfUbS9G
Zl7DSiCol9d726vKH60Vv9rR6ADzWntLbNP5fWna9ZYntYF6oBF0DUBxbopQ5w+/myeJ931alFsE
LNp12UISLwuLh2JCo6AMEirJExAlM3KINtZJhlsKNjoICAeQrxzxlHLCEjn5fvji5PlqHPLhOYoB
0HBKaSLXgh07VrccAI0cL9KJ3FAkxQrAov7QVU2FDFzXdvG5jvJyWZvMvYKfNNjaThFCcSYfTrGF
6DxKEtWjtJAokHngfAOmap2kPv/ha/fYNsjI0HCUA7hX7gfhFgVN4+afn4T2r29LrBo4sxleDNI0
TTxTfn4QIgxVNlZvtBCMNxFi7TyklwgyALqpezfQ5g5UYYiIkK2FdlTQtE9jI0sI3oAlX6rCvEZt
hvVAV6bfc/wqUVzGP988UMPvI1HthTs1UawQz4oGySr2P627JlIVPQnY0hkkHCGMu/TrOp3XETaq
j5eaD/FFB411Tx0MGZD7f/4azF/XpdPXIBjWDdN/UtIO+8P7QPU96rwdpi/vNe3KnZCkuOUZlI9B
4oUwgG2N4Mu83fSJb694b5e/PgxoRJGgyJ/u/qAAnx0yZdHyny+Zm7+sc5TpmI6DfzkHDw/+t50n
kKYmhAbD6DIv6EdPVWBC98OviAknU1AebDvxtnQ9tv3TTO/4ykQp1d/NPngbZzOzdfgVUhs37zpq
1EqEZQaOpjWFOVPlhs+WAJdLnqyHoAZxMFIeqyw2gwfDL9/PIITAV50GzCPzTb4aprObXwaJvP+w
Haf9wy0SIvBOxzaYY2NhS5cztH/+OXfD2IfVKOLd4AHqJZY2RFnaEVLbCgtNBJDUQzd2ENSdACed
ju9R9FZ9unl4Bh+RH7L6Red7UG20AGUI+x5STgEIphO8c4ACzYNHwdLy0E291KSDj0TwIHv/FHAG
raq/xmediIETNs1vrDv+82/AmqILP/+5uHkdBZYQbikFTNbPfy6gFumATJa/mzFcdrGcIzKI7btn
y8+QuASHSjUd4tGvwQMOeztkwLSBoHoRS7A4+roFMR9TCFv7lr0dwOUcYL8A6O6H9q2fMGFO9R9+
zfhHsqdowIc/RjALf4nr2hYiPNxxfo1iMaj65ioM6m2iY37QkAtfolIIFWyd8L+EqQsKPBSeO6oC
UpL34YLsqABSG3AxIgEdZsEXl+UJxI6EvJjIOTynyIuSW5aL7OgHCLtQMxegpa6jjoHUMcRquW+K
AzJm31BsFf1IiwsWjXgjZb6NjJTnvExUw0tEBvUD95Jmk7KyPDVJqw5IInfbpuLjPbDZ/gqPcuvz
NE/beOGPcXyfxzLA9CiRTCyKi+kHeIGAQbK9oND+7PhxfrBwd5tTeEiDgcrX59F4rsC7cSEvMlNz
0OW4A/r5lexkok46DG3prUws+5fzJ5Cxnqaszb5d6Czzt2T78GGOarZ6iOrjB1vaZumpYeVKdCX0
JmkIfZQA+GtrJVX60UY+hqjySQOtRcDi71cNKWrsCR3mbrHSKvc+AwtiAuQYVBxN4DOdJFsB7WeJ
U1RYCNfHpgeaPG20R2rnTu4vG98Msbod1olXS6iqjfGwBIEy3iiySR+VDtR55N6d5AFak0knnrmo
GyagFSJS5G98fjR4+uPm0Qn2AyTYCo92HmO9iJFIxKl9oyCzTHO400QgTgdpgRZn8uBJGe8QG0cA
euokmx3zNUJXwf38Sak7bNJhGFfzHCFWvNEY3alqG9YxmOKmcVbtZGvTNdV6niH3yqsNfcvbpMoc
wxWAnsWWZuVj4V3CxD84gol8CTggFCkKb9glbP6cxvf4CdItn8md5umR1l80INI8UNMLHD6hdlDX
OV0CHUoffBqJtE40ynd8Y1cV+DehqyKbbQGOgFz3hfxDHoKcwzODFX03Q+99tfM6PDnghsMzpt1Y
AecPIHrkD/YIKizoSbjrRoogW/ZGvIBiS3olF9QY2ICwQY00tKx8bUW82bot2ITr5DXpkmTTjzzc
c8MqPiWjhwWISl5RAVmvZJNbR6iO9g9G234zSy9+RV0UlhJZY14c343vsDqVC+rIZP+jLZVxDb08
Po11k6zoAxAZPzpTOWPeDhdQ9YHGvsc/BX1I4j3lhWuDfbVPtknRuduaG8UXSG8vB1Z5GyupAS11
kcYxmmMXlcg9aAQDl3i6RHszVgwYa3xliDyyRdGHrFx6eIh5pp9dqdeUYbuS2PlvqRkYLuqZILw6
T1XhN1wiRnNxXM0eIYgRbjwLgTxqllnF7gBp3M2+TQ98NqQC8o1X299pNlUoYwuRXbHELtx8tIye
P6T2kfpmSwYkRIqKt/lSHaPJDtizQGplunI7wf4KJCKADdV4aSIe+37NU0w0QrJuS9ehc8ZPNs/e
r7mTzh3KibP5mqefwwbcBvmaPjURqGAflUImffqA6UDXjXhzN1/XP10zDepr42/X7McVCPuRd7tr
sn7TGbHY6v9H2XksuY1Ea/qJEAFvtiRoi2R5pw1C6paQ8N4+/f2QrG5qNB03ZjYIpAWLLDIzz/lN
7R1KcnNw0LoSYIfSs7WQt1Pa1cBWyYmUkWPtPdniKgVsxTzF1u3as4XUEVtuiGvbggtZ5hhAVG+D
yH1PDIGRtKxTkRcVJ3l7rS17XV0BtQtyJfFFxAJgJM9xU8HnqFF5YwuSPsO7TJ+rDEfKwXuUHQAN
GBsVKtVGFks10Z8YLDvKITiAuf4ghnwr6xqXZHEXrbFCnQ5Fn66/hjFvI1pwOV2F7rbep89qaLX3
k2bvbj2yaur4M7tiL+fq5tY7847k/boqyzvZTw6twxE7NnVsDrIuH9XhNJnx51zN3cE1qtQnshvv
zHa0jmqSZ+dwrNmpj36Qlwc3KbC3UvNslYpy+inmbZo7za8pnf/iBK2/uQXJhbgOcjDhCN/NjcnB
Um/DxzFARybv9eybrrnkihkEYJaTTqt/jy0DIf52zp7kk8epsI5xPNoHpAF3pWsjL6TPzl0bi5/G
oFekSRXELW3XOkesGluzDDXYdFhmT0nlrdUAzIPSbCoTYY4UlMV3N1QvSGgv6U+iNu7ImxwDFBCR
XvytdOFfFc6uH/aoJmtzmILnBn1KHxsGFdrH/PVsWPzl8Y/nRl3oPsKHgDYnxPAGShiCswai4P94
Hhbd8PmKptx6U4mCOern2xoNED9IsdDJe40N99Rr3yHmrYJebz69Bqq9QDVurxLLePNM+1hly6y1
p63dGaMjY+y1+zxKyOXIkcQiA1FNz4GnlUcHM+mNHJDlu1mP3W9QS1IMcobmAEzffZk9+0G2z3ZM
TFerhosoCc/DbsTvfHlS5oUIfZnOC1+79jCqItlWeh18C+rtdaDh9hu9m4ujphLhwuTv4/pCQM2u
lJw3LuFAcNbJ36yLZUKAS8ci6vK32RXTXocKvs3arvtMymklOygG/Dy8+7I7xJeqJ8/FfEo+qrEg
bzfsGh5CMBAnGwVMXzYoVrP1+NV871zD3LlIle5EMirvhcknvzwTibvKn4WbksIF8YNHcnV9uwqM
1VfgXcInW8GhJlhMhOWIOgbxQyDps53tcDfOZb3HhWR6mwt8VpY3OsnQVUAAMzvbs+IBwYv11cyS
9Eqy6rWacPCIwBPsizDBNuya+Cb7baGdQDzLJnW5CMHIBi10npURc85lNa2V2Hoql4ubsrerjFjZ
yOUz8noa3L+EPTbXBbXMonlXoPuzloNkrx707sR28ixL9th5uG4MLMNFoe/Y5mpHGFQrB1TMa2oq
ymMSlnda0Ifvo1Pw5kD2vMYi61oD5qRm40a22lmY+gqpu4MMPoIk/ZWWrnqRpWVGHRTFa77MiDwd
wurEL62K5/5DFk8FfpOQQk5gT91TZ/XsTvtq1PeD093rSwNcN0hkvzUrY7nnR98+zGWMhx24LPcU
WPo/t5OwcdmZx79D7dtghoh9d31GEMwzkrVwRLt2WSN3laGayRo7xp3eu8algW/yNNeqOBuZev/V
OVdI+I1d5l/LOvFCGJpVi9PNMlmT40Oqxo9p5KVPpMYJ+AvvZ2entOmdm230tuHfTD6oMYu/urLV
NiDR1Q14ZwMlLjt+T0PF3mSKV2BsQ7EakGQPRFKeZHE09D0YNHZRRWA953O5KaY8eQ9FTSZjMfVi
I52845bg7mo1+GqN0zHxUWyaDrK1V53vZiHqezlUCTezocJYSKvygeDLq3xOlpvVUb6obJkfyvh/
vyjZmhF9lC9KQeGTzUJS7YJpVk8S5XnFey7FnAT4KuAkcxULkF2uMgK/IUNDJSDAvnRypJjAbaJr
JzlntHSysmz2qzbccKRfA0uKn8GBzK8GaPekhR0sS+pQsEVDjV2WXM04GLOaXEtpOZ2MsBgeZFvQ
evfodbn3sqSH6nOFtOS1BKryvRsd7SLb8jD7oQkruqqGqzjMkxsxh/P1EWqdrvhuBCepDY7Aar3K
vQlAyPLigq5As0BL3TvZmrPOr7TMJE8jW/F/5zuVgrTtQvXVdrx0nann1q6TA6mx4mW2nXiXKKrm
y2KYqu3ZrYMPR7Uj/ovxKQ0n1MZko9ryqMJovGPeKMXLmPTFNo8J0cvWITCyUzPxi3Yd26KT4qYv
smuWI1VOoJ6N+/JQ0Q39BseHlOw7E3koMBxB/6f10FxSA2uBNMk0n/x6c7EqfH4B5XAbCzAWE44N
22tlJTyaqkZ7iLPePBB6mLCEW+ZQAYJkRvZRD+IwzmDUEUfMnzVvyC5VJC6qoikFYNGZA5tmYCe0
tFpR094FE4izIKuKZ1mH0dU3K9MBYi1VkTdgGr8chCY5waTBWtCLhl9fxo8a0KlAYO4oi3KEXm5F
0qtPskYT7PUmK022sk1MyfBAGOTaXfYYRgyvu5JIkiy6hD0R7u+fZmf8hlROe5LVrQKskX/Q/iiL
YVOZMI2gC8iivAy1/mK0aXqWT/Jm6BURqxeUJV6ovKiWj/eGzz9K+jCYo7ox1K7f8EtTbfO2cHw5
sC805Wn4ef1rm8qb/QmyObA8ZpljQ79P0niniyl/lt2tnMSsrs7618t3Q5MzkPXuJfhNreGLwscP
1zg7oeztGMZD4izIbMU93qrkXTI6W5B841mWrlUYbpA2HMcdhNqv4ej8G0DHp36N0sFBlKOzSU14
DhMo2Ic+drPrJWjcxXAhOHpdgcxM1iB3N475Vz/D64Zt52Ds54ky8ock1M7ks9szSMDMT8ZU/BUc
ZJj51q6a/f/aLsezNGcc/tJiS5bL8StSRHddCzdfuqPfilJE51aEOoT8zNIZmiKd2X6/3lrl2AZY
pl976nhwyWDdN4b2S6aEbVcg0VbX9k6mhNm1nSeMCJ5adqGyVxA7r9OAXnGYDd726qGka699F7WP
nulVj6mRvkkkTBmH7tYpS2/bsXSSkl1NNrRKSMbF7qazlSp1dhIcW5IkEiUooH+6SI2tZBSVjxTO
uJmGIplWjpc/oHsYHyRA6lonYVL22Db+1dwNz28AIuWIArqturxpCCmL2QSym0OcQffPeJWtWIxh
cIyvQ5oM4XYMidOVyoCapqYX6lkk3kYjO/ZgLJcJ9YuHMCt/THqdHGVJ1rud/jVU1smLaiujP3Fo
u7cMtI4jxKnvJqfpX6ykazZtJZrtsBRNRXMOdhxGa9lamLF3X9XmUTbKqrLvfc9QtUdZwi8Hed4p
K+7wYP99NlXbRmFtP+KU3T4pybnT8+FRW+zPh4wUuhe06kq2yTo7VLCxigYCQkt/Wecl57bu9FMf
Z5fbQHsa1ZUs/jHQyC3S4gyCDzYQppi/niQHxFke7AvdddNLzj4B0QWNEFbo7BUl1+/yYLD/rzt2
+FvNCUB/tUSPiKQRpVhYCMADhqq3TrLUjYp1hzHGd1mSFyD/0zrG6XxnZANC3b0bPvXEU5fBcpog
apXl2x35fZOgur3M2ArLOg2DIp5sAUgqzfGAnN90+SfFyFr7prBdJFB5++Qlruu71DCUsyxNAzza
cdDeZKl2hv5UF+68S8mcnaJQ4Ci5XJJ/76zI63ZtUn3KHqlWffWQxSlN15ZZxtgSmi0StJCAZixr
Vx5q2ZehSr17dWnIlobCBMyKICw0/WLw7iEbf42A7fprLnXoOlZ66BeIgqHN5qOJ+uWsN0/ZAlNw
+GnfNyVhFNlB1g2LGJACFvY6qCkU89Hxtrlztq1xbSd6BFg6Ny/yMngjNmx46G57DJU40NMg3AXo
PC0tJvzF0SCkJvvJVsCFLz2ubHuprJV7NpYotnsnhbU8DY39lWyQ5aVVCcK/wHzCvxd4CeXeoD/f
7kJlEn651CkhrWbi/d566zcW1gmzmx9iGKpPgrOkQ/j4L+Rd9aeKbKSsr/GgJ2zWlHt1jKpPwTEp
G0v7re/Y8CDByZF7qb8Nz3GpuauBZj+0Ooo1Mz5O7xwkEEBf7uqlTt7JOtkq+w19Lf5sdb3ha2xR
B/XaG4S+U2YDklwrEElCif8IAGUjq2718q6w2/DcuWaz86xkfjHT4Kxg0vH3cgNkcpA3mMJfa5wa
J9+rFXnAJ9HFnTgqtfaQBpwhIvnJydvGmzHrcaeBAAmfqb1cZIMx6+Lo/TPC5S+9XKlADsYtYDyM
2deLsd0NbqW98FEquyENc18W0waksUXYZiWLzZhwTGOnENaR3q0NRd8OQxyDHWKoB8JxVfHNu1Na
Q3uRE9dxRWB1KQqbib2cWHtAhBed4Ml9QGBsUwp9vHgLOSgZsQhVrdDvYT2Ryg5a03hHMQxJwyQr
15qXmu+KnROtVfIKnltlvNdl8zlZRvoQEv98+Y9Bijapfl7o9jnHVltR4oS9kh+GoC75xviRvBlm
nxXL3tuGbW0zRc93Exhv4uMsvrJoNCYnq2XxlcUWP9X1nInqcZpS86innrJGBmr6UBFNWvedlZ0I
ufTvYNJyE88E2UuUpgLdzBs/PBfRXgSfspPRK7KXHPxfvQwFLkiu2YJoSNK/m8pZzlC23ddjZfGP
x9KrSYdiWymD5pM/zC63S2ygB1eq51tNprGOr8BkrevaKk+yAXeR/AL5vTupCPt+5BnfZdaZV1zC
7H02VdY2IfP50deNny6YpdjBxCAsW/cUowR7P/ZYnl/BTIwM6jh5Tav2a6QWZNeRskP678hKz4zr
SIl2wmLycSrafYRXxfcm340IVv2qcaJcVWVvv1qodGyKfojOdaUkd7Uy6lvPsotnIi3ktpze/Kub
u5UclRTTZyfm6L0lGO+DKhMXYZJa1Szid5Bgk6e4CcQ6zNLqRzS4qDyQOUsCVlSlbD7myKvQbGnE
PXKR/cGti082/ZlfjSaxKIyX0Hua3G9sOMHUdtGvxegkgfX2mWeasw4KK3rQ2kDfu25i7wtDI0kE
/h6b3mH8NO0CGxvWVk0JPjsWhE6zvEtQacVLD4VgXeIRste8onhRSVVB9/TmdWmK8mWYBvW+xS2R
713xIntYo7sP5yl9kFV27TXr2HXFQfafw97aVZmW+rKVIH57QR7tUT5KVrli9LHa6R5lqRWGB98I
HxM5dxTVytbGUxlpWF6MHRoFINjym+w7Fll9ySILxnekGJjpRNkLoatLn+bFNyMCI20i6XOsXRds
7Qypo9GKb1MwoebZmfxT4OXxUao/ZHdFA5s0umzsZRFdBqdoh8/C6Ko9znrNVlbjY+q3ZpzBpcj0
Q6GLaiMn7RXrWPBlfLHzFkqeYR7AkCVPSWHi22MC7m6cHn+qog9YCivWaqLJT2ULykhMPSSvfEjW
dlh3e1S8FBKkS/n/cfB1quVp/zmBFuICGrcF6iuLYkMLsx89i9dYQ4ys00prJetzbZz9MhyMa7c6
H3/r1rrp791sNksHlX3yeYqkJThJxL+jpPVWjaPhl9DO5ruK826OHvSbqnri3rYrsZqXH1H2B/3O
g5uxkUW7ssjDEyg4yWJgvPah3b4JozYvYxYmpDGZrLctyMQdEodxv7LJ+f8Fm91X9ZzgBMCmu1jz
vG+mgZsc1onqE2It/XZMWuUu8KruDnK3uzWiUnmMJwTfBBzvb1bfXXQ5fk6QgRqi+u8yx6JidNoB
hVa8h8vAyy9OOXUHZKynfRw07X02KagKY0XyRoLoZxb34leo7i3d4HVUmv7qpu6IGw3fPWUhmcVx
pe1gBnTHVsy4tfa5tYnQ/nxRlx8KTu/jD8Vu0LImJoZfZL9PDDXYT0od+m2jG6951Lr7siIIIYsT
kLJ9oiTxtYjJqbHXvSa5FoeQb2mG9ZmvFrH5mqoj2XIjz1lfKbZWPFK0i2tnh3T1vsJI8dpq12G7
d4gIXceKwmGflwqsBpexpU32pJk07B+XVwW9J8M2TumvrZkFkbRzVVQol1bPK6N9qCnTtTX1AmUX
9pp6bZ3TONiRYoeMscxcOyRCsAQ3rq2WhtOzpSM4LqcSkWrs1BYdVVlkbdN2c9cgW7CMzcdh3ulW
gGnK8lyt18cd9m1Qtabm0Lhluw+m/BXvoXFcwbJszvLCx/t1Fxv3TjOPpz97yG4CyuuKRF66k8Wm
xGQ4FxamSYt9ZGbq7tmbW3BGZXDP4ms4iKPY0bYKET+VlbKfvIRF/MOJQJbKkmy0FfQnu2zYxsv4
W9c4JRaVxuTCbnXyrtXVFz3H0vQ2d4Mz650rrGMTBax4slsQw7mt0Mrx5cRaxo/PKoI9nsGyvrs9
LCiwH6mU4iHhQP7b86FwNIgc5fFG9r09zNGTg+U25elW34VKdkS7+k0++TZ3lOvumsCYdp3DeQ4c
DaroYrciL0qE04rwcMmeFlbZP9VpKqx2Jcs6Vhn/3lqk0tBvQXLAUDJfBWBxut7Krm2ZKivR4scn
W/6X6do02ulBSGpheeS0zGOHHaciWTYnxUVixNM3WuyyN0MH1xs071CF/JfLom0lDucmUZxVywvf
ajzcZL02usahqlW2sYCvPrQGKpjdAHcG5Wy+ZkQDZH2SeeNhFiPkQDk5tjzkSMAVEgNhQ6uRCpCX
so29U71cZLFtrWqrBhDFZd1QVSSpyfGXK1VXTSJTsXOOndY5J2njd54x37EIm8TGlgY7cPoNgS/W
lSRnny07yhYtwrZx6S2Wsbd6eecF2tcwWbyOrUPraBZorv6o0mY3TbpyAtKQumZ2lpfJjBCsWi7y
TtZFJIx8cND1+o8GpMYhIC5jZedY6XeTWhbHP+plDzmUNHmwrdkuX5/4Xw+TY7Xa+0EAcYnMEfpN
h2Daqos94rRcwHV9XUppoJhCKznYobqpZfHWZzBCda16yrDTGydeWZoVYShdhwenzNLdIML0LQqS
R0kpmZsg5t+i/b2HBxj9f+8RKFXrT3OLPKyHgqjXtQSv2jA/6aqzMQ28dm9VThojjnAr30bUetLt
jaI6Q4/JTrL+2tmZVMfvMxztrK5rH9Cah9li4tgxEjvxSPfVzh5bqmJVTVb7cK0s82YHoG8RcqWu
WC5NnUYbztiqL6e5NmgO/jEJatqzutg4Ld5OozKp6zQNuvWtLnaF41zLhfRuujVpGnKqKzlSVv7W
LstNgxbGH9P9Z8dxeQWyRV7kjLbmftXdinzrWNhlHzevcITZJhDQfI+My7gqw6k8j7gxktkpKvWu
gpuiGoKibOmCRu/8sK3hVvIpb2WlXduLKchkxH5So31qDM1TFan8luiRc3C9hHDJUCePuvsh22QN
iNN47xB5XN/qbAsfjyiHTaclVv0kwAo8FU+yu7ykhse2XXWd6zNknSnUGNEQ0ez1wh32WqaCgcmy
9EwwLj03xD72AhWIKii0gf9dl6tskX3AcrbgsXt0nJfesgHupLYtegPJsCzVj4WV9M1LkGH4a1VY
4Xlu+JxZ0fipZWDWaytryUNXmNKlIQCJvJmOUwWpno1j+ICQJgaNCgzMhKPzasjM6W+I9mtIKEO4
SrsBrJHhgVkyERRIo+5FCUji9UaNdIeD9LaaJvFBWfZdcJeKjTFO40vZACaPbJT1NTc5XGfC6JTg
SoDgY8fXL83ySzBniKi25Z1h6eRxnSktyQ79U5Z38tJETbE3GwOxpzA82/9eCK3BfR/5WcsiV9+p
bvMpG2/1f/Sdx0os2Lb/nOM2VCRuf8STbyPnvtXLu1vdXLrRKUI2e3kFfzzpVidfTDIjveziQvhv
Vzc3o11l5whthVZzRhgWo3onNLajmzWbOp7B72ePngORUyla96XM9YcS+6V7lUTqS9Np82p22vSu
HzLvZQ66xifu4vAe0Go2g7012P5v9KXoLV66swIER84U97WGb4z4LhstpIKeAr4u7LlPdWKV2LCF
fNXxXucaLHK2ZKDAMsiyvEUmfTiCaF14H6P3mgX4fKfjcJElqJzPWa4O99eSMAlsuePDtWQ7+2wu
1EdZ8hIiJDa6AbnhvIM/hzY8tPO9vOgAYTd5YKhAFKjLK/OroQZRieWK625a1epsGP5LC6Iqq5Bf
qP1thgqdgPs4FLs8jTCj/3dmyPHeJjdAX3qYcEJ3yswN2mP2Qwvo5sEsnHg/mQ7Msr4EWrJcDKIi
5wzreT3gNMKulLrOCHdGPY9sTynJvnFk6qvajqCrY+/z0GGaFCvjSY2mwc+IbP1AhafS7B81Snu+
mmT6yVBK5zL1pNVkQwXbHN9O9bMfLDicc/sTQpa7m5q2OGaYNSACeLuNgWcfSes28zoO9eLYajbe
XaMSHLB0IOYModK26vJF9MDAWeHrA8G98iVjg7OrscL2ZWsGufBcD9kbwei0XXfDvHK7qHkql6Qq
KjPzynJwcexDD1MAGFLYinS5emy0YL5eknz4vfhDme0MoV8lvCMqBC9luQvmQvxWlA1/1KVLv9LN
saCVQ7S53fDbYu1r4ECjEGQ8pkxsHKHWsGKj+FGzapgwVVP9aHr7xRtV4yXpRnOfOGawTcs+eFeg
EYxAaX5UM5KjeT+1l1jNjPNItnNd1WN+P0ZCbXZhCBMtB+WFHsYQHLQmwSuy0YMHfblwaqouw0Jk
iwn3b8DAsklvBlxjaJTdWKJ/Er6Oj3IOeRF2BAg83EJLBZcmzBlvc6QMTWP6ZpQlSpsk0nGF6uJd
1IMID3pLXGJ0HC5FJdB8bQKbSATFW4NYipnZAn0yMGG6NSi2VZ0VgJtOlaOcmzfOhxEGaC2L2rmz
IRa/D90Pe6kO8IA6dEtwkCxBtQLBHO41uK4oYA0K7qi2coI8bG6GMCPxszTIOtlqaRxzEWunD3DY
ao0G4UrJZufea0GIu44Z/VCn9KmpKuWlBNq1b2ZT36ZVrnzklrKWHSYctv2uSsyTHBnkQHWk9Qo2
I0+ZppLf/bKCaK2U1S4x7mPb0u+JSA7bMFNwEPm3Tt7VsajWSzhjO3lTD4eQk1E/jS7/mIyVF6tO
9YtXvMiCUfADscoA/R3Gwvnbqacu2bDvTjcmDD7/NqpaxodG2a+aKXB2skG+lADsAxY+ISLziyu2
AxVf6RrxNuH5ft+XWrgioU/AuZ6nnVM1zkZ2cwNSBLbpse4urf/fo6w+ql47zJcUQ+8fECfqH2Aj
IPVh4JNMJul0q++inETxPLscB+kmG5JUVU+EWA9ykKzn70X0oR2WEJdj3JPtJsI+uPa7aqkfUlQn
9nboDjg/lbBBvl9zyzenUWy/98DXGaFoDw2OUXuQWca9VTZfo3lHP0AP/zLC7ifTheerzp9UAHQW
aRph4eIUBRh63qQBZUPbj/d5mqi+nmqAgRv3PGmoqklFqrjXd6EauWdZkvVLlezlzSLYXRO/el4A
+DNt8VxOevCoZE+AhKG8LJcZSyY/rsZoK4vARRcb5WraVfGMsKXbnRqtne6tOUPIkqz7GkrVfJCN
kTNOW1yY841sxe92vMtyfHhka52h6DWB45KNsgqmBVBbc7qXJSsgxhA0p4DjTa77i990uthp9ABK
/RRA+loWb37VV6MbWR6XPk2ltGvpaa067gg3WpueXRfZTl3ByJQt7/yswOrhMDG+TktJVqm6/oZM
bHqW/Rv+ZXfYxLPqLD1cYESPvTAJ4DOZB5kCkQ2QYjo2Onp0wR6LLeDIr0+ZPk6qze7RjM7kpVSf
FzQ8Imuns7Fd8bv5ONZ9CbhST9ZTNuG3p/S4BHQfYWt5D8nR5sfm0YHbnU4T2dY0c3Ym0fWt63j2
1izSjzIuFUD6trIWpCf3pGMPCAFHj17Aj7sGR/GbS6DbbFFo1nTTQOPCHC/yTrGAG1UlAo66zcca
K0OGfXu5iB57a+JPrNKEYomcsSQPaoDbcROYvlvoRHGTBUm+d8bHyVt2RB7SviHPRwJjKo6GXs/r
Vz2C5Y18xpHv/7gCxvZXgcTeU6ka4SF0s0+vD7+LOPR2QaR5+yRQiG1xHGaVjPgvml+taEp39oJm
cJvxENclfyv6OW6ETbFprSbkpB5KmIhbgexBEoA+r7SXztC+eZrurlQQYb7ZBUQ7FWdVGySI1Ang
zxB2637g20OUIMdzqsW2C80Q9cHzVOTPyROu9FlAACIRsQH07EA8LcfGJ9OxGYaOdVlN47sR2OJK
FO25IxwfErH/O7FyJGYro92EhVZty1bJVoMJwFRP+zW6kgCdok/N7ubvbdXt8C88NLN1b5S1euc1
YFtZnPqNF9X5SoumX0H3vc5RX+bs+xMpbN6L5hOVwV3s5e99BphELzuouMWTDlptNdSYy+vKe5gn
a6uuWFaqFvsxYX5P8w90v7YG70zuYZo3Os1PlW2Cb5lvsAGqI5BjTieYvazMuCdkoCjDWp/zFICV
9U2P9BnAN3tKLyrEmg6fkEk3Zc4CO2WYTVVlcolskNVzSN7OSvAoGItuB1r0uzLk+UsX/KqQ0N1B
QntViI6yT5gv5UgAKYsWwakxZfGYHV/V9At4TP6SuUKVifACEMnhZxqH9UWbDMzQ0peu77VXwzn2
ICjXSiBeNHghfoGygT/yG0DE0zxgL34x5/FYCBUnriS7DC2eTxoUmc2c8GGQ6O13EXjSYxQevKrd
ODrmiUFRY5FjDo+dFtVsPttqF9mIDvZ99wD0wzfraQCFbB61wlVWahRlIO26Z2cuSFhOxex3QV4f
RTwc6g5sLlJLpGaBryuduh8GOGaFmQN8BdeFbD3Z/sjBQqUkTdR2uMX1uDJEgX1xHWDOuOaIrrJ3
bRehnRmpaxsEpEB6YT/P8BhMLIBWWpBrR47l7nroFLbuQX0ghr0yq3YCxaEeY0/AD6+qSN9UU9Uc
uwTh9Ht5W8F7S1e/tc26SkVe2P2uUbtDURLoAh3JKDmLJpuvE4R4BMWBvsrGedhB9shhO5v1Cqv3
ER2NuTkKL9K3Vqfeq3pZHQGSz3zDIhe7FM7HfjMBMun06SdrlQ1NZvYeG7GoybMzWLH6hUdbR1wh
D9dB6eBBlbp/P+Hn9Bm7HOAmp4pWuf5Dt51nEXQrnZzeIYSrunHi/q+y4eMR3vxQmjYCviXazWTg
i3wRye69+zpNIvSDMV61xUsezdUm7QAi193PzEGzBKCug2xqWW5mJXLv+zo4ZLOrPAcI/AZTdKcZ
3WtutcUW5ZLPNk+VjRM0fHgIO6L+059VW/Sk8ElUa03x3ET9t7A2W5QMI3uX2CRUyqHbBn2dr3m9
yV2WjTsv4g3JSjRb9Mzqz1XBm6Wl4iUbyOvrFUeXQOySONvOBJT3tmhOWVYg7ZMUr0OprsXiDYNP
JTZReKaR0Uy2bRGc6hJViYQvo6r1D2WgfUS6Q6imqe9Uzhvrbu77DcxF66joiiBmn5iHVCByUbfV
L6EVxQpPakOtf6HSE69GM8aavEkxTA0f29zQ9ij01mFn+SggF07zrKbirTLVaOUZI0dfN7tEjh1u
a2NAXzgEm1p72UHX2CQkbvLR1t686hJ3WjvNqWzTlWtP9kp4OYbvWeluC9I9lw7IYh027SW3OqK5
yJEgpgYPqxUqmpRN90pMP16J3vowihBGFiGne6F6+yFF88RtjoUy/fQc9K8s79MaMuw/jeGQk3la
RYJ0MYvzuJ4s4HyF7rlrwtDjnpNXSnYNNZs0q+7ioeU32B3NLeYZ+qpbnD6NVHuD0D2CXa1P5uR6
flz2eGckkFPFEN/JSy+s+I7s6F2a1TbUYTsDxts/uwkECyJLq8xWVl1b/4oN680apr9qvSUHFpkn
wNh3JSxEZyKOaNpu5aOD8N5gNrpx8vQFWXHrMrLcr9o6rfdl2GQP2QQOT4m6R9HNK7PL0k3Gps7X
IWYhihXj8KUNYGkze91pOCtXujAQBHKTfZ254QlbmgC1HyO6m73MOgTs1I4iSrRjPBgwNKN8vivi
ZNjniCCfgIYbO02I6dxHWchmFlor8Jhq2w8YI5Jr0jZlnDgPWRtGm7A+Vx20HlPYJFMxgEQ7gy1x
XuFzGCH+u15QkOs2Ucmbm0DiLSGsF9vwsAucRfXaNPtesfEbyGP3tSVpv64dq0NtP0JjuAMGZExY
MiGRr77PFScnreqLD6UiJ+ol7XgoLdPyobw2q5afy4/RgukTwWv5gFbcAk4G+wBOFde/ThgfLGA4
K0LV+hjtrsPDV6h4a1r4ZxAX+QgRRFnxsz58EE/nwJZU/YfmBf0qAyX14VlIIVmzW3+EBT8R6BhW
H1DIRkS1kXgLFeOI4aB+QX/SIyDhBL4sxmLWL7kCi2iMPuY2Kdfwkkww3WG7rcyRRdY0j5HNmTgI
zf7SIuJ6afhb70a33gI446zMAuSXXgbVMnWsM3ttIkregzLXykub8JYN5rq3eZVIDCVIeY8DGsmI
wnShsURBUfMBGgXsN8RBzx5NbW0DGd+qqtJgnNJ8d/uUFDPaIHD8i/9h68yaW9WxNvyLqGIebsGz
HTu2k+yzzw21p4OYQcz8+u+BdHe6ur4blSUwcWyQltZ6hyc1nWnXoyeyASlkB7hhGX6vGdmttgbH
n0RqbFNSwL5h9Xu9TD08yZNhN1fXPq2nQ9ck4XXmf1ES+wJm8T2LQ/FKIrXz0aRiyZKKekMKHUW/
Yn61zYkFu5RTQCIBdB3K3RSm2MmqfdIFkBnanbGYoHZFEsCIT2/20JVHb8ZpFWlHPFiq+e+yK/EZ
Ked9jSvfdqq8D8DBm04OCcQXnv9wBvE71a7gX7HBhmA43M6gtR17G6Zx5IcZidZGooMjeLlLEihD
IkTjSxuyV1tJr/oydUcZiSs77+SmQztUQYeNhVtAfCAhgBZraAWdlzu+mpcUIlke2iS0H0PlkVS3
8l3TGZU/lCQ1Si9yNykGcH5DZXnbxJW9mVzZnxDqsF8SoSXcdDO4hYZ0mWYyoRaE0DenTC6FUQPS
NS4T0nTb3pqSM9yOek/gb/HJbuim1QcNxQyhNOG55VFFHKr6ZTpzhxGbsA49UjRxnJBCnhxt27Zh
uS8jkQVm8t7YWv0aTaPuk1H7m9mbCvMgplNh+f3UV37cRMrNrpruOtqj4heU618aMYgAzWb+cdU7
xVhvFCVpnrSVr2S7ATd0AH9KiQJlYWGg7WgayvRoXvqI0rqqll6hN+64JcZr21BtxEbRO0Whi2Nq
7r4g5L7vIyXze1e9mSR0toY9Tb7WKqfWK9+FsJ1L0Sp/5MgPNVqa8WJWdbFtpvR3Y4DfkYiK45zz
WnYyuWT9MPpKMjn+iMtAy7qPKgTLimrnJ4y8w+0U4h4kepjSXRhiuoZ0h3CUP+ZoDmczBL41VnEQ
d6MVNIL7pKv0/KSIHgqoQWJ0GsujO/U4g7hlfUFz7KpKtlQGUBEDS0Qdyw3AskRkIrfPcvRwdBkJ
njTZN3tIttt4VKCs1WI+5FbWAK2s3tqmvCsqgDcEtpu90zTfNZHpgSE1kycs4+HzzNvcjbDk5ujo
RrgWLTnRro/TLXLQRPCRNm1Udh+VF4sTHCWV6tX8d9MYYOUICzY8FHAo8FkP5nHEfajzvmdhYfqt
05PrQKZpzNCGbuwbpdLxOgIyRLOo2WVu9OEgVrMdPR03U5Ft5zGy2Qz3fEF9L3Z2FKpb4WQfGAKN
m5qU2RbJVXWbxaAJSyVCaEWvLsWIHlYTskTltmn4DpJwOyXpnaDNkzYQYbwnB5edUqR3bVW3z8T4
F8wuW2TMk1dD05R9xYPkh9NrBoBjyBNxb9jPRhaFZsOlbiLglbR1w45VlTqRPju7yojGfV7Z2iYB
YOMLFznZ5BaJ0SK8afogByG5sZz0HnvibFuu3LZI5FK3ztVdDx3vMDuqB+MXkRPmcKg0fZrvOoTf
584ukfNK8GJAT30XTuq2cVzpQ1fOdqFnMZOEItqi8vRdQ3dnW3fN8NRy0kI57Jta17H68jw8Sw2E
v+owGTeYPz75qVxyLO4P0p/ZTig4XUzGxsnAyEQk5UDrOxJHE4mgnR7mwHxG8RGTn4HnGihgAwG1
tzLoCSl2tYWCeY0SBOjwsn3UGRQug0KgR81fjiDos9GcfJVI2uywBmP++YnMwnAWSXZXwnoOelUL
X0RjfLdN6vBzX52SLhXHYmK6NhXgXCXVjMo5O+wyoZ6e8d7daLjQBXWtoYhUhlDnQnBKaXNq9QKQ
15ih6RjVfojA6l5V2LP0tSU/G2sGBWGWOdZItnUPvXTewdHEDCOFkNrNCjv1MU8AAnj1EcvL7jQO
oj+tr76ayDa7U54AnYJTw0rtkG4H376fiszd8+NWJyNTq5NNvmvXzuV1Quz3hCTSfEpyNm0evKRg
vZrbUgzosnFfU2BEhuZM9sL1SfVfhebJU1oXH9LNSaAU5iAPc5yzRfZgNbvZhCxxN50Go0PL3Gnw
wrW1PPctC3UWvTCPvbIY4lX7cZqLE6tIwSZoDLdWV37YMaiAto9Krk+qpcFnNzfLQInLmL2UG57W
hvCVODROrxZp912oqPI0dxK9rMHaS6bDk1RTsIsxYalfy/ItSdtfTVt0n9/V+mr9muLZQvt8CmcX
5ZdO7MPFjXLdZ6yv3KW7WPPxe29kVYx8aBp7DIeTHb1DaqqY6LYaUv/sLqjKek7yYRRRoQWNWqfH
tp0puM8bbUjvmuIluNnzj1F8s5ChRAmCCL5pwjBgklo+QH3ry+aaKkwXSOgGcTqFuR+rYbifs/ow
NDXCCgWuiEl8HFp4iQrBGjDY0TitnwAxD+rCzvxO2a7Cr8Jw52B92WhxxfY3NPy4BUSJVAj077ey
8NhaDSb5GgypTgAd9JOAYx5UDjy2+qc7Zz/Ju7h8syEacr1uueyO6eOBhQ1qLI7rb1XpY3mSS7N2
18ZEzIPbfPkp/7/DIUb0/3X24HjNbhoEycVir1VDgNnydzYnXdCYqMJtbcVEYKRID32dexR1OCGq
8P8u3QSx9MmXngSfKZwayB1ND+JvN/0WeEpQARw1pb2EWRcfMyVHzv3WYRO46+L+XoTVJWUeOKGS
jUNalf9ATi4iUd5A0+rwmJ31W4M2POlwxd06qVR8gNGUE6JkfoR1XjB3z/lOG6K7Q1UszJ/4rr9L
1TX2/ZImUC0rP40RMpFS6udJw9pmDxHBeXaSZ9jrXfCSefnmrTRI7AeKCCJlPxyV0k55dNzpKiYE
2SxHaYiayDN6iDfUfXYKVYEud6sQVkHGOvPVHNGCUSx/pursKyMgLdfQ/dSLzCeKR0VVpSevnH/z
Y+NPA2j1aA4F3pp60m5iSmT60HrXQczGnqRyBWssSNhCbCzZlDc1h9TYs40KRFYlfpdF5c1KqDgj
ZIVof7GHaD9vqMJ4nIXgszGibIvHje7O6V+g/uU5LBIzwBK52DTKXF9ShDMMrVQ+KqbZnTNK95jh
S3THO5OatDW3v8ZU7J25xXu+NZ+OI8o9j0BxCMmjf5RFiGJCovzoQrMKkKftQYyK7Kqo7Hsar99W
WSx+RFX8TiYpwIHb/N5H4o4gqvMnF+TTWBf0QrFvWUj4UkRJ7UsV2zazsX+SmXfJBTBHOWrbHUiW
PCgNwnHpaohWZEs2ZdSkRx3F+Y2Tm/MBFdN5P1M62IDSNDaz0jZbwsdNWQ3JXq2XfIdHRqog09qK
zr4C9MeuUPSPAj6JkZTx91CpbJjgFBP0Z1qp5UJeibeqYc+PZlC/t432VzG0NerkECap9lOHwasl
cRMPHaCh2KC5nN5FkuaQW9OJSWrbTnl2rvNqOFtL9m4C6jsYsj54vVTesb7eCs8gpQpjbxN22XaM
kugdpOBPgdHUiyl15c1QLQX7DHXYul0OstEq410mR/e7JH8tPRdsfRNOZxKf0SYzkVPqqSAfUOTf
uCi5/2i8wQic1NFu7ACMo6ziZt/APXvGZgvrnUr4H4l8sOUlvyWGxMTTmnH3yqxavEfMg2f04m7U
IakNRRS/suoPsgIxNdK48mdpe0/QxuEuih0Iw/WMx9aczjdSDL8nvT3Ok2ifQ9O69w5hi7gAz4zR
tNyjBM50tNa/Mz7saa15p9TSMv+r/3l4PXMdXPtrs57+9e6vsf/3Euthew7XeR6xMuUYkfmE/bGY
Gn++LAfsjtf++mpdb/pY5aS1/18vv45/nb6Orc3/jK3XWccmrS02hlqNPnu7DO23oqhYVJeXqkMI
Qzr136NGbxIQLMczBcjuFj+2f/U/3/rZiokyoGIpuygV9WltqmWZHcwS8bG1bzbTv/uoVxNF9sml
nPToYWkqj4ObGwEgouixjlW5zeyemMN+HVsbFW66Gg/h5XMot9PXiGns600tzo1HEzX/z7H1QNHM
kvrOonW8XPxzLFEaX9N69fg1xo4zQMzeuJVmpm1jt4r2VoXUeKnU1lWtTPUa5l7M0je2P6SrfeQA
kZ+6qoynORT51saA6F5OM9unaPKReCu/xyAu9gkGkAcKI7CWYSdisrfRdK/f9DIjlxIWL3bZNxcz
yfYua+wZJ09CpDnNjjDH9ilb/nOBZOsecZf3QmbOFfqhulXYdjGtRPbL0I4JEb76ko7tCTGU/Ix7
r8BSByA3KKp5a3iajelJjn5cOf8QDrKTfNHek4T+S9FK9Tt6a8VGDHaxVWftlXJzxxazQ6axTMeg
Qd1wb8qSSo+KIJOmQ5Qj9N6kfa++184AYLRNFzYFmaQMfygsqCLjr6T6bTRdw04ZQGMXWR/zYFab
HO7cI4sRKajG8ie5/Om8DslI765elh/X3tpAFI52DdTvzXr+OtZ2+rtn9fKy9vq4nKkwjS9tO3ng
1FqxKfN0eBQiLKDBxsNWiYbhsY7FJcEu4Kjr2vNw5TzHdf4HGZp/nTCPSFWTlQSDslxjbXL9n3iw
xH29jFfN8VHFutD/OqHvsHswFZkd17Ga5/bSKuHVa6jhT+UGvcToVZtzFRPPdNo5brSkJ5i217HI
iu95QQV1HbLKHtRtVv5a5/V1KB7mKVArTd+v3WRqysdEVvzzCgUW2DpApRXzuoJcgYO+JlXiHJKG
+RXJln+Dbj9PaWbicy389jX+v+eR4i+AQxr6br3e14m9Fj9HqnHsbPIhQMGpfEEy0Dwa46KfU8ej
v46tTV+q5Uu7NFGiAOfUp3nRfIKa858DXydr6ewcKl19/RpaX01ZWL58jblJ/kf1JNGPjD3flU3y
UuqUjAVmvZ+vvsZspQVEIL3TeoZChenztCKqs4OiA4ZpdVTHk8rEDEXN2/eIRNA2JGbYrV1NlDlu
CB28a8dq3kUYLiCfJVe4nBwPIj8kQgCqXrqD6Cocg8GZINXE3kvY74aXgW8rTTLMS9ekqH7QG5D7
7dDZ72Mhh4NQiNjWo9nYpIdWVtMmMuHK963tnEJJUGKnZOdURROIpGX2m9MXbME88bH2rFxLn0ud
YO3Fbmi/GaaFSlKb39ehsouIJvJqvqxdEFNmgIfj9xqdh40+1t6bFfcKkmCxsrU8z33TCI0OakFQ
t3ZLpF7QXyPIWU82mC5eYTCc14MhiI63bzq3dR8Mk8FzVVWv6nLRtCXcbT2vuKwnYktMTDd1OCNh
XOivYwMrz1Y0qFB57O+9uOoh0bDkjevCtq5Nru6EpDuXMk7bQxcJDFufD07W7ITTZ2A/o3hfoBby
Fg33qpL5zlMwhs6GRfdysJ8kCSyKv1q3LUFlvStpT3YqU791UcrqPhX5u6WNE3E+sxymMRmxuOGc
5xi6Mzqi2XuvjBRbvPADOWgsOEbEn73O3K+9uhrkm2McmR3jrY2XpQMq6OTougd9K0WKugjFezOS
ycpqSlLQaPSDVkROIKgJLFk+J+hBumzjzOx2pLGW3JhLOJ8/p84oAlPPo4OnbxAfdV/txQ9mbfTs
YJjKzSjkt05XsOJx6+nGh0aGoxzJV2fsXRQDWmRC8TiI7AqqoY6GIKpZ5Y+26F/DsFbfcDJcETe+
NL3wmZPXSmtidVWp+X4mDXTR0qyvxBJj2KX5EhVR9jmkjWF8Uoz+kTTZr8p2jUODjcVVWOjDTYS4
57zO/yL2bn65prj2Y679wWZjl3qNxWbp1kyzT0BeUMNuW+ASVup7iCt/ixb8tSikH+GN8W4mzTEG
yPtLyxGGU14zbEweul2eUeYtdqVGnrZQkmLrDklF0Tv+RtBX73sXIoNoPYE+fdq+mn0pSQTY8S8p
fqjRbO+9RlvQ+YW7mVRyhEUiSoyzXZK2KshYe9bvczIUb0OXLOzCTJzWblajNwpo4gLz3n4Nu4k6
VDfUcDWM8TWW5sIvS5odqODk0NRohFhKccDuCROHzJYHkn5yay60cnbmxoPQnz8/U4OkQLEBBLVN
FAr9FLUyP9HbmOSN7Zv6HdfBRzQzAxlMtbso1EvcvgtQX4pWvetOi2ZtXtwtdmvv/exq97bRd+sx
pE+9c4eHtj/avzsm53dTON4zr5DnxyLjvbeMCRdtTJiXYyNCcOSacTVdeip6i4+6J3O/9HqKxY8C
J961hx5w9Wi8dCfCynpvyxqz3SLfr8c6z1LvTigPn73KrO/tMB9NNVWRtdAPaZ3N13xpWnU4z0mr
k66hV3VNv+tdxUbLSLevo6457Hmn3Cejg2bAOmgsRxKLNWaa8nOuS/uqDhpHw6mdt2Yc9wjWLv31
0NpQwMTmqb+unc9L5XVjUVQtSaPmgzgMfU5ashEYprmWFBCGUA5bu+XyBygC2Lx7gT1TtQBORHds
dc6eXXU+dmJ6++yuRzRZ9afYSq951v9llkl5zMl4Xfu+/leDAqazxVeuDv7nwKB644vOR/k6tzUc
zfCbUat9AORIiyxXiVuSQaOeIBhghtHNSN1xJ3rIlFqmRjeeJEgCdj9Pl8XDaB1bz3OxBrqtXbc2
X2HckWVY3v81PtcN8kXSVtBljCShXKhtxBQKGKc0RdIWAIyhWA5ZRRF5GYtNZk+EgCLgHHb7llvF
exXW4rr2PG8KF2gljuTLwaFNlL0y2Akb6aJ7U+1Cf7Hx/QAx0gJ64YwaWCqb4+faEZIaE3r182Xt
ai1QDsh42X7tVlORHMPBAzm8vBMZz/w2D/HnH16HbGsKYplFj7Vn5QMp1gFNlLUb4/2+tc0lEb28
XdhWdYKLYftrN9Md61VCwV176+drI/2Q2bl8XT97vuC8RitR8NNcPvcCLJp0rdqu3QpzeW7NAreb
9bPZOTJICUJQS2+9Whz2r1lFipfCMqU1SyvUQKkbebIpFpBInmrmarNsDqpNZSjC/PPdGcvJT6LI
+QGA+Cx5hScdz1Njzf+Qt/iYyIR+rzroIhTlxROfb5Z6QkMfj87qCoIjO1SlHZ5aYxbnMFTiA3XI
4lAi4nnT8+QjQ57tdzs5D3PCr91xq99FXtpYLqfjSaswNXYT0DfkfuLfRwrxDRl8NgZa5CbXbCwS
kDhRdKZEuk/G+c2eC8NHjhP4RpXZL+3clbOf1xq3N09qn+W3tVFsO7uRDUUiO/zhoPAY9CkMdHeo
qadFdQ/gCug5HDoVjc0OFovXjmfA8vNRNvVPbDOVo6Xl05vV1dx246uGH/wHvmu/itkNKNCj3F2F
O2GLP3WXp7c4idGtzRxlB01f/aisRCNobXeaq9vvwt5TEsu+GfM87AwlTraukp0jxftFuK6eTBn/
MePyZzcKk/JO7Rw0EKNU2VyMsxAaG2WSocAE+cETRvr3QJEomywXKFJNsdLhwU7r0dvogvJSDRDg
UZZ7MvIJJT9Mz9siwfwFdWKqBNq3eo68g+VR+QT4nm1rgTym6QBWGsDCN00fXqy/XVjf16HQHoba
nCCi1z5VqGinlmTELOQuSbyM5HtVYnPpGLdx/FvH8cS4l63tHqa8Q/5wBKAsA/KMykFTqKvBaap3
cOd15EFC4/QLqId6zciAbdBXsjeFXSw+svOR5RGJTTv6XueufM46izZD+s2hcA+42xFkTGkUcxSX
0Ut+TQWmi+OAdi5Wi//M0GCqVvdwA4yawOpFe6d4q+2t2hKnyCrIyseVu4kK1fgA+flzsJLqHxMV
TGpBf+KuqyF/C5L1ZYU4xNB2vopI3RHnvuGhllr8WoNSWXtrU1uttoM4T3JsOWNtwkoH6TJ65xCy
ygMZFQ3YX3IAG7FN8GK49ZqpPidKq1tPp9a9di2EFK95ghb8crAHXfgcDMjYo91f1iED9sHeie16
07ip9vR6owXlCYBo6a1DmmEh+NZm6Wl9w7L6HA1WZmKX+FBq4aL2WXXPKQTSasbVfe3hSRVtMzfE
Qmc5OLKzoV7dntaep2vdM1YyEAIOkvTrmI5HyLH3ChsWDW9YG4KSHY8G9qLLGyJXmbZpnaqgETiD
qDp57XSqD8tBZWnGgcSfAmnguJ5Bqns4hSUqUF+XjNzshPhq+vmZ83gog9ibnlNCumOyNP3ZhFij
FVKcslyw0pVt8o/d2uhKEzs9HGE/suF3hSfuGznNYDKsEWuSwnirxuqXSBGaWI+RolUDxCm9A4hR
883W8DNUem/YrucWhh6damxqgvXooFLpwX7d2ofmK+t9BRhGTvnJE0QQUNHix9ogjlJu6zQst+l/
xvQpzv2o9hDvtvX4MUUjKK/QQ/vb3GciNp5u2RnPdFaY9MG0HNduonjdUZuBh6ynaINtPFnAJieP
P88vGsrIIyqtB3t5ex3JHXD3EEF0uG210jmPtUmThtmuGcajEyXOo0Ub/TomCjRzHQBaaUawo3Gk
2a8nkxEUd7Tk2NOEbRGA+m22fEHjFmDzv64nu3/KXAm3MPsBRmGb8oBLp2Nx13Sf3XWsNeVGaqxn
aw8T03I/1wDsPrt6yLvmfB8C3LitQ6MxU87rEhVbjzp6rmPTHJ60ggdj7clW6Q+tJUvO4I+uTW9P
twpwyMvnECxIHK0GzzecIn51XB7zFu0se9JNn9oulWJjiB5r46lir5bGfF17Y+g211i6+1LP4jSY
myULLGvHX4+WMat8Zumkzpo02X2NGV76x1NVFr2+au5aDKvsj4O36Nioj7XhPkLBo6da/TUWmsO7
jNXxgqKP+uijMLlIzf7r64SUfQrKG02z/xpzsStrx8+LNv2AYAUyQoE12tNFj5PXdvTyK2tgfqWE
fuohQZzWHkaZtuqvL71MPLTWbI//Nba+zWrKn7INo41W1Tkgn8K5r40ryRI6EAJgqDNWqQogXWox
ctikcFSfMgmrZ5hWpNe8JN6vY3lckKtMgJiLoqyCqQ5Vn3s/PK4nmwYerSUqxYYJ/KdSscPKmGa3
URfLp5yrR0ui8AW9V/ksU0RuTaGEgQodFK+H4ex0Zs8XwEEBfGpDIRWklGbLpzrJ5NYk7nE9uA7h
M6aRvG+8ozYN1XUyx7MtRc/vORjvjTlUJ2+UHaigKcpfZFRti2qrqEO1aRpHbjQrmgEehc3OVAzn
pU+haCR9mC72Y1t83L41RljCh+8vYdW/WH2EYrugJgUv4WfYJTtLIHiQWux0SiIAr9Lqwxjbv2e3
AMEmj2ofwZxQBJhutdc3LTFI0BB9FB7+Qnruz6CEgzFWIJKGrOZrtQ98DOx6Ewy6qgwnEBPvmnTi
fcSCQIJbBZIOSLnv9bM6ozXXaopBcQF2kqvss1H/YN/FZAN6YVMZ6jXvsiNm1Mql7irosf3gHvMe
ApxhvCfNkLD9c9kng/bMe+E+59zSThMVbfIdLclEo/TzYmrhTPnqiJMu6sSUbyfcALyqT/12Zo1k
M/yi9ndNNN7rIsI3QWKwp9qE9xgZF7NJ1J2CMYpfxh/zPL9REdrErVbtSrt1z32OGwyJAF5+NdOA
Arxt1GdEy76BsBhxoWv7XeUIfFx1Pbz2xW8uI07IrRg+us9D4JgGldtS0S45sWpujerdyLjyUOfz
2UJwNhKARHIFy8VUh5M3pYdGG+RJdqHcYh85bBrHiS6ZK+eN2urfohH/ABBT3TaaoWioc3W3gH/c
a918V5K4PuSoNV6QSQRXwpqyzRqnvVRlSZZEH+BvzWEQ1VN/AUhw6CSCjK1Mg0JWey8fvWNhTPUm
I25ga2UK38BNK5B9d7DqBREYddrWHOx0B0D4J1JNPxYz0YNJlTzg2+oD4HBdgDobGTzuG7tRgOul
bXvWaNFJAK6FlgQ79s5gtTds2DbqzzrVJ3h1pjwPAA2OypLwMJr7GlFrS1hNiMJt1FEHyQTCLEWK
ZEQ8tOq7nv/obeWaZfB8EUcJsuQOevmf2TXqE/U3lZUwlWiuqaeprLWHCcPD5Lan3GvLIQV/49SB
UYj40hV1dIpGIoxc4/mdBL48WVchtzcsd2+Vk7JyejQpnPgdo14CzJQcql1LuRf29NM1Vfcyumkb
kApsBanQT7AD3mrUlmznGPUCR4gIMo1WYFpWyiVT8g0iQBEMSfy7yStcsmPzwFrepyBWkLeSO77Q
f2SGRcxIGp7qA6YcbW29khjR/QR02SZMmqfnNnDM3Ab3N9Uoj0IyDyaKGcxD3wRVR05AFq9omqqX
Po61S7s0jolhpQMJMyt8oUfh1uxA6glNZ4eiOB1zr9VsozR1A0BZu7iMfitUHlBiiFEUIpXxq7eG
6qNF1pxF+9AV2Ng5LpwmPaIGoo7QUz3C45eoAcgz39mRtAF1z7oyr9ia5z5uAO9Zogr+vGMtEOrN
BLn4Nnok2KXeTVSFowfCKiyfbQ1CKVQ7cPhmchlBXvrYZhFVsCnsUhUOj9mSvJ6zaGd7i/ps3f+O
3DBHoMwA3ujqGSAGswB4GO7FjFWjDmHe7zSoTO2fAdJgDOx323jA+aTtkHV2fLNo1QCh6XKrlh0I
5U7BgEVTFeQj0YuJopDCQuU+p3p6jMJuLqQa82DuJkTR8vYGe/lBprnxLfTkj96kgwLVQ+vo2O5J
CXvvpKShe7IWnE6ddD8a17tUMdOs2ShMY1ldH2YUlrBQ/XsAiLqvu+5vvA8MOMF2tFWqdHoZ8Cq6
OCSPy4VAHGX6M3PcM/iHiSh7DPkGh79Hdu1kNyLgS0my1Y0u9JsSEkWe1CQq2sik6lZZh9qtS99K
7XYPdL0EFOdZgG5YDHaQmU9OQVFKL9HcQjr2WVmdS5an1DZpkuyrqTX3vay9vzLvDS5Tp7bhr9mW
GzjvrKXeApFRfsVGHxRWHp30McIfsVabDTt179ADPNtb4EDBnVCSUkI2bx2Ee8cqSXqo5oaY8cUb
reE1G9AocughJpNuWzN6K3LFPn819VA6n12byP9oSyhi2HxdrZDY0RsscIxuDtCz9rxdGIVeIDzU
1zSmvoAts6+rEY9iaBrnWSaUTYk+fmeFvi2idDqpM/JNCEXdtST6Yy0OUVB1LugWrzcjuzMW4qVZ
xHPMYtQuqinb+9C307VNlpmbnldF7V3GhLq1zPZV5KgiyBx+RjBhR6Vl/9H1GZGHFX+kmY7OoVm+
WsZo78YiZv+9NKH7MnsdPLRWS7ZNd8+cJj0JtgenLHTijVFCAICNHZ8t27zrkQF7wxu5o7B7HEBc
kd9LtoMi7zMGlST22Jx1i8CZlh9WDJi9VKShCgNLNK3F6woE5n8apaNe1KNtWnrYZRgCSa2wAqkx
5l5LmgW/BgfZ86UQoMz6Vg+xdcVwC44EZqAeHOuoB401RcPEjjPkvaRGLghKH7lRy3NjTq+qmEeo
HaG9GVGlCaali0zBFPQmP5aZuQDNHJHBK+mQnpw10EWeWZ5BZByGCUYKcKVrZ3Z3pcX/qTCTdKNj
ojkHK2ZOLAR+C/zZ1hmmAk7B7F7HTNMIBbv85lGaOyVN/TEDN3rHawO0YflDDHH2rha4xHjtb7cM
ubnXLIGzpArkrLPTybihHM/VXtZmYgkDYOUpm3A9Gw1w7NWqtVUAe4YgBSZZmKf1MrhWvsUyKo55
UjFlj52zwbAbeAglBUBw5RyUKKbFTmnzXNiByZT3MmhQeiVAAfzXhl3a8PeQHAlfEhKsh3QWHwIp
OMRHdxPWchvHGSG4L3gjANqbVOPXRf83U4Ksl/+wr2nP7ZDv5ShZJkEFpg6W1moKSaiFxynl0RHf
y6IyviEhjyLn+NDTyDpkg/KYSQIs9FZ1X5uL8UDyt9oZh8QbBdX6jZfM3lHE1jWhlBZkOrJKrVog
/GeAGLfPrqlPFy1L3kaVXaqoI2QUBZThxaSpDtG1SRv+HlCgj08FiCiX3c6m4A2Wq7I/hSOy6Z9u
cLQnsF0XaWxlYiNgMk9rC66+yPpmU2a29woLwLmp09sMgu/VAIxgF1Gzq5P0W0VggHxlDLSyopi6
dudMz4n5qhyApqLs084VxE9GBvzF2hRRZwR1VfYH2BHlW2fK5jDCFgnWrp46DXhjaeEXqjQvhMv8
P21nb/Qq+j3ZyrQvk2w+I/zx2s+AvU3XTm8RUi63qNEklWGkMJ3eybaWtOt9BQ3ciGBnKCkSczkf
b2FquANSwY6gyFhGvjOP+ZZd9M0gz8EsvsnzWycAi/0o7DdMy9pjvmBmqgVXJ0BYHE3nFi+4UWlM
6hFghFiQpGsz6fGHohjhNvnP0Dq+np4vj508VRHfq9dCp/PzMqNdgZ6NDnJak3W0CXcTjpAHS7wl
DUiB8Dk2UbaLoPParQG3aBifCJWjbojn3aeuxv8xdl5LciLr2r4iIvDmtHx1tZVa9oTQaCS891z9
fvjQWvTuf+aPfZKRDqiCJEnzGsEICW4oM5kwuLGDkvciuCEFnZ9Ckhz/mtwmuAOXZc1HBqv8EonK
G21VcMkuEk1mVpBgYfH3hroA7eu2OgpCpXKeFkghY9nsruiBWwcNXg/+LlG0ZR2B3AAs1pFdlW+O
kh8SNcAh92+zH0AxLzeuWc4osQ2faGuJOh8FqiiZ45xN2UVqRk7LnUEWMfhzfLucRGppoTrtbCdL
D/IrE7Sm2YBF+Gxx9TsHjXoWhRHH20NyH65gOH92y/Mbzci55KhRyx6wBIncf4nGTJHZ0sL4TpJZ
Vp3DUtHxn1l+Uw7uM8A74yKXlJ+B83IYVQPiJH119MrybzkuHQM45stjXJ+wZApeKvfZdbEW0uiW
N5Z6d0ZqBU8mQB8r9ldaA7RbdqjHKR2Pql7/EDywBAMw6q6GX8d6KpIjWTXYmBFVTkof7zZH2fRe
cV6hGnzvYS4evSbkidpIiJ7apPkoz95O3KeBdZ/TXBt069YQobfH0J3treIudZj+tSGabdtDAzus
A6FugoM8LnkaEivx+Ex2EpVWYIW6z75yt/OKPr/D19EDfSbRJYCIQNtQzhVe7/QtQzIDRADmjNUw
RqBvonK0gyMFSGTXyO/W6Jz2oKHs6CLXG5uGNermELfJl3nU7+TOrXcJaumusNLpIPda7krSFsz/
Ww3xlQUDIM9EjpCY5K3NQdISGCmOIU0XAtFE9HHoPsiDX5um3JqtNUhJzcrnrgLDfpBbIT9S72vu
TxsU+p4VdEa5VvVXu9iGIHe53l8zd/oZ4JVxyhgN0Oo+alXewrQNT/kM0bnVpw/60nXIZzuLbec8
BzNIYOz4dip0TpRwG/SErCQv/p8Lv/kNEsX2CrK7HuprzfXpoSaDQ2lv6AfpAuT73iE3frEBZI0f
Uri8681d4RRv3po3oIr3d9BgG6+IYE3OzckIc20+xm74Xeky9bjdYTrBO91xoXRvnYvaP2eYWJ7k
t/R+9ZTas3pCo7Gf900W3reDrgDzWPqh5bWWIyX2r3leV84IB4TJQVpCH6cnhjBMXZaGoI9IO5lw
rLfms1Swq5kKpr4fkGC7SAseO2u4TLnFtKQ65s6A8ZG7gCv/9bp2kV79EKywlxvAFRZAytb25vjB
1RcAo1HY9SJvQ/e2dMvSkiS55RWs/iw9kqXPztF3qgHMSvrsBAp9pNSXYHtb3zTRNSrlc+UNF68x
99IS1kOwFTgrn9uGDQLpC5mwN2cUuq/bG761ZcmTZLC0QrXvTw0gvXPoRCcpM6WxS43t+PdNUNLy
1CS2HiPpNfquXJLv8tZmW1a2/afrwVaODf7UvAZw5XYp8JgiBeTW2yCclw+H7kE0DXQmqpN+woeC
fXrGBfLEB1vHGNR5yuf2xWFswPzwXmfFYlYLPLaTlxxQylB3N2vBqs5j+ZIPbncyzZmhRKOrBzUo
WLvpEZjZscF7Et7BlC92keY81IcgKp8czIu3By9XleT6Om1pydyaybtDiiFtLz32g9IYJaiX7lpi
egJ9yYzhPMndl5MU4BknMCs0u96HVr+XtwRWO7kSfZM7uMbX3EJESeYtE67BR0h132zhUoTcsC5W
0ivr4FBD4gXfMCb6p6gH7o6MyVHusQTy2ONleIJQLnPkKf0rn/Q7LzaykzqPt8QsESjzuot0Mhq9
dgtnt0Q99xAWwfoFMNq/IeVnVzmhPHmJ0dO3CxvGjoa/58F7xizOXTHLfmJ/9PE8O+XSIrbOQNVU
58px2+/T21E79BPE++0ulplDT5osn5nMzayDb0EXElIJvICv4JINRuIe8qNShb01KCcGuiijZh1X
HTMZbIHXrc6T61wngDns556hR6JRHNn7DMewdXS1zqIiLSjYc9O1tROGS/1YG4lxkvPL7/LtaLy2
+tNs5O1JNY0Xearbo5VY3nU/Y2OKdmNRoPQPhfzPBG3rOBT59kt6HdgxPS1xpGH6AMb/qGV2Dju/
zYcHBNnNC9C06k5YO0PUVXe0hd9lmGXr85UnsfUx24PhA/0rhZ5pTl59sCBII4vhGDicFLwELj34
AYXAY8ktkycjzTpQWXu0gAf7Bb4h/+3MpcLWo29Pcm3QS3+/3YStVGJS5f9/KsZqI+ylh62rlx8j
yXUsvqUltmbOEbYfDGgRZpCBrtLZFxWPRakil12HXBLFYZNXbY2yr/0HVr9+KOV3vhllrMeWubsH
FnDPhiD2GHzoZfzK5ghL1/KazAVyMPtgMr+jtcJ6ctgnl6IJQ/Uo1deov3xBI8AgXZCu4zhpqTKi
24Itb5ozthw0lCI1YGLLIEz+zhasKElJvxnLrr++nEeYOA9jga5bT7wBnn6y2aWa9+j1FmxC/eXK
DzHrO93V1asMy2RQJzEJ1lMvw0JJshGE5nUAAWSrLFW2pMS2YHuMW952jXfHRvmnDqEO+jD6TOk4
O4AA+UXS8uZxxxOm8Uv5+uPnUit2kTKob4aR8gjXljf/CCDaX6W5RijpAppenkHYdUhuSEv556gc
vXZVgHKai1umh/dUkACmyDaFe8cJEYKHlG4F2xxQCiTY6kly8H8OWp1f11+/tOSV7LG9M+t4Zm3M
kuvpecf+yX/fO4mttST6Pi0HrWd9U+v9Bd4fpWhsbLT2qzYjNSv9yjZ6kGP/KW+rIqXrOFuiWyDP
Y0tKTI7717O+mc5Iban47lL/lPfurO+uFCwdPkZzdRfC6FtecTyc2auo5nWuKi+8BCylQM6ERsTk
fVlm24Itb87wBIV+R52qNYiulaS7lZNvVd+USNQ3AxBCbMGvLVpeFnlPtpdle6n+NW87TN47qfdP
ef/XU/lzvpD7ixi033hwcWhjWLuMheXDtQXrTHZLv1mr+Kfq7/LW+cRy2vUKcp53ddYrDIl3rynD
b7Xzwr10DTIHldj2jZY+ZEtKbBuQbZXf5b1LSj2/RzCg/6nVSCIkhQ2Rj5eTvXeGt9KE16jkSnpm
KZtpdVZlJ90rPm7dO2AqaONbWpkXGrmkpednLBSwomRllrsuHfmB1c576R5Y/UeStUEZ+A9dbe00
bJU1BOldinKGhIn42+GfututKTgy6d/qbM1gy3vXXCQppWPQpCxZuDC9BnU2D52jp/Ne5r8JAAOW
i5LxNWiH6LS+8XJTtmDtVre03K5/TUrB9upKMmAh5U/3Lel3Z5C8OUvATmgJr9HW2a8D67Vcns92
ZINXCZO37GqxMGIsKyRvZo5bNTlWAhkYbEmJvasnneiW9+aPS8m7QwavUo6z8QAq8LmGSoFrgNRg
pdzQQHIsH64SR7z2o3RdfpZk2UXuTJn0eXaZVWfXZI51kZd9e6Lru/9mMfPNUGGrKjF5vFHRs6K3
VloXuXIH0RMjjpBJ0dHKHmavZDsGNRdtepRXdF2nlBYwznrcfJUX+c+qVq0GR6yz2Tpp2BzM8+ya
IBEMSxzSmgR1w27lbkv7VqCgfxZau3LRHXZmCwMyOuRt5cPSteBs6v5NONsWGwCRinaN3FV5LnUG
lUmvitcyhmcifHJ9ecBzi+hOu65nvrv9clPfPKJ16rredZmzSHR9zSM2J2fPnI5yl+WyWyA/YEvK
jX2Xt87qpOQ9mXOrKcXbX9LDUN/bWOvtsDHEKi7I/c9dEY9nAyHAow5jliTUMwRIiys+k5RaOntn
hoNMz1LqecA89STBu6kOPkZadtaWc6hJnT2UQd3upNbcZeNFmUvzoPYZIL1hKHZNxKsugZe55t72
AHhqYIru08Q9qVFo5UckgzBcZmZ/ZFUS1PDkXBs9aJ7gZLHXjGgsxPPMwb0oVu9Tf3xdEO0fAmRg
P8C/qQ+oxo2ocpCUvAzBoyxhe6IeUYGI7Sr9EHsOyoJm9zDFaCE4wBZOOnv7Z8/y5+e0an7Cd7z0
plZ+HnMTV63U/56XDMlrfODv/EAFKZ41r703Wz88VuvZ2fUDNhy0FnWcYdgFTV1/qWcwvUzJy0+6
mtp7FHWAV0XIdqnFYgtgspQ851aFfpOqHiokglGGKsFxY8RYPY5LCUtJmAkMOAqEiXZuCrt8nKek
epSYBFlROOie5TnCwizCW0UcHMoK+SF/Gr6ZbJ6dW3WR8svUysCOBCWOw7IAvHN9Zm5xEaN6rUL4
NHyMRFUUDA9tVoAJ8tqB+XBTuHcgNdhe81hsb1H9mvopeh6WAKJL9OyryXdkNZWrZJUZJt3oLqLK
VSB8Zljs1jjBc4Ma9rPKTuhzqmjafhrHgBkEBbHtAa1Kbe5ljqUoHrK7aRi6Ry3pvKd5CeoM2J5N
24JdTY2tINSzdK+VDq5oA7sz5oTZ3Djq6ML4v6Ykmh/XFGgOlH8d2tx2fBVZ3hMqM9G+CtsduqfG
0dEs8zBNTY7GG2D6wtDMO9sB6gysVTvotp60O6zgkcHAAbz0wvK+gmp33yzBlqR9npOCNdQBaSMb
blqp3+WzmRp7zTS0OwmKKfhPZtFXyn7yYLl7YcpiM6IGr70PYNS1x/5bMuRfDbbSwYVD9+fdMuEz
g0wErVBUqMT08y+2O7+EeaJ/m5oEtAKCOK/BmAG7RgfradbYS7amxLpVbt7f6X3cXtI0Lh55BBqU
/1b90IwKjStLzQfV6F9rVIMe3Ch5Guyqgfqq1B/ino0jB7HHoySlgK3QT8iv58d63PUYd+ympXqs
pZjyxWC5luPYwSbLUaDd0mcc3hxs5d+ddDZvcqq6MbVHxwsvkMNw6syQRTvxwakO2y9og+R3GM7J
et7amNunpmuPuYqszd7HYrkPso8YFc4s2hcNc2XbvEG0aD7APe8fWTq+Sgqj3fYDpnWQobIRsaal
huQ5Rvn+oMR9VV30uHANBKgN7YcViyWqwKC7Rz+tv68HlpXLFLUTKXBQsrgig5mAZuNW6KbSnhHb
1PaSlNuTperyqXLAhC33xx5HgC7VMtCLz/b4e/07aZL7Z7uo4Zwt9w/VaRB52eThT0+bGQcT5RSJ
SlAFMwz3LS2tbWyRkHyTKcVS0kHuOAxPAGdA4AXDDlwXlgplRaek11/rOggvvT0EaLyH1feyPEl5
PIT1KdVRbapmxWHBWnFxC2c98NoEUXDfLcGQoHviGv75TUHfp9jJfA58Oz5CYYhv5ZjhYbgEEpM8
k1k2lg02imqxFjX4Df5LRTlkrb0d3Y2YA/5fDkndAXyFqp3fn6btCkRuX8bHUmU1cP/u10ltuchU
lHpzn7YLj4JtR9NqYcCiSPkQLUGOwMSDJCffR7Ew8gfI62rM4vpSXKool++2ShLDQe/Gh69jH5mD
Y5dVlbCsPDwxJkW5cz5bQPFRlpLSd4dKUi7cojp6cRACXw+Vq705ItPNY1cC0HhfsPyqqYwhO77M
hf01xZ4U5NLsprd2qtKbO0YATjSUN7uMfUaV3YpjUoTaR7UMh3tXr//KQ039ONiF+lEP68eODvaR
vWmYLogO8vXrDfS/nLrVbzbQks9uxqnYzCkfUtQMPkeV8gU+cvAkhWYZPPhFbD9LGUjhYwqh7kO+
1Bzrz8mgma+aHxWftOQqVfjmZB/VpoF++RjW6XTfB1r6MC4B4n76sDOTmqjdzDv6bNB4S1LqQDRl
I8d3f6nJgHupy9olzKX0c+bV6GhrRruXpNE3w8XANfVQmhaK+Dvb6voP2FghXWSN+jGCUPm56bFF
UOHrnRd+5WegYOXBznzzMmKZ+Vza4ysQmu6bVf6Y3cb9Yilue5eVEdJJtt59a2aAFKpj5c+I6KCl
G/a/A8duvwHZ0g9zjIu43fivGuAzNGzbAbwnsThsjzPWsPCF/5MFLfJP4bs83XJAxWbzfTl49RG/
thKFOad4zRTLvmvSbkJzuy9edRjTH7B+30mhAoztFQTGF5i86oNk2X7D/oI7lGdJjqhJXDVvSvaS
rGPXfJ7ZpZOUnLEb1AcVrTcdRvQtmGZwCYUVGrcarRho0bWPCpudP7DoHncHsHjIeiIte6z8wbmT
kr71vaOpDRbtDreT2afnQTAm+tyrVb+H4xPdSdKJVBuYQtTfJGljRIQPpO7fS3JWph8u3/xHSU19
9kx/nT8bMfgefwwuYTQoL2nWqg+RD4049LGrGvLqGaDPEdmJ/qX02k9J3Ko3wArDi663vCoxqvJV
4t5LBclHF/FUKnX2KFkSmKgcRTYEhrrTMVwtcI/N7OBFqsfQ0Z5z86VpipPbuRWGhfURGfPyZk9O
cYs6yHKLWHB5U1SCpqtcZGbV6RB7PaLjdtQ8hZqDFfhkvaIQln5Trco7optZXiQJRwdIvV58Ls0R
SUqjB0uwVNP6yd+h6QeqJh9xV1ZbgOJV+g0UdXaGju+cdPY+vtmWcctdxfpohpnzUCYWAIulWjup
vybQklc+bdoDwzoNNyJi7hLMWurvWcFrwO/+J2+rIjFLaX9Vva6d/+l4vQUA09nxUz3OzeOoVMCl
CxfpO1BdJl+iX7nqfzLHwf7cOCP6QLle3GehYaNsXKUg4ob5S1+5L1J1NNL7OjK8r3WTqwe3jq2H
tPQwYKlr1FLQhf0EHemngvjVMS72LrChe7XkpXLH+EenARCzDLd58swuuFNsJzlHaah+RFWl3snp
nfmrWnrNz459I2BEZowO42RcWLMtUd0trRfPRnOc191B2FLLd0lWFyjjolF1X9Kn3ttleOh9Pb6r
ESf/U7DWkeJyy4VHAvgZGf+DOgdqfJDyENzjvZwtdlwy7Qo6YeWY1zUpxbqnJeOJVztaawaa/mKZ
iXVW7QHu9nYKyzFvNvDyOye0lGOqFTq2VINzscD7XvG6ae41w3ROdpJNzxM+Loe+VZtPvI0q0B/X
+c7Y+QVtHuV34726Q8KQdCys08tHuy3Mn3ASEYs06edpfby0WeJAUgnmY11V9WOst/XFNKrhLnJb
C3dfv8SWoHPQxwKsSscHM1MvkcXye/9bHIyfkshUfikgLdcLZbmGVFxh/T2lw49QUZyvmt1kqB1r
88fQRhucIUrwBIXaPWeLqLiq+OmtT2PrzHJA+uRCBQLj3Fisn9GR2f4cfqMD/g75UPlbD/BBBp3E
CJtBeBK45q8MZWS9618DrDma9kPfgVlGp7h59VrmhF1faU/gNjrgOTgswbtyDiyu+f5F1w08qEZn
kTRQU9zitC67ScxxarYAkUB46BJkXfCv+aA5g/eap95XbYqVB7P3PO4B8r11mNZ3kuwMlOdyJ+6u
etwjTKUxLrt2JVC3onG9TwGE9F01hOpDX5X+p6iev+lWoD9Kal4Q4I5uPUlVT3NukWb5z5IK++Dc
pmX6wSx0/5M/s5dYWM3H0nCcT/559DPnW8yn8tyOant22iH4Xujneqjt7yWILCxzqvoyBEPxFZu7
fW9F7gfmkfeYPBSPta8gnh9A3uj6UNuteUtBVLDjjLPuwmQZz4gdTbxECK8ZkfFL7A4txNRCJ+g+
bRUaozYOld1ZpwFLwcduCWgY06HBG/kgSSlgw7Z4bGbctrCsvgF24spBV4FuwHB0x9pd8WgsgY0U
781VjIfcqeYPrAJ87cpo+j5FC9Cjhc+BDhSSe6n+NZ6H6ftYR9Z+XPKjJf9/13eRXNrq+67PeYCn
7ZvARfDtP+ff8v/t/P+7vlxXrwaY2555NHMr3g9M2F/KYapfdMfUz/aSh1xG/SIFOZPfNU+qIBTZ
vJRL3rtj+XIiZ6V451jnmyiBtbAtvapRT7SM7E+ein20l5unrZoUjrHn7eoavkFQPilZa0GYhPM1
avUQHB3e9UOPjs0hG7XiSYLR5HkV/Wd9pzXVUQ8T9T6oIOLRSUkChXb1vl0CSdqGAul+TWfVoWe6
htbjf0olf0vKEZKHtt0tjwC0bVnrmbZ0Sqc3j+5Tye360WP/gSKZ9y2Bz0SjKvOr58Ml1Ufnw2T3
3g8DATpWC73hyXJdDEcT9FaKVI3YfYVNDPH42pTKydC9+QuKDMO546wiePoZWtZVrhFmwPn6qrUe
cML2Hv1OY6NrOTfmFU86d+0TuBEL1wHDOOlNO97pdYhm92K4I446q7mOFRaQc5l8SYEEPVrdRxeQ
FUz03rmaqVkirtP6L5mTKC8IRHcH/eJhI5bMM5ouBtoxiJA75o4hCLyYeKzPSpX1ZyZ/yOIbvyuz
/Y7EyPAlinGCT7q2f4qaXruocZtd/TE1H8NAxxNDKefPaZj+BnSY/ebgEDv4O8U0UcfC+vcFP5mz
MXbBY1U0zUuxBIbK8DAskEtcKhj6QkVqgGxYbfmopfDikUxWj4NXdI9SX6ph8HTENHLCAA1xmmTx
ZAcyj5dsn7wEiHXgq9akz4gOYRBhYYxmdOp4wgetfrSCLjlXUGsekgxShTGa873jgiyGHW/fnGyI
rgVSxjfPjKwryx7FnTfNw11WjeNVUaPylhkFxj5+H90njY/E0+C490k54fVas0gSdYl/ittWxYFB
rU+uV4wQXRFdRgCqf2Z/ojymsdO9+Kg9oRsMdpAeBzRQ1fcf5w6rH8ydx9fIQh65M3d9F7IoFRTq
p4Y96H04qsbn0XXR8kb39AveM/2uiqbxwceHCgnqPD1UUxihhIV+HN8mCB9+Ov+VNO7Rx4/sK7vX
Dbo20cK1n6OPYEl/R7Y6/6Ukxl8s/EIvtwIWygNXP2UtH2d/MM/9cgY3xr8DHFiJxcPIhMqeEOkE
YvJXAS5R78wfHlgDpoDZcEMbdXyuMVJf1PhnRNfqB8+aOqSQeQOYGZWXrNEQkkG8b3yMUWthUD5e
clOJXn3Fcx4dDTatGMGHZg/lzvKHS58O01fTZu6kacGrW/CmaFNeIBugjl8jAIDHoBz6ixylx8m1
NgbtLne04cBaYnEHIyhmqroggy0PQw6/3a1Z5oQgolSR2JtMeymRzPclW/UxE31CLrCdR/KqyoWH
xgbePsMx8NEqW6wcW6X73GFgeTf6aoZ8BbckQ2+bdcsBpseSRNHOO05tgc/lktTNCdKSaRVXSfpp
re1gJ8Y7TB4gydkOk4Il0PMQv6fSnMrb6CUVDhbEJNjqSEzycBqndqMDURpy0Fj/h+NmBKNKCOr/
69ySfHNpBx+BKyOh3Zu87RC5/hiV812Wfm2mMHylz/V3RexYV92HW9HnxkfVc/yzMYTKfs55zI5X
xM92VVwkJQeZhvex7TLvwbKUC9JF86PXNVAK27z90o9OtTMGJ/jRBsorhCLvb1PTTrlLd4AO+D7Q
cj2iAqK8XRb/ZjHjCXWQ+K8qqmM+O037dbG73ydWVz6wzn1TEXF/gChQPeRaFZ6QM513ialWD1uB
lDLA+lPPxJKnaJ292n0GIoNz83IGOUQqbsneHp2dM9TsWf73Iu9OrYwJfCHd/5yCUUUwc7nIdgJJ
poN6YfMrvju4g+Lcd2OAARHWoTi+KH0IhUR3nk2UHJ9Te+l9tQKEgRm6ax5MXyyVUvfisFTw4KgY
l8QqUv9rcsnDqXt4iJZA8oBgakd80dgFWUq3AqkneVWtZidzwBVAkq1t5McIWZhDF08s71f1XxHE
Ba9Q629aMEF/68vps1Myaa+nxv+Yz3l/ACrWv+hdjBqmM2ZProGoSoyI28Nk9cOlAFWLgmMEZh/b
qquVemiCLL344KjRY56q1SljrvusorXLigGr16lVKyysF9knfl24Z83b/ZLYKKBYs2l+x1P0q9+k
9s/S8u9UFjIDlHDgNSV1wlD6U1G2NvJ9LDKwodH9Hifv3s/z4qfRxD8Uk1VqeksA9KCGLKvHDctE
asFC0jObs+GTXw8NmuZMIKR0dMLyFmZQAaU0x8Lz3u/nZielcRpmeF6iKSelU2unj7Vifk+WM7Hj
kT+ldfVRymLTZc0JoSXG5NFT2arKY4yTEPHAmqMniUmgZsG3WVer65YlMdxQw0OMj8961FaqOplz
jtmI2kme04TITboNvFPEQfdbve066pA9NGZh3/mzTt05xpUKJtLHMfFKtoh8Nk+0VLt5bqfdVHhU
cNYj7ZzOSMVIgQSji2rQXlnq1IoyVaftGM1XfpZzibLdf0/zporlxHDI5OTb2XpsOva9M5WH9bxS
7Kcxl3hTc7YVZY8dlnkwbA8i2HJ6ZaihCMJgfXOgFKyXlB8YZqp/8kzz85pnyC/YLj55CU3Qdzr1
2oTt4R//01b7z3m1v7MA3Yb1Nyx3QWJvfuzy49bfJCXrRbsye4oRdoUqfrZaV70VSzWp4Js1yzwS
lRIJJrn9EjXdDumG4S+PHaEHpRtOjDawUxubhyaJqn2NgUUQQTULmvyHVTQTGnpgGnv1aof+fHa8
7hew3OmQIqyoRj97PcE60rTxo/DQB/OG7hqm7d915nsnxkw3FwnTqNKjg2ZPi5St99NWsMiOu51S
05EjNGsih+96rDE2uFu5dfKZeeYFEt4ns+m9Xc9rh67H9Fr7FeDi7pMWjJwMmh+K2Mljrzb3Tgz/
sgL1xILOMWV1qzD1H2Ex3Cvsek4FlogTEgzlsuFXKGw6JPB9L/CImaZ6yS1StJe6TZRnNWbKW+Jn
9Fz5N5OxCPZyS9Yw9tCk0uRhzdMwcdnNxZBdt6MCVvIOWY3kEr6pyrMUwEH70c4wrqq2h8o5f2yq
j01qDs8DA6HWqdFCz5mSDzOQEcTLYn5I8EkpMVnBIQfbg6pzUHZox90I1dT0wBta6WOvjTiALcGU
+i/1AI8/K25OMFig/gkKVov3cMzGk16gNSZ5OQoM5xmXNRZM/5PXzQwkkDTVzxUueoVr+U/ZEiBH
4ZVO9dzayDWlLbo4I2OY53kJotQoL+7kTDtJ0oMYzzFqFBCGmjVry29s80tktcadZLlKpaNLNs7Y
hTbFUfIkMHRfZ5sIzUap8qYAxTxjatYLS7alF+zvTkV+lQtLnh8OO9trjUM71exYLz9SCqNEzW+W
jQDhkmWxrP7oOMphCML4pSiPBYTg51bTohf2zH+PUeVfB814QIg8vR8xq3qWwJ3R+kfWyjpteenU
55i4ocyfqEqsQGn0DTyvu7vESqxnFvut9dguso9z4eN+FLYNLloukzY/xWNotkr3vKZxSKpOdZGa
e3C+lIelpd+WwXPcuE+zx+ignyv2iqrOfPa8RHmyoluwJIwo/hOMVv2tY9XybjLTZVoI3wf3P4AZ
W70xQeUonel65USOWth4V0TPGN51j2UxHdYWNZdRANa43aGK3DwVdRa8mCySvehx8bH0g/Em1SRg
SKbvsAUqL5KUuhoq6werAjkuR0kejIoUSkLywBxu3Htq4D2nueE9o8s93xlG9z3wa1RClnzdyXqc
pOKdH7sw/6UaCphXdu7DB6nByO9ZjTTjFs20v2KK2osSePYzZFHnGQex6qiFLl4G4+w8S4HWIu6p
lmzOSFIKEEwxH6uUASPOGwrKsWHLVrJh7PuI/jfprfutbsjaKWZmjXNO9So+uROICeQsw5cSNsQB
e5bkaDgoo+2dtvJPhmegHI5+ywtSz9GL2TZwQ42E9YOR9VDXSDEVWrxMJGDsMuOWhZunPo+MNsoA
OzwFsxB/UerzER7+E1uS6Ot9yVu8/PDW8MDfLdYqPubQdxLDrjlj//quXVhC3QJhlJgEgwAll4BJ
LcBJyUS6tjt7OjveY4zgSzG9hivwasF5qwy766+qPrPM0jKLXYgPW8AYGaqDpDNhPfRm9sVciEfd
wqSpl5+ANxHMI1v4R1aFsBtqkCwKoLt7J4FeteOMwVG96G/8N6qn3s8o0dHAaHJkH6W472cYohKN
kZ1B8j+J2eZAOJ9NO1T21jvmTliQJOiMxK7NFqLcxbUYsZfbsipzRvsEuwMYZtAXzKMyGQoUu+7X
1Jl/+6hFpEV1HrH/OljaxwBfx7ui67863NZbhB3YqdXM7+FkesdxQdUmnKbwbvQ42VH+73a3JSZP
gD2s8GgG3CsFl7Sb2umHOgnMS4tR251tFOXVZpKQVHG9U9TuPJj2p5R/bVkjDH1IHSpPmCag1YzJ
XQTpZ8U6xDUk5oWUli+Ia2d5WBLLEG04VsiC8N3ttbsGZYugstnoMkqU+JJ0vH9zY6Aoc99sr0FC
0dH2ipL5rPez4FaF1k8zC5WjYd0XQz3eNaE9rIFhRuOdry93Lpu+Z5pe3UH5re68vEJ0XKK56/Xa
UaJivSoxCRLHr0A7eahhLNj5YrFjKY0Kgg6Djn9sWKXn5NcoQwhg4Yguf1MC+cNbsssMlGU0fDP9
hcM0LxhFuR2FcE4l2s4seOWZMx22JyPtdEtKzNMG7K0g8NJ5F+gEEhgL7G8LrM4Mz51p3ZIFey/t
QIJoSQ5scZzmqLmXrNK3MHcIXEYjYmvQi6OBrfQ8374oPqRaU+M+auRwwBbW2Bp1On24Joh8QZLn
ni76EJWJjYEEkowjVIi1SPldM6QcbhhDtru5cXpcUZR4vDlucTCw6WqLcdoFGda6If7UB9WtmMXo
qn9m7edvLx1ftXIR1mU8gm9sgeEcVPqJrfOjnvXwRpOHrKjCHRplbJTOZXhvg4V5CPxuz357sxum
7DHT+ETkXmUdPFRWb2rV7ukySrbQWVksq+6K3MAytZ3VF9j3+mUecBCyXTxpnS9t3eYnk00YUOxd
jxdLE5yiFiNKM98pfcb+CDDBAx9cOo34ydQ1ez9pk3L0lRZbmF4/of2PPN38yTDTa16WrN9hSRQ1
5rdqqPAsnNIT8kvR0YLoV7TdfRjU6o6PI8zksCgODYSMsLtH+BU8ScyWrqKy9RrELKrApdojyhad
hmrxiG4NULgsUbA5vZ9LfcDf2G0OJRIVjctaYz/+bhxujNt7WKVw/Nx798GUxPsIgy0/j1V0TbEo
jTSWq3sV4VsjRh0f08yq/x37MLJVkFT7cbbcs4/WjVK2l1YPuQno0EWmzZ02Q7jizWCCixk+e+6y
dIkRJOOx5m+HT/fSt2ga2jGOfc2Ts6FMEIEV8P7doJwZUcx79h+/M3gOj+4Ef79U7ARtImA67szY
04Sb4yKPBnyTPx7k3nRJ3JcRCaQLO57qPWBa3DNcHBjUnAddwtKFM98FCAa7gavitdWZaE7BegqV
362Pt0w9PiwtSI/t9iEN518Whfu84UNZMclWHP+x0LufVYY6ks4ruteGHrOmaWC/MXRwzFFj88CC
6H2RNDjg2vDEYHAfUpYTDBNS+Jyo6d5uF0kRtJZ3o95+8fleHFB53eHLjD9oxhaOy7XsyovQhJj7
PaicCUUv66GrlFMWNP7LhOL6/3B1XsutAt22fiKqCE0DtwIlW7ac0w3ltMg5dMPT70/+9z5/1blZ
tSzLko2gmT3mmN9YO/+rLUnVS8zkc5mN3eizEVTWHF0KwFk66TVeuZ0bpD8GHNZNo8kmtvT6FnQI
FgiQlvHrEZEI18jJjo6Fkhfk5j3EBT90ljKK0/lpsfwdQbjYR1KsWIYw6bayQzKK76Kzpt3a6Sla
0rLdGf5LatT1xs2reNuXNfrMXO9caTSnNeUF1YgymFnWOdH5CJpyOU7mJzv/NAwWb95O/eNQENXa
k9eFnr+VQftujTN4FgBJvkPo8Ti/4Mh1gB3laUiKZ7WhGrTCFf7qJiAwdTMuutrkXnpwhWFuZpBd
MhcvgMQ6gUkSzFdJfdSZUZ2TvuJDDDWt6WA5icv3ltckmD/jpOuBOjU/+fq22gXwtTL9xpxbRYP9
TITi84xfkq4LtFR1HYBMvfQ2Rj35EVqbXiYPyQwTsIztf8g3IEzke67c20bTtC+Dk7B5WmWpG8ek
+mdNz7czqcNjO5zidSJAtl72xPNK0mXr9LB8kZyNXv1U1NOHNREob47Lncip/Kf1guttEAKJRqfR
J1ihayCTE55hwIYJ50TYNxNAsPxz5iBt+pZQYMMxjq2myEqF1YXjnmNvRqWH4E+kwLXT7vrKje/J
Nhy3tHbyUHfes9RV5NQTC4EBhrYs38i4LyMroOE99GO2GYbqFb8oQ44je2hdZOQl4d6UPUHCl5xY
nNF6OxjlCzD/e9Bp/mZ4nSUEui4rmLtXRz+zfxqj+Kky+3voHMICe8j8JnsoFO59raZl51c0CzIL
L7tf4iNKl+TNQgXVFbA/tTSPZt7ddhehql4ujdhfZ/CIXlD8wilW2WEWG7h3/VYb8jLu3J7nNN9k
jUQtuRh1u0QfG4ubQoVHSALvg/XCqimTMLeOfZWdPYwYm7Zsbqui+Vc53rHr5OeQsfHS4i71yyoS
ZnnAqIIeFI/ktaiYuXpfXY2kmSWgqqMOB/p2cnKIPGouImmQRm8b47Ix3FpHsWN8+5CN0njGiJ45
W0GolD16cr/o/omYN9rQldijAuzdFSUzrZ9rbe4Eqd47P5X4h/GsZC6nmdG8BWaTX81hkvoXhtjD
7KTQxsuXZR3LCP7MU9qv342Wr3az3M8ytCvZ7WSib1bQnIWEPDeQP2lJedOAsfabAc5gY9NRE8Ox
iGNs2nKvMiPyM7Lu35es/QiS8km200lLPI2meknH8jDgwSk050Q+DjuQbKBp5lMKOBBDG2C0vnSj
omUHbvSR03N9QpV3y0M3NAoRd4EZBx8aaADZFYn7sYz6g2zqauOVxvPgA7IZM/t9qIpvBU7P6fQ7
82W/2HbxxTr7dc6Ok6ieFsbIw9JsHtoJeHkGh2kucFRzPB4FIWL7hjYAnj8H7WhY9zQggakNx2Sa
7sk0IkPQRx9Xo/c7iAE0BXdYMraJeq8FyF8AyhtDKCIvzRpsU3myx/q+AM2zsVblbkUQ7LUMju/V
AKAP2tCx0e4Ib7/ALL9gj0jJ0SSN/ZpQjOaWuWEsfB7YdJsrso1RdlCFR/fbrMZTYaq3iV+Krd9r
hgkD0mf5EvTGNSvfI+aydjNNHoc+ubVIpm9cez/m6qCbeDccBlXvBg4LiwQ7f3qHekNvL6P+V6CA
vfY2Q6U6jOSpmQPBYjo4FQ2sz8kp6KfUO5Vx9So//i1LIpQL/Gm17l/lNJ7sYLyb/DIkz+G+HZMP
t2LfyAgZ0Q2qfPeYqYdP2swhrRlSHgTRnyvnBh0BsPE1ZUNvKSoavfUdE4PxtBfsM44Bu+WmuiV6
tKcOyEy0Ki6X6VWOiMpr6esNHJ5zmeth03kQAU2B4cipkqdGlr/tqPtNNZYq6oKJxEiGDvvUPM5m
8OA5FJFLCjm7TuZrZ6DKbqf4Yxq57tbJ3klg3t4w3ziod5BTigjEnTRKuqFdDEoU7xTI3VcYhBid
EiQ0B+2wnx0OssdhJPJkZUG3qmiyvYCBf9/fzLmqoupxqGBEzYVh7mwHZsPQZw8EwI8xbHtucFSS
98GPqafpZAEiYzfmHvx4fDLEAnYzmD7ECGl8MTJ8L9NHPwS7ZAYpOmRkFAdFEJVIBD0NjhJjfFSb
BhcPRVgn8rBLUAQm06xQrItDtc7+kZDJVy8D3sMdfJrbH2ukNl4Ul2cDXyfPTsJoSJhTMBRzTpcu
e7BYfiKmk3A1kd+zZt0pyZp/hIymG2FNtJWc53jwCSqpvyzIdf7aMyVhkQgWZz75nPXNlHTXkmIx
GevbOaBpSL4IqKsbBoheqLVffJoWoZtcsiJs/b247AAKf9a3fsCtRi5R4U+XhEHu5pIAqXyAo9q9
FnbH1aFC2a/m2Z0rTTFeFhvhU4PJEt9Gkv2b0bPHa7e5ELJcDe9Nq2e3UVvLdjWFFaEZmQfbQU53
htLtMTOKOyehICeTtrbdeu+gTHXdqiho03nPkLYzyCpCEHqWafIF3wp2aoFnL7U6rgBOGuMfot9n
1hTHWDqaZOCRbuVt1YIxA3EvNiVu28PqJn00QMQMVB7mq3vTTwHe1OnXNa6IWj5lBLPWiNAAH/He
Fe2WUca7fBZiZ9bdO5CFq6leIT43F0TzRycIrtaBxbB+kz63wqMSwgPlIxJsOjOh7mwyMJNY0Gt/
j2nJJRrSU2EuGe6RC1Mh7mc+gYCc1UJmu7R3wlmebFOeupwrMOUIF4JQCbqSv64Xz1E5Qhyutqkl
95nUH6u+wjnzXOJI3ZAL0m0ri+NElPgtkxjYRlb265JZpXG5SPDuqwGZ7+JtC6GHvNnDtWHtJIFH
m8A1HkUjdjOA28si1WzgoDIKtWCg3l/ocqR/FCxshnMNOvB9Tp0vWxrLLrZnYMmMkEI0ZHtaluDt
qAjdgLO/MZgdoDAhNjFlfoUaf8xSGEmF88+RY72RGrnfhZrEuomE6IIXtM37zDdtqHJeVJByujEC
zhLPtT8RXH7JUG6v54KutU3jfiGqqLCtB4B9VYRVhgFKx4rMonEvP7DN0Igj26ax7xd74cKltbQ+
eNbsUwfkbQhqboCeMr7lVgeOerw2Ms62pheboWyf87JmHEleAcaM1ob6WY0Bqb6IFBtZpntF4jjU
zvVWYmFvxc9iBd9tteYRRraW03S692r17g3qG5LoYV2WUNrWR6MzF1qyAtHL8EWsexc+iapD+iBm
Kx7nwrufBp+xjLy6mf2JBkpn0sgO3nN3JNG+cp7i8WESJqhuGKIkiJG4Y3pxpNP6pnTFSViSSzcZ
yXOij9Gb3rll1zE3tYrSzLwjcOTZnknFDKZ6l6TLQxq7M15A756GCgEueQyzeX3zgwdfGphE7AuL
rxp1OI45BTYFJvi6JMrtJlqg2BJzvpn7iX5Dujfa+qYun8HmBTQ74wPnZNi3qbPVucVObLZ4qp3V
W8OWTuhfDQnATkQ/vAtkgwcTnpPa26rOfDPKklbLZO9jDXNPx4ThlWDQOm8Kk3n8Tjus965zpL4Y
6pICQ3kbl6qS3Zc6m8WRStqFOlySUpUFodXMkrchD6EMjDDGm1t3jhX6fv6zeOlbSp9yWaYqNGbY
gHlgL0dveW1EVm5je18KGtI1c6jMoCZbSQ5MI6a3ok4uCjU7/zjnUwtkH3JDoFfSWyit5NUZ+5wh
0kUWz1pz93ZJ9d61ipJjliNtwoH2cEpIdOAFMJR/2piMjCJtb8ck3TkEieyCRV+3hf1VGgzspjnk
9wtvqBu/cSQ90xBvdgYelU3HFb8NDI+9YcClpNRwWy+7AArwsiC34+fqorhIoLM1jAV2TCKUdLXy
gdm/MkYLybKfJi5PpmcANc9bkoVil9ZTNhxSABsbTEvepm/sH+WAnSqfLenV+6SxPjzLOHirRj8J
cPM47U/TgDqF1/0Db+aTilrtOju9XUEOQ/YtipA0WCgE67lPiXC909xNuRQZOKw/scRg/Z7/kW95
GwdELGesURZB59XsvQSWvl56YCRw5siSd/rz3IvPmg8LJMp9VgT23rhELqftcipdE+p7Vk+7LGOf
ZlL7t6164RrFBoKp/rIcym2fLHt+ji74lAC+TY/ECj0Xlm1EJGDtXxgkjTeqi3EP/QT6tfOdV7Tt
J6+aqDYxprorjjOiqxmduC6LgG0qS1TsUPBybWKyRevteuw176a0PzoLL1WFZwLB9qHh4G1q5dwb
ZYFkKJy3mb6llag5Iv3nwlMJklPqiqdklQerpEAXCaF8rE5UAJD22MP6NuzWbnIwGkMSRrC6C9Lk
vv1l4Y3p/CgmK3U635eCnZrsmafJFbEownxLe4IaFrshD0o9ASAtd3i47nJvPtFWYNDPKG9FmYwR
m8CTupBbF+fR+kxq/9ObhpfB5MQs3BeyLx5tWUciIaeQCGAo4ATJLldDz9XCWBcO8cPgmG/T6H4Z
3oyujNNtcMiuy03EmJz7v7dmDhMT87GbbosODjgLADa4C7zZeo8vm1ffSE4rpEKQ2qfClivC3fDd
dnrXecZLSSTxxksdFaqGwtt0cTPEnC1UMVPdBIyKC3PjivKqicevWjBCkU4rUErsT/306JXi2qnk
ENrGRE1VY783AVTr3DAiccnnnQJryyg4UfR5851W6QFwxVWfpTuzcH9Sv0en6ukCkqRKlGK2t5f2
tpAEivZdeWxnIlMns93iCv8srAG7qE1Ct5tt84LGcz7if4trwMHull/hekrPXlZjElan2rDgO0kr
3TD0GCvnIR4ZoYjjf2ttPNlECWnZpE9G8QEzsXZXOzQSEzeWsm8X2GORM1rf3jQe7SB7bBSddSYA
f8b4crDT8mOx5teiZq6atAXoVw1/c6Zul0LdNDn2vDj5pIT4JFg13XjNvHPb5WNqL3N5Jjdyowpw
BK4N7HEbtx21+UWp1Hu6eGnkLEizZmYTAG+jJqQfgUsiRTHUp6okTqlxHypfCTroxvuaqJPZgZAO
6hubJVx4/n5sGj+sFJC7etxmKnvLyl6E/zq3/Xad8ituW7yWdnNfQWscvYrFRfakLbkjeLzrtVbb
mPx4XE7MalvtNXNGj7YxY05n8pcpi8OiwBKmZIPmuYmoN9UzZyOe81U4kUlPFQZXwixIrUIzHFed
k5SYFbs18a6ZoPyUovso1/U8w/mirSZvuEJeZQGtzZiioG7wYPrJ3u7z0FMThmODtKh8vWV46Qpq
7brvXGfrgjfg/mORR1mGvs3VNa/mfCDTAYo+NnDtT0DW+aNaJ3jQHuKNh56ycajoOIvrG6d8mUQR
EaB616fjWzrTAr+cgutCxBTGEnOXSE4U5idu1zLeo4i/xd54i3J7jgHls0tgDq3srC0pRNelqB7H
1H6vtBRs9FLKWuap/ADKkxi5MdbZ459VIDERZRCP2wO7sUdCtd/aMf9m9/vEFOh4BJtPpvIaR8y9
vLntqW/jd8oD/BgpJUqMUH8yaOT0FmEr0+IWW7+yD7iMkPXyxaFk6BLyIY1T47XGLXvNV12h7a6T
tyMvu44aVyr29DrYVSsomlWUxaHub+rGoEHAC2z9wvhm37tZmIUQWewf9GowN1mBrCQkK9F+cjVn
ik0j5AR6+0bY5i6xxYu7X4bKujJKOlgdkwh0Ijw2an5qMp5h7Zcl6I6Mx2WbfiGDSVtO9WAsA9B4
rxj2f1/+5zEw9DnX5VDGkccIByD+1uZeNRI27lUNWQaX9Cf95osMGDcBFtLTS9gFy7HxGElnyOlD
oiNbAv+p50zGgb9nt1oUqpOIUfqA2LO1eVnLftjPVOi94h429wiQ2fhIvvDnNJaXyS7uPquhjsKa
g70X//PI7AyX0vrER8a9ZsDulpsiIee4fDcmgKqNQ2kvlfUb1z4XDRV2FcdfTi6mEInIj8AGiMAB
4mzW/E2SZcnvrjJ1KdlS4zr18PDF3nca2N/zgH17YRGOp/gIiRlAOorVGNivQQH02921i3HTXd4u
u3RgHIl9SkG+D/wX+HlgD2uSJdY6nJf8tJryoWrPbS7mTV6qxzqh+1z6/rFvBZKmdy5spsk9/6fX
LhD/pLtb3PI+v7QOAqNCNtT9tTATFQ69wxURkALPVNkV+Rh11CWdpoc/RhTXisvaOdazIFDHZfd2
cJJUAJvA2WFKiASW18JELRwPQmPSb3O3Pff5/KarS9Cizud97FT/VLYONyOkjQR523TZKTtJwA12
cegPOM42SM23bPFuguSfPTj0ZHvy0Hw2nG3m1yyP+WOlXmIngy7ks0dLEyfZMGK90SMsB93o0A9y
9s6eqzb0VPd5ZlqvRcBqDTuW3S0Si67Ih7KyazGhvshZ3LLHfpJm9TpUfrk1epFhtEjeYIwwwu7b
e6aZzBCjB8vgxXToETuEcohINYUX2XM72wyr23zG9qXbuhoEQ7pFsSfIlJ+yrx16YTvTl58rk/yV
QqqMZ5orIFQYcafjrkbNHs4gd8mvSz8spLSYaJqfrBIgoOmAfJmbFlsVgpXb/hR5B/ulVodyQWe2
Sjc42uI4VuO0WRIaU8OK+OR5xeeEyMfdpjE2NaaHoWzSY5LPlwLafncZcdmgVibgTnR/Z1YVjRXb
/Wouraf4o0NhCa3CoHYdTwOaJTbZ/iphNHCiGLmPJWdl3SB2TiZzJ/PtzHxdiEel3Qa1CyV9oe0h
L4k1U4fil62Tol/GCQMZodj3KZQKyruN7ovpviMzPRqIN7oA+a/R5W8StwvLCd1GQ9SwFLImtVR7
zOcO4gd3hLQTcdhNmXkzKnNXUVNuFo/J6WwlsVyY56AVzl6YU7eDEHlcu9zbyKLepjaBLWvCzSFJ
xHCt0NsLH4N7XugXWWMyNcdnumZ8/vWK9QdFNs6G/KpskNXZt8KpzSXRK/MOFgMUia7OTqNH/7Tr
Ee1bRxsMxcKDLINqu44ON2M1vIHo2dbupf5sGI1b56NbsJKWWfNSy9U5eHaDm1k0y5UYLj2hHjsN
8Rt4+Lyip64tyRNndmMrUk4LQwkGsAeEQC40tlnSfanKvgo9q45DkCs1Xk6mXts8JLKtBgB1uSTP
peYtioVL2Cl7NxRCXPIUupMr8tdRcmxja5SHPCswMHHZM+bz0kv+4s7lLZknQolJJMsaLRnpz69u
4GIsLqoTqE99nTT3JhIKZ1S9iflUtmkxgPseerZ7vLfVLjuCRma6zlRZHr2erfTbJsyT+SDYuBMv
XBGxOol6T7PYgRGzC+abJiW8hVnZT1OK8aGy4+2cL6+OYupy9ubnIWbWExtQv68JomGJHs86W3mS
8U+QEoSsk3y1jpwiz5+uEnqoCIeBDRglWZDNZfsDv5lDtOR3szkZhE/7TMDMPrEbNYMJXYuf1kah
swkbmUjYrDmT3RjcGhcSU//tjVhGlhtd20dAJc1KWeFyzonW+tGJ+2na/2a9/oCeIdwCULjb3a2D
NCHjxOjQ8SfwLX5a2HJnlkxQ0DKEXjMwZILuYaj5VtFjlqT45Om8HVLjPeiFv52snsC1rGhu6Px5
23L1SccT9HRoe4WmRaXDPofhXipW9rV7wD4ihIlRRNy2j7kTL1cyNultsPURNZYcL2n0zoAFjw/5
cTRKc9f7dzAuKAzN5WXW1mEdTFRh3T+PMx0RqcbQTuoh1CqwKBTLld8+uUmH8b2UtMicf/ac3fns
9tkEc1ecZ43ViO3ApGlAp4FBzX7omRs/J+SRGA1h1oQ7RWowfvpmfncScr3K+KaY8FaK6Uf5CPpt
jgSPu/JpRBQg7y2A+1tLxA/neY7ZHubQG7YM6Hwal+m11FuutUd0QZXn94Zooee7C6fc2jabBitK
ZM3s+bwLE39o61/TUV/jbFKxSHWwWHv2F+i2asovvBukV0I/pd/Lztj2+gf+opyzKs2RX9xyn4LA
xWwYFUZ+qEwCnfvYueuGIL9qBs5tp4sSDvJmaQPsgTTBrS5wt+mo1G3rbx3cs5GvBWkb0+eyNGfu
sDlVsLMRLeNzfVPjA2l3S34Z2B3ZdxDahkF+bX9yhqzYKuSPthnEYdohvaaNm/E/hJMyaaZzLZnM
Nb7R2tWHkRzovpqgncTtPNBmW3X97XkXNotga9QPGOtmPhXLXPdJsA7n7PKPi/pW4aS9+ntIlh1R
RigPbSH5a4dLBE2sDxX2Rzy5Nmspweq+EUDx7+clajvW4bi1nvIpyzkPzNcBvERk2bYXJs7Bl9KN
xBq8JlkqmHJD026GSm37mI1MpZiDyDe9brpjp4en2WvXvZ072Xbuy1uNZYzeMd05py+7PRcPwcb+
VMAR1vRq6cRRwrHGMqUPpgJ1eOv0w3Q7t/5DWXNA67XcVK3V347B2JLhvfO56fstTJaR9gbUsXMf
L4j8yIxjqr/UZEER92jL55P14kiche3w0XaQXJjoohSqtkHvnSs6YlG7iiGkaN3GjA7OtFhh5lyC
NtRv3i9RLOeR+MKrop/0DvA3zsX4NliTm0SyV2FbtivsNg2VUaDHWOrKIn+AIkf/suQCj/L8O8vp
77upQIaRyUu50P8U3JcSCNK9sfzT5AfnsWPdZq4zR2NdJTujJBmhs/x/notHsxpf9DjHGwEGOfQW
M/SGhfXZWX+E9g+9Q0x2/s+TnKBrVX53mtla0xup/QxCjOoluVZO+9wXmClGTi57eGKO4zrocfgk
cbqNsx6Kx2RvvEB8XyZOKMShkwyB7YSx7Z1snNcl/ZftnMhjgOXnikHFZ+sSM560Bt32hgPgiZ+h
ZNiSOaIG8XWnYx+oTV4+BZI+te2RUQQL5Eo2y3l26B64In5P73CgsKqEsVq3k411f+5vlqko99gy
jsscn4kLYfQFLaKwNFYdj9dMluW1qt3fftU3QkxnqlSwxel1EfMMzk4DQ9CwK8TE2X2pzuijnGWe
CsrZoUI5cQ6dOx4tTQ56pR+NZbVuJrxANj7gXZMdqp4SdwycX7twpk0th1ejGVd0roKbAcfNZjKz
w/TU++n1SC8Nze3TFuN4sgiLzVN/2RnjGETD2oSBSDlbsvsSMkOYsNY3/R6s0hHPJLfywrSZ728/
SkmcWKwdEqeN38SdPgtRfI19unL223vV8bmIjPBC8tZ3ch0+EgcRMs8v4/Q5HTSHjCe78ZNQgChD
YaBj63KY537eYXxihb3Kx/yZz//B++rbPogS9AJkWkT/ITA3hmJb5Sa/etAPg+39tuX46i/DI12I
OLRzA06+R3BWAFGqi9kOCOvi3qGPapAaLAWWbCIP/M1UrR1bfpOusxc714DSvqxY+WFX4xO7dLPq
kfF8dmplROzOcdYS+MPV4ix7jyuoTpp9xcIdS+PNmbJ/wM1qlOdO7xsTWxvj72n/W3vDKzlTqNF1
c+7Ezoq5c7KmQ1cODpWYoR/XX3bh403X28nPsNSZoiWXgbnT9hI/YywY7GLrx7N/aWj623QNbjSW
tKi2QCNgvc46E09vkF5pd7U2eZbetI1BaqVTnSTTakXdVftxcc0ttjmX6kKFUy33ltIJtLG2I4Kl
e7B5YQhrXP6FuOrZlCZMdJLumDJ4HXQjK/x+afPftOku0Knx6NQGfzepnEKi4lDesgm7ZKAt6sVa
0+AaZSPUA9njvptZW+3VT2nb3zkTQRBgqvk1skhVeF191HLmvd0bWbAV6miXh9liElzlFCeYevfY
v4H+6ZaOlaaJoQl3wjm170aj3ar2PK6mdV1X807VRhJ1BUVZOxya2qJuRRPO6oxPT9dbP11vsooF
KE67emu241XiE9yemMQu4DiyAmPYBqXBuPL8Vup+288DJcCY3BkWRb+qm5+Ehl6XE0YZJEYWGYv9
KcfuLMzxUAXlsh0t6t1yLCR6kMOwUAmRJVZ3Y+J8teI6cVg1yQn0aIf9C/A4NMJlzH0OfslI+UT8
Ep3/Qgdlr4mBY6bl2mFTmiaUETqxzwysnFNlnjM14fawjm1SVjsLeUBW8k7bwcXKQznadgQpLnhd
295+HXT2hMOSchQOlTvODGrU8rZencfYyR8Ea8rO96Z90a/7oLWuYu7kDIuGU0ODjGjKbZ6jRpLY
mWf9xu60E2Gj5Cs/odhp8cUMFao5s9xZk+6X2dp540hVgtgYkFmwaY3yJHT/E+fzTzHQq8jXjdU9
lN00cdEw8hc3b3YqfzLt/k5zA6/fjhyzbPfA7+mXLYAVOnbtMv1CkqVh39Y94plxdpr1KXW9l9zT
B9N2jl1KqWqM9gn8DuMeAo/OxA3RHfxpc/pnCWPbmS03DNAQcyB2bscd1lRffQ02sPgSjiCHrTgi
6t5LDyWuHJvXNQ6iflnFPh2t54Ac1q4L3tPp4ojP0pOhMFJgtCMFotIntyL3tLERuCv/2YTiNsXN
GeDRjPNqfuxmtJgxYRi28eQNg2ME2sXtQ8UgwyZYl1M9BVG2uqQo8RQ6JicHTgptVn/n+v2D41af
/UBWmWF6sPYxpJnzUyCQl52AsQLXf1SjRcHmRiy5dKBhJGDDFc8FAZ2Mm4AXc53+szanyMCl2pEa
qjP7LC2PzFC4gTma+9TGh8stj77A61oX7kakNbPpjPrEnXvfOcOt22s/pNfItpvQuo3ROXflJIdt
jadH+Tgf9XhtT3SDE9opvfENyYGoR7TVjeohSOJLtT0+WkW/vCwt9qXeEQmetTGzWu5r636yppfK
RAKDinSZSN8bDHYPgaQooVBUTKtc2oDwpDKwE2ayIA5Q/cbDR+dbu6kXp8nz4KG0JEMWrNkALbwG
QXMab1QrxhuryaYbBIiVtp4yDthH1GYwWn2sBtE+5MIoHthWX/7/90AzMP8Ip4jbpoxhQcZpYoW9
aw77//02TzT0vCXWsDv/PYQdgD6EK97/+yK5SnLWcV9v3XVoH9BhugfsYo+tCbzj7yGHeNfbLjAP
/3nC5VklAaY7fts0+u8LIaQzpa9s4/j3PMzW+l53xNdfXvXvH2ZLDikDlbSt+c3+HhvkMIY47Fww
Lv/3WJn5oQXU5/z3DNhdC26XHEHbLdRZ6Pl//2Fvd++LWl39f48LagNQOoqG1v893+okFAtxok9q
3/734ZJotdsEh9Hfi/49XjYL0VOpe8deZNfaXXyXk+n51MUYp5pWjVd/X8qgKS4ZcOs20/n0FPRJ
eW13aIl1oibuHKN/TwZCWDJ+M4a1p2+UyeL796NLHwxhglnv+PdlXgb5nsEGEf3nhZNYncgqRDS7
vG1fQp0rrP889e+t/KB9pesibv7eSWVENq6xnyBI8HQ1ddWB7bQR/n2ZMXl6owL7ueoMfg/TPDud
NTz+vY7FTyJl9N3p74XcGlNfVwfx7u+7Y+6GC55epmrK5v7vH7fs+l3Rc2mBykrTcJINrAtVDeHf
t3E0N/e8YXboyWBmFb88p8rWFNcVTa3/vk4xLJr9QL1HpLB34+hkZyT2dNcoXd7Rgr84B9r2HkSd
FzVJNj8UIDWjAarC49J3MoyZvnmi9urDRMnyZUR947pz1Wu6wrPzStd7q7Vbb0pjaj5E3/4SKsu4
ZF+/+nNefeu2Zmwwd37qFSN76Tf/Rk1FUdFTocPRhLPZsnCs5l2sqWg2/Qm1CktuBYVGyBz7AdHE
lDszz16bfUov5JdGxLUzrt1P2Xv3Hg7/r0zl736d9p8mewKqtyF4t+ndboq8XHZZmxCNEljdPWHy
cDVLjyXoErj891hStIxUrgbFz9x193/fsBLLY5GI2+3fl3/f6DPEoTwpDcodXuo/z2sTvZVYzKK/
L8fLCzSe7W9n7UPU+3/vQdZzg32aPpqruiYN194zd4ZjQSG+POfv9QN6gnvdufN/ftW/b9RDPO3r
gZ7W31P+Xl8bJj7/OaXf33T42ZhIP6xzQVwkLdAzaUHVYercnEjQNr3hMjO2o6HzRyAGWdhb7vhR
lcat7bYqoUd8v/px+q+r3E8M3sGrkrZPBPLI2KzySlSVoLs26sa59mzl79i8zlz/lU1f3JnfVDy/
uQ0ol9TdMj3AB7QW633ttfJdS7sJk0StD4GVNbtAVuB2qmG+wt3v70ltjs/Emg6R0xXmC47CHGBS
eteZxUO92vat8z+MnVdz3Eiatf/KRF8vZuESZmN7Lljeslh0km4QFKWGtwn/678HoFqUNP31bISi
ogAkUFSZRGa+5zynSAEtGFZHaYJaYBMH5ZkvDoUiP4/PMVOnjQFr4RTHZrJpSigpSUaBK4274RQL
o94YGaqCzKT435haetKaQd9AtvFPmqtbG34o9jGOMQLkdLj8yvYZopNNgbV/a4gouGM0wpBOs61X
P9nDlbC+1MzDb2TtD9e5aShGhVWZP5v2rfylqYHN+aqS8b1pa0Hv28T3qKeiI9lnm86DbQptmeWM
eR8Lnpu2LLpg1REXuiwqlaqf192luiRZOfLGlR6O3d38QLysvTDASaznTW1qp7U4cX2jEJuCro3g
7oi1bKg+/k4Py/7tvCBiUdnRvWpPEfzLSJofoCpW+tH6X+rCBXuDT4nZoLPNSVFBY9lhBsaXcGdA
FV4i2ulX874ud7w7Rvdo9CFuUhOi3bzP7oxlN4Bnmre6wEvPIMq289Z8Ifxp7jYiPQ85M9eYH4Qp
PIKb+Q2970PPWVHKtfRd870d9Y+lDtrudt5VuE4G0q3a5hUR6n2S1EtV71BXsIBSr5XI5LMjDjJY
4UbEj6mMMWtZury1uS0gBJh2sjYZL962ZVkB4GMd963lvAk4n6Wm6eH9EvOBXPj1rUVJHea0Awam
k7eaN6jbeeE+UxL+CL6Y/5+dvrDUraKxxD+fODecH+YD+FApB08nj2OBfDx2rZ0/TUDLoDLOLes/
t35aImuBGviJVUNJkUfkF70AVCFG/Dh5Q8HRsLOvmZ67d6GP8cYtWU+f96e2ew/uQ713p+FuWWKL
UYKG9ll+yAuoUGIgbdobsnI1728CZkRdUzxTxbGBE/XEq0aULlNB5KwWdMpB2nybbuan9UByada3
oMyFcph3VVHM0Xn77em89/1462JcS1Llj1/2z5u/7BO6o+3SMl51Dmuo5F4Nh0Afvj2oqrwLG/6v
o4lePA1s8UGLMB+oRVx8omj3RZiF9aLY2VOtafXOtAxz42hRsHJTA+oHDPgnM9con+HwyHSH/tTX
4DJVSfhM4iWhxnSYqDKUlTSGgwNlyxsiY4kqnP4v689DWaZfhwKoZyP1D76QKgrS3GHG3in77nmr
ay1YUZXS/Y3aGf7WSzOm1jXWLkdPXwpX+0g+uXIFmJ0fMh3MYGiPCBL6Zl2mRfLcqhTRBiXR1goW
rk+Wt+AC6ap5biu/2GtllaxVDGK7vPHTJ2cYdixGZi9aZ+S4njzvkAZtdPVM/4/55Ubd4RMs+/zW
ztP27PlUGfrphOnvQEFJTStCG5hZvrkBJ/k5Akl6mh+MrG9OpdkgrxUOiAOFWXqJQPJk6KHZ38xt
8HJOT5Fp44EzD982v19ibp4WxXOaJvn2/dKJgSzYVNp61ZRYA/p+3MFtcc/zVhZjQLNbsPfzZlSh
YkGeuuscebYpCNY7yQoI6jA1XOSlUj0PLXXVKDPLj/ZI3TrsE/mSJ+kzMo/ulYjmU8N49KtsLSxZ
mU+CfT7e5A42gRuFify0HO36+FvSHoWM45uT3T7FJ17jU57gcrldQpjTteImJFp6M2++H4gTJSUH
GZ1ly3L3bfiktMSIGwCpj44VlO5aFkh8u96Su8Bo9vPW/DA3EVO7ebOc3EVm57NeVtt3Ya8qu8zB
15XiUmeW3gJR0DFfLcPp8NymUjx1kSSsiVZC0Ibb6itTemX/doquJYtK98XtW2M+p7NGsoSohH2H
YYiLfH+Nt/M7L634ZvEaEknBoS/qbr2o0WFf/TjNrt405QjVCq3O932ObOplzBIY0h2QcDhX9Eul
Os6x1KPqiJflmTmxeFCxVcEbsy6FtEHKRujJbb6Ix/mggGq/RAdSbNUCnWDdGsUms9G7JrXhP4Ze
bq+KFjiCHvX4qLB3Ep7TYnXrU+thTFDZuLmvfF1TX/O+Zi1DUqOqxUPKtVYIZONjL4xgWUQJBiKU
AvesZq56rnUxhCHux8pj4dTWmWFismNuDtTdMOvoZj5qG1Q6h9r2jpTnAYyGYXIupFWdbRRrlNCr
8HNpp/sqi8RTZRQ2ngofHMiYhs+FwgLC1MD++UxqqZJFdSf4jF7k7UyLHmtRDFK/UFtixd0uk4cu
waEEwDO8izwPbpRW55RIEnvTDZZ+iLhHIIdJGyraUX6kf6s3Q6raZ5P3Z2XHsXGXJ8TfhapiP/QT
sgge701Zms5GNt443KRTBkNjD9qJUmfCwiXUrWlXhoL/VEwPb+3qyszJtlC+nTEfqYeBhOTO9Igg
xNxOjXuFIrG5WkYT3BcWzIoQ0Ntq3pwfaGDaVnNlZD+5gAAPvTeY99FAM1kOZAWk23luY5JM2/oH
K0uqUxd06SpOk/pJD6PX+aPWjD9C0QVfIr6rLKYPBF1M5zigig7mdE5is6ZQRaZ8Go2pfNB5X83s
7ZzMTbQb3Um/nVNa6FLiJDtgqXIPWj24B0qe1Lc6nYJEGWX+OubeUJGGzaFsPvTrUwbBxlJpwnXS
l2lDSIGJj49U3RvJ/x7KMznqgw+E4UaoDo/ZtOP9oU5CAoBRvT6MGGlXTU/iugx745hnerwKRaQ8
Y5K/7fgWfhFhezFlZzzjW8goi8t/a+qlze08dDWD/lK44bemv1zVHFUy1vMyZhnxRa8y41H1quLB
b3/YCNsXrbX0tyOa+8ORX88p3KLbyMpDhDKWLcniUu25x+L4pyCqmqv5aawBBAinh8KNIEw6tyrc
rkMVT/O1+WkGg1YhU/XnvfM2ZPhqPxosWbuDss+Ef8AyYm4SSsV7qvLKft6P8Z3F03mnlvYOXOSp
NUU/N7uZWzWW1ojt3EDOe+en80PpCGpldhPdFJAzvrWfjwya/6lxq+Aw0M9ffH4a26RnYU5Ly+zi
ZVp2mZ8xCn2qKabu3/f3nq9tHYPC/Xzqz21Rm35rW8PuvYFx0IAddvzT/CAAffI9Ss2VXaawS+oG
7/f89L2NHCh3/NpmPmypAlhLS7BMiMzQf1CAvx+yrFZZn56e6gqKr/nZ/CB97l3Ik4Kb932t7gzl
6X07tsZ4HaVwzOaTsThCavrlOixXUqSR0qK7cqiR/XANBk72Iht6FX1NgVcLXF/rhhdABtnFV4Ps
UiaDjUfcM5buoKc/HtjWLQC/972FYdhLKq3Gcj5xfgCtnF3ktppazjtkhz7MYsixwaeRkjTzPFJu
PBGGUN7Mm1iZ8o00IC3Nm7qJZVTBq3mcN0MrXHKD1B8KV9cvcWo+zLu7EHZrbZIhFw3Z8Cw1Sr1M
IezdfFQR6i1JmuMdQdnmvczGt0u7idkcuqgp4ClxEhWPYQVXiPno9GdpCTTBXCjGuSNX6Vn3SCb5
97/WnP5ahmHBmkpS//z+186XjPlrUwmgucSlv5lJ6Cm3i3Wd++iiJ1j6Gx194qm/b5YywInmIqGZ
j84Hxj6hZ5+3EzX7mGhJtp23hrQ80FVi8Um0lRsx1sUWGIYX2G79UrKeveqlPSBlCtKFB6jgnDMU
IjrJE5QfKvBZc+u3E20jQDtdOlOuR3gRigwv6M18phbdXUz+xRGA/KFReudZ1Xn5we1xHbnupWzj
Rzntzlx8NlVMOb1uYue5r41owUJ8eJyP1lZEJsYQP/ka6unaJGKn7xTnucI0ts6qqF/PZ+l6x3Jk
E0VnV0ncpzE6zi/pKK16hPRKBXB6KS+KKORWmbKZN4d4+DiSOwvDShYP0vdW80u6NbUxbST5umkT
/cnENRaHzqlODCoeqoq5mCCrE0nZ9qkrBbWXSLM8dKHm/TAkJrih74d7BQ3D+ynjOA50oiD2BbdW
Q+A6Cdp7P2jae4KWWDpMEId6PpsgbwiQ6YaX9xZa4z12kZGc5vaknsiN0WK0nDer6YJTFXe61nxO
V6ViAVPE3biG2NTNUN32GX57BgBI7SuFX6sKJLMxLP9LcNcEbf6FDKcUnaA/ZQ2YuG3H2sHo30WP
wpKfXUPJvsSejvzFKj8YuihXNWTCI6uR1qkYtZIMJNf+FCnlcm5aOtT59E51rmNCNtyghtxJRNVd
x8Jtb+bXszApJq1VvngFUkWl7BmMKbE4SEyVqzy0nGeEA6e5aR3pH1tHxYOoWxp/FCs68/8h97py
YTOP+vP/EDOHevs/5Cljqvn/UOEaegyz8jPy3XbtlbG5TtR43CIOSJc6YI/HebOt4mypB6r+aNby
29HR9Y0fNtVYL7cUjdI1bmfqJIYSPankpC/VQa3OiOG7XanFcgs2GY6oEiZLG27eh2Fon5FAm384
8iATZfxal3QTQMgjDOWcPbpedZasZ+YNwIXOyF66tAw28LJS8HdJVxxZmSMyanr2y2YD5JmYYbNe
MA+gdVl2A+4IYqC9OrXOiWasvF4Jj5SNnEXCuutq3l86OlogjM7Z0RD5Kq87IiP8hjMMNyT4xe2d
twt0O8M2SdXSpng921aPpokWdNoqIx8VT14NbwfbKtBWVdVCJJgOzE3mo26r5wcKCFD0IwpUkMDW
SeWLk8n65smaHubNIOmsw0i45Lw1759baCn1I4o+NmTqLML6Pp3b5WQcBSJdB6TeLGYAO07XxwLQ
/33oI5iUGjqLGYRuj/LRcp34nnJ68La/SOxFo+nyE7QN3ObtF2jj3MOQv9z5heltfdBBGydIsvu4
o8hRK2r7xejUBQDo5kWF2rQE46idQaeSgNYk4bovFflUqdqjX8UdSB2CsobMfRYRGSqRZsfHpig7
MkCMAWr/4F+YY2DGzvw7bOXd0dBr605MD6aOblHkd0MUWhNRrDkhwTzg/0NrWZlxtdNHhhXv7Rsp
w7VaM2Wb982ntQEq/CFs0s28OR9Qw+or2Hqxf29mo6SyZZ7eYt607pLSk7dOqyzeG0CWYWgWDa/v
l5GGXW7qEVPffNJ8oGnCfhkngYflggvN+7Q66wm7DtPdvNnmnrXOwgI1hEo2juuLZ4cp3aFzEQHM
m3IYghWkGnU7b9px/lhT7rpgpvLucaivZd2I52LwMbC5V62PzBOlCxD8vvoHMix1E1UFU5p53/wQ
hpk84rnCtkxbdcyNtTdWxa5us49ogbGeu56+1FQnunZDJi6m/rlhbQHjDHEVOzBmWF6ng3mVx1fV
DNWlSnVoNe97O+AVH41B1w7zFihFcXGzz3PzeU8oNHXHoPXH60RJrqKKqJVVZbctRtJafvTxUL1d
g8kFcu1y/Ij5xVlULpXpiNK/NnVAIbzX+/ctz3vbmvuqHsrF+7H2p63v582d3PeW83nUnLp7vaNW
PXWA31u+vd50bALu/MV5bu+jfvS7nd8N8QlnY3wSsXdt0qHdgmOJT+/752dv+8qeglmHsoHm77uz
ip7+Zt6WY/ua+AjzyWc4eanIT/Oz+UGWA0wVPWkIEPvzgKepYf/DtmmH21z1033UkUP5dpn3K7RS
GVZaNLH7puvPD/O1GBS0N7/947//9b+v/f/4X/NLngx+nv0Dt+Ilh6clf//N0n77R/G2e/fl999s
1I2u5ZqObqgqJlKhWRx/fbmGmU9r7b8ytQ68qC/cVzXShfWp93r8CtPUq11WZa0+CnTdjwMGNJ7P
kzXWxdz+VrdinOJILz5605A5mIbR6TSgxmb24LL0t4/nsXamty03GOS1c5P5wUlLZ5FV6H3LGyXs
XAYqhAQkaz+KzXM1CuPtIR21s0nXuqc2zHsNLck8o8ovNormNzfv7eYD1NwI0MxDkMlFyKKoyLZl
5nQnkaX9aX5mfH82tYCckjGMQ3caMDU5ebq2q8MmvytCpLSeOfyw5WbqTgTusP77d164v77ztmlY
lum4wnBs3XCcn9/5UAzo+PzQ/lIR43qy9DQ/d42anEm3mJ7j3pbUN6Y95UoMJJMh2+hBh0wP33ZH
lQs2sJTeSaG4uUxNVQC86eWdG9oVCAX29Z4lkJOqbYCr78/toqley6RqSJ8Jnkrk+rch1fAnVX9K
4rp5NDBNXWO03PNep6mjk+ZhMZw3E42iSm8owPOncwTeg5WfyArzfiOe0Foki9HOksN8NMvjH67f
Fz9cXzHUXddUGC09jdRTz6uBdcj2xOrz37/RrvFvb7SlqXzPbdPRsHyZ5s9vdONkDgNWP/vKikgH
L4b3b36H/dTlTRWgLDD2Qcub3+P3w10OFlVm2f6tXSAbnMJwRPeBOVZHlnXww8Z84VJraAjNnHa2
zqQfnp96njk9tfVvrQphfW1Lxl2lX7g7mFXGqnXq8aWubwbJevhIQMxaTfVm16Sm8yA87TIfT5nl
sGKuFzg5PetcgTdeyNYZXzwZP/SsMT/QB/xywQT5wVV1DYSGiz6BWzqK/tLadnBsuuI0bwEJHC7f
9rcXcp4h8LVF5t20BuRHZC7G0jPfm3BqbWZvp+qKWS1HxifbPELlEYAOAWEf9lfVKx+GXtMIeGtZ
S3Lq6f/iKx9sezU0Qv2oQv/fIhay3jatITxneFjvDYeQoDAXKYGpnP1XV51OrwxYCPNX479/6v7k
3B2+5sVQhX5Q/7L5r83X/PySfpX/O531vdXP5/zrIU/597dNTuFrlUuUBL+2+um6vPq3v275Ur/8
tLHK6rAe7pqv1XD9Kpuk/rMbn1r+Xw/+4+t8lYeh+Pr7by/ws1hmJZw1fK1/+3Zo6vY1wxJ09N9v
FNMrfDs8vRe//7Z96V7C8C9O+foi699/UzRh/tNRLU3oholl7Ld/dF/f9lvqP3XTMjVTc0xhqwa3
mwz4WfD7b7r+T93QbJ0oN9s0KerTH0p8OhzSnH8CdxPwNgwV5ZXjar/9+X//dgt7+9D++pamGdMP
+v2eZrqO4QjTFZZusdjP5I+/78d7mmq5yRgJX79nKKpgCEuaLQqXgSKNdorDWHlO4PTjb0ZiWTfm
ozMS7IUXZtjHaYFvSxufpFSI3/IwATOcgvUxmv2+nug6cakcVLXJ4cNq1YZFUI+8JNZ7C7yr3TSG
y0rhXztHYaoSy4ewgG1Sh1vbrJX9EAcQ+j2ARYqloYpGLEpBkyKUxlDRAwK+8ju5HbTe+uS4AYUi
zUZd5BKdgELM2IY1dqFhqo0aGQuwbivHCw5F6o5WXi/zoI/XTCvuSlRUixH22brp4OTUMmIxAAsx
hpvHEpyc7sr7Mu+3poXUBCiWOPgxd40Gb0RkjFvXtyUm55uiN/KDZkbJmu9StVBDz195lR0vPWpj
dHGdeSvb7lXCO2IN3NxUUdFs0qIDBqtYn2sxPDuZWZ1xWd6xYgR+ra6QopJJ15VxejeIOtk5lGMm
6sjkFw7FFY/W0izt+lk63h9l0bT409x03RsWhUwKNKuwsXDIaMuYO+NWdxs0XIw4tn0UrqO2a87C
9E8p6n+i4sqlRmIEQM3+jzzvSPptlA8KZBJitMZrKvDMNrH077OwWoNcI3MaTumJiTmr80VC1lym
/tHxfzwgC3ylvEi/CxMQvCP6U1+ta3J2xoeyRyRMLEq2gd9cQrSkZ/7hN/dXgzP937/IluXY/DgY
nHHzmgZvPwzOUvIdIsWT1n1WRsgnPRYljAbfTI+2F6SKtxMayX68bpAm0SeVmoso0vzGSVgFmrUE
rZsX8KtRFlldvuniVoMX0wsE9S32HPhKrv+g5QWknwFns120EC+gvox4oVcJFWFdw3HfNRpT85i0
J5NFIKWmhj30CLNKe+OwNogqFn2aQWjSsXU7pN5ImRUpz3kqN8x4ESslDQqROnm1i/jFJi/iWdbh
xh3tpzZpxDUoYCKM3Sc9zfwlCmd/5aKdaqSREw4wXKXp1At0+cwA/U5HLIdGNDNU7MZ16t7//Ruu
q9Nw96euw1TtqRNyHJWBgjB/GZQVjuX4nlpk9zaQ6WVA3WOPl33VoZo5GSzWuJ54pojr30JZj4v2
EA3KpS/aT7U62SrCSdaF2BnaWPUKEgBTWdJmW0NLqyOzXGj5+inUwoglagLmk+nBL/0QJ+AwrmRB
4E/Uw1xDY7JQmsi4IIjdNYF09mH/2c/MeJ8U7bMkmnAbJeGlJGPsRg1t6pdOSpoDEjliBR71Itdg
DJTZUdGNjdP49j5hmGVgWL4Ix3vyTVSrFUbNvVUADsaV3y7sEI3+aBcfO1Uek6TINmkzKhvToTo8
1suBLn5Vuj2pFE7xMVSlc7E6c8/6bbpVR2R2VnPsKl3b2nRug8HKf9oCmyyzKH8aQDOYLK0LKoSr
2mTcaBj5DQOOYh1EFNKNiAKh6YOkHjDUNp0KMwZWLwitwNxHjMu5D50Top5utEG4S6MWpDV1uzQE
wdqSM1QVWHlk5H6wRfMK4O8YB1M0n/mYyjy8F2a7i2uM9omMfBRL8SbIgyvEVAeEaAvpoovcldr4
KoL5ZhOZ2VLWWXXMVIkbF9FaG8gQRd8oDoWlPVrZeNuYIE9UGffLoZ/U2TLs1m7gxNsQDPWNG9gp
3+bhoI6VvtChOCyLotyWCZMXpP92BeVRCRzuJC0/6XGqN5WhemMUer63rYIYHL/ZQWZbeK7TLdoE
bC5YEmefGTHuBw3e34iC6d5xmm3RNgPSev/UtiLd8EP/UiNyJmi2xS4Lq2NBPs5rFki5xRCr71kW
QA1I3RWNrSPipa6P8bHESBREyHMaOhO9GLNTxxLDeiB0yCt9f13KMb7thzsjSM2L14TZIvPEBpMq
C9ODKDaWaxeIyHmwp/ymktnawP8M9ElcbLOUcrgr6pOZeAMIGucT0g1/jWc6XmsF9lpHj3GTplRd
hNyAtjCh1+j9NlINd9FGfrw3cA91OoBHE0fZchhtbk8xDJuOu6PuFJfaIqe0Cv7TjAHhwU/dgFBV
R0f7qBqGBp5G1+cpxQ8dr+6z7u23tnKNsAfDF9AsMqFK98a1I3dJVjyrLmZ1F5fOfug7OLB24y5G
EBKKHe74sciVSvnvgANXsHLGzyvN2ie/ksDAuL3vmGN8IfFU3BMC5E1owqY/SuHdJKLcO5libRQ8
lSuEK/VeqZsFQbD1uXSKD72Lr7Yc+2bXCb7Jik8YSVcPFC38JFxZ9ia4VWtG27pfsfKoa0eE5hEy
bAl5VwcTYhrMgTyDRTq/cW4CHZhwXnjtAf2jhVgjGxZ+dkTQXa7zCpO5GRB+0/Uhhl2VbHsPw7D3
mYmLv01VM2WV1Fw2pNNvDdfZq4mtn8qWvr9T2nCBuAEqKy9/I2pFXw38sI4G6LRFreLiiaBMcO9J
zE2t2FAU+zpd1wZxRfh3xAFK8VObBp/aIvxsEWaw0VsfOLDlo++pbhDlQlUVAwvv0O0CNJJrWN7O
yoa8tnBDhOKVJD2kiIBM8QM+WBTRbvwWg3roEVAeajXLcRm+dgfJwiqdirRgRPxD6PPx1n3ULXHy
IppUY6rKfKJ62G2lW8SnGoHpEjB1tsj9Lj46fvwlt0GplMM1VNxgbdqCArKhyKseqQ0ST+sBR69n
5ulRg8iXlwVp3CPs2flh27fNH39/87J+nudOX1qDwbMNMsHShXBs++fRQofsW/GRlFyl17tLt/Xd
g2chLBhrXW5VU38qqnSrKGN/bcVrNLrDyRRrsg2w54YjxnLP2ChZEq8UNWEUrPeSGX6uI1zU+2Pa
AdZTxglaEu372lIw6Thk4yYDGmjE/Y6rBtcihXkSumoInhvKVinTlXD0doHK1QVJVhGNNS/C5PRl
BrUGoPM9HFW/AZZldeSmheNnlI4aFSdE970cV7WEaN3fZR64YlYyJPGOIPyU2lSvgjA5BtF8aIha
ntzAW472qG07Y6S6AODwSKoA6S71JUqhGcMgszcEWy3LsFH+w0qOOc0n3gcN8xtvTnMbFKKqYeti
+mB+6C2yMZaVFvj2NbGgKIOh6s9lQe/5AZKGd8l6SFaqCdCOiJp1x4TfJTU8l2FzLARy7MFUoisL
PoQm4gyqEY8PId7iJi6ekJiIQ1v6Cgvq6NMUjLrcVyiFOJpg7gwXISTfVWNksPNyHwgQXQYSbWkj
qUWimosWMM9gxA+aKm6T2PlYZUG+H1tU+5nuZUcrBoLJ7RyltieXI/b1NaPknWJKb//3X07NVf/i
TbJNW9OwNru6+eub1KUVcb1mJ66MEbljRrF+G2p3clSbfRW06obX/EDsBVnFbd/s1Wbsma5E4E1b
jSXclq5Ogf8E/qlBKyH6bjGQ2ksFvPSXBQFsqyx2tWUdaQcLn/YJGQW1ByRl9NuZtXOKsN3HdXiy
y+g5b1Rzi5U8SFu4dEWORi7Qdp2OaMPxm3VtpZQhpf15CFKxpVccH2yXjLPecHeFoR6IuqdC1eKe
L5wBW2Q0rgtGjEt0PT3M0Gg4JyadXBy2KqhHuVbUgRmOm5v7ss6cY6riO5IeEVNU5MFgxWcIpsEH
ptxim4XPaM2qY4igCOducLJRZy1BKZsPqjZAhIlH65DKAkN3NdCRkDs8mZVDIDdEWLXwD7tuo/dr
U1Hx20iNvLAickh/Ex+sjp9lx1xn1XcZJQUHQo2ZS3/bpZa2jDJLO+Q7XQNnTCSNslUYNF00swtX
iltVuNmS9NRVw0IPArgkuXXMm6S5hiOWgtqD9lGX1pmwIBuDixocgZJ9aAxJtyH7hZHHn/W+r1+c
WF+EtTNC0QCslDIm7BiKXwiQ+IKejSWxDHqolyyzFC+i1gDLm+9A+L8uDh3UMVfLc1gotwm5WrcV
0ktA2Em+MvXlmCXybArqmapi7UEbIGPLtX3iL1A3oBqJbGVfBNZOzSr/yYhTccPi04BFNdhX1sQF
H9TntHa0x653dzFwpGXWU6JRTUXDGxlKbBqZXNeKkx0ix0a9/pjqaQQyllmOXgdrXbg9WQH0PH66
CfXWOEjs0yl6pENnwoeMsb7bWmMv1ZwUnCKs0M7oafxghPs5rLx0/HxdyAQZ6BR/7vhyY6fRq5Gn
OUuFjOL4STHt1SXjbxf3aszbbib6kdHSJDCo7w0DgDaMZ+/GrjFDDr2vnnhznf9QLaAz+/VXPK0a
qq7mCJgmLNj8MiN1Mi1tZNyWVwEjatEDYlgWcMj2KE6yMzel62jR9YsqM2/J6L3XIX/i1JSQLLq+
3AxeGWD6shhRMLvrDVEdJkbUKvQuSppRUYyyB4h7ll6Pd6oOZC00CE4L0CE/QrQ0UTBb5DegUN5A
P4WB4RD5Lrlvz/0sVTrclgl0ebJQ+CT8psPO7n1pnfaqJob74PvZOudjPrcx7Apdi8gxYQFlwT3T
WYkCm7HektTNCBeIv6sQ7kYe3Vp2Ml7aCpoJTwNL0Ae4MlyF+NWkAyqmDA5iJsc5e2Xub5sUGG8B
9I0X9rNb0RgHZYBxUrountfMbz6CcNhFWMoeLLykqwS90KrsifDJcORkNcQBBbivMYJZiUNeN8FG
85B695Y7tVZH5QQJINm5pkx2Tejq2Mjp3VTbv2u1lDKGqxJPphrHyEMs1eHZvWWk+CwtxLjBgHbV
Khnnt4GZYvwHeO429mua+9nVb1RrIYPQP9gGmOEi32au0R20aTjjR8C8E+QSy6LF9ioYMl1rbQRq
h7FEuj11AUpBK7CYOyNmQtcjRtnAuC3XSdJuMgZ7N9CIvLNe5i6+UUssAgKXKVlXpCHUSnaWfcy6
Rqc8hW3erjKvUDfVAMQX1SbTDAYdE/oTqfqDqgYllGdMep7XjAsvj8SqsYJlaAQlaKLOumkbrJ4e
fi0yAqyKr05Z1iunaOIt7EuSrPzoOYh8gMm9aiwThNl4+aim54nLHFZ6xzayhjveh6WQkOZFot3n
Vh0jazL8PforeWvhN8b9FS3QIKSvmnnLHdd7UbDeLL2aXyS6n2QHidlgQdE7eGYaQ1wP93nSJI+J
Jj6zYKOdQMAnj3XpHlx/vJZlYuwTFjMfkqyOV74G/9kKn1IQWLfwZoyLFxhQpKqYwBNcWTcopB0+
Qje+OjoRBXHO9NuM/0C8+tkqHesuetINfBWB7MZ1v60jA8ee8iWsA2dRV5VzoLIO68nODBzSkNk0
NXceTVQvG1YRcWJQ993EHfMubgNPigTNFdTcK2PfsJZephICyP23R/RyoyM0pvigFwu87NHOF9lj
AXFl06iZui/UByoJDHlyI/zotOm2rE716JMK4gsHcVj9RTMi5zCQhYJLG4LcCIHE14LwrLLAfdf5
Nbg8JPO+qWR0r8XwFHt87RgcBUE9fij7gS9P3GbLVGgZ+TtWABQyi7dm9rHoMZeblm1v9UgcWxAy
F7tHc6+0eA8Ls7pvQC6sE5dMlVy4yWlsSvzzHsuTbdgzJlPksPeb6DkLdbFyGEMtGofE7zTrVL4t
iPSFrgUfUs0ugVm19gWcG2sO1RfWKbCd+oWLpxkKG8HE49q1E2tjtri/61BDylw7D8REC+PKaGUH
UQuKuhk8RvA4V4W/TaK62pZDF7EMJtKDVUDob5g/IQdD6JEqjlxrFUxxI9Laq1asU9gIK7WWxPNk
QYgVpfIuvWDhlAyWhLJ3SyyFaXh7M04r3qj/x9x5LbmNZdv2i9CBDb9fSYLeplGm8gWRcvDe4+vv
AFXdKel2V8eJ83KiIlgkRTJpYNZea845SPe2BXjWrA41jjrEwjZl/+jnSXJCcIlQDNoMTgkU9nPZ
PJrvTVJUUNe9x8kDAYtiKtpkZAycw3CVyHFTtNHXhPR/Yo8cMEHkM05K56x62wtQn+B/BUCNN72c
kBfG0L2KUl90hkExqwpnOwn9M3aoLUavz7aYtK2ajsNOCoqEuIECgASyPzMFf5toFrvERgB3cfoH
ZgiSL01e2VmqfaS2/RkoI27+TP+RlP7kxoMYX4wxu/hVQNhHUXJMQ43ywKx3LeUnQbLCq0PvfIWL
UV0MQVtvCXm3f54p/0eTpf/N0Oi3WdR/GlH9H5ws6aZjUBP858nSyzuHz8xv8uzX6dJfT/vndElY
/5BCNwk/ctD7mQYr2X8OmDTjH7Zu6fivNJZhf82WDPkPVdUMh74tirq5e/uv2ZJh/oOG2NzGERpz
JwZT/6PZ0h/9YWfWpAopwFYIdmfxZ394gnfZKnVr3WKigVcZKUA7LJq7xlf7JYq0zE0RSiK3IGOB
TRk3Kx4rVc0xPsO8qwunXMsKT2LSqidSmv9LB0D7vQPAoAsthxTSZlpgWHxBc/X2y0LUNwdMGkFj
3CyRL0pidU/kkbM/O4q5CxNxyw3vwRQMbTPYtXR1CXK0LSG2rU9xZadOiGeFvEbUR4vAMaOZTyQX
0NDm0Ng+uLReSAQP+vTJ6ijrvS+/bAj/Ztyhzc31j3X0X29/FqI4sNQtfv/f336FX6avcmHcJjkU
nxktROdyIpYntucEqIlCnzOERGyyaPX+88gk5toI7ZCSFn/UAyOklZCwyMKqSU740lFit3HmvAyO
YmGuOCwsPDAzWlntuo42jQ2WAJX8Ivfm/JZCtY+pktz+y2f6vWCeP5OtwXlTHenAQBF/fiZNR+En
o0S/saFnm6pW7WVXIZ5Ue3/XaixS7UCYQFh6sS5ix9l6eMr2pgjG42B4/SZ0ymdnGMuDneosmksk
Mc6TFoYtcUKx8WAlFTwogmUGSRr/37/1uwDl95+Dt86+Y8ydDWHfm6S/bE0ZcoCW05l2Y6G7VC26
FKPYoPWs6M2H3tLmXHiAL4C3FJ1U1ybDG/SgxukxQykdWQVCuswNws3gg/JlgkNNFvcsQgMW9XyE
gxJpJ6Vj/DHaFGKIi4KLo+ioeHr1EBiyxoEE34kQRrnHhpWs2TZafPbBtNDRM7FJ4hBuUk26ZTgx
HqMpvC6tPNwoPfWrrV9MP6fvb1CXT2j0b4XnreCpQ4FQpNiVo38OA0ue7hdxtLI7C/26FbTLKlZP
9PbDnRkqzVqgfjQ8ldwPPx/fJPUgVol5nZ63p4hVmMuhYtjUdM+IARfRmvCd7nK/xrjtGkfUdPeu
IG3m/KyC6c2F3DiltpI9BWtvxU/WZBDuP8TCxamLHCSqyt1Qq9WqV4pvo8WSNA3rV40Ih8U0OMYt
EMXWTOvqv+hktH+3qVpM86k1EfzpxtzB+eX3xr2htyDetZuitcfOpkWcOFUFKjhZxC1TUVRM5143
0FqP9XNAuhrOKFbzuZ/7y0nzxCnIi00LAEEQ4HNMWnHrFcBghF3pciSEuZInOjjy5e83U+33xtLP
PYwwNmnZc4XF/39/25aiEkVkVuI20YDlwB1gGLQuuh0jl7ZSZ10i5eWHZ1ns2E52MoJ6DwDmsZbv
jF3JDlXDHyy/q23vkBBap6xRjCB19TKbQNy14ebv3674N9+yjgzJsS2W0arz5zG6I/w0LilSYGE4
5VUdAW6N8VvYJ8egzVuYERnJZ5nDIMA4CgJwjsJHDx47ze7v38ifKon5yKTTprMNR+XdmH/qz7zR
bjg18SsRXf5YxoLglJckiGjtsHoJVKX9lHZYdLGThBM6SG2ge99r2uX+VY51sw7HPjlXWWOsphFq
xlJBQrgjEbBYVLWA+hcpR36cfhFkGXklqU02QPfQxQatznLcI/uCb+QJ+B12CRNKycY9q4/XKCb0
7u8/6r/bRHSEX5QUwjb1/+9IRohnLkuaqTcCqL4abR8denobC1qp9gr/8QMQ+R9WTj9bKSO38Ibk
LbL0kxg7ixwEnf5e1LSbEeDRDkHXQWtSleRTZdhMMlNWpQLx6u/f8B+t/Ps2bVNccM7gPyAyf0jW
RBGpoaJ32q2qG4ccAsBrHKQ3k91+LZhJX9C/6KA5iGVrbdQbBDHnhxTP4a7WNTrH5lUEk3CNfPhq
Op1zFAEkDtMhKkWFHsIJmFgjR493gRZdepLBFprV6TvHeLEa39mqgV7t4xyCTjbbA5nEk6sPOC8l
BGNdkby86ITNMCMd0yOSFF360Nu14YF8J+fIoky6ToTSSxnslNBA3JQOwUIOKb+sDi7RwDxZzbRr
BjL9hxK1y1lsfVPoIelR6xMnLB7vst50UPD6a7RNSSJlMoSOE9YS9uKgco35Q2lz6vDff+/GfKz4
45Rna+wSqmARJjmg/H4sIbHCa51RipuUxYwgnbqHETzBYbKramsp1vCgyA5FOfXFcRwnEof7cUcK
o3Q7Ja3muZi3bmtjPzliY2TKuW2J5DGNoVxGqo8wpQSO5eTjofCfW3qenu7INVPTYoU0kaSehtow
G41HP7PkuouiS6xk1pPjEI4MqXbSW+3k5IW6KMngOGk4Q6Y+3hZOnjxCw9OXsjHWKdAXJP7kv/eR
XbipyUJTy5F6/v03JX6fefzcQnW0VQaoAGZr6h/flDJobWcRGngja+eFJjxcjTZ4jYHvHepSGCvI
PgSq9VUJhioFY80SP2jJQo2NoTjQ5a2ZeY+nTAdu/PfvzPqzisRgyDGNhYMq8LSKP99Z2vgM4OKx
vvUFEqYIsdBVovYFhP7slYpzrGzlOCgzsJdG7EpYSbZByQ5m0iJ+8775FnoMRmFk8ttoin6qHPB9
YYs3a/TkicRjZYlvPiFylXhTotrCdcyYfNW0CEUyfesDTnrAJttbnBeVfhZWFFBXY7t5Z7zW74S3
yEDKbFLGvW5ugNEbyJgby2luVwFPJvSarLh549etbLak6kQsFQh5yVJrQiaNws4rmIQxjTR/Jtum
6rCizbciZnQ8x/F7FI8tIwSX9EljRe3BfC/XPsUQ69YdXoZFVxTpWvp9tQzkHOLv01cmVIeIzBCG
uJ2FyX87/krjd7EznGR+B3YonaOaht3a+eOANjmxtMtw9G9K3MPUVKaOIQXOFjMLiLxVjqZZfgu9
oVnb0+jsmijcSz0LnppJqRh2x7Qv7S/OUMVnc2wNgwC3aVqxtqdsxLqAU90hm4020tr06bVE1pek
ZhxmRzj1R9mrZ6Zta1CO8VUVn5umFA/kmz43nYUcIr9GMsYPTFIjX5i6CaLqK0qzDdGIxNrSBw8e
+k6zHlMUfLGO8lyLNLqUOItpF60ddumFPge6ZSMfqTNILcxRmtCHxIbhqdEBl59PpseDHSbJagqo
kjpLbpEZLSOnKhhLzLB5Z8w2alWoq3QwNFBGNkYbQgaPP69p7W1IjT05w6SUY4U44qdDYTDEF7Ps
3TQHEakrFfPNJFsVflsualPNXGA5YuvH2gPcQe8GVhORTsaYla5P9CJ6u9pipdwPxLMTXU4+bjWN
bGkJzdsAFhXUofBCQhwEqKjoNnZU2xteVl/4dVSvGgKFcGCR4Reb5AepOQDDgaKXAOXXsRJi1+JG
WE61CtBq0PZdqYxHWcy++NqtJfVA5fXDzXMKn3FAG51Hhzz2wZOWi/b869TGI1iOgM9pGufBaI+K
ybuBOtD61UUPg3KpxgQVdXqvL3D4MWpRm9zFF7VMze57pPXJQQVUlaKf2ViON6yqFjDapLQ3dItE
PbfsvQyrvwnUdQTvQ5SYcOaZqOTPUSf1a9dEb7U+vROBgZ04Tqwbszoi6U2x6xycPpX3CnxuuoZ5
v2bADwKNGaxLch/54XW+JXQ0WZt5/Y0ZjbYb7IkQZ/yAT1WT70jzmw78bIwzHTDtchTkP+k++iQ6
xcowuVExpQB0k3lyS2QFu8oWe0ZzKlasf7yNzJgP5e13R+RAF6s6OiVinDiB6/U68JDdeWNYY+7D
p5e21Q5RYXrQJH4S1SJrxeN8K8GFEBDfpyevqE9taCMiM5zhZtfEwxeasuwyPhY5uuPFSbBopE5Q
ALwKGJ4QxUqCLEPVfiTJqfNYhfnTzlZFfO6TH3nCDjYkttwKJnWS9+xRcuV+PZxG3WOOaRoWkgJ6
OouSCpwDcuWsFN06NFaHbLSSOGHiqrqAO68vRjLRFNY1vtZATQ5VUvhubhrFKjAsNjV1+GTwrKOi
ElRWTFhsB4XP303bopaw6SZDvc5yp+s4jf012uEDYczX8CXVUQFoK9U1UsSLbBkz9DgjIds3pJ8e
08B6b704dE17QnA7WBeRdOUmyWsa76ZCV9yZiqVl64DHK/mVwSyeUB3XjKNsuoip7mpo8Pxi41Pd
YYinvT75HGuD5rvdRMNZzhd2QRe/dGgKsbazD14AbJPW9Lcx9f3r1PTNTtG8K0FUS6WcjKc8q09V
5fmn0NLFgjCAbiuC6hPhRNqj5WuHgNDlc6hubHoPqPe1eKGw2X4Jp+nb6Ck2zNsU0noju+NUgGCb
OFIKkhAOhfkcFKyF4okor9QQCwNF5vVey/hReKnxYZ49uzrjagu2fpF6mxlps6CVQX3XlcaSA4Hl
BnWX73t0yqXl2VfkQG+l1ewTQrMfjdhgUE8uZ6dPr2Ywluu0JOJZtCUips7On5AQF1AoOHyBB4+1
YNUW0bbWGE/YQe2t7bhb6VYKiszC3CW6odoGnfIdM6O+a+l063keLGqJgBvNwbMSTIy2HY/czdCE
59iypNv/cpXVO7c3AyrTPavZEowPYjWWRcXPm1jb8/s6FwlWJC8clcnDkWGxNzP04S5zwmL/87Ya
WDMDA6xnYeX7Uhv+uggGBfZUba8Hha8Vq2j1y0Ul92pYmDs7u3vCOcq6tqN9I+6h2hs6dZFle2TZ
mPa4D+cL28d87SHMVSwNA5UIlyiUy33Qd91G09JdRCqKi4vt/efdQXgMLC3eFE2GnGK+IFAFUk2Y
anRMzGiVlGm9Tw2oQizpt+EwjMliVNp6f78IhF7vFZWLBvS5lfbVmkFXsvAI+XABJ4wkGSfPvuE/
V1i54MKRrCyzlGxCR8/2COw5AQUB4kz4iwc7Y2eZqk5dFNPIBJgDNdPyhFJon7WDuevI4udDEv52
v/jj5tRH2WpSSpBFso6Ip0P+3tXZJ02BbGxPHjLJ+WLCrfLz2v0mcZTGtqtJKoqCkmUkF5yLi/39
5v2aj1EZrM/8L9GQrysBKJzksks1iMcoMfydMgdx24mtbFBAQroI0HYEmly1ZEBvcit/EgZ90M5v
61WHMUYNI2QRTnOoylxxbfFdLSzEkxEiNhWiBKZJsYwdaFMNOCj0rSX0TMNSXUYuCDF7QI59lJ8T
+dTg3lj7tofuSkvee1lvgNqZJLpbw6LtEAJ5/Zxv5CkgCEm8DUyiXcZ8hoeG4BiJUVzY9Cv2faX+
gGH6LjX0s4rN7ok3HCJBsqsieAKNvx3q2Fj5Xe/alDhHJx6znQn8xik59yew4bdh9p4pQKodKKQA
mOFRmj5C5Lw7IjO4r9UTwDrKo2WGUMO8hnamX5grJmHAofT6QGtoC6mHDSLtSSYOx4ldbb7g9LWT
Psip+12Y7meIGY+7X7vf9/HYn8/9j//88QpmQHOQvCmkTH/8TSxTEC0+/kxRIn2ZcZe/vHZ8fwwp
a8lGZPa+GGcIxseLF3NVRCr3dzSbGvmv86fIOTxNy5ihGgH7rPXur3D/l4/n3d/K/WbsFxo1v79C
262szCpqSf0f5kS78IAOTGfvY4HkMAiNIm+jDLpK/HJPoqb09GSBuKIFT8IF2sxq2SKJBdzccMAf
xVobO/JmhUOWuRTaLOZleYkZ56Ci54Jm27HiMDSaYYX2FWOzRWxWYO6zrjT3EL2BmmemnHU7wWPv
OOzJ93++X7Ssg/b4EUDclQUo40wPEV3Mz+YsaO7HKDpUhFJs7o+733W/uN9E7GtsFRNvwfwi9/uB
5fx1rUgQ7INYh2E9v9D9CVTyUERZLS/TYnS2ppdiJyVeDez2tDfJ5tl7ilpry4SkW5hN5jZ69Xvv
0UxNx6X9lO8938SBf7+apQqqz7pwIHXe77hf9JZaqOSnUuZCmIkWBLrJlSc4A9wvZI7r7+NmEHkp
JwSDTffjTudfj/647/68+6P/eJnBrxNX1g7HmB7L0JzsRRNBmzfP2NCdaa7Zn/ymD9caMwAKIJSJ
+4+LrCSy/pc7R9P89Z//uHl/XlOH2S+v4I8gE5Yfr/jvnkI50DEHjqFZt/Q6fj46TfMZazy/n0kf
eBcfz6xDmGQmpxzTQFEXaOhgHKh1P9/nx8M+/qgS8j1+3Lxf++Nx92nYx32/fPD7v/zxFBJhFXfS
T1IvrhXt08b4+ceHlgZnsby/TuFNdfOozt+Yl8ZEeNy/mQKFQLqdVCJgUtvc3n+zj1/0flM2Gguw
NE+4/Hn9fvfHQ+/X7j90mMMmo8kyP6HrhDIuMzudNnoUbjuizfNtP8nCrdt8Vc75E/NhDrk/Uvn7
FjBMWlS/DvORRN4PHchWfVcAWlkM9YwvyODc1hRPmTb8dYEvGBTdx20P9NpSqYM5dtTCPDaZrDDY
uO4vGsxnVKQJPn0J70BcVLgwkciFKj6C+7d6/10qCt81SpwnBNLdzpsrGOjszWZqnpOQMfu/NrmP
X+d+3y8/EelL/9xAfrnqxQX3hm37huPkq43+Z2+aYX4Y82mA6+kUC1na2a0dvMMA4WmVTObwkJOI
i1mGFRcMcAeYzjrEErIhRnLmBjLDNPB6ubbdBi4GO9gaskV+TSm5iLSpOjGCOOHBKF/MK/os/ehk
N0+Y/g7t/c5XfXsJyQ0MQSC+TKI2zmWuPpl9F+605tzGanUgieRWOpW2pdHyJVyHtTmeDTtOXEgc
4B0SpkR1Wbm5VlqEbQZPU6XYlAjGE9TbaIPa5kvOwWrRJpG6CPuOVAhkisshlG9llQlS/3vUUAgw
duqoHBKvoDVmqW+YRax1p0XTFsXhZ7Tnkzuiymg1YHO53xSXeCrXVQs41FM9gKw9C3rFGN/DaXjL
lC4/hBEdKFVl8cSESaM2kLhg6pgVfmxrC3x7s4xi+DoxAF73kIsI6an9K/bCwF7VmPJukT9+AnVn
o0C1v2VeOuJnaeXWM3tyvlT5UGZ++GDXU7kpuui5I6/FZTgMVGgsfEAXueNGaW++ax0NM11M/oYw
pV3PzkB2Ld0qNMngUkKSCyL1xRwNoIKZJ8EwDfCQcUBno9NCb8++KhkU0q6AjQoQZ0sf9MoBqTwY
kxXsyJ4/R5HV7RIrviFJTJ/ajhQA0zC+DBoOgSrZqoTBHGCK2GupqPnK0cZNayFAQZgGRcPxXfIb
OBVGcGFrFGKk0vZfJ5tgW1mYhxACX+bhmWQ69IPoF6bMamot1ToTS7P0k8U+ZQ50JDI8+4SKcKno
T0NdOe+JHypAt1ptK1BcbxABFQ2qodjioGCKurxq9YjroRabpBbyWBJE5RCGTZ1NqHKZd5dubMut
LQZsA0G1NYnsU3Au3TQSyvntRmaUZMgc/Cas2dQiFnqc6BTHPpOd5u/IlPGYDgEACEihbm5Es8Wr
tsOnBXX7E44VsTPycIfKL1m3Iz1E8qCxp3hEJTnAoA9Dr7y1W8xIN2Sl8pgEUC5VElsPofiiKArw
3Y5xwlj748KYGrn0rNLcYQDdyGsngb05CoeL4ixpYrte7tTfUrJLz5EUn5jfUMGyQl8L0QNjM/Pz
ULJhjT3I0bTCalvZj0Gha8f0fWLk/KmRX7RifBjDzLuJ0HjTS2O4+oNn7vNxPDHCS8+mTRY7tUq3
q/JBXY55/akaKvNRK+NTAhv3SNbfV+D0xL+2gXUalbRftT1zJKk2q4nh+pOjJG6vRoObpXG1zer8
U68TqMv6dIcoQt2E+oBCbGR+EXa7grmJlWfVAQewdDUt4t3xBS8qz5hdxNNzVCTVU0zYK2na11gH
j+vXNycl4zy39kpoJrSKmYqKxKZESjQifVBVVeCxNwxtBpTsBGKTka0encDKN3nC/KCceVIytJaZ
SdCtxnm1ihtg0khPDg1csKHTgJbUgCw6rZ0wItMjHNUpWemeoR+oo9Adp1q0FaW+7BFfkqXQLs00
eh3BVMyrfQUxbvOq5D3w0Y78coW05rHJXoPCXvOQbK0DgmZ01xLRPLTtA9KDR63S6Cdwc+VNM0yH
qoxZ/Bdc1eKcFc65DeJ6N9rKZ5VV8bkpgGqPgbYsdCvcx8kE4Cd1vmpq/iShlhFg7qz9AkuCOZ2i
tHgFnXvGUjxsVI9Zqxw+q00sVjlSGpcIIm81jx+F/l2Ndr2Q1bt4xakwnUgNJLBpV9iteArHt9DW
9V3eGW+91lrbNuoeGjP6YcZRtR0S5iZmTjc3DVYda1my0nIfw8lY7dLxwQlLYvcHC+ofdr7HHs7p
oEOJI/sd1TWr1sSKlGehqVsbWFcSaU+B7qwGxgFHs9TISXSkvUwVWE4jSmTCNdVdHlTrzhxfJqOs
0fHVzZkAhMjN81K60n5Ue6M6+jCbEA8PqyHqHMxurABBKPibiH7Uwhp8gMuAutVEOZntymja4lGr
HVpaenEJ2j5dOaFoj+n0Je/H6gbH49Zq/SOlnOX2TA+GpB9f9To+6XpyhA4bPOKhDTYCEs2e8M8C
S3cfPCu6191sAofDSSL/maz21o1fQ/zZXxQi/FZFicuyidlo6UZmLKN7KGY2Zumq83t6QHFxGxvO
aQ4BdBioGfSxQ1Tbdrp1RN3t7/d4uo+oe8i+x5FMthYA4HTMAU4PGao9U9lONTWUNsEUqT12mCKP
NmHB3zGirjj5EZ7j3uzZL1pwxiKKo+exsRaVD8CAfMHoQsQUIaYTToteVlwM2WVIzQSGelK5bBPL
moDatubEgJuyXhXN+M0yGzjmINiwy70ramXv/Gw+bMMmc8cM7ENFUUnpRUJf0gy07kdED22znebI
TdtqNntSgczd4ACZVLtyRmwYymMCVInsgR/Z2PafCtgHsYrk2vCS8KEmfnBRhz6Qu2i6otR914Mx
P9Vdpi5q5tT75qbYDAEtuFsRB/oNYxeW8oa9KcfMp9+dcg6jK6pZOwyu/TOtFTZfBW5aZepLpMjG
HgvYXCv17zTn1U0SsYR3yl6ejEgiHpq0hRzi4Vz1RIR95k9Ou55vAVvn9BpYFUxMlVCRmBRhJvf6
iEmNlqnHN7MsMvu5yWPKC9gbRPVj7RBx/AJaz2Oip03LoNfqdWWNtOZUZruFF5A/UEOXoFJ9NYzk
ucMXnGm0WKUHoGsMexB5wfAUwx5BXGbE6773L0NF9zOyeBMR6YPI+pNtr4/OhrYwzRU/36vWO8M7
cVbtdsMXCaiq/6xntXAt6Gp+xWSO9CDjNgzQwMomONryOvidReha8pj7bMpd6IBLFRz+KWHYKsbp
Ishw3UvWyn1jk3gvzNq1/OFTyKqZDvIUPnlWe/IBui1Lc5w20yjBoBpbPZLfYBokG7Vjd20QELmR
XZ8xyMDggxge1Yb9oho/qOqSrdQAmmRmxubSFt8Z5jyYraZ+05WQRrK0Xjh7FW5M2qgw0FUR7fYc
TOn0HviWt2gjQilqvaRm7GLnYMSEnBZaqWykDctUMXtJaOWeU6j6SS2zL3YBVjis+70Xioko1glI
iOa1CKwDeSys9CIsWHMT6hE3xIC/rWNWGhW19JGleCtj+6bUc+XlJdvWa+NNLJzbVGbVtpnbJfit
mbIJzFFJUhZrAsRXgQ8fsAZ/RVZ5jwAiilkox5H1GffpmxPAEjMTqzz2olv1UNwOagN9Mo57dUtq
hlz2vn51stS5mlm/8Ww6GEkfHhgJbmll01cxps+lTPNDycGgZhyzEi1tuFwXNEb8xtuXrf4QoZlZ
opUngEGBGJxbcbJjWMWzBwZ2CcV+kOjDUpWzJRZJT2AM6iJ6Lmy88Y3aJG5jY5CYpHMtBknch6Z+
HtKkWCWCE4rNUBWiwJFSgRxDTnzbwh6+labAAL0ueotjdWp7hzKWV1SgF03QbBFltosnoschjazC
1LSvZZR/LkR8CFtIsqrQalyTsIAjpm+buuftUFZFaCKabheI9IH8gG4nZ2wn6Zs/KHhwjFQ1VHJp
TLtB9DuLcxtpW3JXlT1VRedktHCHd6tmAGOQ+/xsqvElNer9MHiUTVY9rcMKcEHc2HSXdJOdnrjF
JgGzBqMV69AbYnr7O5SXdyP/HOrq8GBF6iVp9c/4puTFBj2UyVjsG81IXa3A2BCB2mIKiD9NEe2B
aMjCDUKkfgFmoJNVsgLmxILcskvPaLH2wfyaKQEfS21plVI8dYSr64qXMmmbHOIUTEZfJG3CW3VJ
7TLJKmgq8mnRziEuTDdq0WkbAYrTRW37g974QxBkfFkksbPjRgursMbt5BMU1HsnyqN67+gW+SPk
OBLJD36TrKP4aPvp59LoxVULJHnJZVkQNZtPF1C51qLQK891AClihl7kotE3OIauY+O0u9j09rnx
aM2EF9E05hLOZn7Sgu6WRBZuCys8SS+ZkV9Zt05EARVWBEvbcYLNXZ7ph4nmGkqQrDm+Lu9UjyIy
K6ZBJsi1oCtW1VyMx8pw/tLpzG/aCIiNzWk0DYCxq8So92P9VTj5EhOtRaRUvyW5e9qBYsqXfAsj
I2D49jomlfs2jkx2FftpsevD/gcyxE0gSp4LCRkFScJ8VGNcDdKOA7ZxKNvke+k30woZjkpxlMd7
C/UoXDHxAC/5U+AoR6Y0+dkf3pQCoaZDE/KKIBpSaMn5/n4RI3Y9len40sd2u6XyS48TTsnUQd/P
PD8FnokSKSG2IzBGHMeE7tdOTmHxWlcGUkkp/AXGZG9toBtx+541yH3slGsdgXiefoq88tNfrYFE
0Xd+rBxy7hzwL+VM2UfkphO5/UfgGUTQsXBexZxstrF0vjHx33IwaA9lHd/KOBYHP7KMtRdB8dBt
fnDVVE6G7HEPlZq1EoPyYPTjd9bX9VYZTYyKWbKKFIgBfZCLBWuiQ2Karwz4nJ0TBxJBrvotn4oe
bVCmrFXDrA9tCw2S/YZEhjxmIqbU82jFgxCDGXe2t+mZQV8opwdvVIlcEiARLwCilztawNoO72RM
b38w0BGM6l6xJaHMBgHDdZZj7mTwQfwB54KUnQsAdJEcshzv1phOV4t899UstGkrZjdZWBLGIgfE
SG6G+sqtyUNnEKG/mPk3fMOuPeb9sWE1tqMOf2GbIeBVf2joatziGHtxQZemUdV03QbqcB2BGYOP
ssjlRd0DHd64mVI50F9Y1EaUnQAkrDM/1beWip2OJWGwngpJieDNiGg6r3stUloyLGrqeWRdaz9L
m1VthC8EgcYnPIJQxnzs0DS4QjcJbElcjApIxzH6jWJTZ5Krkxx4sZGYuqU9luPWqkmzayvNWyhz
gyRp6m84e73TUPhXQhsuQehJ4L7kBCQZDE7Ou9BdC8jGIatFkl+0fWYIStLESLcSoaCr22RKG2br
MvUtz2R2kxkaE+lMphFMWD0aVuRGWUqjPZB/+z3vmbGSdjxsYs9sjzKN5dZkUEY6pvih1Kp+svG8
T21VXvq+r1dWGO4ntlIC3AjsyCzG5/E83A68RJyVdBvXeXAsGHkhhFTTBfOhYZ/bsr8GU7S36M8o
QX/pCW4qCuVk6WNIyoDA1CPVHeKO8dTM4UlN6rcn208uSgkQ3ZoXJD4wrnM6tS8TzDW7i7VvGJUW
aYph0DNa7bnnkCgbK3yC/83gt7PPZa2VbxJkaWUkXzVN+qzHtccS9+w29lBREJERLlK9TW8t3n/Z
dNjslMJzc5BSVOaFpFmRXZFf6jtvZoonReBSjEEMIhLbJb/VXKLWiVZoKeclQ99CEbTsWkNAZ3cn
bSgRReXAIzx8lqDWDHpZDM77KpvYIvEF3YuSSIho7xesERhfMmkvcEsFiC8n0mvcQu+fSJ3gEzLm
Z2DgaTjx8WI08d4bghp8ibMytNbbRK3ApEag+LJujJD5nfouqaDMsuI7jovXDkrXvjW16EHoDENA
QhoYn++WBMdh8UIWFal3hZ+tOt//Yphxx5gRmCLlaqBkP9IRVpnOktyJB6Q8gUzdsUNwCaOF4/6U
qMuKpd6SOQps7CTc+zDM4UL10dEZLwC7M9aNo7ewAjFtnPpZiTLpxk4IfATHNGqmyV40ntbsnZyZ
fZ0aNr72kTIN5DS+ulAwcDLW7NEZQkl21IpZnqdctGxgdFUZro9l6qDi+zcD1E3J1W+GYFfMh9l+
NIxlYwfFJu/KxzghcqGzTzoj/C0675SBr7H+2V9T64dIUlFXULwu48RyoVKSaD1l3stYVIXra3D2
jKSoL3p/5WwUHpUaYN/cgknsfsa8ExUUf9bzRDDDRRCULxt2N0LWGCJ26qr245YMlO9hZSa0U3vj
mnXdNzO1DjLxereOVJT6CUFJwLUezTpTlmUOhVopR6oDQFSdFOMuLirWrPrg/T/2zmu3cm3brr/i
H+AF4yT5yrDy0lIO9UJIJRVzDpPk17tR17iGDRiG3/1S2Adn74K0wuSYffTeOipp849f+8Fo0xcY
U3rQI5n6hI+5STYWw9GEiiI3C0cSqX8GLcsC6B4qttuhDEpj5rOTVOKmj+opXczdvHYpPeAsUMQK
Z19JovagU7DusYJjD240xSPlNy/OlD7+4mfJ6M+hOTGACHUqdyokAGLI1t3c2+O5YYmg3pl1tJys
xvgZsVhctNIKZi0bAtfFPZGqHR83V0g/K5XZi3OecKTox2BNiX+2owYH2NkGjK18pm+sa5JP5Zku
rJusVOp0a+tTNld9TZyLUaIjlRnpEytbv3Oli/1ShacxdGtLnDildW2sf37N8NHsfFWN6N88tKrM
SwBH7VV+yTDZOuSEXAJLf7HmWf5bjZoWSYtp2jCnw6R9MXClVCDr6H7dXFwNp76fRIrYWBfGLqux
p+Z8m33UZr8EAHqtpXOxYq16RLfVfS0VdsA09TJkbbpn3Yx7ILWcC4ajD7NpunMbk5EYbTMNuyLS
vawvhnBpexwPZLdNvRMXEQl/UUnesmE/R9Oostl22e27cfK8sJLAqos/pKo1P2uFRU+2MR56Vbus
RWNeI2zRM0kVc3laiqSB/NrRwpJRavYrPWYxfWjKcK/nMyq9suQ7c8jeWy7DFEMrr1PE/sXB8wlU
r7n16WZedJVAN1h6VlKLT9J9bOzMPv/+USgmn7m+fCyo+ca5af4k3FExDuOe86RSfS7ZHVNyfaly
ahkIROI7TcJKS4g3ECB9bkz3qeCLcI57NxS9u32rgVx4c4HERUX1DSdcf9MbZ+9GG0YW06CD7KoQ
srHd4l/rTmpIIJ0HWd9cwSKoZ5Ysw3FZOwaSOhlOFp5/LVcuv4FlOkPzh+5L79t9ldb5C09n7VIt
Sep17d5U9OyJMGYWltrCykYzl6urdT5NeD1FPQXh2p5W519tQeseuaIoB1U26X5NcRgm7D9Up0sP
6vecAEdpJ66guaE8wZ9OzvpoBcugudelzI9KndJhqnTtiQDcn7QdnRC6Gt8op81IvHPEUMrrSYZa
26zmAxkHNKxEN/xcb30Em/SwZCWFxokWHbZssAd1DG2pdBx/ElUVcBkRgRK1T0Sv573Ukh1pWPux
spe9MeDVA71yV1b5n2HdHDRT0xPltVHXZI3tFMR6U1sO/ECEQlooh3OrJPt61tVbUtWvvARNSNb6
B0acdm8k/PoVG0ofc3u5ax1Cr2Nlm4HBRLzHo9udHBSWZK6x7An9Qo/LlyInsa+cZt3ZdVdBknil
ynk+JBEc/aESE8Jqeo2IHvsxJNpL4cSNB9G5vOvyL7eGFepQAZdxmnoG9hUSP/G1yQcZVrqR7Swt
4zQSaR1YMyEORWrGuzUhDufDW14X0anolWejGUDRxpxbtqlF+7bTggTAzUM3TzTSzP8qlvLhlHC7
QPJZ7gV06dsM2km1q/dObfpTTWQMa56KjSZdJzyy1XAdq0YPJ4v7g+54mpysK6EjePtu/reM2+JY
O4tyY9n/5BZb97Hrdncz6BQ18lbEoCeeOTAv2tI+93oY9UlBJ/SoHCb3Ed07f1KUf8Uy1Ht2hpNv
blcd2VDMhTJyLVT48A5VIPuchnp4OMYtM+v65mp2eVf0L//5P3Ry5gWWbF9JMewJs7LPioFhVamk
GaamyYvM5ew51SUfEi2eLkDqBlgES+PJbrUPv4ELXTJB6T03SlZF9d5RsTdmgq6yiZWVHiv1RS7Z
2yhR8lRNva9ZWPXJKMAwtopv0/CDEqUffm+K/Aq4fkGb2v3A+5tx3jvWgMEWBBgdnaNvq0vEHR3x
bqZqzIq5ccaUayYa4G5gTUm0lSdLvQjzqJ5DPL/7mjfLZ6bRAtyh9lXAg1rLbNrNIxaONtbEzuzy
j3g7T2w7qvx2UB6gNWf405f5gI9RCRgj7cO0tCGX6oeiMuSVvYGybyXdPu22dmx6HvvSxbNnNlAi
t4m1YizGEkPx0cjDAbHL8RTyFx7hbsbSvj7Dc0F84jkM3ApPll2FWdSf6TGhDabBNjdN5M34nfAk
DhOwQwS5eNZep5prWSv/ImDmh8Vckl0kS/qmm872zBQ7v6EPxqUBNdWoa3bjntxwFUgtn54GdhFV
UxMWpcCmGyztGUF/QulGYz1YtlyezczMHmKOrK0zflLt5QleAv+Gmjr4yjR/arbxjEaxaNUviAsE
jTIoNEu9OEHUjfhyiNAsWqI/2wa/KRbe0tSJ1xjIvNJpwFTn5lFhLr6jYdZHiAtyJRV/DDKKNqxS
e6RvTWqjc9a2w7O01fEAo7ZVWt3vQAYw/Gl5QG1hd9BrG/2uPE+4+UjRUpo7EwzycFC7IEL0Ux23
2f2EnuGLGam3H7Lh1GC3YKcp7hpnSAOosdalE/pbBBs+FsMrb9ZLKh3JvqKTHjhS3AVi5t6pJuYu
MeHGG/WXqbfyLnL2eun23J+3gl94hljay8c1IZA8d3v6IpoP3VZCWaZPpS6rUBnFcL/W5dGEjFhb
SeH/bubygq96o0nnMGgL7x4IQR44unanm9nZXp5HEwP6AsGDA7JYbnBwMWgJ+WE5gAIyNwr02jgo
3JQuhfmlYMfdx4AYWUq0PDZB8rDBjOmyEcl5qKEfKVoevZYJ1JCE9EhFOwRI31WGaQdpiXpGgXPB
pFNj2XoCSyTYQZ7HZZL3zzFmpbNF1WqZvTI60SyTdxkP5E4NR7EenMhgVaII46hX5QtW6fnsmrM8
L2yK5t4yTqPM22uHYWXvOuuXbcTVWdWNEiIL/1RbTXWWufYat12zi4wa9pPJH7//NK8GyVBlQUsq
+qutIGwLgraDhU+goyzW13VsY04a45we60dJfIhNMm9zNYFNmzNX9Wobtgc1M9rzAmHCb21i7F3s
mN5cJfO1Y33/Gy+rWK8+rdlfjFi31ozER899JaHKs5nt8dEo0uZsy5bwu4QGKRT7bORbqCBFDOzr
9apPg3wwsj/YEq2nwcz35uJSbKiOql+e66YfA63WN/7Dvzot3xMm/z3rB1Rd3Os8lFd7x2x7YmXG
/FWmpzSe30215JhLnDkAC80lssw+f/0Rc0yFXiTT9gp0jHruWMddLgGctzSqAp+ZnhMaoS5KwkmJ
DPU58oNkePU83BT/tMECdGPxNe5UsflVhjPgitdSmx+x57lBnNV/M1oo9lqkUL5qaSdrpSMmcuqg
H0jvuuYICGvhYuhM54510dmNykszxnkgG2K8Zs3UbQwjcQ23PrEzposFXhVjkgigrbyinvJ0GOzV
+0+LbAdzo1mMXboZlyvFgROaFoNfjBSzN+ToQvzdW/sR6kkqDcVfKviYdvM8Fk4bxg6nRKVGBM/Z
TvlZBRwpB8zu9ZSfIzRryIpyiIil51nYlyO8k7y2HtJUFPhTrWN2xQMZvRg95aYWp73vChwpKSXs
/lwtn1jD24NqnWJFEVekLMZ+HRpQTzORU9g/ZYsviucmjWMt+Y2+xfXuwA/J0HRXy+I5sNQHjFXy
ILEgVAnCczsdKLCht7j8IuhS76c6vSUIsh7Jkv7Q9yLshdznY2b/hc1Yd6Fc5fhY693NSWQXdJZS
0JuA/glYQnhpTkFiAhyOSVvXbu1Ev6xJbLms32lzBSVgmtCutabx9MYedjLilmdjmlhciokPbjGQ
exH2vJtjd8bRVxbXuRr/zpmGLhnlR2OxX1qNFUkL78qbzYy0+FDKcGgsBFXWlUzSeiBgnl+5oDx0
kdad4CF+xIZ6B6mvvB8sfWek9IT3jna/jAmNXGoBzLAul1MSE6jfcDoqgRWV+9/meZR3immrx27t
H3/zBIOpPWPRrI90i3Z3EKOfsq6eDmslXgfTLrha2wspFeXbkjwpyiSH8kOlGXEbSUyPrZMvKF66
VMPwGXftcE4najVXXDu/ubz/T0T5v7D2DcwshCP/z0SUp3ockv/mf8IOxWH9v1BR/vM//R9UFNuB
ZEKRhRCCZCNJ9/+CojjGfxiW7QhQ/K7jbGiU/yKjGNZ/6Kqlgdk0DIHp1/6fZBRD/w9yPYQlCfz/
gvzN/xcyim7o/2vGD2OsbamWam6BcqIoxv8evBxTPafiLq0PHVI3R+NkX7ifPTPcOCg1b52c+sep
b1tu0tNEjgfuBbL8tJbsPi3h7G926dY706HH3W4fIpZ2gbvCzqwV7WTU8RyAA4zCaLlbOpS/SXX/
ZllBQmKF3iCIq/iGmQGj2DDMkpEkiO8csOhPbq6GalfRYhMVDgE7Q9lpK/L8LAZ6VXJjP6gxV56Y
G2DRQYaCVo/CrVFrotqckhgzMwYpDPDsDHc295uza22pCrJvuqaFGj8oc2JSh25HQ2MdpSdnnomc
qUTKQGBRJdbAVVlMl46yOKJASNz15lZV2RRPtkZlVzkZgswYgSPcfQBKteasztzQWulAflisvZ7M
L7gGE/LYOPcVaz/OTnpuZqi9pBv7D8WYZ6/vjH2cZe5OKVLzLhqyku2W7Z6ErL7x1jDG1MMSTLWu
7ft8tBh0tqlNWGyroEsUiHQLZvrXgdbFjLsQQ2Jr7MmKHXU+VeeRy/6pkMZXh3bvOz17Ty0+2qlm
Pbttb1KA1x4rnXs4smN5wcbFUlmPT5oJuzfisjIvn+vUX0rjBa6gizBfa0zy8tFQswqnBVOTgCJ1
tScPExubLSbFiFIATAq9Sf2sWR571sweDQqmH8W2erZG5ZyLpTglKB5bam8OVbd5mUQy7IxxaZHH
EutSNMj3SRIW4xRdor6jdivi4mgkcgeisHtYa+2tamBLYn54nWu20oYF932JVPsR4i1u9Q3F3Y5b
yBsFzh0nFi8SiKEYaibzyHqNwNsNesRU18XsCFJj11Jx7rTo321Z3asI2mdDtLAS8dkClBDreaF2
1psH66GzjfyRFzRQXHFYZS+fG4X6nB77WqgUDOoFPLqAZZPDHr3GnJfHmM46YouY8XRb2PcmLhuv
Nj6aUms+MYBmlyKaqgdlStgmqP3kd/ok3mB1HGS2wBclehawVLnZggaBnK0Jn3sx4R1ZrvTYK/f9
9CxicODJXD46ODbScXjCqbCeFlphnCROzjiPkYsiA4aGtA7MifYDMcJDo5fxUatAIJot/FKEQeYb
eBpgCI5Z0dLNBHHfn5mOPNyO/XlQ1gfckPlhxZFxXr8zhWHWBkXLB6h8EvNwpxcQOus4+saCCckD
5hHvK9WYv4WxSeuyU98aYTXcYhlxSsw4+hwoDfVBisbqBw+0pvyxF/e5RWy65VFQZq21541KJFD2
JXMuitvT3Ag0meh6757yLn9RS9NXLHe7S1Q3taoadsvjbdbn4lbt4zvuX2duOxlLMDL5aayqoZnp
p1FzMHop/bR3kwb8TY1lc6YOI5+yJOxnBhOJwuwOwJ+2UHOnv1ad8JGc5oAtVXoXxzZapKuDTlTs
+6gWzxxB9r2U47+kB1VtV1Hvp8BAQ1Eu4qKy8iiJhYNvpFghUU2xzzAcs1SuK18T7d1Mq9SlHtxo
Xzh4Ope0IPswjCw+nfGxbFp5IhWSIP8sFbaM0YD61xrBQmMzr4/+R7NZBBT4HPZqMn73It/FRayD
Gy/yQ0YjkjeY3Y89LgUoWZx7g6rQGJQ55X2wbMYV2SkvOJL0XWrkA9mOGk6W0NhpYgWHwKjc/7ZL
rHMyhTjr/plu9NoZbI0bjZLHVBHmvn5jf5oSCmY+zdoo4ueeb7y0fpIu5WNb/VDIPb50o+bVsxlk
VMGAt87G0CS3rDGAzljehzjDNqrpbPEiMpHSIiQ/TVDNJQ+BxKHC015+ooZ6i75FR4ffvO6Gvn3L
LAT1dKIYDL9IQFT5vcvp7XXsuCaCN79UoDYg/+OugNh+STQCKlKt/q5OexpxEgRoQn9LLWYDmg/E
FLOJrWvCfbYoQgjSvVcW2l7jXgfCCvoWxiLCJgMXpnjZ6TBpkW3V12YBaFcDIcColzNFGnrLqmg+
zG5ybJ3cptZSme8dLVE8iUukE+pptAlDVtS+hEa3LQNiWXLMz6a/muUS9sqbmcYvC/iTkMW5cVxc
Lg6L/LLmcvaFgXLOqqE8Gmv7ocfrF1xd5KLuKGZzetz8zEtuPTiqmd7HqaYFrP+YckWGLLshxFjp
oi2lHHEL4j4JA6K+9A9Wucn2aLa8qbLdnUYgyu8MDSM1PKdC20IcMJ7CtWAprKpXZ7LW22BnlR83
lXpwquxrXa04kBo1c6sZKpx0+5owg2cDj4l7q7or8Q9gvClXCFhZGZZC1082FZc8sgGDLpR3nNCx
KNY2l4Obm7m/Gt2bMYjkoENj9Kg2QU2SqOzJQImPmx3XNQf5IFYr0K2ZTwkfsKLVOWDtnnLW5l6I
LH6ZS+VQzm24JvF66Ffze6FY67pmCZUVxmaRGf6hJmvPFcz1unzXbNk8llP8Vrfr34oYdLgOfGbK
BcZobfW31vtdvmUk1CJFOWlj9+GIfGuMiCWd1EAaIyvLfHKlAiPYWj5p+nCEhclKm/N7B0pZhxDK
c6tztAdXiDAjw/e+5Mds7qn51alx121N3SGGRydLxEi5k/nkpPMDTvfkfdI1rMf0WDTZaD07kfLC
seQ1vCRvthZ/J4hwvsjz/s5Oxy50mWB82H7qIYcwEtAVVzyZqcR7X3RD0KqceWprlH5Gfvd9Fssf
fRmGOy2tzMDNLtzBzc9Jjckt2JJaYaHdOZRfnJMEsmYvBvvTSpz3qIk+E3WVR9UszedqbGIIU4V9
STrC0JPdvU2myvcFmXXnOG0MiNiVJDUTcj4Lu/whVUwf41bOCnd+NMtpuhpTB517VZqDiA8xPWs/
aGVoV6LLnlhuj/vJgVgQjYZ1w/GK/Z82T6L1enIwWnajOVW4dZxxNBYAl5efBNilndjNkZAzKoGq
7VZo73uZkMDIUzTxbtEwz2or3/xxuIjqEfymZMlBHHVxu2cXRBqudmP6O9fCRyh6TB2QH22k9scG
NaKo6y3Yjd+9T5vjOBjjTkSYqg3KZM9sOT7T2BasrpyRN8XCOE2bsTWnybPI7rc5ayrXnV5EYm8n
FX09ZfvCs3cnujg/guAYg1G1Hsemv6dEJao75w8mR4N5d3WfVrs3wqReqyt7TmgkGIVI35m+mUY/
Og9/lum1EjSVsQbK9sEhv5+FeR3TXm6jwlggOLNeWhBjTXEoK/XewdJE3Q/U9+7bGN2PSG/SdxX5
2Z+WhgdchrS5WnKHP9YXcf0KQgL0dtzom/80RYzIapzXa/IBRd9gsWHL+ScmRgMRev1YeuMJb9EX
PIn6sTKm42KOV84jThDHKPaF2V6EdNKbxscS3UsOeyHfLQnuF0gEZHDy22G9at1PNPA+2n0qKJU1
z2tSKqGq/DOikUXUloXN1Kz2Yf9IdDoWslTkQmdXTOkVusTGuOKQ2uhIBENendE8McclATqueqsj
JTlqMv9uHPhLvdSWQx3Nb23dhy0VsD47dPeDrfw1avnxM9tWD/jivTk1X/EbDcj4+j9ZDuSAaTAM
7BFUvpHm1Y5rwrdBa20u9PFc9ZPuqU1aerqesmIiEMjVY/XUGkQ98ZLx9Psf4kEfaS5EModXUXpM
6E+NVDAA1znBjn2dFeu5V5PXSq2h507zt2OBkIEQ0nAGYsGWNAcJFb2EwWM6jXEs//MPzudjojYP
WGTUgEhDBtEcUhyfOD0Td7VGXp0B7AouiP6wLYRpjrM8/f4h3XQ+pZP80GogKmaqxT7ZaZfvhmmD
9A0nUctTHrOrLya2yWu8ojovMSkIe0AN6hK7PUVbXDxvGmhYDVQTzAi7cWjv8BuwPGaN5SeYjv2U
Vi9P9uM5tkdYN4nZc+NsBUrLuJx0p4BGxmwZ4jXcxmbxNbSzEpYITD6Zh9SbouG5nZcs6AkP+CAd
drFe1F652FOAyfWhtWwBeWZ0jowna2s/1tMY2smXyDEiDt/J5MbcH7JbaY0WIGBJrkbrz1SnxMdI
sczLPJ2WKlX3+YDPM27M5KoptEFWeXZYLSe70fkBeCHJwpjlPQEE271Oa/FaJ1RhzbmZPtL8vNda
nFqjy4Cc5FhXSnvfWO2Pqybqk5KBRZAZPMyiwr4L/XwJ2L19KFIpfWvFJpDHznulpy1NbGiuruWN
kq8kpJeE9lVsYNIYkH1dlw5R54P8/GHppuSgVsX7WNgfZib2Q6NdbJl8JZYLVKM035Tuiv3WaweX
i2gLdgw3WM9LSYPSsHwMubtb1d5TJZkYp1WMAAv0ydlOtkRdvC3zw8XknFfZyUSGJBAfbd7gQg9g
US17ya24S6bpQLmGRFXX9/3iRKeIZ5ZHVJhxlzsgUZqMbEjbUCUulF08qzdC9fYpsi7EQsyTMbaf
U8a6bEytR6XHHu2q5IUJImPfTV5z6XyKGdMyVJNqzN8ioxEnl/YzbcaxIbaK7+72+xfVK6SdtskP
bQTNgTaJg9EYrH/UzoMj8qbHpX6Oar7HCZyiEAUy8mXd5L61ffzGvJTcgpAPErc4R66r46BCkC/L
Zb/grivaQpw66RZ7fEm3Sc7+QNL66C5lG9qoq4TR+J36CbFYK/QpSCHlB+oyPnHwPKSjwYxTMkTi
h0qDqeM6EhpypSqMMm2wyNgjWYHfyOBpx6YHrzZS+3TurDgCiPDNSgankmvjmBtHinK67s6ZifOk
uU39VQn6/ff3L/EFc+txnrlZWeAsMDtkDG8nNxmNvcXf1zSmAwMBN4+qKaW3bGeaO8oncy0/CjFg
rUkHqr9wldQKcxSzzDO2ofJQubbcqXFDOiGJ/zIN0fiCnYZmImuv6taLnCmRcCflESthpo2PmqNt
zmdJPpcartUp7tR1oJ52pZKcx+urKrCkKyK5xnbxTaJRo0wAVxNBMEVlVtZzWpslDES8A/nGBcFQ
MjXCU9XoxZZEVkZt+ZHVR9/O5ZOu/4jVfS1nKq10nBdyYu+Rj0bukWTQ90Vyoy56AcxjA4VR6HEr
+iBKZu2c2cOX1mqHKmFkWnV7T6D4Pou1P6NGPHO0juaofgxogKfaGTyiCLY3jGN2qMF/Rn1MX5cx
wvr6dFEkcK0N+6FfrDBmT+Z1S0sxn/7TKK17vRtRef/oKGUOeOyxJFmDMhY78Vn0DiiMfpm8Vh+g
+iwUOi4xcIiBZEBuyBuesIS1TKbvaOqg7qvMLjqjvj90fRyqxcip3TfYpEOLlLG5RA55ce1bzkWC
hLbdAVBG+FyKc6RA1k4zZwox8mOK5N/KrPpFbYYsXEXjga9YA8gr1Hzl0+wXsI1DhSL1Gz5KHZ1G
5sE06uTQKNrFfF0brOCXHitajCG9zA/UVIXNWtznVXsc5vqn5a4L0zs+pPbk+Eox35qXhBgE5RPU
aHWvrmJiDU2K+94tIFGlf/REqQlJUpRZrnD+SwIZAwdajRSy6nd8r3fZ0pzIxf80Ax8HjDxnM2oX
3+rkNYEoz/cK675OvdmEH8Rsqk8VV1XbiqdWzaCW0cKTR7AddBOYGAn6zwVTymTwlHON/k7nWeKV
XONsbK0EfK62bfFcqJlZDMCq3D9S89vJkm90QzfJnua4HMPcMHiDuvdc5B9SbNzso9nxzm1LCJO8
jBVZD0nML9xNxSe10ddp3ky2mJowzwXQNY/2EB1itfp2WFXN9VyFxWCdoqr3VbYyGFSUBqAW/sit
Xt4coubCpeqsZsp9U0ceag9o9ew5nZonyFDpdsLDyOJV6AWR1mCIm4cqnX4EDSmMleItnuY7yr48
E4miy5pHBKZTqitfaYQT3yxMuMfZSXUIwpoc8zEu6UgNe60tdxxqimeYxn03iN53Z07cyUyYWt9W
t/u7SvMnW/uX0hThGs9h5sjXPhIHt5r/prh5A61brkpqfClz+7QSQ52y9HtStUd7lYHqTsc1rz6m
QgM7UaMfWXkVjGPxOSsAFl05f2tD7WG05OvD+8BF5Q73KI+h0TiS16w9LGsvJGOPS5Mf47Tm+1R6
XTN81K31LLkF0OxOyYB+LOr80E8YWkkvs/zel7QWJTa1NYhyiVfjxcrx8nt5o+E6Vo1vB44O6ii+
VxsDB01pW1SbnzHqH21uISTQ+L8cpQ0KnUo8pyEOLe6To1l+1/hnlK67Gp3kwarmtbdK1nUFViyq
Hb4G3TxH1nLExIysMlevM4BkLlJ0G+XMZYOK7lkXP4t5rBR2xlax3W6cEvvEHrLaN8S2D3OyCi/T
mB/ryglFU93atcELc1+Y4aC0r5TfPtf5cO/ymYqBsbVpgDEfErnkjc1x61mY/mOdX4D4Km0rW1A6
NUJh2zWrswKfSNfTtDQyW1OG9VQl3IKizHzNjZc8d06uhf5BgyuGXxI3lYKlvJv/NSSl/CZ3Xzpc
/NDK1g/6FemgiYi9GZnq0zRl8IYm//rKuBsse+Hr6R5HZwx10r0UWlTqta1/FnQwUdEyayTGvhod
5SDGx3YtzSPO7ASNg1gtEVVTbu/I+EjxSeEXDnUqg5tco7xPuJUXu2KlmldJ01s5RQymiDlVm4JP
Uzh6NYsaQYP0E2wk46glU+ev0fwV58mfqgWamyZnO0kxCUeIKlqJMWnpTgri6blgNZEczKad9hOG
Ke6KcZCV1Gxi4STr0fCtU0bqJlUoM6vLE8/puWN2CT3F6cKquY/q5aLwtdKL1iGn1KLJapbf2415
NGlH9OZyZPAsCStV2Sd1CPI4qy1YMFokFT76lKTnqg+oFgdTagmqT/fG7HirrgAAsEoEfvtUpg4z
EBTTcbJeYo1XWeJG0z6r4m9LxdMLVJRj1fXwEzcqYr9glFltKpsywo87inAARBXdThunDge3zoyh
oUsaZphUTFoVIb5dr6ePawZeQ3HNAY874mebTtzUYyUEUpYQj2wO3dTRBHxbx79qY5i+XAngt5zP
Jo6/na4sdSCn6XnRVbLHyiMpL2xWNpKEartJmIBvyit3W+xAKi1IDadNPu95LpoHfR7xOA15H7iW
TRVXVL1SbnvfxfFz4xaWB2nnjUwg6hNcs4lDy9VafZ8K915tzWeA7jnmtiS9iq2WIo0LA9+x9dj0
WXcEI8e1JZ++uiR+HgSVkCbFXJMTo6uy1g7Vvn9yisHhNKCFB2RxS1wUi/NAXBT8z+aCbXhCgGpf
d93KtxMUPV5gU2UWMQDmm5RXWRrT2hK3fFIi9dK56xTGA4SiAbCh7jj/8IOUfsVZJVatCqdWHJKW
rFGavcHWau4p1PO0jo/hUMXhWGz8yXIIk6ne+v5eGXA7PGp2ftLRRJhAir9jTW9Jrb8AjWsBcnAJ
s9zSuKnx+qfHyc3n2qhpV+12FI68lJHd7wwa/XxrKbjkSUqLy+izGQm6S40cymS4E6pUsdcL/lpS
z2bQTq+o/SOb/p+sX06zUX7LgcynjhN7VTALi+q2xvAngZK3mJK8bFrfq57qQeFWT7PND6U+YI/m
5EHV7yzJPPxHt+WTUyFhuJpUQ5qtrvVW60xTS4tnGuIyOMSGLKQ50q7TxTijuwUEskoDtVkVB23u
D5qNrSNXFGwA7NGXyO+7pwhJJ505uO2MC5yKr6QEyalE9lNvRDfGAqR/kAPImLmnZkawOezcXqe0
d81YhoG2D9hDPC4d/Z+kQemPU4vPhH85N2MCB9+E06+2CpITcHTJ5q551NNQo64FHOq+xEWMmfRP
Jwc+scWHxbgr5vmSJrGP/us3SrMghtlEv43pPt/uBsYaMs5ch/JNzGwOk1wwc6ntz1pMXFNKbinI
XcY+V+FWzPKN7WJY9kbQ6fZJccd/Ky/JZJk/zlx0gdrwt0hSnnz2UuPTiPoQ8843Pd44Kh5qGIi+
RocQqZeLrm42QxrRy0k8dNYGIct9Gl9DW8TXNu3/9HYedvhjmPJMzDCQCGb7qgjCaR23Vk/Viudp
HN4bMnzb39VZ+bWqzTMT634w3lu389lYcNmaTxrP1tQkiJpW57i8gaZ5d/XlXqri0YXwNkR7sU7v
um4DJufhUQQ6hFYri4Le2hyEnD5kMSptc7jht2Yy6WorLDikIK0xEpO2oiWDqw6MY6PhqExL7clZ
1ue0r95xnvoDbr7Zni6laM6GrF+AyvCqBXxLoXV14cg+pJvdmyXH239n7zyWW1eyLPovPccLmIQb
9KBJ0Dt5N0FI90qwCe+/vhd4q0r3vajqipr3hEEDkpAIIDPP2Xvt+fdqFQq62N/5yjMiH2Lkbv2m
fusLqlpTjJzXQga3GHpULQJ9Ooymvt/iFyLmLCWhvZKMjHi2UB4COhnG8pZM7mfQN/y7a0YA/U63
UF42yHEsXGVxtaoMGHlF9hqbRk1Ge3lbu7eZZp3LMdxVqEetMEX+NgvlS/OJZOu1Zap7v81OZdUa
iyJRHoYMH5Db38YxlSpMbTRrwirepGn8NCjDT7qKy1QiRi2a4MZokzvVyTBmpt12aKqDSOkb1IpA
uIPssujEpdSDddyGP0nSgiRdFg5lsidqzyFXwgqgld7gNlX1i3X2gUIoyA7HjtDagaJ1F29VN9iQ
LbzNWSXLCXZARh3qJiANkajRk4KVKhLaJorDXRuHD3rMxFsx1lMzkjdZbH1fWaPjg4ZC16WAGVYM
dJU0z3f8gNDe9t6nCAzkZcFldzOInL6NSyBSHq1klN3PB36jxO95StWDMS3vcHjmuOpKrzLslzQJ
D5XinlPAK8DeH2m0v/RJ7sXmcGCFzeWqVMH1OuZCHb8yA2fNIOvbkVN+ocEfWeRdryx7LTsw9UBM
LHa6Wm1krSGg9R90qg8F85dc6mdSqc5ZXLzTvn6tB2eLw4TeuC43dv8jI/g6o+0plAlaTObNGVhg
a2Zu0s9WisdRdx7rkLo7xYifWWM9jIm1UhR9ZzXlE33Mt4m5YusTQe/fiqn+SsrwMcuSdWImt/Sc
d/3s0R5ptKKvcLMY3PJGycsH0jY8mlTryE0/dJU+sGXcwx5aRWb7gzLMdo4eb5P3SlHvqrR+xba3
VrLi2Ibxi170rz3xwctAGDADbDxK8maiBWvk9L4DYsUApPJ346mV7j60Y48xZudYwaOO9h7hq2c4
zk/2dVH24TKsq00uH1U6aRbjZ6nJm3h4oL/06Y/OuQz0c50mb5jaSE6Lt2kYHKExnR0LzYmSnSZD
HCqj+Iy6hPCQ7mAq7YvBSWVB87JGTXoRPdNEvSUr/BVay55sZup5LHBbLiacYM+QZY8mqVpzynlh
l6RAFmf8kFujo5miNv3FmIpLr1f7ZjLwDWqUnxkvnWBf+8mx1foHikv3FWPKYqIjkmuEeBIoj9ni
pHD1JOwDVgmnp9Rv2oL1011m9spiDqukFGm1zcEiEpX1WbVK9+pkX3DRQeszEb+4+DuW88Hi6/LG
D240v1qHgKUXEfUrrjMKpZK6Spd+RtEKvqYvjRH1RLHOqypbBBfRwURoMtiZDhhYPAO5aSyavFw1
anFJm3HV2vdG3O/M0UCcQIU/0F/MkWw6OVACQlltz/GcNjYhMDaXqROneNRvyDT6MAaotFWxCeV0
9Omigsg5y6R+k210l8sHNwz9hWHbz6Pz5oMDG8zhR64UdFI0/dzUyR2GdRJme61879t1V9XHvq5f
QjG+AphZ4evECs0pRyR5KurmByGgJ0EVnLbIplBxDik60ymjyndDo8PbDLaJbSOyb+hsoIuJEEr0
LrU4STM6wbscThs/YY7EFWNlIVOd+kIu7MGyF2hu9FWrZeuSadaSsA24coHX2doj3a2Ti3sFdcCe
Nc42EumT6Djt+yng06eDSvmhMOptplUcfhSeTHHDnPdz5HVfc1auO64H7WKV8iFPq01g3A4T5tu+
urdMc+0yjaA7QLmctLYCz0RcrBUFc35jYibSxNf8vclo3aqGewjL8BRq1IUrHanO/IVSaPc2mXLe
rCUfgvbODbM9y46tH0aPusSL2OVPNvLj6QRSCMP3gMyyDrtNapKYGdJ/njcaZPnc2gHLvehTr0OM
o9J6INvzdvathksDTlye3TtISoj49BIJM6r2Z5OdeadOEyM5mGsWcAuY61SGh5o24vRkTO0mNus1
SX6bOnKWlqAoAgoPRymjDaxsCsx1opx6TeYLAKVQZPptZXcXF+MYST87H5cDcJ7TGGA+D5tNPBk7
8dK1FLHHh26KvCEat47TXkT0GsylzD7/jHvng2rrjoBqZBMqgmP7o3QfadFsAz/99IVzgvQcL0er
3Dlq/T751h25U6u+BcGaUcFpjSVfoC+UOgXNwyWykMmGEt6yHe23jG6aZ9IhT9N8ryXAnNBwiRXe
AA3vKOYLm7bqMm4k0gVkA3SgsqUwqAAMUn+dL5lAuF8sWULPk8CmFCx8Di5ZAG0lSR9gS7g8opo4
mWO4bZhPIDL+FRjx//LPfyP/1FSVlLZ/rf78n/T9413+Sfb56y1/U3064g8iYGg6uc6cI8Ya+1v2
6fyB3Vs37N9S77IcqeF//xeyT1W1TeSgqiEsy3ZJ0KtzTmVeUv/QdWG4romQFGC/+58F4hHu91ti
CqJP03KMeTfQrOgqY+ZfElO0Qhe1ASCtkdQBdWeIWbS4BF/3+bYISM8qsm1dBiq2eQgx0OGj5dRR
M/3tf/ZPouO0f7YbNo594vkMFVXDX3aDeUo1dlOnUIKgYzmmunNAe/1h1+pPgKHAK2IW3XWhrNrE
sdFUK7EX6oOx/Te78edUlOt/w9U0wxA6YReAteeAvt8jtIQW125n+Fu1AlXvp8SDjRrTJMVfGp29
wyVI2da/wQ77ko4VSOecCbDGTGDKMmVTGx1zwwjd+b/ZLfGXYJt5x2zDRearMtJqBkT+P+/YkNRm
qdmVv7U7FnS4fvONiMuLlofOUdqUo4dBwDoIQ2VfTbq6sMeBBVqs49TCWzvzTq18ZVpIzciE23dF
7h41VndH294kwDGOtZ5NW1b4NxQsxHH8x01a2JUXmtTxYfwSj9JT6m/dcLhMpIGgIRyf/VIWWCzm
lLBIyU/BSDKAlaufSulYe3FrBnfljKF2h34zWrhxlKlXdtiFv1zfGbjIXaUTGBeaemuX6cnXKOxb
qhHOfobmpMr6ZzfQU2bEnc3O2Ym89nsnr3zMuz/8AOFMHefrAcJlsPc7llOOnaJsGTscvDsG0Tzq
Ogj0pO8hGjnb8U93TG5E3IeHNEldBLIMKEaZjuQT9w9+0MVrp8W1V7tY1xDC6Hp2TFVhrVmNU+20
t47l9CRsJfGuCjPP6uZwtdERa932cj/dOaG2TYGC0UL9GktV7hQEIguKOJ/N/IPMZhzC56RpgbJv
WulNAVIsZEnoKMp02RM9hA2m8TCIb/pu9meO0SdwZBYNtrWSbvllZ9NN7gY3Jay0WFA6GrryNr7P
0vKjt2W1hFIGjCd3WdC2zSWpiYooop6tXGz5JmVhDKBLu+qOgRSbGiofS89pBFAq1kal30x+tbUz
LDtMFu41w7I25GzvOmbsm6BDBVOEOMdl/+joVLiVEWGoMhDaWAzlh4VKybdvtMl+C+xJWRcmhUnc
9c/uEKVegVwZ7Zh626ANhdH6icN4Zl8YlGDkZC9x6/Z0k7vQy+xXrbiPNMnAnI3RJVY/AkQLy8T0
bHwfakgeglQHdWMk/eeQ04YtmnRRg6VhRQuAEcJKurZBlEo/G07tqNVrB5HkjZAkwqUVig5nDDdD
xboaBeqPMaCSOsZas8zH/iu1dLFMNAAOaYuZUbMsSgYtVCMtDRAmI91Br1iYp8yvjmZCGEtUkrVc
aLTpXHKgc0RIXsiEZY8uoN0Lxabgfr2rxn27/76RYJS8Mo6oPc0vKGb5QVFkWknmpfw3wwtLQ5MK
VUGpaX6qCypQwtfH1xu8R4+aq6e/bXJ9Ppk3vr7j+73X574fXu9V5jBtYsXctrPgJNPx8i77QTxj
ULdW1+famXR8vSf0yV6JMX0Go4AqikZBtu8xYWLRnN983VDr43SRVzb+p/nl6w08qpCY8fkxhwxY
bv6lMLoUAp+vb/z15K/b61bR7ICfesq+14fVPz7p+nCyWhqKAMf5zt/2ZCRVfOuPKMdIq1mIUot/
7eH3vjmBMsNdr7twfXa87vz14+3rs9e7oK7YXS4h2TL2qQFZqbowY/ezNQSHl8LhqQTaR48hjm4g
Jw9GaciKQXlowsBZd7F/U/vqpu9VMosIea6Gqt+HQ/cQCTCr7aXzx/jJwgeeUT3N+qy7tcvpSRjt
V4OgpkhzuXRxPtGfw7wIV0tujameAMoNKqZ5quNaEDgEw1S011CqK5a+MiMWV50d38UsSWLLuPiJ
6m7HsrnVA8fddFn7lqbuCvyysbDqimqMC7HdDAprozniHGbkO2fZm6Y6AHgcErDiETEBCU8ERxSf
TWcDr7aqLdItWMZ6NSwjc+6Jqtq9m2Hwz7virBBrtZ/CdMfKZnrQjXyDtPFHbY/z3FZfVRl6B2nC
nbCD8hZqGmUfvx68IgRGHhnYvqUbmxTvqS1EM514pGJs66j5Gmpfag/0GAKLuspTIFMJqtoqGp2V
TSwGl9/popjaJ+Zm87VsL9QiclZypP01P+H2g5GILGBdVhbjOx4ABDXzoAWqpLWIypqNIk7dtusS
DbLarCWuaRKuo9FL8uFxtDSGM/wQ607BQ8kAVw+heWNPwRYFIZZUwQIsan9WvfwU0/TRqdUjK5Ts
TulsYCKKi16VoQ6PcXHJUuo3RlDbS7WFZyG+mO+5RMWNaHXoA3ThmC7LpHuHzMdKGVE0sRYRSnGL
cVStyIdJQBG46n6oOcOoiNLVpe3XTcCtJqktpBWXi7LTOzqbXp3eOGqeAf6jIVcU4RfI870stYNZ
lT81B237GDirorwgfXyJXN1Al0/NzC6hb9hInvrIeLba96yL9IPmmHIRQdrdKrlyr7VGtemE3BgA
PlhAWh+6LD8pQ4ONjcpyNU4iW2J+aLy8OGjWcEodMS1xuJ4nxQgXkwkhXVdoewxVQZuadrjKEaCX
dIVADmmxuR1N/ZikI2W+fKtOqmANHV8sYjwQkDDfFFZQYONZa7oOBa0bVsE447CbRLnJmc3suuFz
sjm8Ej+Y1rE/rYOmf4tycIEiSMdFEN6mkfzBKb7rTOsWAYxc2YV5nCrgY3b2SBoGlJS8erDMc97d
gTpdOUNzJ30ovEqlv1cdDDxQhSsgW3iUnPCFKj0FS4dibkZyjVtc4gkFRwnfe87wkYO/TNyScgKp
IMeoCm5UzO9MY+46y7gbZffSEx64BAU4HFhWrsnRtZc0gpn5gbDDNjgh0lIgcbMQHe4qTci1VbYM
uZPx5c6hD5DnhtzoGC0lvLACS6xU34aSJja8vB8iSyCQ2PRucV9Q9QMNQ+fkvncJtnY7DJXtJoMS
AJx2gH/JCIWArwU8pgUtJkg6ps1eB/Xo2OVNPWv/ydtbMHF6xXN4wkH2VJGYB8Sf41DZEw1ZcNUe
b1DS8I8enVsfMqCpdQ+5g06ziAhZqoJ0WDqKe2f7DleXMDTIvmtXg20yCFdjjZZaB9fYPcdqh4k/
iAEugvfpQnrKSbluMiz/pREdLYuIhwCtWRdtw2E8Ws0QgMlXj1lqeMPUtYdquoOVo68cHddw4Bdv
hAGiigFYHYPaWPTCeLCnA+5+fkU/PKlq+jDGFq0O9Z1ee6L4JBFZxD1U51nKGcb5feBKWprxeBTw
6bJePsNIT2kZbd3D2OadZ0k79IzATc92mgoVieMAe6K0jFWUjaym5leuz/16WYNPvAksnAJ58VAy
yGxRR75ct/Jp86yKdmioMgQgSpnEbEi7pPiooyQia1VBqCGz85S5I5kuAj2CHM96Ya7IOZQrlGZ4
2iyXAvmEXiNCzeDRbScSsHSNBdHFiP7nKrijfgF6yMvxaASlDWciu6uEvwMnBy6q0W0KK8z0kNYO
a5vCXVSAwrYAdXi+WgxIGx9gbfIXznsiVJrVVu1Lrqr2TKhSk5VLJQtsRucVLf5g0nmRIUP5NXJu
Bhz1ouve+7BCUJi4KT/8WHiJM/in1h6NU8fvDdP2lOeopvRGntxC/9Tp/i8VZUYaGsgm/AVLJP8Y
NwP+OjW/qaMIqEomTplJMpU+tfgGiQBTjeILT/MlsY1hPzUBBVjDYNBrjDPi84Xtp+npQ4VQzlvy
HS0Zcja7do/W+SR6rQahqN6aqU48oawxf48S24lS8167BlPKj1hICfgtpVCp6rAdx1obVw7o9mVh
ImaubOSe6EqUwTq0AsVCQ3f9nNR9dh5oemR+cq5JM9pqY/kBQHhvCL85uMRd7t1huvPbniwD0qL3
GirZQCZfocU+ujTu646voSm4RHqdnwlXPGk0+5g0ms9lxnXfrNWtppdejhDKMflV0mooWPuN3Vmv
1F2XqFvGJczJTnZJEw2UAHPhpTAzTMsTuU2+q6wIwBg9WcNYcGkYZSjez/Sv+zN83M/eqYkpVTnQ
qdWl6BgXRLv04NSshpkL+QvjUvX95uwY0YcbUJqLfCc52lXuyVQtdr4+/XRyqCbuh0UlzkAjfL2h
xdvvldweAXDMd+tWm7Tl9SVSGx0GKVZ0JLMUyCj213sxFPZ08f34+qQoKrTC17vh9XUW8n/b/p8+
WQvXS4wpX2QtDr1m1iRb9ViCOeVepMfVv3543eSqYr7e+37v9W3fD6/3vj/KESPXqhTl5/WLrh/A
9dtUGgc5sYpkZA4Vu977vvmXzznZHEj2z95XcuFH6JR4vsCv+P1Rth7P+K75m643MFvrX/d+fdb3
V0W6+/ctRXiQPs0pJEqNase/tv/t9UC0LorZ+UMTx+r+tkfXx9fPawkWoe8IJUitGnWZz9+ZlIDk
Vte7aVfv8Kg9ppM6C0ziCyS+lImnkT5bptw0eaBdaAq6tGFGKs8s8UhQo/kIfqlbZLZD6kILR4wK
8U0YB7dgfiAjTBzVLYrQ0JK5V5HzeEJLU832/hpak5+eHELY4b8hWbo+7AItPUUK7SfK6MOa5iwJ
3rXxFKum2EwGS+kUrcZKQK6DBWe1YMkqbec4jnG0sQFPanVvY1ANRbxFBZMe4zBKj0VYhUvVYAwD
+7XEJNrtnEq9xLY7IyLoAh5Hdm8RqHq4Hl14V1OOkXf/yEJ8OnYEzR6v90g5YZKQw328PqSPMx1p
Ju5Jool3kB3+tlkwaROYlpFiuYaUmkZMWbAnk/kaSSs7Ye5GXDGyJqgTWHeFARW8gb2oYguqDIug
z9QPjs18o1G7qOMAfERZalAeZ3DKWShE5LFS2QdZaRz04CZlYON/xAeynGd4mfLhyNV0AAgnH0rd
tLkuswUKn/6YKH2PES3QV3VK5Kdik2JrOykVBjrBtl4Vp8lxUuZuJHm5IvsRYtNe+22xqN263Dqh
OMhJNQ9K12z9kjXlRLLIIndjiRoieqeHlK/JnX2pXCvakG+hHjEkq8frveuN0Y/q0TXVOdEJjkhs
RmtqP4rBT9BNiY7ffH5TMbrZmspMusAUah7wAFsH00DtWzm2N2r2D3dW/NtmVe2zoKGHyqN2PlJY
X1CnFMguv58LScMlHWhRd/1dQfbHIkaPdrweWNd7TtfTFTf1fNFq+sjEsTm2fWttTTkZR7dvkGjE
MWJJoRce6QOJiUZ/fun6utUXROY02ypMmfShqqNm268CNZ92ZsGKcgRfhix6NuxCvh84SRBoSLKT
53spdnkWYDjoXFmcInm0m6jeRq2JMNEwFSSlaQl9VN9XVk8AUtkjMZndEJaeJkfDbl5xq4O/gdEx
P0uYYUUENs1aJXfio/2PLa+bX29s5xBb7QOFTqRSY9LsjU66nhgZiaP5/x5KMNfO/D9EGDgdrzda
G+E/0uaMqBoAb2jGuHsIf7/eKFHQoZCcH/+6qygxIgnioBetMj1dXyBtLz7kcYuO7rcNr3evn3Z9
/frQVmfLfILq/y8vfH/rdePvh9iBDXRETHm/n/v+Uvp6cj+2z0bsIEPFXZn8tutFYLEEACjw2/59
78r37pXXPU87Kmc+vYDl9ZWeA84Vsbr53u77a7935S97e93kL7tx3fi6XddEP9K2PFVEqG0CAeN0
MAJWBUVyn7T20enp88uqaTyBIOImp+A8OyRe8lQo55hm+DKg8rNilh6RmRiaJzckJ4AAorOfwwog
5EWtaI5O5DqBjiIfIzMhh+aE6x4pPt4E5mRtmdVj+JwuQfxc20QiULNY6VXyQ2eeu3Is1+UixUpX
5A59Yc5OEVCPLVSk2awtwzcnI4UBmIQz1c6q74dpLyJCUGRTcASDTBCt8+pno3qy2vQlZF2zobrB
ctQYcGA7tr5jJ+he1kwHTTd21op2Q4JncEIO+ibV0XnuwveiCddFRUcWqZVEp7hVqu42o18MZjlq
lyOLJ3IU8GgkWfIaKgzLBAL2R1FSSOpb40cr6h9El4rdXOlYdTHakGaIz43oXmvfuZEmkifMjwHp
LIdYe2adBlsdlzYQYHPF9Rx2Rq5RUnV6nDRYpJU2dO99U9WXeTxyJSJ2AnpW6flE0jDvB1VhFWss
ByydXPGBb7hZlmq/yzgF71DZmVTQkSk1QZVsXBIyvIK26VDxFKQJPH3UezSBRnUiQRNEm/rRl/Vb
o5raWowsLCYBz6h4mWIzuJd1snFc3VpzkBCiyfCfC8BkpR6t7Wq4KJ1/7mYxE6ey2KfbaRAJSzAF
PaRV3apus6qSqFi1nZJtfUTuB3OaFn10UZCNb2IVoLsrEK2iv/LynJxZU7bE1rzFPvi9HifiQ+NG
+4byJYkyscBth92e4pe5DhVE2VqRWxcMawI1CanxhPGsu64w77Q4WKNxInQ3J/lT6bUTeV2buJDG
PiVIwEv90DmUUf+pZ8G44caYRXUj+qa+RdWKHtR2J3QBUlcQ6LZ4o4h32zEhmZMnlVXCknilEmy9
jG2Uzjhx0WSMk3KLOffcOn1Lq1lS5WgJiTfbAm3TGH+J0EkuqsjdhcMRRaXNoMjXb9IxaAnJ6vp1
mCom+s3+g1UfInBrgi1s6rtSOrtEs5pfbbn/b/r+u6ava9Jg+z+avlXyntXv9e+wHxoivOfvXV/3
D7qHwrZ1TPB/7vq64g9LA0JGI8E2TQcz5Dfsx/rDVJ25w+eigKAbSnvy711f4w9Vo+TmOnOTdIYE
/UewH03/S8NV0/g4ro6mrWmmKej8/bmhWEYlvUG9FTtCPp2lwWjkBbI+gBp5SoUd7Vo4faveEj8o
qNp4yA3N2llu9WoPsGlbbKpbahj3jiVfseKEoJQdFJOzg0FTgkdXYwUv+wggQTusdCOycJWmUJlP
LTBwXKmy82If9nnX2s/BGIMvUOIVtk6vCPAJNFgtRpx3J1bc8bBWJJ0YUtLNta4byQrfCXYB7YPu
oR+rNTgNyH4hHSEcF7G5kJqBLyq3v+CGWfc1peseOKOOLvDC9H2b1kTh4IcplsCvBaeQam6kjleJ
xArqeRZE3TFEcT07P1SuS/JtVxXhY1FMFuZtZ/TAUnKqT+IsnXy6iaNY8yiGAb2+Da2+OSpOTI9q
Bg/lOHO3eUqINc3CKI+jm8kEOgK7fZnr8XAxZ0ypM09a23jlqlJb6oLKsJA+HjA4zplpf/o2Tuiy
yl/cUZcL2WdABAHQYM5bhnmmLtW08xdnrav7Xd7uC9enXlzVRBWVC0uPjY0dj0+91O8l3EKImOGz
O5XgCpvZAS2VjJ+1qdZT/+XjtGrI5E7hTsMBSFSMc7QG8QgRhUwaZ9JG4sBMEL+aOmeMCAqUNXTU
VkcpLLRnP6fg0mQq1aXEX/tBRMaQVa59s1vLUgEKBap4k/cmWiKCIkuiWFxn3+Usi1AuzbIC5sYM
OFCnEkcuVNIqPZp04zIwoSSbmYmxhFCnmVTAmIarts/ecjW5y+tqZ9cFK0t8C6V0mXAoNtqa5poS
U0UzJ+OsByWA90QsLUSv3qRmb7CLXSz/j3W8oZ3q6UH2IyYXqg2Hu9lp5Yws4KCds0QY3kImp8vU
0pa9FAz7KuvQNtiNVqFtG8t5UZnOrNOqS1aNq/1UIJTDxKB78lClDlHXKWwssCHvMC5fhTNGqPX4
dUszf7c7oC5Bj2kJcLmPXFWxkVjrJ5mPCdU238ewhTGaWGkdePTSbmjiD6V4VYvoc9KpWiNPhTFV
iHWP3ashhDclCCcml2ZBJk3M7gbvnc76LfFvlBh7lSvHl9jQt7q0NqPeeAh/mX/UATVZCbBP+cSn
r97Vg/mjQ529SWABxVn9k1otprN0DInd0W/r3rlPw85YPeWxU6wz9nrROniSZw7v0Fo3VUKOXb7U
ahcqko1eqUziQ4fpBrZRnmOg/JFoeEgEUdP8kkxIdONNxGa86vxeLHOSMLUCK4KGgLYy6cKVzJ77
7A6rZDcruq1N10ZPIbafzCL5a+CEDvX0qVDFK7O/ZVg1hwC+qEuO+kLFfIHJT72DIXzSIucO5+IF
lAJKTf3sVzbaamLeltkspBs6LJlpX230xCAVXNl1qX0rFHclAvg7Je7NQZRQCGptoYOPX4Sq/KF3
OI5HVKslfYfVmEYPgRJ2HozdU+DiypWZpnuydIeF1iXtss/6L7pTaKnT8hVfP5lb2spQqnjvKOKt
TsPwjIJz57+WkArCxUAVWsTt0mBquY0GZhtALb8IenKQhBPCGtw5hY/2wC+VewE3Rbd/EsLprCXZ
LauIuHbak5I8UhGu1AAr0OzIln6615nyrAY3eEnm6HfGAA5zwVow70CkR5P9Sv7i3TAwr+ak7Hcg
hRe/Ml0cJeOvqWrP4AA1uuEU6LCQZ+gQcXA5wpQ5b0VOGYLnjlmXLiLMldHw1tNQ9FQTY41if4jo
BN7mZ2L2cEjIn5rsAqBVncp1FTJL51eDRZ2use5fKNun6zEh7ppaOFlmfqwQyYAwoVZdAN3VPuRU
WfQJcv0KeNwRoPfS4uqzTWZ7TfozH4h1Cvoc+ohzo8+OP7IbVMwY0OzKlMjzou1WCrKtQ9sHd/pM
xkBU2FF/gF5heh2JHaPKjNOIIjg/LBMC0Fl7W2JmHq063Qzw70cqHdKvT6FDVWMilG0GqUTrwYiV
TTOOWDiQVWhFqCy1MI+WaR8G66aUT76JZ5+VDfXGOloZfm+QGWZZdHeQQeZknoxhla4RWCrvA6bw
7ZDlDLGqo4KrzS7dULxGke3MFQJCOlHjDqgDWW+opJa9KA1GUCofORhkhSlkNi2LMHSWcJFmmOYF
w5M4cDHgokx9DbRCj+OUAnBtccWDlVNhDovHiqZSxWIcJM6TkwdPJTBYnO+Vgq5dEooOKwRLY44z
bnSIVWrPCCeMTZ8mEH8suth6kLyjO3mM84q1uLOlzOp4LfoJqv4oifttxvptqwN0p7mDn9Hqts7Y
DgsxlJcMOMLKdPcByFJPzH0qrMtBSzil7xjbKuMmKSKK2D31Y8196qzwEdf8OkCbjF9rowrDWDhF
dwRmyK62Ab8spfKFTmQElXu6rKBgNp1JSEenI94IccX05RNLqtyzfIjDxcSGxYQ4vUtosQJazpLx
PslwJ2AiXihcSBYJ65dt1DGBV5rqZNFpSxN/vB2l9RaUPuTpod9NkeYeTDhAA4X7RaWS1FdxIoMp
3mhFi+swto4RZvpjbaJRUhHcZX7kwbx9p9kgY/2Q+TMQoRBfrgFGRxvX6ADqx7Cs9gU9YDWl+TX0
bu61+BW8VgkvENLTk3aos4CTzxyMkz8ZWy1qrR344qWT8w+NWpf+qv/pNs8yNmnNmTkdWWw1IYJS
f0jlDn2qv1Ls8ca8tCMHXqKVb5ZKF03pGaB74opsLmZeXBUYQVHpJG0S0afCmefDGBpYa1aciF6q
ti/g94iXIeCSZTckvBdbbd7GXMijyoI3Z/Z2SOVYQwgXwcFM3DctnkmsOk0LhsaHWFHIpZlH7Tbw
Z9mt6u7jed3lC7BcQe17hqxfaDCrm1AUJ0J5Y7Z8oJserlX5Scws+TWQJnKqy36fvouEQnBdMJKi
cJpze7lY1VEdb0mV2znCvdV1d8A4y0wwEuMzMMDSs2sEwtjH6PiVkOYydcBzklELxn23iyuFw6PV
/CVrxQSdAc4gtxx2Uw/9Jm5Ch3qFD01lipb5RNDO5HLtYhbYLjpnNxj86pgqOEQNesqdnFEIUXss
ahTKcMulV4WJ7gW+u21d0B3SKLqFZoTvOE76ZZJXmFUd0ibLYWXnyPZhbzQckRyglDefdbGwpvah
Q/i19OtePaU2y9LYXpNsmtMT119MuyxWmWVi6qiHX3MuOOXe2Dv8q+Oao9bf10pceOA0NTNtCQiz
joVhk+tqMQSOaokDFKP6CiEcK3va+ZiN8EC0ifD8AoNNeHF7GsBGM7JLpXpHPse28au7MDJwrk2A
fOJ68kp+hAoPfKsZzzVoEcQARbGOMz+lg2cxlSCRUelKG6Og221xum8gUELk5cdcysFyV6MRpDtL
kJgxvaTMXTZdTPaKPlTdyUaLpsnyo/Xxi1RZ8AFcf6V3NEK1mIrRkGSMbulAHzdwlyNLjqXUuy+t
BnoQEDZMICkX5bGntiVgRjJtE0w3mWr6Ynjt8t4491+9AbgxtNZlbpykjoQjSh2UBC12NSfbtkkj
PBEj6cJyycWNwlIZOfsyd5cNMYkVmv26L+ydrvV0u9tW9fpwuiO6l/KDrOK1YZMJXw8PSVe03lAQ
NGY2IltVg2Ow6iCVsVIptlh2clfnXN5NJb6f7M704gZ9idswBSdc+D1S1QsBRUw3aTQkNlHeqWsv
BoxJy2xn/4SNtwJlotHMxwbSV7Rje3Vnpd0hl//L3pkst61k6/pVTtQcFeibG6fugL1AkaZkWZI9
QdjyFvq+x9PfL5OuTZeqTlXc+RkoI9GwEQFkrlzrb34ukYcF8VA5K9t1j6xc1acZvgfAtQar5V1c
tm/ESt+I9IrJBUxT4pcGyHdjpaqzbea+3XYTNXI91GCTQnLt7LJeRwo+XLpdIxE0lDtu6wA9xJXK
smXjxPN9OKt3yIHYpx4txfU4Bm+LPZY7eCUYxxTGFrU4e9222L26ykYLkPIxdmk0ODvqwriNRRHB
V9Z9gv4D4AIdicYi1ZaWCI7yAN41ho4lr2Wtw6R7cREeW6Hz+C1vUaZLFHxUKLCs8tqGgW4V8FH7
ETOelffQzwkmxl5/NzmIB4bu+BW7FPhDzXJoKuM9M7LPQ81Qamsn5PdYInoDKl+lt81S9VPY7tTY
6fZm0N4XdsUypjHIUwqHWMoPQYxaSwqiyq2N5xBjUGyBxnKP6L/wpf+yCA0TZzja+qchJJagVuQb
xWSTdVXjLUnTTWgpb0Cv1I5QFj0pk/IO0vZIY6KGi+F4A5EijZUfyYhTA7kA2BwlM5xlEJOw2NFg
8UTRTldDHxkAFvNoIvluVporxH4HimHcYroWUQUiEFuniKCjHwvJqkgNVqsu0ixG9o6q0TlqnV2i
Rej8pdWEPqH3FQzYi6YG3WfPUR5V/PA2SXXITM9co8TnFFy5NA7GXciSvZhZm9SPJn5wa9jNCwN/
YG9CuK26Wn3XUj1a2zGqQ3ZLlIXVKjjMHpnLMn3y4GF6sdccyt58UryIwlYz71CKQYjlKUkQR5um
gp+0KXeRFh3VPgafg7va2nPr53kGzDHPHa5XsfVDaa0vVZIIGvKrZ+WAzBPEI0UYZWgbGOgFuWUY
vaQUZ/hp9mZA2weB+2bTYyiA5gEg2lQb10P5tWvBjJexOuz08RvaMzjdMxTEhevuk0j/DO5nDa64
egJSNaiwfWPbNggRLmpLnWlY0K4UnqJWB54ixJ+3TN6KMHpJ3Nq6B99/WpTZXTFfTtq7pzTfwh7x
pQ6VwGapQQKN8PzRRtVzQ0eqCn8gqv/oovIMU8hjDkm1VS88vkAfU+ZiigrbC544Yzdn9/rYkqof
k7Ojjj/74l0fIemUJLJXat/j+pQOa2sccaJQYKLa8A6XAJFDxO53hT1BvUK3c9WWZ8eGIR0oMIOc
iZqwbjSrWkNorndPKn5arN5Q6FLgqVmu+5gFINuBZq7zjlWlW6ssT+d+PGAahSZZd9+ZFtKjPTmq
NiooGqpP+lg7d66xvOTOrlTSAFssBpcy0E5pDi2+I+KxsbrYQK5kHg0pGjRudUbMN2VCZd1kZMUJ
ZUpz37lAR5sJ0c7B+wIJ0F5hkmHX7rKjHvo2YkYMPJt7GTW6EZtX4KddRBFh2lp6eMqr/GlQGaJi
j6zF0PNs5slnKPRw4CPSMuskCz9n4GhZi+H2V5Ma6qp55HZS9cdiiV9xsG0ftQhmRVKM3xdrP7ZJ
dYcP9quND+6p87rP8RI9LYYL6LRlAIvNCt0BHJbbnmt97crtJP+Z9m55h2NicqiVZVtRr/Flo6HN
bfPM7eUWZfbSr7UCpLwZXHTy0zMWJHcYQXu+noHbDnr10xCrIKkRlcCgDjCmlvMvzC4YYdlFgnXf
kXvDqjRmJEv7g1xMug0lrSycwHbZ7fAQjbik1COc1za9izS7wVcuurSO/ty3TbipkG7CEofQYRjm
VceI/DYq+A1Z/Y8xQ5wRu+XVgEzokeqyDXbSbkhxjIJlELh8MwS2lTrj9wybN6BHdzbWIIfEQlPC
1awtv3Sx1XJgv5qefhKPK7A41D+Uz6oTmYirjBcjgHo+Au9mPdtv4rC6U7ueJJAWs6RTD0bbzY+B
UiLK1AJayLpHQHJvDEVA7wz7ZLq5j2rbN3sczwgojghfYQyYhmfdOTax+WU03BRvLGiZJfigvOLW
rtwcqw08uFX1W6wxtOf9gLpJ5mI36uqPGQSiTedUX5kejpra+XWSIDeLENfetax7pG6J6JTU3DeV
5m2czD2nnf0VeNRr5SGqW+ERT4D41k8e8unlEblhdW3aWCUmtahRDpnOTc+wslRBvrI3+HTG6qX3
mpM2D+HKKR2N/Gyw0gsN648awdBZNTDHxC5E2RKSPQyWku7LroN46gyvmN2sHdRQV2Oep/5INSOL
McIFz9kU0Tp1sH9Bc2cJ9ogOH0knnE0DB6xZQYZhMCt/9IxuNfWUFVVnqHz9z8YQms2GOEXusyJK
OcijI468BKU/TvmwxTT2rcozHXHY8FPLrQQQiy14KF/aHBLfQNakblHrWrKiX8mHw46r0jfhHTHI
tGs3620fCofhdz718covUCBVstHdGFP9agBS8sfFo8ZIDFkBiVhmXE9hcchvrkzLuI8X1n6Loy0k
QviqHXWhjEVR5GJ2jor7kH6Dxv/QJIT8ruUiQi2aHGN0fpQ/tzUulJrY0Z38irKZi4nf7fo86weT
dPpdycoIsQFvV4ebRp9KP/FSgMAD3NNdEzSnsNVxgIhFMofVJipa7ot8GA1UVwydIqUp/nf5lgDI
//7u4rMNNLnuwAPn/bHmQzIF5xr5H1soYIgRkt9BbheR1+wcfX60jP6HN+jHPiJ9MrZcXatv9kFU
Q7mmwAaQazEFegZrAfQmDfSYhMwk5vR4G6cdjPGBLym+qRxF5GbZGMsa0gz4EzGqya/eGNlrzWzF
FNO3vqcj8GcP5oF6S3cognLrOgy/UT8SNur9Q9cGeDpaqCNClszRmJ8EcUGByr+rC+9RCmoOs3mI
qnLYE4MxJuQeZr9RghClZVGlzydlb4CPH9dxoh7VODCPWtOzIpuiEVOAdPTVsMtxWYTdkC8z8JTI
Sktffg6wSNYyGUg1jBw731Gc1rcUY10qrX6wFdNW1yQX5+ogIgw5/qYR8iFe0Z67WV5CMPCgA4lG
BbgtABF4BbfJTXnHqbGCIseEDWkRcZvpIQlmV80O10dFPi+i0e2ZAbNykN5su9LvKyxmVokY7D1e
vHJBoG+qOOm583H7LlrUGpLeINCLt5gVo1xbR6wwrD9wo9X9PLPOVCC9HUKEgy8bAwTf1up45B0n
G3yjql3ueWNyUD5vyBshbUe+m9GmW3xUMgyEeArA9lkAwSyJj8DXq43WseqRD6NsKnE/y14UK82h
C5HfbooUCR4vxpgbieJrs4hb4623e2ZZHC4N4SFr+L39RS2S7k5eBz1zi19XhGyOqytvClpXe4wr
f9QjaFmWest9a3bA0MMELrW6fJmAJ22sOIcq7BonVTR1HO16RZ93bRs9qxZLOorOv45pjYKAiA0Q
Ebk7ZPpB3C+KunURNdzgK2/e2y6ZrgwoqjwB4kN71G0A2OIYalD3rR28jyaSvEat7M0Grzk1HboV
OOXBXIUACvbQxJoVqh35Gf2hw5B5LQLV2U4bGrQDlcCKTrVFDsKaem87Aqa4n8pqQ/bqM7kFMrgN
QZIuvrTaUOOqFNzygGnqp0gwCxTYlWvFXH54c8/0aPT3nWMeh7Y4pEt+6r2M9EWhFadgfi97DSs9
vSWHRMIN5Axq1PgvH9zQVndJx+p5xNEBzhh+PCeGTP00NL2z0VGcBWCc3eNQsyDbqYAaGLJdxxJr
5bjK1xruVNtjwq6U+N0FBZbifRPUG4CrYAAwhtem/BvFcTDBKrqkwrQLAAo4rNF9i5v8kqclWQc8
6/Z9TYyt3sf4KG4jO77HHaU6wkrkx5wra2NrLSo6NaycNeCueA3zNT/eGgfBtZXhLtqmABE1IP0a
ud4DiVsVOPtcZ8cc8auyXzpikBAzJQTFACbhMDLrOgx5RScUoodxwFbRdPsAhDw/GoubXRvHJcnp
WQRnvfPHNGOGEVn5NvZKpD7mUMdSwwD7Inq1aGTvdiDCq8mfggITLSqmUNI4BWc2or/KyvGy/vsb
yHeRJ5ta/NySX9/VqmL7g6nbvl4mqPzLLmpDCgpw0QbcwOjjLy333ppmLJ3ri7A0IDWJRtpaGwxC
NERJsRRSQdSImYQ8uY/HtetPqg62J1cPTTBvMiLCueXmHGu4V0PT/SC5YvIGaPDn494bAwwnZp4Y
D7cDpgKuC8NjiEypysR5VzGqjgILlismJJhstNdOmI5HTUgxJuO0aXF7WWvBeGfqjGudkpY7i1Fg
ZVjamxWpPN7tC95kf5BdWZd292qUNY+X2+36sn2KU9a4qethc+8GaxwCV/yOB9Kt/bkIop+YxQar
yUHy0hgrSm/NVm9zW+YwfSPNvmnjKZlH8hhk0ga7cTcQOd5QVau3Bj9Z1rRvnkPN2+223mQ8Jd6r
OZMYjy0zWXfm/IUpG+NSD1WbeSTTVYINhW+0cu2EzEnHOjt3kHUx93UUP0VqhlB351pAetztVOYv
WZtgEqeTeTR6JllGPCtCUKet+BUs0m1FcnHR9g0ydALqNHoa8m9xPriMa5+MGcsTV80/lbqibqo8
gNsiHvZyi/H1lnGwwudjIjtUEyws0VpLoHk1TlGdXdLaWmPz1AeD7+pZdxRpWRH1Y4r87igVxS/n
YGM5aMwmGvsOU+mSdT+YGcadq3/KlMmnjn9BknI/JtFrPVNj87InXLrFjcUTY6+asXhqHBTSgjgN
10vJHcBIufe8yV6xdECdGfDvwpsNZBcBpvMbdVg8VCUZY7ggQkvNPDoMiqEFoQjH5KWa0Q3RKew/
tV3cbAYDEisDIE9wsG1Y4K71GnqouiASGARfO400ZVwL1PHdhH9HlcffkZtCtyLalUV9zkqqOcpF
0Susuih5e9lDHWy6HqnZLijOtubhWOLcYZn6c3CKcx0klBSG+DvAja0gmVWIa9vxA/Lf6TpFjR3T
VigwmnFUEK9CGQS10HI99sCVyRm4w14j5VcmiI0hZm6Z+j2JQOCCrnoag2Hfj4SfhrqlCnFP+tzU
p3P2rujDIW65qlbzNlXLyS2yTTqGWKeGz42tfcbfJXCsnw2GxEJdmPzf52kkuUYBGcV7LznOij1t
LNuAPjIY2pGnXTvKnmx6A2bR7DKW5lHyrUJMbjU7hGypuQBQ1vMX3UKMOgFmSaY/iqisRyuIAuOK
mgNedWOv7t02eejrg+cSvU0o5vtqwWNvN8hwEZyx3bbOsolLou5R71Drm/ppnZBh7EezZg3HyDuG
qfE1IvZYITLDSEmsZoh1JrkKLmZHttRvRKNHI2mpCmlvRW+bLfTcc480QIzjBvLmZeMjSJtSFCrw
LBBhoWwcx3lo86XZVR2p41UsgrnZNaoFpZwf9qImCFuxiHHEigOkGM6PzryPqkDACUr0ZALib3lw
+pS0eeaTca2gadDA7yZCy9UB3xTh45rXCdCTGEJpwrOCHOa8qk2YR07BM5xqzeQrtsqFp0CH+r4F
aG2BTYF6zXqAc6+TB0M2d5zUgoquPUIDoclZ8vjqN0PE292iIHfHf1IoYsqTJzU5BYMIUFkkyAut
oDGwWIOmLrtTUgU4jmy1NAu2rRu+6GPHv5Njj0nYJf5jPH5E9EgxyOxBZSiZY/THKSTY03ukTxUR
oYKFr5k1StYzt+0CJXl1DLs9lppUe28fn4gvQmGPSjdjiyA35KmJrEsd2CtP0hDEPtmTjaKX9yWP
PvERSm+EKs5hcqJtkC1fDRPGH6X0Z2vQ4iNzgUYKjiRTWTgU6UphINn3r2oL78YYRLGQ8NdGJQfB
eprQQZV3ji2KQLbGbCSacOGBDZVpX5Ab9mVjRc4WDc/k0Mn/sF0wXs4IecgEJDp4SRTlwBXGu7gy
vmQKw+J2Eh6ncC6bTdWojNP9oHADEGuz9mK5Edvhtm0ZUemyM8Mrwx8777OEoP0vWO8/gPUc27D/
HVgPb56y+f6z/B2sd33NL7Aedj046RmIalqGjVqqC1ZuRHb5b3/Bacr7K5gv1TFAUVqGp/JJvyRa
TA1EHvUfXql6pA5UtEL+Dtaz/+p5mu65Ngg/A3cW7/8HrMfXAItXguksi7uff/sLkEDsFhxKfA4u
gBaJug/iKGoeVWqgLMoR9YKcEKmvManASRRdjV+9675q4oFMZgh7q1H25Vn/dGwKKBk080yeSLzL
7f3kpmzAGdc+GWJS86N36dIeynQ7Zg8UWbpdIdZaCOayEG7bFn536MZruTMWY6xsqlmsk68nNchi
kqIQx+RZmXj97dTf3u52zu2w7E0KHJmmH78OKFHAFP/7x3z41JGsMsP9n4dl78M512/WKg4JOG9C
/+rP71Vo7YuaDB7ebd0duifDvg3AmRQLEw0SICjojqmYfuRe2Th2+w/b+K4y5IoXgaUCCWmFd/LV
clc2aHgPPMn+7US5KZvbmdfTxcf+9gH/6vCHfWFR4iKb2oCewlXPzHJ3eyfZQ/Tm5Kg1Kx6RFJqA
2Cx4ctGVDWoUv3pyU58CDptMo9fDvaHaqBNDZJc/2e0qfriocrOQ1x9YzLIhzQFAza7sZd2Y5MFm
cdOBOUI8e3Iok0ciLSZvwjKvIhTHKjKp4kS5T/aur5O3tE52Zad12lnep7PcJw/nmnasjSjdyy3W
Ei5LN9Ddv71WdvXRvNg9vgRy63bzy83rm4ovCGkdN7eztF2BSmDzSKHx5csmHrUBP4DvhRjN0XoQ
A7sY01PRFFKBQ/RMBw+YGaf5NVrIre+UWdQcZLebO2BJNY57UV5sOld4wYi8mGxYevXEq6QVtKCP
Dw6yO3K/zJzJnpoG4NEbdS8TgkFFnuSaFbxtI21nbKFZfZUZPNnYIvMoezK1Rwb61yYJzpdlrtzt
NTcZUu7wCvNwzalB4eORcuMIc7zGOciMmcyphTKV9lvXiB8mi5VbO8NBSMuMiCeCT+LnsuuKGsJY
T8OdlV/s0LN2taWe5L/DpMtHyK5r9URkWY54dumhtlbojp5/UpxwjfKufUjwm1a3t6/vsHjZ6LVK
CVzcuzKfJFOdclM2Mv0pe4TDJxZN7k5ml8i0i2TaQsJiJZPAOQSk3TK3D/JXSIRTs+zJT1N7BeA/
tjaJCNpmYXxDhQFj62IGfTUiSHFNgIaxyIValO02VQpsNUt1x3eX2oEGXymrOWnJ/1y/F+bvBEkJ
d2ipe85afil5TUxEUvqA9KHcJS/Y7VoFu6Uii5oFC4N8muXPFXH37rqZie88J4ClmkAUb1WdeCMI
EVvi7mNN8OxNdbgbzQVOH7nQRWRX5THZMzV9q5tZdriRNmXPmyrqv0pN1FlHWJNrRv/TlRGe5LUa
KWUYCE6EmXK7WJLPmptW1zy/MhikkmUaU6Y2Zc9t85ibKYSERnimieRl2oUTP4yIP2WiP2zAfdpC
U8YCqqjC0fRn0cjebdNdWDaxMHmXu/o+/OqSGMcCq+eWkLlYFwTuzgiX0y09iy2W0PUuD1PqvlQm
3MUb4/UjA3aiVkkZQEFI5M//8PpvypBaEnirTtNRTLi/JXDlf3lL4FaCgQzrfTe5TbCPQbKvVXOI
1/I/l/+uowwi6ylbuaPE9AbjEf0gE7i9oLP2egIW+Ha/yrujTFuP5AyYKAMXjt+rC16PVUFkaBSP
eOxlY5r5uYZVudPRuyGuZoq/NSGpyzUC8SQixFUp3XokozRcErE6GsWawBTTttxM1JJCgty2NBOk
+4KtqicDgl5o9shGdfOK26YedkBfAD4jAb6p9K7aOOKet1GSQHMkLddJPuBRUxWTL/dB0vrmlF2y
03u4e7Kxs5Q6X6lqgGNgzBiL1a16sfqbxApP9hw35CYt0ma6axyccyiOO4VrwzNeWh+e/sTtAH6L
VDjNMIGbE0lxyJIa83cq1ifyBr9umzUGP4UX8XiH2saWhHJ5+SWVXDYLxg3ZqgYrhYaJSN7LYpAs
Wcm0fKeo1I9K0h9dGTPj8fPJm1v2bpsdC/ZtqcInckFuOPOi+bIJQ+3FGgBCLKJkooqhUzZOzHh6
2yc3sXvzgMSJI/Icefi2KfcZSRjt9dk+yi2UzkXmRrz1tSv3/vY+165LktXuGPdQDlB2TVvf62Id
L1fwOjjxO7V9KHV7wHXDAeSkgZwelBBjNsuj/AN+fqNX3GeZCCXJnRAYaQXrQlPsvHblcQaVT0GO
gYWaNSjLCHWnUZRl4AzzLWVX7pRNJQ7LnkLUzKQhbrfba+Tm8GD0Vnx9E3lI7pVvhAAd75mCklxV
LepA1+1YvMntnWBU18ImoWBZKR48ebiU8YzsRjK8FK9JRE9u4gHFRbhtyxNvm9fDuYyb5ZnyRZl8
Ym7vKc+/bV4Pf/i05PYaeIrlvuur6zeQr/vtW15PvL6HUzeQAQNXp0LNpI/pKqMNOrJwI8V2oJvA
1tEjv+6TB3pxVPZks7gUZOTJsnd7rdzslzrysVCQGybeTDAfxQtUy15Iqoi3Ukwx3crude/tfW4f
xYyorsOMlKw8Kj/v9vGydzv5t3e8vdeHr/jhJbfzppiRwo0Puph8ZOpGNrdMzodNY84Rcp2wQZEH
dFH1rUX16taYFuItgTX/lLsAGTG9eyI0u53yYVMe+B/3lWWUAtZNVfRJ+CBDxgsf3uv6Kf/yOC4e
wbq2a+A+srj+5z8qv7vc18pBSnZv58jDjZEwfF13in/1do6lQSkZSO5VowECu17LX1A28scbcUEC
uqWN+U5J7c9VVYCEy/oBvqgI8oSdZxSC2WlFSc8SQZsjQz65fWuuO5tCQyiqrnUmJhEX3o4jvsQc
Jd9SvoncloevO+W2OuMupRVQSV18iBBvGdfVqCosZBvP7zK0zlTF6rZ1Q7bIbZJwa1pUo7F2pNZg
GgrGt3Lam8xl/IwzxMaZ6/YwmPByeq1RGa94dkxRqexlLLkItIAeRfz/biMAspoKE7T3kHREzgpx
fXoRhlnXnhkPDgx6F/7K39N017xZAj5w7Rl6A246jNW1ctR0xv9cRnxTzIo/QuyRtKWYv4W1sC93
2kqrrAcdMSeQHI+6KNlnKhI26zhyQTmghD/0ruVPounNsrqLOzBRIfqCiVirXOUBwUmDl9P2jVqo
fiea0QkWv23gxYel9UNm0QaxDro1cp9NhICnmQEhw21jeAw1ztwtdR69pcSQKZDXtTp5XRrX3eZy
OnbFTCwbsPnDXVm+qAzBXGMRZ1kivyh/GNmTjTyQVST0O6x51jLXeW10vHXaxd0FcmyUWoGJLNPL
bO+1K/fCFDzPJliKeYwGH7lVj7VGzP8bNvPh48maGK3ly+QR2bOiVWVwMRDx7X5rBDX+t015VO6L
aw0BIG+yNkVRDz5C5iQbcRrh+gLhlvtuB2RvEj+VN3lkxUU0L6+v7N0aMOK/rrncJzcBfor1gHiJ
3L72lv4hWuZ+l15XC+KoPCBvGHmeSJh3tokFrphypTgisSHaGn9uKnLKjORirxWzb62Jifd2KvJR
JlldhK5/Oykz4n0cC4MZlqoe9KD2gLk0VSUBHfCoHBEcaRWrXjtuQR0M0XrEQ4riTdXfywaWpeC8
uUDzJxRiQ40MsWx6gLoEEaa7GdQeRTgxrtUSf3Mbw3JNxVYOppgwXp39DBj/KCSFZM5cE4nz22Yv
ISu3bdmT58iz5WYVALf432Rt0cXd/B+StbpjC6rx/0ytfozKn3/8111L9uTn7xnbXy/8lbJ1tL8K
xWqN1K9n667My/5K2XLI9UxT9TQhJi0o1H9P2JLl1eEhoNCrQQew9Ru7mlyuZqKtTAJYY/f//e+3
6f+Ef5S/hKvbD9v/VfT5pYyLrv3bX2xH/cdkLVw5FwlrBLq5Bz3VcPQPxOom7BsARqj3ORTh9TD6
htSWDWreZdmpBuWlaXF5nw0E0IZCFMApfVJ6RE8YZeoddqznZN2jY4SS2BMM42OsW68gL1Anie+p
rCF3qyEen37HuPDklCr0T3PlJifYcHdteTas+AEVsPOYQDO2qKwOWoOtCTiTugR6zGj+GE+262vV
A06xu3whyFggSK60AG/tHKtWildkpEqwFEaWU1wG+Jv16nOPuWHjgmCeeryuFdNPjQxMcYIvmmrk
q0Gz3rtaPRbKtzKN4HtE6rOCgTDi3Qv+cbBqu0Kj8grEYMCQqdCT92SmaOK2zhnTGLy1Ju2Skn3o
TOfnMDubxsMDLm4pgtmtefCM/KSHqCpD5TaUEUp0T1mZz8Zv2nPyP8Z5flTqRpi6/zGjE2zAJAws
4WkCqj9WPkONwflQH05pUB7Dll/TmRQG5eFhVNF86rJTScarL0peUm3MGsnVcb7EjXNWMDiP1eVY
eurFC9RnqAsgr+ZLAB101HdNrj0Dr0cGB2vWdiavkJ2aLn4HckptK34J2vkxdvsnPbJe+zTc5qSH
W/g67hnoFC4Z6clOk++aBal75N9MixO5xcdIDe708M5Lu50Z9ztTT0/9vCBbPSOiA66iAXKJ5EVD
4XhYklPsqtwV8anS1maW7pyh33UmItKlc9Az6H1d6mu5dx5x4ysdm7p8u3OU+aIu9qmbXwAfCMGl
6N3IuQ9CuzxOFiYjtnYMsE0b8QubE+jsClp/wGY0yEixX7ZQ3DIUrWMW9FpnvKZ4VYZWdh+CmHO1
SxVZB+RSMB+GaqOHvtqkJ3GFwXIALcEBbEl/sAh5t8Love6mR/EzAliCg8dNbS5PWr0nlH+bVWB4
Gj596rSfAaw1rrbJCurY8GlDY3z0ClxKAEdhPFOxwsForDU8f9LGy4SkTD/HlD6psyLpuVhnPeIX
rKajFpmHMJyxCIa1EEL4VqcegqexU830ZFjLs7gnEcID2AOClpVkYE1vbqWfiF2mdML0Zn4cK/M1
MlJ/GZFrrdJTg627/AzsbqhxG5c2xqp1xAcQP973oIUjmRUY0U3Zdya0o222W6zosLXBamzANYT7
r5sv8CJXsRq/Wn3y3qQtgwTCtIitEcieFDP1DZ7zfI4PsO2xjZ+fpwVX1MFF5325xEt6SsduR6n8
WCrN57REYWbaN/XwaGb9U6Pkp0EMB+6PKVqevaV/HA1y0NOjziVp7Ox7O3z15g4ZleVZCBOLK4hY
w1HJ0hOgzu/ihxH3oxaOj048YnG5PLdzvxm0eTWMoPr4lwKMbSdAN4ZjHiydS6PUy2Vs1UsHybTE
ZnfK70IDecWo2Xj8PylusQlsKegEr+3Ubr3FwiXF/eEJYhljQmD2n3sFvRfu7TSdjuK7AclC2XTo
nmIN0MCi7/GnQteMoaCPlqONuNAS8KwLu9y8zd4nEzZ0/DoOJC7j6UnXOsJi8CY1EnCx/hx04UbP
nzt+KfT9X2FYcb+oyzMmIq3ifQ6rFhOyxFeSZlcaPcP0ckHQ5hJZ01MOSbgrtlU+XZR+fnaScY/Z
PKNMGX9HcfoF0/CHe9IksLrVtwjVW1KxGxj5UIZU+2w405tnBV9w8ll5VvKOjR/JLm1dczMrOCh1
sw/14EzYXSmXYCzvDaE0OuIchKNpvaR+5tpn0xqellq9VOaKxDpd62AZy9H4YSfpg1omftcYh1rP
TnnNd594POaIW4JfGtnRdfOtNZpPfb8cocs/tcjiLAgoJcF0JMl4En/4YO7K2oe1fmHScHZYph5r
rJ3aYLpM3JuN2SPyxiOGJDowYFSVEYYSg1XcCnE7rUe5NMzE6vFJDNjm1GxCbNQ9ZrYuWZ61JP/e
1fUXPXju8+nJCIQmqzm96dEfbezdhZN9Fo+kGBNUD3ZRwrXjIWp1njFNi+P1gOt531c4cxbMNJ75
WvfWgTkR6K7aPSLQctYZqKB3XaIu+Q5V9SkrGN28HkikY69Gw+ZRy78n3sjzEd030Vl8Vq47Z/nE
adMZXfcQqUTzW6coZ60I8i2ZZtgRyJjaCXFoNBtfFh3cY1jpiT8pHUA9rJAg5gZr1YJelsDl9brh
YCXaWxLa4R3ZwhX+vdW90cPw0EfbTxhi71NkoLfxPKtb8FdG6gDiC7sv4OvmQzK0mzyqIXX36Ws+
TRevTOfjDIiy09pvrFPNlREAQ8NenEmvGPGHSOJOWRcWvglYkiwImTwhKTD4mpCaj4U6vezJffMS
z/sxh3/p2A9xhGX0gpI4y83Y9GVPNtgu/9qEW83XXklIzw3h4znhy2DOExF8d4/eeOCrXqCsMiUL
WLtD+Fx7DclN2Yxzrfl5QrUlWKwXDdIgaxS8391iRwr7JYr1FmtL0sOuV4V3OZ5cfTbUu1mNnzUH
/eY5H7dutDCE9Oqh7lCMcJXtAlUPFb9tYSrbES0m5oBVqby67bvd2Lt0wscDfE2CcBUazU69mR32
dPq9UoHxzlt4oHWP6ZwUzZNNTxkPDWyQrIsDGSJqph1BUbLqkA6M5niXKdEFb8JyS/z1DBUrs6Dv
ALxhFtjWkfud3IW7rfvB9WNk2OPJXRdAZVAE8FZ9goBYb7M2R0DtGUf7blNVY7FGpCVluKFw3JHh
DgtubPQA3jIl9YcCPLaJ9EAEZSRt3ENZza+AzVDW5jFHQfmo8wgUc/+ICMojy9k1D9t2Dgh0TMv9
igR590klR89go5Xt1mX4m/Q6QI7ReXUU+2zl45PezE+pWcLkD1Z14O4XK/4emwdlxM7PTv3fgvp/
Zfjyz2EyyzwQEqaLgzoqRAArfndaiRNuQ8Ruy0PvpO91ejfi/Vg4WHC40xnFTPhtx5o4anL+o5nK
B+UjAnRPB52hAqVQTc21xTf7zePFM8e+sGcHqbFQu8wGhJ45s+8ydJwZXwh04qRdTxnIJ0/YJba7
//CPC2Gl38Ac4uMRd3KF445KYU/98PGscycjCaryoHcE8Yw1+MjDCq7QYHuEO/hoG/H3tsQN/SG2
8mNjMqoR2EbJvP8PX0SgRv7pi7isqwja4BY5H65AaFDicIEFoDY5PlnT8GgRmWTK0XXUT9TVHwGA
PjqIT7s1li9asy2y/lGUOwuN2ScjYPVMFFDNbeW8/PtvJtZo//zNPNtSHUezNOcj3qVKw3FJZujT
Xs8SSi2ORmQ8KC3WytM4EoRa8LHT/oe8vauW+Dyb34jEnsL2UlrJd9Wb3oyIAUCGh66FwuBet5WX
KlueO6YuI0EpBMdVEdvZ+byHbo1tg/VqeyN6m7h68wCIKF3teFKy6REgpO/m6mUxrEPDtRixG84E
izkaHhMUDzTzFb2NXc3kF6DYXfTzvnHbR6pDgq6+TsEZaxmaMUMARbJBzr7d1gZCCXn4rITzW7qo
L/Zknr3ZgFLVXFytfwyq/L32et4++d6U6JkQJaInJn0y8dEAC7vOWP/l5UQqZhyeIsjYV8Ovf1jZ
/r6S/Ve3hwk0ClNrTbV0/cN9qmdwGrEBKkhQtjuzFFyxDF7IDxlZT89a19z9+8uuGf/quptgqli1
uybPyAeckwdQmrUpTybSYtD+ks8JqvcJArzl+Ngy8e1cM0WlnUFtQTJJ7Ycnlrt+beawUbh1B+tO
Wz5HbXFXlKclHx49r19PevEJiBY3g0pAmg3zxcBmsQFh3OrHuMNQxhZSfj1Tx1jcL4yHPaGYeN//
x96ZLUWOpdn6idSmYWu6dclHcAecIQhuZECApq1ZW9PTn09U9enq7GpLO/enzIq0jAwicHdp6x/W
+taIFdVave/OAY090gH3IrkSyM89GeZ04496MLvLy0BXVdjElGYJTso3pyNcUI17+nsSmuQZONku
7T681Q1pYDT0UcOEk8FyzK0P6Ww6yAc8KLuYUUNWYxsUwrEJC7El87b1ojOJg2pDr/9p9KhCqKRM
qA2Fiu/KfHphOvuUAgocaMGowK1XU1Id49ORtvW7pR2tZPq+Fq19PRKpJy/ANn61av4cTMqxMqVl
T65Ne0RlyoD9yGIUGGd2zvUCpI14NSv7MBIgIXCaaBnKY+ZtsY1NUO3mWr4bMoI7FPbW/VRbh2Qm
w4FTe+i9V2cw7td2j4rlZgayw2Td/UefVDkHUy0cu8mpKR9wYlzW14EP8+I78YVpW2BgN3CN4Wb0
9M+IlBKoHuPfXNr+vzlfEN/gfWBJaNreXy7txSW7VGhWeVjbt7Wlm/jYjRc3qn+tL5kB/KH8m9P2
35368Dt52HquC59i/e//8tBpzTl1pZg5bHMaso7GtPr7R+q/uWVdxzCFWL/6wHP++1+SJk3ewzgq
DwJvLavTjiGOXJ5Wok8D4MJlFPQA9/m6LNQGXredDP2mS/LvtcomUfyGxfw2tfwtpMN10nLwNfOS
0/YMpnh1OQgx7J+yhO+pwAVl2Yfn8Nc0Q372qOiQjsC+4DgrphcVmy9DxlHdYolFZLOFnn/ugNtN
rrpafP4qyt9Nf77p+/6mKvkx6csQ574kvrjkNdoji5K8K8+2e13G6WDT6Kw/pE0d0jjOZbZImWRo
ga528OrnmgmD52+WdLrPrezsj+rJcO3XuJhu8Fucy9Y6J2a8JRT3Zm2belLciUkN8YfccnncYCP1
IkYfHfMCs6VLYrqHaa/6ZSi3Iayi3KqJ0guX/rfN40Kb6UnS/DxMxKWb/gYEAbQEMDvMFda/Tl+j
U4fMfi0d9QRhfJs37iu7lGBtSvxJkj0ab6NofFpPcEG/9jfH6E8W3F8e7Fxi7I7oinQh7L9MIEuz
7qdqLsoDUWpYRYoBGQQ2hRQHAEYPgQEr128qqfVQqfiMtCnFdl7jadAeTT+QoViGS0ubN9AaKuFc
lIAz3r/Y1RI0dOhr6zYM93hzrokW36Jrvm287Lff4xsue0Zy+iWz0l+zl79nqMs3rslbOpbqKNJo
VzH4K22FmmUlizMCGLjzqUbXokK101VF9mU9VZtl+GRrsNFABEGI+HQ5+QsOM9eqzgJABml07JRt
io8JJNF+nd5F2nT1veFqKBUq+O1F9bY2qW6enVr03dgKdjXDkQ5HTWFT7TB/cerppUn0exq8Cfwc
BLj9Wo1FOftwmrlNbF/Kfhcb6Mfb7opQ5RNG1X4tguxuHVlYr342bbDqb5zI3RMg8OLYvGIVc0tY
0UPNiK73PnJbu1K7/xPO+r8+oP/NKUbhtv7PQJhsGn/5mEeyO2Q/YqIfvTIktRBlhctccwQXy0Vu
9dO9cIi6jv/m+kL2/D+PT4/ymSe0YWDq++vx2QhrtkyhykOf2C9FK8/rcw4XO3ve7ajzYcjiHI19
uM7PclgakSUOLQVPPTN4YcJpcqNYnb1RCwHfipEVRXbOWLPVCUOlFiNcCEwi6KR2s9ZLHoNSd7pf
pxtl7r0OPrwovATrkTGmZ6WRuwgXEMKLO9IPSZ8qrJg/48i5JAQcCYZ7GaG7TS3PdqG/rOduxkWX
lYwQkXi0hb1VzbbLSAfwiYHPx2tM0UM9gXbo01wfRiWfZoa/ExD60JNIb9GPZ8t1IjSwcDk31ns4
tvL39TVbi/6yGPpLtvqNFJ9L/qG58kzuMLBjJnTrTszFauZw+rbytBY67qSTdWlfOjrXRcAXlZe+
DT07emUeyB07eK/rhCIedCgJwFkscamX4nsdh6B2uyupzP9UDXFfBeEs+BSN8buV2a4fi7MjqDqg
hX4WqCYjTqJcC3CGaOl0WXruyrWsW+zyfdHZKYzzXZxgydDFWJLQbuDt8nfdSsrPgZjqgg26fq4l
k9gMl82UvxNse1mn1gbzunXaNKMu1GaxXYdw9F6f64v2LSqW3LhvtPSku0zTMnVdn/Ap98Y42Jc4
mu/Xf6/NGTDLJmVc1Kr0XDJORsl3TjokQAnQxDTvgiqCCNpLcVhP33WyVtEvin64M8btTxM7qydv
Hj+NCgoSwxm8VY/aaT11FUNyPcrOJqsDY8neRZqdjVLRbCbvQvBTaTYnNNPXYpiDOcpssoZvbNt+
XSdtRclv4O4tdfuVR/hNJnl8UF3WyWPWOLdrwWTI+UVI8YrMalsREWHky+eQ8KijmhjK4qQN2Snx
mSOylTfRQZPMnBJAts7a+l4yXsQ5VR2obk91Pd/8XPAsPdYyMuUxPI28n5xegqmAKMvt2o2Ty3nx
SdtihkgQ84iQWBxK0dNB2pehIxYq/tQ15vrrBbdOXzMeqvXU85ADHucjfXMrxgudO7zIhQ1PsvAk
BScll2E/NEydOY7XOSGwiK+/eTxZRNf+tbuj27RRga0mM0v/S5UvZytrTNQyh86dP6EVXetlPFrR
M3MuBh6KfOq1GfVUccsYkx3NyF67hNvY79YLq0vggng9PUDvMyKuRnmVuf1zbP/8Aa750WQUuG36
XfnzZ+ZprHSmCw/vRz/3Q90BeyPHvL1lHjRuu4ccP91GB4Q0pTh7xcoGK1tNbCF+bPxJzQerqYvA
Uuq+gJe2j8lW1e2aktlbzmWVvhrrFMlZuE0mp2h3iN3e69ZPwjirSWFlqNHCzEC9yGyTQKJxcyl5
lAdOAkzUrFabJJNw9Zj18wtIhmQYvnUgNNDiiu/1fElIrq4yaK5o4tdT3RH9zdbkcFrPnMdY0y96
A3e5Td51jypkGF+g7V+nTBx6wJ6JAWO33a7PcJn2nMPdDpds2IAQXo9AX8mzzxW53n+d6xP3+Tiw
15AZFCL+tLVMis21NU5P+Z1GnlHFTmC9KnJXXNY/xGfej/j9vE4GNNYJuTmd1k5DdMMTtMkD2U6f
M6ooxdy+mOG8+cbuQCrV1a/UFf924+qhMY/7AXuIU0Jgarpv2asny5nu1xu6d/+z9P//Jqm/2buz
8V6f0//73v3mq+zVZz7/6879n9/0z527Z/yH7zI4s0lGtn+25//cuHv+f9gu8yPDZvJCvWkxcfvP
HGufxTrTNh71WKXM1Qn1LyYpmJ++RTMhDEc3bOf/Ze9urdXOfyt6Td1ACQA1fc1J/h/jCsuxkhbp
dHwa4Yv/CKTypjZCxqzasarpo/34BFK8PUlXPBU1d/filclBZ8ym0dVo40TMVTtsfDIwdrobwfP0
qwlUts+EYGx5Vlpoj/saqo6cvDDJs8dc6+0tSBrJqQIpNYIfwFY2Oo7N+NWau9RQy/u/fCT3/3g5
/zqTMYX+P18n7xSWMN10zHU885fTc+rsGUu65xxJADLQ2va7Kc0LEnHQ5/94K7GJwCrxgS38mCn/
oZypPEFp1YXcacQqUZ+UkYXIR69hQhHzuOQQOjIoHoy+ti239Yk0p2enB/wOb+Ox1PQPdoDi/ueL
LBL02/6kw7mOduQyhpM5HlOt2Em3boK+zMpt4QwFwL4FM78mqyOxB0CMl4KcSGhgGz0yxxu/y2N+
dvGegxKh7pp9dPjtk6dxajnrFx/J1angif9/xWhdP+qnOa/cIzEK//XLvss6ZiniEuSmRSVsLgcr
NZfTz5ckJdsoArgf/Eif/ksiZUXRw5RWBpDyPoVC5RDmVkXWbyisrvk1oL4MZhHzhOHZf4rn5rXS
Ux+3EvSWRPGelb4bQSPX9VON6nlfOv6FdCUWCT8SO0sxNWUhvnwS3Thv++pB5vSLC4ygXVrIK3TF
6FRXRXQSjoUDGL/Mplz/demBnP7Xl59f02rIGWJ2DzW+5H1qdffT+rs6Lr8Ox/XBnBK4vKugsUJ4
xTE8t1vX4Ddv2BTFx7x1gx/1YcOI7B/qQ2pC49T9QnE37LDEQ763IxqdUgZ4n8h9h2YB95KV0Y9k
reN2CEcN5JZH1F7As2cNMG3ezVyRHdXEvCOrxWS2jAe955cW3dwVMoY755C3ZSZDvf35Ujs/UahV
ejNodnoDpGHa5bV6sWJ+6edLHE/8xwIKGVKdB4jKrLSkUtrp50vtfRsV0QGy9LtNLN6gg6AcHG8d
m4uq0Sc3TCHjn5Ka5ZAYbWOTQwkwWzQ0lq+ob6ybtmpvSQCo8OCYb57zW1ddvp2AJBN7ixtG03kZ
dcqcpLK0l0rDwliPTnbs2bDSfZLTVBPWgcXl1DKgWtXfJF2Dnhg8I7A7/8V3mFhGZaaf4LbAxl2c
Y5f1yU05x87O8iGEZ60VSGCqwXSvCoP+kFJWKvwwjU8AztR4B9NnJcy9cXCzEqMxzmLQcj5/depo
RNVNKDm1XhJKvtqEtMYKtBYgZxm9KaHQ8UXevEntId//2N8t1HwgOwi+NBpieqqpetBWTXK9BgEn
gAC2TvWL73dJX1PmaXEm4rjtFa/UyOnQw86lxxO4y7hFiwEEpE5s5Mlsdp7KBFR/Ihic7iZvqhSx
f//Spv27s0gNmelhWjzIcYQ0lAp2pRoTuU/ShpU60ey2FdboinfaWD43xeKFda0TddyLFpYpXoLC
24JN9jeOrH9bY2LtVgWsC/xmH8VJGySrpy7mLeIq9vcmutP19ZUvZe8UuymXy3GIP6vZcUGs8EX6
Vw6OmVzVBWUthIfg56DkgdkcBECxqLGb/TIVD50LxqbQczLisD1uC1AVkpqUnCSwG9UMrdcDTt9P
k43cBk+EVcs7rbNY1WPcPfrxc7JyiUBs3Dh9/u2DMglm3DB5RBqMOXxlq1priUmYN7PbzhiTnSb9
18QVQWkg/dJj+YJKsTom4BrQrzYhs8Q1CINtqpdqsH0y573vSNf8oUwkjWYGjFCexrhmR2M9lyYo
gtmDPK6aS6VYGBde9DW7jyIu36Kew3fNV14v81niIEvbbu94xVup684W0s1yin0xbFqWcCFsZS7h
1nnVHKgPVMjbzAW+1ZNKjShaRqFK8Ah1jPZoZHdxh5BiBThxTlxd66UzwPthy+92foUqlQviOqzY
epqCm8Wcm4AfZluXekJnQkiSppdHv1WHLMnBs0e6Gy7s8S9GgvoGU2eYlaClZxlOfDikXSIRqfGl
KlttpWY5Qekv+Bpm89C4bX8UisurtK5yEhMZAfoZD9Rvsfdheu66tP5yCN8RnmaEcZc5YTs1R98o
7bNjkzFWqCboerXGkZKfUfMd1ty7F8PSkq2V0mxFOdpus8VMURFMbZkGrMrJdTdRbjZ7FLAfU1bt
UmiUD2DBmNbHekSDNtzVbkwKFrIlEk93oDO2P6AFeF/loTPLA7DSESzkISswORt+dCcjaExV2vyC
ukrkhh9nG2v2N21K+ZIM7YfbJj25sqitNaxpYDSzfpvKYTnmGh7JGLYZWXdbEPAJzAllHKpoOU/t
6Ad5k7eh3YQdYhfm8d20XSBsS3uRewK3gQP7gAqlj/bWV2I3LHh4qll7Jo963iyEPTw4OLmkj66v
KsyTCTHD02SoOZ9RFPPPGu1yh0LPdvj9Rg+y3B3S+UDftFX5RKacbXaBCwhFIQAOxqb8nepUZuN1
4mbeOMSBkMUV3Y+O2Tw6zGsEmdQ9CeYBwsN221rabj3KdlZf3bE5KJ4Z4XRm/otwMLTPDjy41GQ1
OLTt/VLNBKAisFqYmgD7Pi91Fo6uUXCfqwddb+VeU3AW1fBm9/ZLKgFDxCJ3N3bKZWmIXAuB6UqM
sAvCpRZKuELQvlobQKgR7Ns7JIeXFIXsGrGBdTkjUN38Jas7O7lGfT/esST83ZQEF3RLobYMoPJq
3EEjeZWobQJRarRFnSVwZXn4JTz3NTN9xsJq5ZkUDovpTpr3RUIzVUWvSVp4ezQCT82YZaE1iG/p
UpnMaXebs3nMfCoyVOEqnCsHub1hQyx0S+eY1SCJum8t78WNwq4KvGsPZsg4xgqKclnQb6eiekep
327GfsBZ72T+YQIcTNpf1ABv7AA5aZTAKsL/E8eIO/yGR8iTMAv4dnVxa0y4ak3emDRjfrB0R280
Dsbkj0Gnx+MbiWti9GYyBIqjNym4R0ojlL3jOrWXcHBq98bFyoES/0/n1UHRLeUrsqZNVOdQKkV1
7qUhNuBNSgLlPdyhuTVvfTdx3t1N29RwWOIDW0pc16R4tnkzBaqab2s3Iig3hZ+kVrgJqfUbrW6L
s5sFTa9eq7b48HwPrBe1e9b94UN/JEv7IbfhsPiyuBcag0QgMDvgisztfVHA8Hnufuq8ODtIaYTT
XPbcCvMHqGLkSHmyL21r1zRR4MTiwV3Mu6V0jUNRMtRk7MYkZvLvYrbt1WJtBwWpXrLaC9wSPjXW
7y8ieo0mdh6WyXNCVZpnYt7OnpMjPOtbL+gTf2dG6m2SHrVU/gpTH3599u70HThZYR2JIdj1/Mhh
7jBBIcrp3qgi9McjCzvpIYPVa13tI+2IRq3ZVKmZUjgkDE3Z0YVmW/3q5z9zSdp5jJBkbnzS3ksm
hJlCn2VOL9PkvpZ19FiZcEQRNH30BELs3KVoD/70UpcuI1rMLNaMwRVEdZkpKKAsDNz2CDwJ4rhV
1mx5ihCfKqBSwAP46W1vQ6EP+7jvdzDVsu1oTHoIgOYy1KiR+ZR3pSfLXb50Ydz4WxVBv7XtDtCa
fGmaGg2t2EaxScq0ES9bPLW3AkpyMJVmeWOQP5/43lel3sfOfOZ5s7d8AF8Mkb5rczg2y8T1mo7O
pmMfdqTm/HYJVtvFBXqDsQC45/hnv4pvtPxhocy+dpRjldU6YZkuV8NMrxmonY0DGzJM7M+l/F2r
vgjTiDJoMB2uw5HZYH1NQNxqUn9mh6tv8JQcdVPGfBrZrwZUTOUMIwEn3nIsM8ZZM+zxpGeOpPTF
3DQMb5OYz9ZY1xZ5/UBmNJCdJs6zW6e2PkYjv7YO6QcFdLN9bafQ+7wZLbJzb/ZihFXdcA43lsmR
goN0AQsNc2DKyuawOL4iolGjcWryad/UxAbkdqU2kcG4iSUCs+b0aOaNjzoGFBcgQIJBdaOClDts
nYFhlRmz8Z50CsnYy54bWT1YgKGPrXE/5tTjLa8ZP5W7J8Hj4rek9TgV6a21+WdphiCK167KHtRp
QikdOWmydztSyokTgBYL7WkBS14n3atbxWTUc+1XqJIKihhCEa7tVIgdI+csJOlJbn3pvwkLhW4H
UmxBjFpU/hJKeVdOzYtZxKDpbG0ihB5tKv2N5In5pcDiWT42/TLy92qAP46Pm5QcAXPN165JpLe7
qZm9PTPbYre4BIa1rXjKm/Ut5Sx0YJ50EXRyn5QUtySaOM8LFWilc1dpFuNESU2suvbiKdkGk8IQ
Zqbme1wO09YyzDsiJSjbcgSVmv0snRXa6H1G8fjgQsIKHMkpIaQpGdl/ZiwzwyG1f9tC48pJipzC
imwsA1sgmrmc1K3UXsqDkigniFZoaj0DU+VUO3qzjRaL4cLhuLCi2MSGF3ppf5GlRSk414E2fSOT
/g2fdUQ/bbz4LTOQuTupZPysezjM+H99S+DXH6GkEQoVbAnZrW6icS1KDCE2UJA/VZfc+oXPxg6b
gqJFBMkTh5U6qnHMAh9vNW+Tf2ca1o2rsqNRfY+ym580jZqDzVaYdkcr7qm4C6fdt7L6tCOGs7kz
38PHspgA2Fuj04hdt0kMMxaHxN+F3ArO95mcurCOGGGzNhCblol+mGYEz5lpBmZ7ADjlG6xobFSL
Xk4J765QNMsmrgwN+r7vk36P7IG4NL990Jz4ubRSD6JptcVjca3L+sty1JdJLyKK1txCWHfntwFL
0qbLXG768U0q7zFt1/CE/GJmoDxbyf7XAl8RaM6bSwWvj7DWysnVAzSRr7JbSMOhcZBuGYi2eeQP
pmzKOMA6L3/V4bbXeecHxtROoe5R5PU4KnZ9Pzkg5H+nciyPRTyfjFkjc8jxS1pdauj41sldd1tG
s0tRFF8UvVyQjbXaQNkPawb8myxzAqDOwOSbPgkEp7s20Fw6cgYPGiNA1Kmwbb8eiGbwsrCaMFAt
S/2kx2W2cwpzmxgZUrAExjbAicv6/+IoIe9v2AYxbS7rfNfbv5kgcrkSmNTPLGoVBcmslmOiJ6+V
BsLP1yq28I23AQAja8LfABfkVAzcDpQFAJtlyjqocLn91zcyr81f3u1QL7wZLhBmwO2BbUKF1vM6
o+meOAIsVtq++SYWbM1RjtRqrOoT+pyGP8L/lkn+WKdr0NyXxiyggWuygXsQhYmw723dJ/odzcrG
sRcyKQr9SG2P4sgFnBA9+7AV4Nx5TyVFZGC1ERDJKnrQGh5kU4QXh7Yo4A6/axbvT4RXJFiuPokr
KjNO0VxRbowl8PKMpUOZI0VONeKY2BT5m/6gm0MVdAweeTh+pkYahZVpuRvh4izpcpNenudEPE3T
IXJ436KRFVxeeaS5RFGwAliZu7Gl02uG5FPj2LuFfKWdyCw3GO0k3kedv62tQkcmUX/4Ji9YS9Jr
tN6R8dAVW7/ObpJIWfs5ShifmDyQspc6Fi+AivI9GPHbetQ+x7HjGdu/pQnIvto9VP1AhJcguIZF
aDgo7dEmE2Sjp8XTHN/VjkDXhkw2Gnx+24jYJ7q0U8TAbmSt7llveU79ulvyefymtEi05mpnKt54
NvwPeENrBBGO59wD9a9Z9CE37bjsZos3kCr/eTLKUwfwY+OtIR2S+ypz+Oza2JJhzyFK2m1HZAbY
wAaXkVfNMCOib+qq4VL68xWwQ3wgp4mlHqEGjQY9ooWx61e3CN24HKthOvjG8mw102PUpXe9J/Qw
cZKvWoi9U63LyNm+2rJ5EYl4QCdq2eqlssVdBxpJQfGfqCncSd4IN3+E2g3Rj6o/KcxrQapKBIOz
hM4XRrF74090rUtQlCQOmzL6HdHdaCplVDXd2AR3pUn/ZbQjXYtectIWR1UpBDnIeNd7zaq+mrb8
Vbn0EstExzX0n0tFGFFmmH1AV37fKyKzB79/akvzOTIeNQdQh6i0b7j2Zw9iF9ci+RlcPWvUDBr+
uJ2QItYHMnNiBGWsT1vSxzRMP26nAUEprA8KNqjxdYH7M35tHHiIKsWphSMMZnl636nQyZxvc8gv
bpUzKzPi98Ty7zFi4UWq75xSfJNS/IjZDYvw2D87VRYWag0g0lPc5mQbd3xSoH4EZB6Jc770zghs
DDjcu0H0fwwxHSXv4qXWz1OcmkeLsARiuZKAdPYI8jz7Jew1cUAfvJPEj+0mAIBUXyc6EDnh3p0X
oj3mlBFi5i1wOW6shkWxbcxbM+0Hpvq9dowxfqT0ClZDas6SvWiRsRwkJccmXQyajmgIUI2SA9Mu
HhiJeheTl3mHXDsY3MLBtAIquI+awEtn1IeQiyQlM8l13KUFhItI9STXLMbvatZzgN15s89rLMVu
kRxSk/y0CclLxEYRZhYfKP67z6J3FtKB8q1XQTytR3pzp/BaRgQQVTtCi3s4Vc1LvjPqtKXxNkzS
ZsSLZ1PRaGs+xVTLS5P7ZWBpy4esJ207cxlt0gHrLrBdxhjE76RpI3b+kv/qspV2212bSFqoohP5
OOknDiJnKzui3dbp06Gpqjfgrc9+W5GqMld/BLVuoD1IJzkbNUzQuWwhH/fDdOsl7Z8+QX8mUmHs
q3lKNg0Oh3NEkU+ttbxPcNiOQDXFRSxcCISs3heLYL04xqEGv/Rcs8vs25jMy5lnCCcoMSF3SZLT
YqgeyYulu/uqdtKttIhrjBZjPrQHWUz9JV1QJS0G0SzYG0Kv1w/6KM4YSOq9Ib+tpCpCEvWIkZkZ
VPaUlrxui6EtKZqqnjLqacbN/iJMQi2fTF1F4SIkjgON/KNiyO5nzSeVO56eRmzrYWWkNnuiZRux
/9hyxnmE5PB99TiGcYlpfXEGxJ+ZP4WFZz/6ZpHcEBgQJFl2IrFyRu2dcXzNSuw7t/1Ii+lPzVjm
5Jb2CcTAvSzJ74HjXe9wJNt713HGbZS5H62NgMX1ohei8S4QzT4mZj83TUUiInsxpP6jtvE72Cs4
IBXHvZXBO+gyVGxZ4ACYOjGJf8/yOdoMJnIZGkdY6V7xRXaaxNTFVMr06AhEtBKKa/nQaYbAt8h8
jvH1Ls8MueelHPpJ1teR0D1W4dYxHZrxomvJS1Si/fDq6Z389uaW+D7q3rjGZTlBtMYKs7E0Xb9L
xvk4T+uwUqgAOYrVYwPR4btuSFfFEpMNNjE91h1L43KPfdTnrnWnAwo9yv2EoM6RnACyL+frXBE4
DmU302v1kJb6Vm/NI4+JJrT1Y1IK+1i239Blxls+vD9Iiep9Vi0sM3yNnZ126+pDeuN6rxY7kX2X
U+K7+NjOqrOfR9MitLe+lJYZ4qqjDgdSqrNOKOKcDMGKVZMHlPs0DS136B2E/B5Gc8T5bTu3jGa7
neWpilu2+eOq+Ury8RXg+blfnFedp0cu1GuuTfa+GflEXXpQv5/6vZN+NX0hHmpTPdMur1aZbxKC
8F8Sdm7XKQh1WvpJJ6gg1lS1ndNiAcGgrqKK7xkdjXuOQuhSvfdYDlq0sxfvKfIh3JpVNRLpmn6l
OWIueqTQn3nE48p4IbGIgRe3pOF37wQ9rXYQvQ7TcbK3qe6/ws96Mvqyv4smgkckRCdlzfErMX10
KLl4WLAhsWRJBpZgJnyANP1VsyXYxfOveMlvSG2JQDe7v0l9u3aIIBIfqbUl5wj3jm2dqSAU6C6G
Ee4cpGXzkFn6SA9UrM+JYc2NnI/DeOv2zDEl2Q9B7Y0IlCIoe3mebJHbwu81kvM0zohHY9B2ddcE
aYVDSLqRFxrFcqhye1f3a6yGHPHGLtyTzcU+aSA9cMEhq2DOSB6K697W55y1xLUT7sZ3GYE7azeZ
5FO4xLUg4cP1giLpvoTGz5kQ6UYKfURcpzi3iHXDwUN/1ZF0pbzkYOE/Lv3mVYyWt0GInqkC97eW
k3BsdclBKOfeHueK5ZIgmNjIHBZ5hhZkOVV5UgLis4IFEsfGbWc4w9F3VBloedjZGUrMa9jKJVqK
T5qrZE/45c51/PepRgZn1pXJKFGFWZxmR7f9kuMANDnFkI1LBU+FJtyLHd23hSVu9aa8kmqVbfIZ
oi633p3nq7d4yoKhm1G9a96vphjeq2RMbnO23aGfse00q3xn8W4NRQO7pKwZ7vQ6toW2ustpm7dN
F+29xNFDC+YWPrH5WNsVyH3SZ/jwpifXfsuT5ZIWQmK21DCp2YJcpGRj5mWzc0nAxjlpO7jUWUtb
xL9pUzyCMCdBVtYVRtH0pSYzyhfEejNYlOFQr3QxxjOZWuf2C+gneEgCHAbremcq8/B3xaj6VzII
vrtT21YH/pmqIr4Uej0izRKEXJIhk4wOT/qx2UZ5dVsYI9Ey5N4dk6YxQjMdr4TQOsf8qYdTts2a
BL0AgQMRF8mu1xH62IZmPsyZv3Vm/zmXAhZG2ppho8MI1eZqb5o6mxs9/aRsWMLeS6vAdK2HvIm6
MGXcvEkNKpB6qGjh3OKarzGcke03wbgospIbG/5elf9Btggyvdeuvexd3hc3vndziVduIAdLZjaN
6cNSCOduSWszKBf3ahc8Dfx0uQgaQg5tjARE2sOtND/LkUJ9mjwim00z/pX3d636jqjNHxaz9NEq
LtvSinp+7AoTmV4GylRcbg+VOz1apCgQ9MhYboyt7k7pxkcxr/bGXLsDjawCKv5bzeDxPEjCtJo6
BypfhugOG5zIS2DE0tyPpXFXSmiepnsrB4yhyv/Kk/fRzY+Fzt1Ui4ZIgZq49go790gNqIxRkGxd
tsQpaRT/WeHujcTeJgLdV09edShEJ288HcrCr2ypv8tWUSL3WGla67dvV+UfyylOhDWoua3OWQK9
fkQs7C6rGx3KQlK38mYpjLDWpgRiiktTFFF6Q4bmnfK4AUh6QkETaItONFyFJLZNMUGO4xUpM8qI
CY+6PRGI2qGTIATzw53hOfQDOdEok8+51jGGn/2cUN3hlpi+ZJdNxa1SObkBNA6sN3DQzrF2lLUa
bhAZ7pWy81s1vbZl1x11aiNCEtItDhn9lqzTOCgIytrUlSJuS3j9zThoxFiOLp/UrL0xMhansVge
nDGfw2FcPqg2NDT77wQkkWIwrluh0jnFOpHa9N1jaE4Eg4uMh99sFA/WWt84PXqOrk239Ygs1GFc
HiGg3GSDJe+maHGZMfT7Rqwp5qSy1Z8ZZMet25IQnWEQNVPaDyNaSMzwzJPbieMo2ATz13e7upTX
tFvulyEf7uBvEl3o8nFmzfLBuvLs2jL7Wkguo8fjYQalIOFVUOB013lObvW6C2vbdj+y/8PemXQ3
imVb+L+8ObnouQze4AkhWY1luQlHhiesyGjoe7g0v/594Iy0M6qysmpeEy0ECPVw7zl7f7tFBNCL
9GCrZXixTFSfLoJSpoyan6S4/ikV3XLV2NBr6+5sYsaUWeMvnda3TcxzEpVut6rYUiSwNrnel1c9
onQCVQLAag1DTAYVvi86PKZOVbsYg5w6T7tVtOKTmxR3VrmEzuoNzZfkDDIhfXTUI1aF7LzeKEqS
ny0nYGYh9W1U8Vto0XAwiG3pSqao8V0qBCtptiHSC8Y7YYF9K8rT7CD9JMh651T2C6wHerfIBa8g
Djlr0ldENUAnogXK0Y2YIbri5BLdvoW3e1dYSf4xz/iuO5rvhU2SfNhZ6EiWTqdGv0qXtv4h7Y7G
dNfQIjy6ggHX5IqUM3NLWCyxBqeebFQ3rp8MdMB+W7nKlkpd3rtHpaXoJSx9XyMA9QZZdl48KOR7
SAc0QIpJgxA0Y+wmzyrHO5ukyX3aKrvZNQa/ZhjIIO7bWMz0LaljDj0x3YZL98Cuwpb8DKv0K20O
/GhigLJYLUxtIKQinvcuAVahLpML5MAHPExUrWepMEx2Kdx1JsUvu0PdM8phh2eq1YmTaat08ntb
P7htUF/WG9VJIAZYviTM9mBW5NyUBlEj1chplpqciS4saXApU7afZAHRhSpOHZFMWojg0qstbqis
188RlKHUoORqyIj5adDBOnHmw2wZ7hmElDcXRXMNZb0Mlo+lzdhp7OiATOGNKAp9p6EnmML51CXZ
c1iT/6ZHcbin047nXM0+C8us/TyrSFkW4bQNJlff6kPysaSxORE46tdSP48jJyZkvgflOTHRblRK
LnfUnQfyI7i460bAn2yW0T4DpZC3VXANR0be4SAFbWg5P5AXJzxtNs5hnzqPbj5/wejc6+ZzZTCs
rRRPLVC0TjZS3aQTBDLx/RipCwQlJ+0jdq4hc4RGF7UPv6X2wHspN9ZYfSd57KtTqwLAKDr4ymlM
34on8h9yk7/AXFZ7yG5Uw6zfstxFaJMnVDGRn6mKc24bpChFSPhjan8q4pjqUufe9vkcPiY0HpMC
k2hicmbMPtRaO1wQf+lJ6etWeEcnhBldIQ7M/bnKcOKnDbtkhBQeFxKKhYR6lg6p7G2e3FQ6X3rL
bAHPIA21uOEhfSh2OrSebg6vBJ8t5bupxX5QIw8schocdXFpBpuswb49hbO+CygWbnpVRuBjqaFU
XUMcBAgTQ+jYiBwi3rGT9Bn4Bj2fDrQBaVYzPFDo7O6a8iGMg3nnxpiw1YKkA2UqPtniCRIg/nuZ
nssMI02AJ0tQV3eTg2UU+QtReMy2qQG55Bcy5Q8OwC0oCoADmhqi7Suy3h8cgDGkCx6otpA+nQx8
Zrp1HEqXUjztCObIPeNbdbqbo8wlIfm+bAtmSmN0jJDzga0zqHAPyMzHiUmvjd6PZIfZ1oSHeHja
aln3yU6FAi2a8UMfK3f1YosJLM67c07ZTBW2X5oVuTX24HjEON2bYxv7hhGgwiylsumtlqHb7J7y
PibahZL3WCUgxTrzqzsxt8/c4kYOpbYvTFjrIpsgzWjPqZZkOybw09FdbtYlU+2nI3JxkmRmVQIG
IAyb2nq7TRfM7XqzqjGQJpA5CxuEJnSExugVgaj/QT8EEsiANWI+hToMm1NGPm1NX+hH9AfTkurY
LoDlThEfeOm0fBO+UcT2BaVPrb1Gy711VUg5upbucJMs0rbYRDiUOeXOzGaaVJwzKMSjdmfU6c+l
u+Wk3B7n5QZNIQKQxFKZhxnM+BaiGhXu/vXmOet402JRn4EaeHIarDXIvOfXVbiIBm9Vo/5XS/13
WmrXxLn811Lq/0OIUxZIe5FUQ0RbMhy09SG/C6lRQZM3oUIcEw4CX8PEp/kjb0IzfxEaqYAQEVas
GfLfH1Jq5xcV2a8tVGGCS3BcfBVtSX3rf//H0H4htWKx+2Hlt1xN/CdKahhqP/mwVZcpqwETAJcX
vDRzidd4b1bNa6dtRwQ1Z2Fg6YrXRL/lZhzT+agt0lp9HkuvWGCMq8j4TX38ulQjRo7n7COCPIDj
XYo+501Nui5Ri83bPHoFLMK2+h21iOT395CedR0lELC660oF5tPe1aODOibJLiynp6iU4ey5Kxy5
0MLmV1WfuUx2wW79k73daG3748/4+r+UZv7R1GeHcRRAQySSUHydjumhvTKHrdqmp82kjbEXdM/1
Rq87GhQr4pPJ0o9FPXO/xOnCK2mX2MJ1s5Tz8PueSV5MnFPSZNomskfbqCdErq+fmKCrfpOaIfwj
G3L1uu5181Dnp5YsQ7SCOWxDa4KJ3lE3ZKT+4y6EXMy2hYIbnXJLisGEkIrUwm23LAJPYJSwLq43
iqt1JO/UJkPzAnjbXIJbLJd3/naj0UVZu8PIitLl20AqyXAnR3jcL23maBGNOhJPiy/ahWxrhbYG
GmBZve7wttfQ6M/WYIBk4ce7m+qa4TjwRq5NCA+XJe2Ppbg3SKT7aTPE9UDjUoCSVhk1LFoIFtOu
4kNad1zvM8jjg3y36e3o745ZGMtHO4EY2mQT07afnr163fzHS1qP8fpM6+Lb61wfmKOwwFQLKDrV
CYUV2uuSYnb60bCyHCHusrhuXm/qOXuhfxT4b6vWpXw5wLpk1XTXizJ53eNt/dsDrJbMEMZDuaKR
11EskZ5tuEQ1vS6vq99unOW38rp9XflP77871LoYoynbpZbx9PaQden1OD8f4t3z/sNi4n4FIVce
fn6Gd0fKlpBSTeoOGp3lzfyLZ/r3nvntRb973++O/bZ9XVpv3m1+t7huQv9WArY3dg6KfE8XC9x3
+f2/3fzlutf/xc+bURYWlCv/dByl5F+z/nUYAvYMK//8DBX2etVX5iUfwmxGe69zSnt7zNvePx12
3WDP91FcWYc1RWAl+a9La9TA292f1pVrpNkKqP+HxXXXt2CGt+O+pResx30XXpCvh1v3ZNiH9u5f
P/u649vTWGb0hPMx262rUCDZ8td1USbAj/yknbW9Ojh7Y8Evr5km0xrWvCZ2rCvXG5HpCMBeN617
rWu7eLAQpc0IUto6GbZmpyTytG6ayWKeH9dF1Qrz8u7dYXQ7VDdjBbXjNcT59VjK0n4+NQ229jQu
LTTK2q2rIPSp7PG3uDE/gd0lRm8ZL9IC9sam/43qX+I1KMh9mX2dIIjkZRQhR2pzb6oI/RxEfKqy
svKzEbscsa09bBMn/GLMxEcUXHc2Q6rlXtDUjv/uVb6+jWnJ1JniJvLxBRRHuZzH13yW9e5frmuX
nd/tslwZ1se+PuKf3H2Nevjp0P/GYQjZ6vcmMsH1yO56sV2f6XVxXbseRqzX/fUJ/vKV5GrMWJjy
6ftXg5Zkh5X4oVohxaoF1NjNR5IRlqVueStv637e523z2z5v6yq4EwxF/nyInw5L3DbXz3Xl2yH+
s6dZX+3bs7wdZl3nJumnPIVLTQwO8RfLpUtfrqbr0rpuvcsV/KoxEdu9rZfRgk1ed3ldXDcl63V1
fcxPR1zv5usVct38uuf6oHl52nXpdfvb/ddjRqaCtswiaV7Db+yUysXSK4tI+xcIEzmW1vxcDqpk
dEEc5tgDpWxRSG0MRqS7VGu3pcAHMMOS9NCwVV4SVb9BiZi3glK1x/W58+3IGamkUmlo8vzcLrBd
2Wl7t6LdkKbixcC3RdY1eUwvtiIOWlrlh0GAkcebjfDJeZgKZFUhzUkyjOsvySzp0jDCAH5yEXYI
L6qm81eN4pg2BH9mFLlURzH3Udn+msXKlyRv4/2kkcK8MD/DQUUxRkkrtD62buHuUUS5vsXE1kIV
bPZLCLY6QEco5MbuJr+toy9gaIGvDTYcBDAcVjAsVepdXmGulSMi1AKCJsqAK5Ki72lBn4gZh4rW
xT4zRVi0QJigFwjwhJJqYwkcJzEj8q1Y3C66+jE30vGSx9VZnVofI0G3hHA9MmGmSFDv3AgTUg0y
wM9dZfTNbko9OcQPtjYrW5se0uazxHe2jfoy4pukXm6iNDjHw/zrwhNyOrSJ2vBJbR/7sLrWJka3
+obaJKYOZznPWdF+boweRgeK1jRW060lAkQj+OrRa4+ec2/a2U1t9/x64a149NnoHwgEBQNSJkHA
IqfFAOcL1C/d+JpJ14BHGMkPGV4LASnxAUHEuYjrT5YVjNteUGOZ7sM8PCZ6dUqq8XuVa0TAL6kX
VlX3fBcV4FKC4sESTzMlE6StHdUQhrrNLfSn49BxUq1Vo9iZLbaZ3gX8RamX3oqL+hIbhd7q4jwZ
qAVsGoaWW8aHyNE/yeiecgri8AXCVJvIJqqq22uBukcO4fgGOs6CsT8RBbs+5m3ZON3BPX0iCTS5
kz11j/5X8Qh/Vu6deKJH2yrflAgzZ1HtFoIyMtZy3yB1ykKCfluqu5TkvLIg/Za4VFKVXa+zxiVw
mdYNGj/wAA0tAAH1oTCNHUEB7aFOEI8hiYy2tWicbVTLpe3nbLFs+IOV1zeG230KU0TRBfxGA338
Jk/vpIpHZ5pa687STjTTZeoGl8ro7JMAbTm5hAWN1VcEk8FucDO4eUj96lLtva7HudnSXKnNq9UH
2q6q+Dn4UQP1zKTzBAHkWidSelajZ54N0HpjRYCmjbxyt1An421bcom2M2Y2pp1raAVQSEtK8mAC
Woq9VAzNICbFd/jUzeO93dmQl2PyY+hAYabkERNxqttIRaBWttciCKtPwsoIXqOa6ji7nP9Hm6LH
CkxoCAlRtYz20fFk4mTDw9kGgka8CgHcxVZQoyA76UlCHlDNZM0MtS+j1SCKGAistsKpuo7YLKbR
RXGSucQt058dqf/eV/yryJ+DvUO/I8IuFufXKeabWMDhXj6JD/MguYY3KvHAPd5Lxwg1CubmEyXB
+lwn3WNjRAKH2zGfY/r8U1NNKDMsJmQMoes0bG9VcaRUZe1HI7sSTYJRITUnvywtZHV9sWtgh0p6
+QcCLFAPwSWj6065lXjsOZGfzaakGgZ7dEMO6uzBDC53CEPyTm98Swn2vRWOO1qvsIz66gO2Mcwx
Hc3hoJZIeqcXg8EI4hI0rEhTPEWUnN0omiEqaiw/DOWmNdHqilPKr/FgNTR1LLmdcCZurAaXUdRn
H0sVgcqAIKLilW0Ns72tB9fc2BKKEM3REM8R8cOqNv7adTKnbTjcVHy5G11G32YZfCvK6DaW842d
INcr6it6bGsvOheKYe3sKk2pt52CrmAsuyfSsPlRBCXdKlSo+84wHgk+NunkuociFoXPqXC6DgT6
AlpXQBJw0o0iaNpdjk2hKs2IQK5qR1sTlG4+02onOaQeLwEQ2dxNIG8v8fS5S2B1OX/aToX+UDvV
M/++ZMPIr8IartKo5l6Ha7ocTOajKcnA4RyeEuxjY9NS1Z0K6cEF/ADKS+5747NWaiMFFHKxtdoh
ATOeH8cA1bojI+FNXXSQSedsNMU+p6H2pIHVWrAYZ9V6cbOg2FPEvnE7irl5kFHTb/JHg6glpH6I
WZUixW6lZnvb7axH5O1SCv3U39l1rZwG/mD804x9ncTTBpKaV09IidvcPemT1DdIHoSPW0XOCwO8
4j85LMrLAk/iYbSuou8u9YjXrAbmzZC1F5uwTQ9p97FhFEXWg6cGnO66Ln1hglB6E4VZt3NdDNgw
qiybvoaZGs2+Q0zkM5I+NEvoij6111TE4MjN5B5r75azHf6FaTJPcUknlj/etg+RWQ+1GFCbJbcG
7q25Q46L4QbTGe1hGTzP9lR65ug+T7qKaQSlKBbjDLVy8LnprZMkUmI70D31itT+Bt5I2TrjFBM6
HIIMZSawsH4fizFGmxfEDXqSk06/dWPWAareEQliB4fNTzQI4Iqtf6oFWGc8BJjhBKuaShU3E2Hq
TOHLT1TU8sMsGRH1drxTLPvDKKedreFtQ9a5IRnyJgv5hp02A9LiztjM4OamVvtU9JhlewPvo2tE
l1SUgy8hA2xqBEJeKwqxmYfQN4rkrnlQO5LDRVfunGQkqIT/hpMGw44TSbft5GfZx34Y4JeM7eBq
OKiOmdFZ/KDVI0C5wm+oVwwpRr64N9N9m8TPQZ6gWEiUi9Obv5ly3EXaHB5VES2/jAU6jHlinnAJ
Nkq2N+MZm8t0DpZPutLkhbBmJksVZ74BBFnVDX4hGgFbPv5aaUjSiGghQznO6k2nIqZsyqrZCMVV
PF1W+z4pngQFop7zMcHN7i7CSXuLohTPmKX36MCKSx9haQ0xhCB3Lx9bRg51bTfbruuuroGwJ5SY
sDu9ugNz8aw3wNCCPeoHIOYGfWAMGO0WSWtep499qtGI1/naDMItMQSCGTjHuvwNEaZPEpDYFWo6
gTh2cIQH9VnTowdzzCS/UehUSfQVuCHd9eOkj9+zQZm82lH0TRFqh5bYe89YLIeJScM1t1tcIt+x
eeL2xkuD7sj8INwIm6YaXQIpFKyRyEFrR06boqAb2yOr8xBuBYeaIbTalOeqmgsf2VF7U0ovc0SJ
cM049FEGbi09Ozyjh2AkIY00a7fIJ9RD7Yy7uTSNG85xfo719NYukgdhyi+9E/MDwDkRozPtoize
Jb2Cd9TtT3VkwxWr7VMNJjGb4oNrqNhpsVcP2qlz54LxfE0jiH6XDm8KD7CxZ/oAv/RlKGvjrqU9
hOG4SHFxIITs5ZdCHTiZRMSlpwgsQ/HEjK1iWrcv22o/hRDr+FgeRpMUd6WobkNDfdCHvMePVDxa
ff81bIFE42/bAEADX+MiMBwj/azQI1Vjvb+JcoyuNQLeMkqik+pYl1Qep3FWNsLUfm3iyEWdX9vI
Aaoz10GGW4THRgJ/QV/Ca44ZKFRmVAE+aM19jc1Rs9qKAsJQbkP1RXbTi2LJXWj03UYzShDMIt5n
XR5sCyvElTNPW1UHAK8ucog+TmZflfpdYjfXLORiHBnKgf4qMtdEXqz4K2xSuoi6/dEoELfF4CUY
b48pte45+TbNWN872TA4cq3IB27Lb1SicXZQTQk6iQzRlM0ggsiLSq3f1vhJSzvGnRKnjEzuNX1A
FBXoF6XiGFgLqXQHpb1JFNsAWhj4uF6pNAwJzg01BZDah3unmWHeTrdBE6m7IgTR3c8ALxp8j/2S
q0C94kNXnkzdTD3+XowOtB7T4UC5YyRpukW2g8foSQ1LvHPB8F3vNGykUjtok/yO5YZyfLob2un7
kI/GsxXVPQLuahlYjoY/aM68Scq2v7W3iNvdm9AMTkobnqtOzj4I8HAvlNvcHX5zseHeUjnaxZZh
Hmnx3bYpAWX0dw8hVeEbavSfrbIloqqbyfZSD3YUzHvH7b9VopqwY/oRGiypY/+vTZuijYuhCJbk
Icq6r1j93F09ApScrE1cYzrSbC4KleN+sZV8W9KhVhoXXmW7NxF5C9hcMITDe9Gkz6Ue3IC2/QAW
yd1IJsmoIKanJiA5Nu0/aCAvkMAgwHbU9CLV9sxZOsanitm1SfxML59LU/8cYSdUSmczlTLzYCNv
qhThFo6adpN2WnQjdVPfNy5fmaLdN12qXNUEPV8119m1Dk6m4jrKZl01kMHbjEusw7pOc+AHzOWQ
H94eFepBtM0bVE7VcqR1g5yNz4jKxm2NUN6I5se2fmwzc7gO8Bc7pyHUoxgAPc6p3MDMSHgh4Qel
kqGCmGU+JnXv+FJ24wbCByHn2A/g0UptDO+75WbKgvtm8NA5lScnHKzrekM5cgbfNzMSLZ3f1wHv
BtfQw2dR/1jXz8RI6OQ072uBSxPrzh0K6+Cu58dYOfWVP4XOKb/D05fr+nVebijNVjdicrC2L3fb
LjKuSePEd0OPW+6P3db1rW1+jBn+Htf1MMX0KzJ6JKNDW/pv++Iq0g/ojVA0Lru824AgxmD48rbG
0ksMBRMR8OsTrBsC1M6Mxowtk9Nqu65aN8YI7E6WPT2uq6y8ii+Oo2yHMEruqRWWTjpdOxIR7od6
/D7GNQgizbhVpyRDA2KZ1/VGQFXwyg6f0Nu6bFGwBK2ReamqJMqmouxyXqSXKZyFa7zcrDtj6aOd
E6RorLqW3DIR8aVmIXHgViX2r/ebcq4RLWSmV63bo8rSGRmN16QVdzPkf18iPeG/05tX10UKCAEm
XO4YTG9eb5hafeqTCGOGmfEMMCkIBwPLBxjsx35jKt2bbFbr1wM5ammfwjy+5lXeXxBwkEey/KLm
Kg69MQLhluXtHX7v8N5URHiPFOSxQq9/Wndbb+y61DeED1Q36911X00UHZyEQfXXR63r9EkHcVCm
4FrGEaNo6KLHx91Czi+oIQN9bNC4qK9Yrzu5vCO9eBMkQuV9LLsF/XQALBTdrnswC7yqRIFTtuH3
h9yju1FC177WVelcqyKqfS0SuGDH2bmuG7QOuYZaoUFa764bUNfAYctqz0jwrTDwB13a5obhAV1g
5Cat89u+aFURL6ets8/0GgLJlIRbINrRfVVYBMiYU+obToC90+lqApNBQHltXcf3/XJjdm13oKYE
MmbEnfVfFcG/k4RGShictL9WEWy/ZZ+Hzw14xTcZwetjfpcROBYqAnBnmm1bKgRYG63Ajww06xeQ
EbQ1bFcz2UCD/4eKwP1FGKxwMO1ajorT+E1FIH4xTU2DUm1bujAgvP4nMgKEwagE3hPZFr6jptHh
1GAp8PJ+omxDfo0SbXbrG5ly4Rd0sGeNHA9B+hj+xOAY5xaNc3OKNwaDGTpkirR9IkXhFsuBgWHt
AOClS4N+Og+9BPvvlCDHYlQDDiZ16hMy4mwDqy3q/KrtwpMsIl9d6hBVipRyKPXu1OYN/ffo3Lcl
9rrwRdiM7UnXsL3WtvsTEE5cncjUt1oNQtG1xb517MtgTflhEUmTlWKdUkYtEd5LbBMhES3lt3SZ
/5utxd+It+hxRvJl0f6Kn+WC7zTOsRs1ffZiKtQDiTDaYy+mADsxpmQ8/zwZauinUXARwJl8QphT
7Aqq4zO6qrw5wBNWWPsgt6zHMslOatjg7u2tzpME7JzQCe6L2dxXTow8VbMCON7uRuSE2UIMICyx
qylhplc9DF/sINMeRUx5JRXnIMkbKkkTpNbpqS+DkREj1aguarDUcmnwzMShKcvoDaO4+mlWkfIV
JYAE3XocBoD0o5mmjxgXP1HLBPkLB6E6DF2L18LUvoG6GLzEqS5apjPZJQsSbVJLstKkbpo2fsGU
QvlTZ4DdgC3JkRtyxqOOP1CB7qodiaAqpfEdv6Hv6VCWoGksFLrUwKqwAmyv8d3vVL17znUwM/PY
Cnio4Yl5iCdF+NVSUvR3QU5UWKTfI6O9t9K+9bjIRNuhj8DCMEDe3UUp4+oUK5Yapt+ZY24z5zhL
1Qg3QMVuGZdvEMc/BVSHmW7boICa6YS7BgVeUn+l8mZtrJpgutSmKYF+9hrxRKCfkeQ63W3HzIYK
pH5fYNGfDOccyP5Ww2XDKbN4lHHHXC2gT9B0HSEWFf78lHbAtEyblsuSoAIwoQNWf2uq/FoBxh7p
yjE055qbJHwpcNxeXDs4TJV9QXg5l+khM/AITOlLbQFucUocEClWEFFkz6kMvEVp140eETER3CK1
2eaOctOrOOBjqk5VcBf29d1o4F5zMBFiiXjiFWODtzrda3uK96CXdrlc7JP1vEwGwp5A2hsjXIBD
i3e1LykZdWG5QVMDLQnnbDkMGBNr56aHgIrMBaSipPhPLzVCcWcUe6OgzORgXN1U6nSIk/AJySC8
hY56X6Tm3xPx4EJLa+nV+GgR7wJTOXYhMvG+cezbSTz2TTvc2U1+zlUbXX71aCtT96AE2c6F2FRo
TfQMk4tEBQL49G2Q58UhG5ZUDpyauCHrOxj0N8n0iJGspcWqdeSIiKc+unUyqsgYgyGkNfEe7gG8
FBf7CErQsx2kDtUE6B1JjtHBYQKIItyk/8KpJm1kfKh+azLG2tbFyKLuiJPp4nDS2aEdxucaM80s
gzDZBtrHaaA/GaryIY8Zv+lA9qST0BmZdLHpjm1heJrTUJm2S+xxykBVza7va2KMz8Y84hPucOrU
3RT6kbFgn+PK3KPyB144cXaS2YOoyWTJcaFTlGjxW0M0dvpu3pmReoeg191RohpqOlJBHD2WUT37
WVQ8MsaE2t7l37Mk0PaIW4vdFGlfnPio5LN2HLBCJzdyAmSw2EWJqHC1q1NrGW6x4SInejTJiXRH
JKFGZHsV814RqF+oyMTbXLeeMYw8xiEsAaYo9MT6wD7ZMEFOycgUkMG8L0Ue7sJq7HG0lf2p0ud8
N/AC6EU0p7jXmxPS5tTvlPmrxHQVBdPOmMZnIjNw7Ws0EKQl9vAjuhv8yPfO2IIZ14hLKwPBdcNp
7JOO/PdQ4YJwchwmnPh1bexPFJYZPGdEFOaY+G5mIIRmnIHrCRLX49eSnq0sw40yRYdMyH2ZDta+
F5RtpOA8uhhntujgG8TdIIRzo/2uO1SPgVEoJ/KLFWJpWmsfSv2qFJZ1KmRcMa/F2h1lSLyoyix0
dJ5OsZ3kphjmS5cgqaIMf2uMk3oSWm5t+SgY5uOYjWqXEk5hfHRhWe8N03FPk6QAAwz1tkwAySTF
lNBlMW0iGSmYrK+iWV7KulTP37GzOMf1Tt4RqcAP7fVVFhjZTvho4z08t3yuEDdNtZX/vljH9kF0
z3S84MPZxlOJXWKr9NHNpNmkX5r6/bgEIlOdlFFqHG2nNY7rUgHs42gqU7vpEgSr5Sy/5xbqWMBc
oGOSX2XGWsAG+6xGAtPoZkX127yGhcksw51vs27SiT8uioOWhV7fO4CIlfm2HlXjvwPQ1xHj38hY
IXBD4/3rAaj3OYOR3RTxn5Ssr4/6oWRFrqqhOXUs1yYOwDIZA/5QsurmL6YKPsMBx2sy4ARU+/sY
1NR/YUyoozhWded1oPmHklX/xTIMBK6oXIVBRIv2n4xB9Z8iElRelqZrNm1vQzWoPy1C13epKzSq
sT/0/XgpBmJNNPiLRGOYZwn1YB9W1IVLcywOvRmLbR0zD1IaCEFaR5cyDvpHGZQ5MY/ZF65gZzm6
0S4wikts00mNaOrqxV2uusoxMKeXWBHVPmrAkY6cgVu3+jAIAZufjNs7txP234SIWT/FySxvDLQc
3lMExEuCGjOJ92/MLKYqdaNeXkLdyPeDm3gAn77MZkN6VRcW59JxIkyufUKZTgn4+7Ti3Ayjdqki
81sXzRX8CXlXkn9xq2tgg4wefJjA9XPbpJWvDk1/deLI9FxzWNgsdPMALGRLGBGn4CG+UcfioXR6
7cnJy8bT0M5jRK8kA+oCv7JafKfpOZyAJOmbyex8paiHQyiL5GT0Q3JKuxYAqsNkdJrIxLVHLTgZ
0YDaQRHbNpDGhx7mCl5bMzpFPjSM8FDg6Xu058qAcs8YJkQE+Tefqf3TfGX9TG3HXtLhmBmhff7p
M42diPnU1F3Ceep2so9iRhVmTxahEz7JkIjdasZUMFN/pEMY74sqeenK4asww3Yfu7V+ahnLEuqi
3klJvbEru94vbLpldbJvxsZ6BP2YPqBUpoGJvcp10W40AdasrJMoSm3OoZUsTphwmBYJABBDgp8s
VoentKRYG9nJ48j1mijZNKTAjFds4+h5eTFHLaJ1HBAaAYp7o5Qiu5NWsFV72SXbmgLfZtKJRzMc
Pkt3vmLCzZ8n+mfwKgZmQ1V0m2rl3QSMy6koE8fT3N1EuvWQArkHy9nlzzr9PKuvz4aRwcawB2Y5
P26kG48Ie5P41V3wl/Em2j/+eR0TcgO/csDhNokif/4+cCiGA7SB9lJYv1H9Lk8ibYjXlIly00Tk
g1DFhhVsWvbtKAFUpeje7KDwaz06dcxjUEZZl74z4czTwzIiZe8Sl1DX6vO7k+I/YXIvYvh301zV
0RwHNZnh6pxjuFl+Vu/OMRa8EbNqw4KIAaU9Jql1W9hkiljRAP9rst2/eboV8P3z87kqM0JT2PAi
xU9//Yrf/4zhqLwAyNGiO0UDDpBCAlV0IFmNZl6mLi1QMs3uY80fijiPdgvsrTy5KvPp3lQfnAfa
TOFzZ6j5AeUVpzNckkCHMtyfz2WU0UkDdLQvA7XwW3dybkkjaJDVUYgHNmLf/s3nt7zgP78h/mu6
pZuGadvL1eTPH6DjGHEUFnmMN9N4YVIanZyIH/8otIbTVVh7IagJ33Es6beyUs4GZ6JTM/c6KNX6
IY51YLMLS1bjQcbE2bCttOt6k5ruN63ADG3E/AUnbU6h6TBxHGfYjW1EFkdP20xqvDunmIcdYJXF
+T8cUcrkHuINDd+NoR3VhYzSNk52AQxPItScOB8Jx6PFEh0nLYguWtI7GuQq0W/zzgvdueUUQHZw
WA2CtmQ63ioDI8nOVUlPJCRBcyrk4m3/vWvp7imN2oEoBxXQx7F2FrQ30U6lMzF4GSiYkgQM5CTF
5V9/7tZPaWH8cCkRcXk08D9SvTGX/9+7H65q9xbj0kBhYuURi6gztLeGe2E1vw6RwolXJuhRG4Hr
N5q+pppIvhmI6KmgDp/r1NG8JsVLHimJekgHRe47HfpvMmFzi5d9JSGahjJ9xb18oZd/GHU7eUlK
AbZATNEdKq7pWmc5+TZWxpmosM3PphZQo6wezFrQPmrAV01ydjy9nq6ATAfC+eYlWMYF0VNoj4Oe
mqQhE1EezUJ6c03umWKp9a4wxyWY0vYVpRjAUMc1iSlFdgmJT5FB84k5RHVH7b95Np37Rm/Hj6K1
ultV8//1B0yY5z/8tMk34YwAgJY6HFeVJUnp3UdsNyJWm6iDZ4GyyWPKpJ3IzNVOajtSwQ5jbZ/N
trhZN6w3owgCBTEN+zSKMtW7t8dogfKlmqvm3ap3u1hOotWb9eBvR4PyBbLBmWDOrMddNwfM8ujK
Lk/xuudsKwA7Y2Fu+aUYCAh4lYS+5gdFz3bvHrhueH3K9QVG8Cd2rmk+v64z/p+t81puXNm27Bch
Ai5hXuk9JcqV9IJQVe0N7xP263skdPqeGx39giApkgJBIpG51pxjLnvw338++SlfRuB2+rGN5Ob/
+5n+++z/vK/xNw89itfLPvzPLv6vnVV/+Nmn5Tk//7Sr8ntibIwGuo2QHv189bTlCQGiPKzH6v7y
l2UzLYd/uWlzyqb1LeIavzfgbG4DWouaFZxj1WsUcKvoPPaqB9mrbmSi+pKy77r1wDz2vRfzv3Mm
090k3yZt+LcvbYNernXBgfqvPkooAFP8KmmAZqoTykrrNwESAiAFGqrB9VRL9tz5evUWdO4tAWYM
ocIJkU8WH2bMdBUp3BXPDhoYI9x3RX7mgk8xRvVoocNv6TeBNlL922rp5NZME1Kau6bq8k7j86C6
viHloxgElRycDhoaudmzpKZCiAvgTrrGZtCUK08fXwaF5O5Ubzn23BJq3T/Mzsh8U/3nPD6xZl+3
qi9N4tvNif+i4rv1qm8d08Dma0OXQksbc8e9C/1pmyaDu9IlWKwc1evG7bR9vvTEVXfcpE0eqX45
DtQdp++XjVcmbyBnKWZgDBNXLL121XVPaL/3Sx9edeRzyqiV6tGnqlmvuvat6t/7NPLnpaNvYbt2
b2HYRmcKuzlQN1DY6BYOjRIKFo15YRmKI6hMf6WBvoqUdsDIxr+JqF5Mu+k2pWM+krC5+rX0NlgL
HrNSIAD62tdKk5D1J60IgAhUxD/QqC0RLxSIGFzEDI1SNdBBl9uReuDdsr/QK68DpYAAhsjKn6Q4
Twk9NKfYe1iozqXOyGhsuF7Gx6Y6aMgqGqWv4IrNohzFBfINtBeIMIRSY/TIMuZk/BPX2SN3C+2K
iXA7KQUHQXg7PGvgEFxyPshqSNaoaqBhyUsOOg7GoTiOEa1eXBFxE0qs0oLLe4TWUEx7rOzBsatB
vzZpQW9WzlBOx8RE+BrRKOoSZjc5Q3HqvhlKnTKbVJ2IXMuzEV6CCTvFnWlOe5aOg7U3j42SueRK
8DKjfCEk7ZSN77ZI/jqlSqJv+q2wk0cREseAF/FUKhFNiWxrV6OrSdDXWG50yegQk1X2kFznVz1K
nAJFDjxvTwl0YhsajjFMJnYdov9QnmTifUyi+j7A5Kki7HZV2z81i/CHlR6gkpdISYK60kEc1FQ3
TcmFSiUcipWEyEVL1CtRkY+6qEdlZKE20r0YgHaJAKlTUiSpREnTWIiVtBlakzn7O9u45U0lYhpB
8SlREzBkway7v3U5+nd70C8hdPFKSaF0NFFCiaOwd64MJZfyKf+eBmPaFXC8ei2k5kksnNem71On
pazs4MIXpnWagqkgJUQ/kQ6LNEuJtGKHpiaVfE4tKj/Bd+5o5M8x2diFo7djtS5P+gTazQmnW//q
JtmdKIWtzoCI8rwIIOVi+WtBQ2/FmNy6FshZrkRlCeqyWuGkjdm4aG4Jt87lVB7pkM7ML+lQl29M
tnZJ4r8NDnEGAEYvht7mR2nWn/yG6CgUHizoFL44zepwRVaUwQVafGoex29EA7oF6WYqWTnEFNTx
qzG9eA5RVW6Gfrfs7BeTGSr63wKbtw6q2tRqEk6gOQ9tjX5FtAUiZvfMcug31rt1qY50LBzkfJ72
rsVoZCYn/OhR/LEUowquRIBAAQSaQDI2hnWvZIITesFECQd1JSEUSkyYsSqalbwwQ2fYK8Fhi/Iw
QYGIcCrmC0CUSP0fd4ESKgZKsjgrU7kSMZLv95X2iJU5kHSXUvQGH+TXHRF5QKhUQshGSSJ9tJGT
eCoXqWSAaDJZ5JNKSBk5dK5Nb2spiaVEa9ko0aWP+nLSM1gOmW7tbaNbUYLWzv0dToN5zqmoKwFn
jJIzZDxcR0rcaSuZp4nes1DCz0BJQFkXHWCRFXtDfHVoRCFzos4vrFeagRc34Bue0ZPS0UJYqiSm
aKpfTCU6HZX81FRC1N765gTr91kXv6UMnBAFEK2q8APwsudZyVmrAWErYiWQ1OheleR1UuLXRslg
G6WHTfUHatr5s0DohscuRmaDeFZDRdugpkVqs63ornVKZuuit62V8LZTEtxYiXEHJcu10eeOSqhL
4uf0VCrxro6Kd1By3g5dr6EEvrGS+lZK9Duh/u2UDLhWguBcSYPRmhK5iFiYwsQTcpuXBBVxiZpY
R1XcFek/BkRjfIokz85zvjZQIOuqwE0mBeedjbw+riJqrmN3rZV0mUh5whOoY0pRfDhK3jwroXOP
4tlB+UyASH2MlFOl2THAxJVl/xli/zBNgfHLxDm3hTs9nPvQ125FW+rr5RnLZrmbzkV4151oBCo1
oy1UL1OvNzgwf0hjBqI1z3Cfxm4EE5W5e+IUktdY6v8u79EO01Ur++6jru1oZ+c6ck7UQPdJg6U7
q/covOc+z+RvAvfiTSmM6DbKsr1knRVsLL/RPntS3Jb3gvgOD6/wvWdTG8sjS7F832H6PCcR8Aow
2d8uyrK/Zm6cnbiVvzTbKLaeqZUXyi7DVdOjceOjrv/COrBbnsqhhymJnPcFf9/E6m1IjxFE9ufG
5qf78279NSEP4Y/pasOagGP9rhcenuZI63dYH6y3oPJ/CfV/ASdc+wAV4ASJZUtaRHQZOimuYcol
o7KRrc9hhqbMqf+OLiDoidCEF6Y855FV83aCWnvoe8N4hvRor5an6faHZVf2b0Af+tqKi+Y+haNx
Ilu53g16E7+7pve+PFPM9i3JI/MDTMi4jeHhnzH2hbdok2p2sTH8XvtC3bQpoTj89UJInbpjJS8Q
tzVSIAgwcVEpPdu1acDq47PYEaeMXrS/xxLLQDN70b1zS//kTEG66/VGsoL3XpcDZGT1E5er+iMT
rbXlPBjOdVo3N+ECkC0RH36XJb4b9a5gMjs4sKV4VGmQHZzS7g9FF9ePDCLbz+H2me16kRd8E9Lk
rz1DI5vectKzpmXatoZB+h740cvybmEXPoZElQ3AuWwbgG7nnN/drbFyTDxOZ39LACI/B9LThlUx
F/0D3lN78MKoOhiD1B9B2ZNrr/ZtQORfdTS0u5D3EC20/s6Yqgt6Uvsmp3FCr56Xfwb7Q5sz85uO
uL6p+0aHhFLKm0l18OcJhXZuLDv7nSBf3GhaE1x6TYtINaABG0xW8ccvWV8OYMmciEabPZQEtA7W
tSelEeMI/wIgCjk3f3TaSxB25HwN6Gxch87JN6RLur891NjLrjQd1VXp+ldPNjHkU7reeelxTUZU
RQ/4sDyLKZ9YwyCpbuWoWZflCbqfeN+T9lj2xwlafV1MsX7DICovfktA0jDP7beC4/3sUDQT4wxU
/DZVRgKhz/U3hRTel8uXtTyDOkSz9ry8vjN4inOk8hQILZJfBC78fGrhA3ph0WncM5bTSHXdCslj
H3xG/CqX92ibMF5zgKKn0BP5OVdDk1rcfzpxyVM5MLPk6zHhWz2loeWd5kw3t0qt9VlM3W75LAEu
z5VJznucaDFrg3o+9XFBuBuIn18JALHlfaQmlJjZSZ/F1NSnkGvuznE0+kJhcVzeB7PguIqSZnxu
TS08EZNS7wTxax9MD2Br8y2mIV6lmFPiGZa+fTRzfdwlJckLpotm0gjXMKXH79gD/yb0KT7XojQf
otb/DFoKjdTydOoBTnD3Imb7ekRJw1Uv0M3sQl0SKj+EpANADgKhI3P4Mtrz8kJTJONWUtc4cT3P
tuiz253jFW/LH6uSWJFYdekH4cnbWIn8512TdH4Mg969Jk3r4MLL7G2Jpv7bGZjcOOG3HIkZ6PSo
PPqZXr+ZFPiW3dcdOawpa1nXIgzGu5GBmF12s+/HLyngTHetZZ3i0ku2y+NFVLGIlMNnNZXMTopE
HoZRmO8zlsJlF0tAnTQVJwNoU2w9iRCZ3PJKkD3QqNzMe4YrbJ77ibH65w8wq82si355IzZLomvm
PVqZ9BeQYWLhOJb9GE0bb44pHOhN8CyXrE+HRZrmtT56NoO2dVsbT1UbW5dZAgNbPvtYRUfKPPN7
WQjWZ8bo7pLRnz8rRDAGAJAn2hwdKTCIIMaqMU8IBfOXztM+f/bK5IcWxOVw12NhXz1N0f3VF9hC
kUxDt3jrZ0Qq0k9Z445d+i311bK33TyIbd3GAmUvTEXkudSIzfLxc3TariApomoZywOQmFELSVS9
a2N0bwOF0RfXGLITnivwY+oLzLSzyYX+y0OkuLOsgp/MWDpvXhOzPOXvmqEZUGH5iXXhENyXn93k
sTQ0k71uRn/Gnkt3aKTjybexXllc22XguSuis4Dhd0QwNInzpRlJdcgtUV/LKGRqUlj9nngc91ql
KDo9d5oZCXuuqt0DXVZ5TFxLrgadxSrpm/tBB2HVkPe6Zubn3RM5PybZ2NcSo6PuVT4Szg6n2vzb
mZD7mrE9b63BgV7eDvbGH51pQ/vly/Uq2jMGxpd88Mq30vPRcAzjKg9qUs9679AUrAFRw7jAs1lV
h3aHOyWm8Tab/YuW2V+UMQ6Qt8V7Z0YhmPK+P3SONHeRyznaiorcub7piD9M63OAfepnE8KAXrnU
k9SXVpyw0eCyXm6OAlt315tngryivRcH+em/j/+/z1uevGxA3AFYUa8lkSjahwWpAOqdlzdYHp8X
J/dy878PMoz7ayTH9qqzE4gyLZavU9qHYBqI7Og1ZEmz105X3qtcj46WbfuUUDqX6BPwdMY60iR+
JLrpcfQLLiOBXi75Q41iu7SdXZ0QuVantNOZ61ZwbacCoK8Brgp7aszB1bWN8FCuexyiXUYAkkRE
s8BdoL4RZ2ojBe47ogXpPCZQP+8uNNmfJ/QTLL8FBpMrQswPG+asU5w6WKP5AiWUJAUAU1L/p9Q0
PhAMCRAVajMh7pmFj1MayObOH8gv7wi0jOv+FxQ5tNoqbzIAS+ISXGGL+p671sXFaLhfDg9nWQv7
ES1smWK4dTQWDEndvy0fjupodYJ7DG1VlRyRGEj7d4qm6IykJ8AEHb8ZPRyatpWvehIBZkt5gRwa
jhWRsyjDcRLEBtK+5bHlrwWxU/h4qk3UTaRHjxTpXTRuRQGonpV4Ja31smORlfibsmIVR1w9nxg3
E4phZ8907LVNeRhn9lOUB/22NPubnaBl6VhaoqvcLmAYz4NLU6EjOpUqkrAs8J4HxNafghSKONUr
LEzq9/Hz7gIXKMEF3M9jw18nI+S2yJZHI0gO5Omlh9noim3IUEWLRcdmRNd64whKDkkMplHMLubh
HnJaL5vnzi66vR7RSEUAOe7N1r2ggwJwFqcupsUmoyECjnE3N8N7bMc7tyRWsgx9/8Ri0ZYCboKe
wOFRDIGmHylC9kS2CG8kPkC19aqqZPxNzAkRsuWctDH4M7Tt38SFbOl1TUp7zbrZfVHtm9K5ZzOO
aHMc3hdcwwIsWBgOy61m4TA05DziirP7rUyd+VA01ju2S+caZBfH69wnrawjkgERkRRJ5R07Xnpt
BzzCWevbu6YmYy5JhL1N3DjZkJRBjpVL2mDnDCFIc2dN4sC0FwY6TKs3uhuSq+QYzv27FJ0iKFrZ
uWjt6jFPdbqJieK8Qv21doml4aToIrGmCenucOQjXelQrQQjuvEJORIkIpbGXBqQNGrWHjVBcfc6
sStqCsQgBkq9gt+IoDK0h+ApLf1ka2VZuRV6Nj+0gioj/4esoI6abRol8cmY6HAkAkxoNhgGca6Z
eYps/zrJyt0tkJXUxQ296uoy25P4dE5YIp+WDdaYJ7/VcY2W5gVtEMiqhOHuv5sU4CiUetL1dFf7
E6bxG5wvyJtWHZy0snt3Io1Mm5FmAwURV6/bE/wDeNkk4BFDtJtG8ymyzBoIq2AJ7iWECLLQ2dbM
/Dmve0JVlMCnN41mP1hgkJU+57+b0kEjMDck8mh5+TuIcixVJQjwCLXvsv9Dyxkw9hkqyQoeIjF6
3WnZUHLqTrH77hO+gXeikicpk3tcZGKXmdgVl4eK/7nV+wk6DBdZmUqyzGBcZrC6OA1R07cncwI8
pbvjrzClJ0615omQVbJ67LDaZAAIKAe3uM1/fud465BjnjR/6k9CA14azjqciBTZZz5e0qT0YWMT
BO26XEZrxdlbNstdBWkD26X+gvWO7xnu0aA+ybLJLU1sgqJQxS6UzrPaAEsjeKpAsmzokQV/ubyV
vf7qN4zySNr6n42nu/+5RRDmf27xZhbWWnr5aSIHYGAGaFF1yx6D/313+YMOsitPnOoQ1k55WjYE
z3JdqfO30DYTrJrgO5ZNXoMOCZix/dxdHvNSjc56FNprTUHcAguCVgTvYhV5Ltk3lvPWhYRRBDMA
DU+9NDUZSiJrLtewBEYYWO6IoZWVpFFVZxhz5NRhaM43dN0ojXqM7aauEktpgZq7eSjf7X6mUGPr
z7CGLeYSpDIOhpImT4wXoerBahJxWtaoRinHatk4zNYJ4Yzzn0PS5SmmvMynSql+FcsnSfGi7AOW
67p2KMDu78jJ/tY7kZwF0Mt6MoYfDM0Pxoazk6hLzL2eHjxRXsPONVvZNoyG8SRsezwhdMGb6A9k
Ks++fkoAix9TYBEskRi0c5dTzSx0TOrLfV8F6QVddkS5CNmaqtrahhCW1z5AqYYkTMXOplbAj70z
rWyVuYguCeN5XVhKkzpXluFgufX/PBY6/BB9WdNx5XfRyZKYH9QG1wS0JnrORgXvpcWFXiEpyQYu
UC3ycAPr4bh3c13S3WUxZpZkmWF63IHT8+4jWr6OZe43PZh8kwMzpDAtZ76NYCDOXMN2HBjXbow7
SsAhj1vhwXHn9GKh4sEL2u7iMaq//NzEjx80r7loxrMHAnqTvkTCHx9FO/u3Ao0BYPeeOGEaglZE
b8mmJQ51z2j3UxxO96EGcuBIrYDC4JgUCMFtbFtzoE0DA5xarCkuhij3eepETzkmbY/Ze07+HvkL
2ypRyxXMnShehmeTCu929GqdJNqBVDUhWEYZenCInGlnzlrxlIPKmBzHegq8uoCXSusGK+jKpfjy
C54j5KZajdYJYmeRgls10ImhtLXKnWNmiDFJyaY745mbPg/916xP/jZ6UF2Xe9TimQISBIcP1k/X
rS/sj5GckUlzja/O1pytZRuoL8w8/hixqS6Pu1VPF8GMjKNjpc17kzf7skzEwx/Kz2YKzY2fWtSU
aukczAkBjDmL10oXzYdNn/9YxShyu7BoP0pjFpsxLGgKqb96QHhhxJOhUfkkWpIdBsPYiDR44cyj
8RM3H64TkGHs+79r2+D7IMEE/3u6RxUbUcohsHwYH/KWQuW+LxurhWAKqMI/JnWKUqIqjW+pNYgH
cvEadkHHwoCJRyuy6YnkV+q//nstNe8dD1yM1jW90kjptloZmU+hujURDr+N4rE8NDZxR7Tq01ML
zeI5yhp833jfQHlN5Qbtl+RQA1Mfs2TCsKojc8O1dnJnRqAMcPtRj4R5aIsM636n45Kuqne/T+lt
xC3FNhvEjWkhOvM8u98xb5DE9Kbx7z588dP+gN1Afx+9+AT/MlonTli/uuaYHYuxBwkrXqgn64Tp
aYKdcLmMGISs+XY7I/sb5RUqI4HaaQZnJkm5FPqyfW7qvDuPRKr8Y6UgVdoWKdHWaLvj0NTVe0OD
g6Du7G7PCaKv0boR6PagM2W+xpElX3HuZuSAYxSUCabNrr0XfArHnfKDtGRxWc702PEwkhUw3bFq
T7yGb41LXfHIiqy7WmZzXe4ZLqI9Ta/p3LigCSyCMq1gju4HbczsD1Kr9s1c5r9x3U7roE9C6Pzj
Zz1WE+FYSPYNYblH1xO4K9SG2NOLSKij5zoaerXqW5tkhq/8JJNPaJ/WHdIKkBPNQCSmM5ENOVfH
PlI2fSvdBCVikWKioW0GzD2DvrB+mRQrcUvoa7cyot8emHEtaFb0tbtPdFcOuaAt6fV+WL76PmUL
p/a+QlVKoFRZXWgQgevJfWdXAcKk9TFNf7zM2XpzNH/6fo8iKovyTehZhMvpJeER9iRfZK5cG/Uc
/yFOauNVrvOPlgCu2BGMF+6ZnnnAF+WWgSz6RAAZ7nIvyk9Dp/vPHTz6WYwfhh9ab7XQYxqIXAjM
SDffRFD/5+7yVzqcNEkFU8USyvgLyROXapzsX9jJ530dhEhW1N26GX/1DUkPiTn82wp9vvURsIne
z+4TYoAzCHYmuDYVYOFA6KFqma+dJqRXGk/UTSjv6s4fP6d9j8QjerUDGgF0SaZDqHvuYzZ01YYp
awg08/Ba7IlFsf/VSXKFDwWptZigs2hjfs9CZkmxT9hp3oAcz6c0odnQ7NAmJm92PH7qaZmsOD+8
b7P1nmvPrP8ZyJoc0oD0x7k8UPwJIKtDNhCVYFguM0qkxAkrDwsIUFKLXslrhHzKjGCvubO5CV0N
4ufYD3fk959ZHM5He27l1Z5dbNZJ9V4xsueJ/dY7zvCSc84Xli3vGIyLtTZ5xpEfkc234ZVEeKT5
pms7iYfUEeeqly9lnb2C/pbbxJq/sFPDavdM1jWtjB+EShqbpuu1QzhX/Qev+ZU29riSNScGFhcH
YMMM70hS35r8iiUa+LqPuRy9ld2u09Zyfll0+PGZjLVu3K263YNq0ne1HXQUTMl7oZR0oMwUr4Uz
2IeiL3R1fS23mkyJpjCpy1hB1t7pCrNg7IGP22kgt2Vhui/NhE26LQvnlKXEetqidE8y7UJA4fQy
rUxck1SPPqMQC8Scab8jg8SRPhlZu4YTDDZG5D/t+NceB3qwg1VdCXmBatL0xq1NuvdRM4MVuczi
knTtV9MYzUsWVtUpUPVNx2vEt/cJPj7ct1IYr4NhZmdf5saj4OK5YjTNmPkW1ts8u99JBZ08KuXK
cRxCKQMzPBqmA7EqSZJ9O1OY88icPPaC0JukAVUeSi/b0xbhIqaH0wWpDHUFMgz2dL/Kq92ROC1s
7UqWebSlX1w9qsZqdiBMcHH/fIMSN64Vmq9OTgSkh7P1u42THWpkbS+GKDt6pToquvVCEKB11NOs
wglBH9eAMGf1YnxE86jdDNnvl3vC6QMarAnQAKy/JfFrKmMw2wg3tv6mc/m3EYa9y/n2Yf3GI8sI
93tAEjuvUqZixDhH9U1KGhl1Pb+1I8ILw4vtT79/K4AUXhwysBFUttrV0u38DFhLSYl0/Inz/900
5d7Vun/oZEAhChAWajgterBuZ3Dwl4zszbcYZvxZQz5HFFDi36e08++clRPibwOYE5qtf0aRgXaP
7PlAmyp5yXD1N613auC/nQDevbRWyK+wbamQOib8gCK9EgbRcb0jD2oOZLRLAVbszIhYrWUx3ead
PAeZeRyG1n/JDA0BTBw/dTmyh9Hx2xtDlFt6t2xgWVWpT4j+SbvWAROsetgmw1uuT8Ab+sS7tdLN
WVf04r2Jon3uw2KD9VsdaRpjd6+x0scFr5Wi9k+83VuqDx8xi6p3cwwtoHfFdgzq6lN1Hr/jiMgY
O4GRPrUkA4mcBgKfhtD4auhXkvrCSRsmuRdV8YcK751YUfOZoB5vl1Ie21RtomPmwakvgBWspNOe
Crtu34mbPcVhDotEnSZ9W0BiiesRo534rVe5o5bwwzMS+/xsM7VfBwRybcKy3cPkUJ88eAutEXUR
OtY/gZpRauMBk5sJhc9el96zZeHDbvq+/+0pkGHnR3hB0wx5kBGrpBP69wHZ8+bcvWlBsiU3KuZS
F1BRmolzsRj/oLoR/yxa68V26bI4sTbfTS3ONgMi7EPoj8Euo/dBC7/9zgeaQF2T/0uNhq6a4eaX
AZbqyXTiR+1V8QYcaXkQXj+sCyL5QPgLsivzcoIsRMSCpmflofUMg2PfIRcjxHNWITTWgfjLTeWW
2YcodEosyrQqCdykmOv/1rlY6FGYv1Qu8CG31Td27/j32LQkvtWoP09lHJ5zI3T2Bvapu9nRy3L6
z7ysQ5q3eXYeXWPf+pJrWBz+EqE7sMMBqm8yIYyqvRKJtM0gqJM+Y/XFk5kIsHN6Sv/JYCnEx2an
rLdQEpFGYPFzlaTGll3PthSwjEdeJ/qDE7gh8FrSGbVtFn52c1mk4nkRNVstbtONM/cG40oU7COw
knuuH8iilBdtcaVVMVf5spmOIQL8PTOOgIQF0pr1grBncrSbc+ONzZm18o0E4+NE/MfbiG0WiLl1
ZG5SbAob/N2cRNaZaRZXt/YzknXyNHaiPuupds0iM715Kbg/bbIxKMZcldNMJ3ArA6mUy/YM6Olo
6Ln2FISzsRoxEl8zqmEfTUqPsujeZbiLszi/SSjuN0ycxlGKCOoFD+WpgZwWVqNZZdMNTM9rGOvu
a69LA3mp/9HHjfMc1x/9uB8pnTwS+FrArGpz348lCDk8Wl5JncQ1DjIqOWGqedNbTbEPNaY6udib
tCu+LIeOb1KKL+F09SOpGO1bEp5/67WxtsowfEknV9EfsdGE8VfS9f6uFg5JdKEcPyS6pKQgTjUn
D+yoaXb7kgp+sLQ/Dp4fts6qFCGlv9zCuxwULxwNilIN9lGUMKtw+i1Jbsp162sMjRClRgCDZfbH
E4lnl6lnnlM2HhgynBXfElkxRtUCiZ1rnrtoxPILT3SXTN34gfEE/gx6ChpM7vjBnAUhZdA8OluF
qoXpM2sIeGFFQ7xX6TQHQQFD1Q7C67KJ8b1uRGGQIhnKdWNL93XZpJR2J0KBhjgfP4YcMVSdhMk+
Jp05DB0fC46mnwIgedc24HJsQ2lAkCfTA4lZ+gl6l7nJiWz5olL1JK3glya0A2vxnqkVQ0HSsXz1
SNC7FV/mxHCXdGGMnMordy3tHAQpmYZsqycsBnYd3+yUvsqZRo3PSqCvSeLTbeMWEBhDxd5mrU66
r+an5VmnWpuESLeJxvsHiMd0ijvyNLyqqc6mBiAiDnU05INtHSWivUIaxnVqWWaWmVszN9GSPSJb
wW+Sdds4ZM+dY8tr0vuX0IE2Y3YlIrOchjM5htTd0GbLqgbfS+HbbznR0h5TYRozu/boUVHE9B9e
K9d+Fn61luu/dyTinjKmI2hES1Bvoyh27yzyC9wtWXFHYLLtXXO4RHuDNKh7CKntTUQx1BB9uNam
6gbmrXFvQts91l7xC0excUfHcob4UB+tzine3MI4kSuf0JCpFQ9grChWJPHvkZiRZD94ZvBKiNHw
aoJHMpv0L30sedVE2D6zAs7p7/mQ6gKN8kJelph9kvrqDjRe9Xaw0GZ1tCB06a6L1o0PaUmsFINH
dpDSb5hgsHHgKa0kKcE4g3CMp01yYA6EKnocKZ+V2NTdQRevkZRk0tr5tw/rAfEXgpQmfKmsOVuT
JFt+Et5AA8cV/1i02Z3CB6toCWbxwt8Tu5ucclEaV8pU+jWn1XJFjidPQ6NdZFFvC8pSn26PsJbc
uPhchsGHpCZ8oINHuY/lOzXnpxiIeVhb+Wsgze7Z0ryVyAu69MxDc73RvzsNZE+m0TPuDB1xG13T
I4EZlIzq3Hon+DwmBk2j/J8KIG0OcoERXPrLkBuU6r32L/kSb26FTAd83czylSBemtr2jroesYvB
pTV67yV3q2uELZ6ilTiNJUWyqYFjJxjpVhQ9mL3pobUzqercx14PWRO0H05b2vfloShqvS15NNVB
VOTZk3j8yGKA/lxWiW2rBqqayCwvkyn+2JS01mWnfeT1PJ6Crh6eyHUZnwxRhTsfCyCdmw4REd3k
RHjo/kc9e2fFd8OqVG+auEsP9GPclUR4eaD7blH5CJ1LYtZ3FwmE9MzwOmDXekjqGTgatTeM3bu5
FfYOa1qyszTLvTrkRyNwrh6O4GQqtHJjatB5TT+jKTJRnCwoqh48I/L3eBvx8WblmzlnnHxz/lTj
TNnats8Y6xlvDmnAhzBMmTAYpQJiVAe6YogRoZ1vyYcNr4SY/2cT+41/Sos5zxmnqu8815zzstFw
lq9jfIGUXHzgOVKnjFDWL4j9jWe3I/ZdjwmyqMLMyYkwjGsEEARSzqNnk5dI76CRz4nakGhWazYK
JLd2NpKu6saASjvo6adRIG2cJqPfOhNedclshVK3laDi1Iiwc4gWt/KkgBrWGVtgyWLdkId5jxuY
R7j95KHXKBtOgzbsW+Jntw2VVAw8hXcCZuXtgDi+dI7rnSlpe2cf4NKmTeZ6qznQm+a0LS8q0f2l
TV5h22ab0Ii9fZ8PzSvSEBbyLTAFTbZ/cweZiT0RoV4NI5keGWINx2tzmGTRya+UCqb4boM8vE69
YmnOU3cfYk7MQH+z+k5eSbXXtmltakfNCB/TrLk3rPLO6yQ532OMYj/r6h68MTwSRrEZDZxsvvy6
nz9HhzWoIPV3t9xFIHJxyhmNOCWClV4W0ckcDfteWXC1bGO214WoflmttJ6G4e8wGN3TTC43gYao
gTpKsFfWkpC6yfhmzpmxOvXrDUk3B8j9wUdij/0uHXT9aMbdEycanXxT74mBQi/qNIG7N9RPNSqr
FT2d+TT0dbsNCIJczXFgn8dlM96o+tQnSWu1XEXIeQ7obU9Oauq3fIjlphkKWCAD5CMSjz+dej7k
s+U81w7GgbI8lqXl/LXDEF1xl4yPwa0vzA78wxCDNUnKNHmjHejfYiUnh8JyEg1za8/27UcBIKFq
qOmlVnQi0StqkmDlBglaSKvq9hCS6fGbxd+4DlnyxO0tSwYgcWHUHw0KKie361eWbfoPdNPJ2vg/
7J3XktvKlqZfpaPvcSbhgYjuvqAnyztJpRuEqlSC9x5PP18m9xZ11Do9/QBzg0iABEi4zJVr/SaN
rINaBew1bBCqCe8XT7+eqgLM2oAKNyZZzhX+xzegmcstmVIUTeZM3JRiEDcZdsOrPGFI1M2wfZr6
11wz4kdUBtqnkhBZC43XwhHiJXa4FKFW/NVS27TBa5AAMfdupwGfhHSFt4F/QxpleF1mUlyocwNs
0pEvmBrUxMOSLgOF2B1kVAyY3XD+SmL0yRyb6Smu25E0egoBwAGw3I95c2e3Bja52YIfbTvYL5YH
WHMune4Lp0RhLE7Kb33nvTRh+BDzqu8jeyG/KLp7vFjxfPagQG06bM7XdjR5b5IlayQuCO0ozI6Z
APMkCsA7ZOOCZ6sFO21EzsmNsunWFJDNoriVzIEyO0KyRUZc6MEp3WWmNV4n2VDg9N0H3zo7ARtf
OV+GxHZ3Zed8xz003Op9BvLFAIBVZ0J7JIWMNONSpK8AFz+HFCevioVDjMzGj04HPKH0tfCB/hO4
fQqNLwNuRI6SUkGGI9qTWmDjilrL4rsnhCnrzeL6y2ZEpOdaLeKeAkcdmd9UBjcCZ6lrIZacff9h
0EUe6/C+o/c6pNrUH3AHx8YSOM02cCgzmxoiQVTagFfrsCDjOgHNrud7kFj1qg5yiroDgnw1wB0m
eGhUe53b7UWikX+yNHvvUPs62KR912lDGa+OfKZAVCYP3hscNP+hI8G1bjMPI+vSbbd0aea6tEko
I05my/RwjbP2/1dc+F8pLgC8xZvrf5BceCr7Lvq3zTcAON9+1f36a8e/VBd8B6EuT0feyye8IGrn
mH+rLgjrH8KxSADaPja9jg1b+W/VBfsfkPFI9eKkCmXZNeFTt/L3/vPfEWSwyNlDfjd93RE6e/3X
f/wTUbv9bf3fCgTQy7jo2v/8d910JVX+V0qvzzEMIXQdhjKJS/03TrQvSKIFASQFIKDBpoqCColf
rweZ6UALhRPRhlGA90L7BZHGGUmq4JRM7Rci/3sswN11UqMMnoxYqg6OuzOGBcTbAYm6OSOB6YXj
fdij3oT+SgBiKmi8nkwffgpmwahmZdhHYwdLwszbT75NLgP0UlXmj63TfzGXdh+KZVw1fXGLNNO+
rr173UxLBsLFPpoNpqGgeNaZ7r+Kxn3CW+IlWZbb0ZrevQqx9MzqdwCgrpBgOHnBdPAptULNQjQ/
cm9SfzbXwkgfyy5+MxNsbUG7VBp67aJ9TG2gukYdu9uqR1qhs8s1tAgEPieKmoiW4au1wfgEvXWt
+EEpaS+sCWHrXVEN26Xt7/spc1cGiv7DBB0sKH+MEV9mPl/BRrJeeqB6Y58CUSJXhuJgtLIpX6Zj
+0DmSLqP187aD433Rbe2czfWK8KJxzpLT1iqPnWjkPVBdJiS3t94jQa0dHiu6uJbtxmGLt+0c3LU
k6ZZg4mFNlIuW21qXnTQqRuM2btFj1e2JDU68YhNpnOjuai36dMnkQzAqin8amN+Y+ecbspVaLWK
SLAY7quMOmllBBBH4uiQosmaVI9dMR08eDBrHdniJbGntTcSqTD2fatn5Lw0qoUryEvfywwUsn1n
h/2Thfu0wzFIX1Y1IrtxsxkNQdyJ1FY4hHgxatptkMpipT29NXl6rUWksesMdp2/ENY/Vs67mJyb
scrAVHAR5qqcHuF6oRcFX8l/89L4CpC6WCPX/ww09z7iXlN4KPdjPBxtgXI0JmvuUUc2ea2lybbR
UQuLsuilN0fvEDXdTVoZZKHd4bn0rHaLAtCBuTBYfhcmnY2hOZrXqCS1lErmRMefdzI3jtlCFPZS
IjZkGxmtKwtANMYOBwB7t2RoqxW6jc46GoovuVd9IZmIPrSA2px+rlKE+dPBGlaGizlmUbzPw43w
ixsDvV0vRX2qtrAS1R23h9SGNEr5VI7O45J7xzKi1j1X46kJxaZ18n5thsG9Y7e3RnHrahTL9Nh+
XFxYBTUJxAWXPtts+q0ANGCWIMSmkRxPZ6Y3l0XrABcuC04x98hGYl9S8EKP8xffI6jQ9W3gdR+k
UMnLeYVORaMGiw5qpaLW7KOYse0Q6yM8fa1NnwxvBO+qcKNiU2UF7EbzgcAFJ3Cig1UszO/10CQb
WdTym+gY2B1+CKIQJ1O6F45ugGSnbF22aTWAEuBBGe46aoHWeXluKdye7IwRwfO+/PWhBIDWCjl4
BoOe29pS2QAFweKd1385XI4urlWJblMZVn+axk4/8GCe19KGy7RF+3zemAZlFGNCGWlV5/idFLak
rqFhfvL6+N0VzkT3IWrgbyFp+jmLDuQs124c+Icogfe88gnCTpVfYgS4AJ9SLQL2e6RW9N1lk9qe
NMZtPMV4Jfz8PgWHv/acGUs2i00ApMzHlNsY+YN9vrgoDccGxl5qGxxJtBulp5laAFO3j6HYX7Zc
vgVwl71wUsU32UJXQe55PlKnjqc2DHHyGPoD5Z6Gp9seUHDvbSy2ith6HnON4sm+GtPkWwU7KDNa
6cprvo7lS7D0+sqvmYHVpVvf69RakXqWLJwBLwXgU9ifl89kyUnUG5FBWr64VSCbvsNrpKmK+AjA
spCRKNCUb1M0PMbpxiePg6OXVu1MSWck8XO75IF1Pc3Dcx5r5bYYoF8HrsQVLNSLG9eoD0ZYvrTw
XdboEl1rVdVvu6Ryt1kMJSPqrvrly6QjDejNLXjR5UtjUoW2tddFUhIWCa+fpqS7LVPUAQ1RniqY
IHWruwetMNtDPpdv1oRHOHWS6AANz3uJ/QC2jZseUPBwtpXmQd73wtd67j+KCEN0RwTYloMpNr1h
62pd/7zA+TnhYnrfB5O2cqB7fXamdJvP0WOeRPjNtbClKyRntq0rvgxIBu3TsMYQCQBT0CIsHn3v
q6m5NaKHRk4Hx5ySHdpe7UlHiAz7i77eBGGHU0W84jVGT2/AoOdoSZy2Y6BHLd8zBQyMmhbJT7WO
jENiDr60yBH5QQGz1IKZIXoa7rgjmgCzTaoam4uuHZetZ/Um2oN2wCsiTT5dF025LDk5E27VzK5w
3F0QL97Yk5+tQCeWJ7UIpG8lwBwexsv6XAljX/XzPppK3JyMCZixWsBSl+qlPKHNyUHZ7TRBDkQ0
oThWVgV3JY3qU/OzpbZdVlEp/KQVk0Qlcgz0zKrTXDC6r+Zi3MbECgc9A7WLajepcPmpVTFzjA0T
S27oGTjh6O0Ka574iElFfVILGxUVfEXlumd71ckz7c8Oc19gNMyabaICA3juUa/J2VH56c7YyMsq
Njd4yIXusM49aZGpQHPnZiTRgWpdG8HfoYj/biHDnHG+ifIz5onkMsAjpc6YIZ5NVh35kMitT+WM
2ImfDDYZLrpO0kESSC6bNoWzfe34OBxz16Nk2XCF0Vv+aVCn7nIvfegUdFi11LZsTj9sTBy2yhet
HKUbplyoB+GyqlpgpmeyciC+1X2H8YgHlFzE8jFQ26rcJXoJGriHuVO/qHtPxgOjRdXUiRuoHWjt
l6AABeu6ojqK+E0hUAMRWHhGUw9UV1ShT9Wic8102xcS+yCxh2qhsKhh0up7e+pgp4OTvCw0wSW+
rKqW2rY4r3WZdOjtjU3GAMc1VY+bauFYJGU6PW+tnrfL4vIMXh5EN7PAQYHBHzSRc0aZd5cW5XK2
VFRmigpTeMYqqvUxrjAdjIFySOzh+d6d31GBIhAce24c0wG6thSN7Z83zj17+EnyxG/30OyBuY9u
f1D3ZlDv7PnNPbftpHp3E6xz1Y253CJ1x37bBt90WEvHCHQCeYXV2+tIcoKj7p1aV58Azwq2dSQ+
6RlEgfPL27RcAbXeJi7vXQxw60jYtwJiXPMayldGvUoK/axal216qO/d1rD2E1IFpxa1jRR6kE1h
Yo9mQHOyGo3uQH52/oLcVoZdvhrs3oXo+hNl/bP12zatAT2PaYG1sjwPImzMzGHnAoFZTdHSXPnx
sjdUxzEw01Gtwo8oZ/rNV3ULf3Ph/MV6s0IC59Ai6q5eQfVKlm0UkZRHJoJwLfW2PalCkuUe3em5
n731xzo530nTcU3E/HG+Uq8kgqfMwdrsL29J52LQWJn6Q4G6MJ5GvJiFsklUb6taBIqs09QBD2+f
MgORLyRoSAJGdad/WW89R9tYZFfoGieeufMdlre5knddqI350Gn7tEvArf7dPdsS3qxWVUst1K1X
24ISklhRIxr/s7vM8OXM0IOl5zw3OT58dJK7IHqsnS8HmVyeDGWxMj946hQmc8L/8fyZEaJmr74x
6cRHB9VUHxGH/bWvWg2R8QKd4WhvAzZo0VvQpfk+lKeE1jzobNm6LP60rVB0nMt3wlxemj8dYmKu
ss2X6Ic6TKb2C0JxZdtmvP9ltz/t+9s2FO2dzQKDFd7S3/9QZO43d7TR4pebyqnDuw2VWr3pvuuj
HI4oH9QnK+RtUgvos/Xpsm1M5MtmCG0nGsPdU/qDHN3nexNNP7oXuVs4xzTVLmrnPx1GffDLPqiT
be3EvCYxW6B+an5GAdrbqm+dD3f+7lBNJXecq6FDTNurz9XCkT98/nRYrJUAoH3QrIpuopUso0qx
jJDHHY+tU1E77AEs4BMAm8rRQD7HkUdYUBT7Rb6julyAo5ElDTOh1+lKPT0tT6WMDTSUE061ihIi
hz8TBvmXRlj2Fvozfp7Sttyrxut6CGUHB/a5yeOguJ4lBpJOpjgpF3S1UKue6nnVeuIjmjFJBDuO
DVTj1UJ126pZdSYDsTd3D5YncCUy+++5VTVb/jfvjVwAcSuRy5PBh0KvJ8ULKNV8NTPBA7xBz0Nt
rOCygRKWZ6A2qRNSixAYLFUPQCy+PVEnkgMXBocNrA6GRk+WFpW/eShjC42BgameHANFkqXrfiqg
dXtU81aRZHDMZwA/rbbDH77nQZQ0FWBNr/a4WNse9vyplQvV0pFYsOK2P3Sy653kV1WrcaDMQzSX
6Fr+iCS2pKPBI6jLHlutY+FHUskQkhIlykMs+wdXdgqIFlv0ksGXTlm5azJYVNbu55Ygzx/hsZOb
i45WDefpSaqEatWc2C5Z+puktiNja9wEocErLk9cLZw+6vHAgf2FsjkMANAzlGBkiFYylwenHWlw
7/sg3yQt0ziE2HYRGcD9ko2h2Nry1UMW8R4m80QVVHalkglkLwX9qWpSbEXVxQquax8U5SI5joJ8
Fjo8sqn87gtDzPuiTw6mHNRHOZarFveIceGyUQyRtukbBPhTeRKXBeQgd7+07u6yyZZPEKiocI3L
JikSy8ZpRdMe1NEGGVKo1mURyoe009vPPcpRW3WgTNlGq6Yz5SPkgAQ/oWawD53FZOwqGEKsnMx6
Y8sYXC1q9ajZ0cZMsukAbIYbrD7QSjDsXld/g5tAsCWfNs9HaWal1m2KhjxuHSYXWmV+MyCQFsDi
CQbkw6cWMTlC3JmL8AfJvnprkObk0IaPJWEdH+uqgK4bwg0RoJ+Z7P9cz8N6PKTwZAPJVUkkS6eE
/ZGvMBiIUSyRW+M45s/ZxTtp+AFEM9yfUBKA1Op/25aAHfZHXEnH68Eoyrua+uJtD5Rx1Rpb4hoS
RZCz/NQKdgvFMWqeGlWtJTlRqXZ3kYFIvodM9d4t8mBbLXm9m8USbxvhYRKcP86icA+WDz2qqp+q
dvHQ5S6fETkNDm0MPK4znVeK4eho1NEajxdx3/d6eZ2FlOS8G8Lt5KafhQnEvYYz6PJChBECG3O3
jXVrnXmw1sjmfgIMif/fUBWbdnAfkwlVgNHtsJwSLt5yJCqnZAgOCFY/pAGs1Lp1u6tqHK4H0wG4
g3GcVo72DnTJtFkcMIYu04+5TWpoKDCJtdEUK39qzaPVgnkJdG2r+W2xt2aeaKd2+iN8/YMfxugf
1DaWve5yncQokoVi/jzidoIY2zivcTEwKc2g0W7YAriUMd6R2aqvmsSsr1SrT+uP1syHnV231bUZ
qSAXYg+VmwgYIBj0pdJxeeubgSpqDVIkdO21FgTW2s6s+DbLchKfzMZ3yEctlNBXAkT3AYvWEFpk
c7sM7h3d2fhs9rGHuiHaRroLQsfCIg3LyTG/w9t5HRmNTIOE7cZOKOw0SH/NZthfG16BCWjV488E
02tdlXG50TzvxsQVdodie45WnH3EgTwjVfhgV9pz5gPK89x4q3ckUnOzf7dBmgO3H7ekWvdAQbFc
7VmADM035uRvrWD4XuqS3AerfRmrTR2Yz3aRTzcBdL6DZc8vE7T2LRC0jvKrZ5/wpfW2Sd9/RWwZ
Ha0CF72GzPqciDewLN/LYvhehVLychFS+vuwTPEC0rG/gbQJEdOEdtyYgkxwljzWDvRDs8boJmjN
iuTYJB5ai8FyLDCGEAWoqLnFY4SRYp3W0wqDAmOV+TbeQ5R4p3q29zY+FJZm9BvXhoaGBam5g+yy
XIdziNYAof8OtYXxWC3GvM5Bey1j/H0AgDN0K5MQ9nrRkg+hw8HvCfvWQi9c4FS4wUEQuzFNAE5Y
5mB9ZyM4lM1SSUerZmJZNMEQvfM2XU8xI/bqD8B4xJsm4gspE8wVinubPm0Z7I2Q0bxDEtSYcgBh
yNojd7kPUPPemGWGrUEMWB7k02biAQUn5N0FIr/yNSeFptUdBOIexzSt36qJYkmpm91GlaT+zx8K
Pu9lNQPyx9RJ1X9+rv7XM8rXZf4fcp/LRlkyuqzdxO9N2ZY/uv/xW/uP8vZb/tH+/qV/OjK//te/
23zrvv3TylZZ7Tz0H838+NH2Wfd3oUp+83/74V8OO/8PvXQ4AVKD+F8LpmNn+cfq3V87Xqp3NnU2
2zV0S5Xv0F39tXpHPc8HROG50jPnUr3z/4GukYMOlIP2ry2knPrf1TsKezDXgLcJoFyGwFbo74tw
fy7K/Y/VO1cpFl+qdxZurhaapabBP7QxQDSxCPpVtdTyvap1Jte4Rm1ZzaPlAnFgklEd+V+m8sbe
kJMuFQ/BrSKNdllXGzsRMgfWCofunoB2bijN4fh8GnIEMiFQ0i1nTRCs0xFbCdvqJ5woyozIxZXx
TJPG026KtDsVr6jFqFKCscwOIhWo4gg0BkgcqhBXrdukFU2ZX+xlprH2xxW+t4/kc6nCRfmnrPS+
UrJ5FGEm4GEgzaIvKCHEAId0+xgMd3gzTJsigY3q1NUL6fXnXIz99YgznjYaWx8nc/qHtNolkadv
3NDDvNfyHsY4ubJAamJtblJmg75aIyK+Cbh7wNUtAlMd3tGMbF2Zw36KivrdlMQ7yrH3FfyR2ksf
2zp8mEWHfFPtbgy7rjjDBF8MCohuDnYAw27MSW2iuqKt1l3s/3AwSGqYYkw2ynPIQ9AjV90NtFNZ
QrwhomUEXOzPdT7f2WnxoJvxV7tyMlwZ84cCinCBZsNhEWSGtXLn9V8Hn7GeUWOEODiu8ilZ0DfH
1iZqP0NhPlnAsphiUVMEdUpRcZpXLSKfOzzm/b1LNQzz7wHFLFThtZISaqnT0zNsMTWLuuIrVMlm
Nblhvk4d2HEmVtxR3LxWnvcczPWTXjf3Xuu+kNn4BD+OgteYHPzcufH1gOuODKVbPxgacjL0j6mF
2O9UXY0jBZ4orL/XgCHhlRYIsa8m/AxW2RJsM6c4duP4Dmvh3YNhg8xgtwvTfZQUFFMzctj2CUws
QSqJfREjShZAUHKdI3OyadXqESmRAnul0qp/GIbjrwialj2aEtEqfPBd4y7r9A87425l1XM+jEz2
ilnHMdr+QdoTfyDnKulCKpFuB7xyrECLcdJaYm/8DB3P2cVz12mir/FYw5V2y3nXGJ2JVMMKNpa7
Hkf/DbM31EHG5q4ovoyC6ZhfxWjt8zxAdSqf9M+pwaUi6sdU0nJ2CDlBxwVCzfMEw+1QCu8h1PHf
yASgQ2oTQL+PxajdpYsFZRVdB9e5M4a5XZuI1SlRvbGcgWin8/dFn24zjPFWIVT83hNi3zFSrXub
PfX8ocHdiZJ2+okZ1mez8G+73tHWmAuRHNBsZkY93L3K+G514h4zQbdDmaBOMRmvkBWwTcCTlgew
C5g/c97qBQbG975sm02aGyttCNDWarInT1jLzk6To79MdybCVis49jWDKLY08BVw9MVMtbXuCzfA
ej4Lbu2sPsAD/lz7GN2Cp2xQkAVaAKjWiG8ar3tGPBBRRl+iFHmSHYNaZeFknzAf91bE1w5qq1mZ
jOSQAfc+jQjlZBjGk5wQ23G2b+wFxgk5LKZ+dvjQTeYV6ldXUb+2uaiEHmLtpQbaS9X8gx94zWPr
XotqhvcmfrNw6BJDjrpw8xQ4yRttKHKjc/A0zSf25f9C4B3SnRkk14DLHlGlRMyYghVVFXk+LQDi
tWmgO2Za6bQ2rLxek9kh3CH2SHF5bnUQZmH9I+ngssG19pvnrhGPflgBVdV5p4fEvMfpKEPGHNBA
++CY8SdS/FR6wLzVHYRUbXRAQYz3RjE/uv0+Y5Tg8Uq+DiZI3bx1frQeMpuI81TkyKcrJxNPaDfS
k9lMytxu/BD2LbOZwxR6d20WfwQ6iiKU0x87s4n4k92zXpqIz80GZTUIVtuolQRNhhTk/J+GaHhv
zfJRVMPXqeJPmktxa+E2vu40f8+ZS4zhfeQXxzGBCeT2+TcFQRjNzWBYLyWzd3BiHmHfqtZJ0w8Z
0nIMAu4w/9CN4nkcQTfGyQ+I0Uxxlp2GaOu2DxlNOgxz1liEubG/cTNEicGDrJK62holvInY4QSH
NbJQL4LDG56bbEWgZ6vUFIcsd7ZN0O/rZY0RbEJf0Uf3CBy9L7M1bSeYqVsDtDoyCDPeC/R/y4Iz
d4dSYDxYVyHOG2lifQ5i8eEGxqksLW0bLXhORBYOYsaw86fxykVifj3kyz2eJFeTaADpYnZl2KDW
cryIjOxbNO6ECB8FKFGKRpg0oDma31t5UHLN4GD0lb1tev8Ul5akiu2zrHgA/P8RJubN4rQNdIfp
m2dOYuNN5f0APSOWb9eE4hq44gTZy+hjsTHwBAfMTIBSR+KDr5hh4GlfnTbxCGH9Q42dRReOw4bC
PghCRJi9IngfkPxbtzrF2mJ564zw0zTFj2h8r8sBRkvX1+YhdmS+jTJjEXTezpYhMSQ3GJXIuFLQ
Oxp1cz1p6f0cEU6MAel3OvlCC9BLHffCXh4xOplXyFEfyoDZEMmDVZdaNySMvU3SIaKbOIdqhNli
u5+nCX0E+bT7RgXJyAvMTZjMKOYar+GIZ2jYmm+52TwMSMuEcbL38y9FJA7uPH3A8N5quQss03yp
dPupmCCWuKAyEcbp9os3nlrQkD0cgVWptY91OEeya0CA7KC3qMJNU/lgokBnLdGVB7tpxXyMvFS6
8xvnXjeaYG3wJa949mt/11bpN4B3BTOH5FOFVogmEiqdTn6FDqWcu1T0d5PNtNit92WBYA9MQvRz
bOk8B9u0CbphDdQSFmNWf7EBJa6QBcOwWPDkFsEcXBNSIBcjGN14QkyrQQYLOcjKOjnCOg0Ofxjv
uxd/yq8a6Hnc8ddYx+ssWZzvOOntHbeGZzJqb+DQUOQGhZNEaLCmaN1nEQyTOvvajbbYl1Wy91pz
j22MtxYiFbsxrGEw+YVxFdvGpu+xmKNW8exUvOJOXn8zreQZ1g3il039gWAAWJX6xUyFv00qDIaL
LMP7mXgoKDVeB/OlHHhdo8r7xAzKriiGD1iJA4r5nKISgQ9H84rR2t0sPdXCMnl08uCjKCAnaJSE
J5diZDN/djrvBIc4WMeCDIo2MtfLpzezAkBjhOK2Mt8WJr3WCJPYx5HQfc1vB8skFtChfDYZPWJu
tc+epebW4rMGcw76JE9CIMLd0LKLKL3PUwVUwNSRRR867J6lgouF1lDfw1gsnXydm8OT7lXvtn+P
3+fX0fa+t1HJ69OO1ymq66icJzczE3GjBO7gR9Oqj8R96+J8nsA28cyoWRkdPjICLBi6fMZq8sI7
dH97KFRA64mP0vA1M9O3pA4xcVhuIzN57IzkVofn4WJWsi5ycWW2eFm0+QY5AB5EqFwrpGc/zQXm
c/lSPy2e+bUAtgzVBBHrLHvqM+caYp4JKTwo17FGbgNX6DL8TJZy3hZpdGXXJv0uOgZ0f1i4W88a
PHloR9YWMnC7KeLpi53As867CjYb5tae2UerGej/ZkwYhKLwrrSNccWE2DcOdpZ+L3Q0BUM8yXKX
Qcub3xPoxiLE47pxC5zQoZbOrX1FRK5ZqITEUFvke16PwTOsl27tddDhgygGD8W0f4lsc+0ODyXs
2HXS0sHNUfYYaDa/3YX8gF1AFRmCb6EVPTtg01ZIwJtrG5gDPPDyM/Y5wM/qdzIWj4kGdTbLom+T
N36B7vh97rsPg4IKkfYbvPpwVQmuVRQkj71GUS3r81PjD/vB6pKDHvSPupHvZ3u81pvgyjGANsxh
87UPW4+4o9mBN0uBzMGsPiSx+8VIckTy6h9RxxA769nX0cAcU/cO3URAvxjpg95XiLg23nvUabCM
ivFGF+mdrw/uyo2cty5DfqFw++2C8ZMBnotxvESDbh2OTYvGeH6kLGfsZ1Ez/IOzKz2AjbiDGxlM
h0M5SZ1p3SVHLCzi/77Fodyb3ulwHk0Ukv3gYURzPQ1JVHQJtY4ohQmbAAtJ6wf4s/7a9MvmEOkp
IfPLZBXPM86lE5r5OdrvYDjwMxh9pPOExvOSWFcEBLumt+1VbU9H7Ikg1fbG3RK5d2Mg7owKmV9A
KMeunpgEtc469vLdYPTXdTk+Gc0YrbWhPPRoDnjCB9kwP1Llsg9NX9/Po/5JVN5rUCXXGgwcXl1e
MG/wNg6ZLGwZeHiBTYyacRxi3imkzL7Prf6Qat4eXDfxwBJfR9ICvfY/GTpiEWULzcOMBXaMrnXX
mPEap/ZPqRvB/bARfhjIT435IXHzqyl4hkhgr5xMRrVWv4KUzAAYjysbEdW+baJdbE6g8MrpYM70
UZJStApeg1HvjqTQVySkKIA9a8LRN4XbYT4/e8HJya/NMXdXQe6+mFb0yQsQkR3d24rrGlawZsvs
ozfEXq+H68L4bBnDRxwF38Nl/OK79lsfOZ9Ci3jbx7LXE/dW5f6o0+oBFAKU1bjaT1FFfZgIKfJL
e63b74kB7ESfrpv4btIZL8Og3HslcL0s2Otmf6gNgoUpB7HXjzN0b0eKvZTVc1uj65egOJkWTGp9
8G1rqSWd10wiF5RgmfEhdNDcWWlrr8OKYd7XousuTh+NBStPf44+Es/a9eGzzbhnONv3XhZwJyt2
DwUcsV9k0lSaQa0nXYBUoKPHW7Wa5+iYVzzr05Kjr1JUEIGCmQqSrL6p+rgf3kUxtcCuGOqtX1Xf
1X7ZRI6xknV8XxVf1MZzMTxAEc5Go+P8+2ob7KN+n5AunuHhVWf9NiXnhu40dgnImU1bKdgcyESI
Woy8aWhGtcOmcBLsVuuRjP5Su4jXRV4LW5mSc+hLTcxIhF+HsRJbfCrAuThWku+6tH1SeA3UXXG2
HyZkAVUyZozToz0CpJIJmsxFCAcuX7dR1X51toU8L9tuw42QtaNOgjxUq1KIAdVUNX4qXQE0F8hh
fyrul6h0oIC9l+rrDN5juuB1xLllrQaF85em2tudKQXy1oLYOTeXDGpX4WA5J//E1LbTOmhlWPd5
mYyTunLnqxRrZHMRHNqo66+uStox5rcd4OrLPVF7qDuhtqXqcVDragFHJiPWjw615W+6sX9UlwJ1
G3JTv2GT1CcN4hq88BlWoPlErU3+SUOJhyJjCb+6I90x2/VbN7VbD/jE+fpipTKAoLbMXe4HNk8d
KZCiO4YmrL0FalZnzI90sMVJ4W6Qc6PeBtwzDGtuq2AOhFxJ2zuAOIryv/3wL/9BNd3MpOZgROhH
yb94vntxBBcP1KyxmWQBUGFE+kYrD05rbqbHLEvj88U9Y3bOl0ldMQ+fJyq2P8UHf7mCJOZvy3jv
aUu7M6MCN53Ei75S5hfbyxWmPnkyXK9gjONaqb8E2wk1rnHYqf8yBPVd5ix4NQp7gJuS86KPhrY7
f1W+1mpPdcR/uc3vK3SxGW7wieD9GJKMXEIJmV/+b2NyqHkFxury+MgvwCPjC7g3oJcyHxQ8BTr+
iKCNjUw+tFcEivASlm/av/xdSvvHILKqtV9gLK1+W/2k+rcLJHJCN0JDmOLHc7/yE0qlVi/bStfa
yh7JNha8wd0a3Qc3u/8db3V5W395RM9N9XgupEEPvsyDyIutNkE4wvfgU9cWu/OtK2r8C4G0HC9v
uDo9tYvaplZD+RSKYdi1XcplcuOd+sxSD7v6xmX/3x9Bta7ummqd91Hr5+Zvn6vV37adH9tKwYvU
R2VOFEVR7YhWM951xkEnx70Wg+Os1Hni8tivQqNdGTNOcXjbeiDmz3d8dAx367h3xdI9uBSZ4RNf
G6gt4xEDuT99gFR4GJseoUCgD+QaH1D7KFsEQWG7dOSIsNM+QNrbVLXWH7QZwLRalBJE3eiNI9Bs
YCNK2gZQEBGOG7eEDrEYATWzAi3AFCmFjMQO3/9zs/ACMLWelOatlmMG0dNKoqtRLoJ4ZBRQ66g9
oFCkmihTNIe4EfvRnEYYx7YTXqkPwpCBApXVnZPTQyuk0gWudFm9bPsF6HRuqo/OIKjL9xW86c+f
nzFS8j2NJ5ibVmMk07U9Ncvusvsvhzs3FXDql63nQ/+y4fIHL0f507bLr6tPJ8f+WsAQCvcmiM7f
Przsf/45Q45Lvx0eK65wV8Xdy/lwv6DA5BlevvzLX70cpiMFthoN5lKXn0p4uCjbv8LhAK2A2g5g
mUsTicX6ZOSUQfvAXomf5Rddwt3UQm1TLVWcUauoce36QGh7oRCsMIrLUy1Bc2qBK7aEtaZAxtsp
hBmlhpFIjrH8GTr/y3qaw0AlUUUQqhCbhTxJtcC1i34vlN2n3+BCVwL7U5UZW0EBFRBJSHygLZGC
CqI0SPQgZQ7A7UpdW2ILp3NNp1YhRCfxh6jH4dQnoSeFgieqgo6Ch4ge53SJYlT4pF/gIWpdIZcU
WmQGDJlLVKQCYBnypVUtIon9KFGUjsRTguiIdyFTG8C+hcDosYJ9UdRLe/IkOLP62fptW9MIl1no
mJPToIKl0EVqMUpk0XlbIqY9RWRopNZKfTZAJt6jobRX91PBjVRLoY8u22IFSbIhT6HdUxxbhVW1
JQZpwniMqpq8/2rdaYxPQVkGW1VeU9W2WOHX1R2+VN/mqkkx5ILErgpvCk6mWupO/7bNlPEjc5/3
REVB5wrcua1u9FCQU+s8f30BoF0qco4CoJ3X5SDmLIReEiGsinGxwp+p5qyA4AoElAIwHiTSWN3B
M9hM3UK1rhaJxClrxKq9gi4vEsXs0MsrpJkCnuEPXMAGk3i6cE6SXZ1nLwr0kw1dOV4Bn++Os/Oq
QD8Kd3ZZ/GkbGZgDij/6/2XvTLrbVtYs+1dy1bhwF5oAAhjkhGAnUX1vT7BkyULf9/j1tYP2S9uy
06pX08rB1SVFiyDRBCK+75x9dj/kZ0cFUKck3a1SsB2ffvuhlFqJEoF7Sg4O2w2BPU6/0KtOqEHa
m7EdnuyjKPl4nAB60xs9PuwZQuCi4bE+GhV+HInjgflxdKLGYJEq59k/HoIfP6QanH48/XZRdg6u
cTTyx8PwQxx4fPTjUBGlgNBLSe5Dyl3Hg1IpNb6S5R+vtG+H6HjluUrAXygp/1HHN6iKupL5p0fF
/1HkpmbnJzZ+AOvoDIjxCATKLDAq9VSotG7Z0VZwfP7toafMBiDLcxxd7MKj4u3b/v6vp8bRshDT
AFNivThBx9mm7uNxgDxeMSC5vcU/Pvx2LZVOfOLgluorV/kkcnfyLWWeOCoZI2WoQLQKEF2ZLCbc
Ft+kmcdXj3rNQNky0J8+HM+lozbznVTz+MLxd7aye4xMII5n2lHdqCm55/9IK44CjQ+kFRJT8t+U
FeDzi68vXfzSdz/bor/92XddhTT+UZIJw5HoLeiEGcgWvusqpPWPNG2p03NAz0AgPZKLf7mizX+Y
LWJhdmhuK1P0T65o/R/P9XBZo9KQBkGK/5auwpUqbP6HrMIWSGYRTukm1m1p6/r7fHHbpL7qlPGw
bxAgoPcNca7VZ1QoYp+8Y8+3u+6p097wAt64+pBgWV46kiVBYKWJg9fRzQQ2oRaSjFs8VjBq9M69
oz6VnoZFFRyG+o0q1NmAtXQlNeciLuHp69iGdHyuEsQSrHta2x5wE3piAQS0UgC0cGO/cNAYFwsu
MqotpCRfAAe+JkCAboEln5lb3BPSfZ0ZaOyYy54LDXujvEKOGoydYmChbZQTpXA+ZJMDjBm3gWU8
J0ZR+TOMEH26D9Aj+sSKXHvzzZB5d81or7WluGuQq0eNc+HYyZd+9C5bJzofiWuaOgw7enNBz3jw
q44aI20VZKVD87RE1R2JpzesEj+1WUNhctq0OjlPpLU8UJK/6mX6NjR8eMeungBvvuHHsBAGsJul
Y147lX2A5XhmFuynNOQzh7J5AsipzMNWbu6CADbjWFzAWtrohti5trgAOv+UDcEuNEaKmQtIu7B4
tepk0zTuSayz25B7MB7yJ0lgV2TFBsTG5zQKsnRjOfO5mSrKEhDElUj3tAmIA6CBq9d8hmxgHYMU
eq8TEhaqIjfM/E2lu5jlnM+B7F6Chr+Lh4XeckJyzpgD+81tQIEsbpzjmaJhEnaWz4azrBPRAGeJ
yFQEVXaC9jH2h1RcU02j/W6Ze/XGiQgoiaujDa/xVVSP4cx+qEgA29ST+5j0JvKOhO4ZZOLrNkRs
W094xbClOQAA06qwqRzV65ECZivI4UOweNEXBIXQskWg3UDYhGmzJmr7nsYgFBvZu2s0qG+tBWQs
A8cDAfAilpw6/LfryF9GKNEa1CPlY9O5wwGg10uQafQhGu8uod+3jsPzkGp+mwG6jfqRmAzCSqM8
WbaiA29uyPlKG4wXs3kx0li7MdtgDRCeDk1f6bDG17Xn0DkMTgUqw20jgWsBgxtdEuWtls862vKE
4LgTfNT+8WIJPG/ijoX1vkbHuuhv+Lb1NaCoa8iX9Nd0766ewkd06xdpzPE12EG6fQ05j6qPEQL7
KuJtOoMQFShmkrrga1b0IIgznINqOjGzl2kI/KoqyAgszBuv65oVPVzi6nzdkxdmmcNVY4XQZ95X
iLCoh28qU4WPzHTm9TcncCZWlOrCq9OTLEKpmKNsneb0bYJeszJN9kpjlo8UMODPrgKRciXojwZL
A85RSs8GmHW4h2LkFAHmBcU251iFBXEG4HmfIIqiViwd7tuIDf2mbZ5opBqrY9YvkALQXb7GRee7
+q6u8jOiAibu3XfSI0dzqNJ9iL5qSb+kdQhyM/fp4rIQ4FMgnnwTjbHuxy3QpDsMx1sjNa7cCA6L
K7loGgwZqyhH6lPmJ7XAn0oOy6GzZArentcdN/lCFw0QzeTRFKmDp6KJ5n3PIZRC3pmNBRSaJjqv
FKuKACI0NVO6pqbUbchnin2o/lh5AUJ6sn2SKdulmwk0oZ92UTufweSBjipJaK6uiooRKIcqxTQT
HkWV5l/gENAk6uqTHGcFFvScUKAILC3ryyqsYU/rNGr1yNk2mXHTu4CmEqKh9nmbVPAWYVyPDaIG
z1TXrIIVzDEwp4TBsmyaZ7P03gCOM4dvszXpvNM6QCBUplWwQxxwcFtt2nWhdYVF57TBsYYSlC/k
RQ9ty3CUSmqO82idUSOgvIeoZl1TzKSJBUctiQtuBjjy2RHouNzzMDjoMegBL7ZuNdFtpk4TVJax
ohlpudaT9M0q84DYoqLcDpF9MWocwUHYmKTJIEAfhfQ1mt17vbf3JVQxGgCr+lynkkeEKzUKPScN
z5Mlw1s+gqULe/IU9GI3kkfqT+mwGQxoyEPqlv4oPCgcJMJal5picmtYX8wqeEHi5IeGka6jKnnt
i+yWCNsKwObT2LEgW2S6bMuq8Xb1XH2pUlXSbO27gZuv71gRl15G3ryGANASnC5qLAlb83pu0mQd
et0NkNZbvelfp366bxwist2uY7BwwiuZqiDyggRT+jwReocG4oCzGwUdpLydMYTL8jIGUYfajuG2
EM1JbbmQC9QNi7QPAkA1Pig6AKQbyBRXgWdhbrZZKwzVJWGTz7IH8iHyHWaRT2XNaWAY2auucS3m
oEb9kCZgLkx7g07khHRACMoe0ioAoIc68erD1AZ4S+kiMdrP8PZBMiDNMJ2LZZTnI9aFINEZgYPB
xFMSbPrY3jA5YsBf9K9AOx6QFsaEKszXi5XPytTwKe4XucKVws430NBYE0kA0uFaXgZKS7qAIdp6
fK/CZX6R5M/6mD42lX5qLEBIJu6T0B8rXf8KBSzxIaN87ljuoNbLQp94O4FoBWn6mT1+iug6rZvG
RlRukITToHX2R4fBxkudE6/nr+lfFayTqHLnsY4ErvW1LGSQCg0UOxWHZZTaXTssDBVuCBi4N6+H
vkF1P9HdUAOkMzkRVUDuxLpFmlI2HOopWNWsflZEfMb+CJCJlBMY77OQhCFcEDft52CntjnVcuih
3A65eKwVkK6nTM2+Eigrk2bsSEoafC3U7pa5e4LxlkIV7CGmEarc2OKaMgYBRXq09XrulJF1bhPP
wfyNaYNmV7cackQ/8s7psKM2LDN9HdV6AapwE5YEVKqpS1yZ5wC+tBXq3It50Z+OZ45nlYBvyPZx
QW5GdN83ctJKgE8Zy7iChB5Efcon1hIKHDzCit1nZHGtwguPBSwnksC0OsluPUXBlbmM0bpLMOZH
QHMSA8R2CZKqiYuv7miw9LKdalvr8LPos26GAZ0WyTkruSpr+ZCXTJVSjWmWk25tDzha2aEPgEK9
7Qxxwy4v9lhOukMH3e3bj3ouOzQkQ7uyZ6JPmmbjTIN3aqFrdbvK2DMD/xTVWLLJc1y3bX6cHEMe
afCJjSCGMzwfEShB3u3GjuQzjopE6QbxyAXNYpyGLT++PdfbJVsXQ4JkS4VCRAQrJImY1r2l3/4I
7Drmd5Vy27lhsoHNNayOoT12r3+PJDo+Pf44hhMFW6wW4OfEl1E5/6Ry/jl1V/rOjEuppxl8IInk
UjizvU2VbctzG8LdcMX5mtUePLNxt8RpO+5o7he8FlMrLow8MnZ67NirKKWbLkRNCnKS9t4uN4sd
xgfMl4XKSDomH9ExvbcbL9vWxxegCMMPihuNmTer6QV93+ncq0w2dTwhi3lpsJzErYeVjLiuqLgg
/03fFCYNPdTO4Zl0ujMgRL3fZEAy4IKFZ0BGz7SSXrAVWc6pm/UOeYTWJnIEAGtopU1R3Ab2V8IL
glt0TkzAvOGlLJvhLJL6cLZco/q5qGqkONQX7FO2cu9Enwn8cU4tKpkx6UcnWQfvqG44YdxWn067
gdx2//gwlSZTHCd7Oz7DB5oy4wcUZCzJ7TGTLDGa6fT4CAiSXcjwIB3yAZMSv8Zkyk+FBsSXBEQg
5r3zBCal3ZamYZ0eQ6uAepM2/eM5OHGTpmL0esyvQv0ryaBTeVaYuchokSlzR9ITVlpTmaeGFkCn
zCKSLsY2XjPNIWp8cknyy01kBYOGPYiKY2ijcVXPzDFmOeWF6FEmsBHrwSUh8vijVS9/ezpWD1Yc
BFvKF3Qi7IpoiLxTkaydsTFBEK106QyHXB9YG0omAcBPxjMniCSKMfIH5ya8QO9lHwzXsw91Xjjf
HhEeL9ei06zV8XfHf9KT/0X8zilBCnSU1B9Z6o+IVufibarJ71v93LDs82BMhq8AmQ4VIsNPpPWB
0bN1gkyDAC2/1w+Hkdbz+axpZ8nCLHwR423ctdpFl9uHYjQncNzYemvZG3daWxAZSijY7vjUXmAV
5RF1v5G5WTXq5h0sFOOspa2/GoeMuHYjr7aZ54ZrfAbjZwQKOznJ9Br4K67/dPqU9zJ/qHqsPFnB
BCHF+uMTie1bWOFWkXTufqovfLdF/AIxe4cwU6t14VguRHVOFtg+70wQmaeZJCo2GEtzjGRmsFFr
1Tid3TXMybu+YVZjkW4eD3OJdpq71//L9oXh6qZD5pelq8/38nwTF6FCrv1vb0bp4nVVv2/ldI/0
+KKRTCZZCFpx+spk32zbZNU7ERqBZff3bVN6eV+oELDgDOwuMGc9992mmfxrIgYQs4fF5nJPd0/a
3rubcDOtQoGTVOh7Mm9D/7jV78ad77v8nY/o3dP/L21FHnWTn46P8i199yMpY9R//q81eOkmfun+
o3z7D79EDfYl/oUN+O3v/1UEc/7hiDmeK9xvNTCKUP8qgsl/DIMKmdQty/EM8ZO5yHL/8TzhUe2y
DJfgOgff0XdzES+hhLJMXnSwLHHr/nfMReb7Gpin410SFnRAYVOlU9/857N6Ngpy+eZJ32semhlU
k+GbvYDJD7c6dQQjp2IloJW7+GexV1BubYdbQpFX+vJqUsZqgS/HnPxhnuzH8WqsAAhfdvWTIZAe
x1c/7eY/DAGm+6dPywBgULfzgLYqduPPn7a0HUSpUANISGKeS7Nk1ebVFfYnppHiiTyYsxY0HPDk
lQ2bKddvJCqRarmY3WFfa90Xk5X/ILjpI4AIR2IUs+A8Ll0s+M7JrORyrGEUWb/HjuBdSutri1Uw
Rb4cBZe8DWYfiC+BT3nvSr3djEQUMM3xX6QNq+e6fFH/hhXUCs/CWm2utMHcQoPSF423drcd6sbK
OnMV05VfqX+i3rJG/Kw+gVuNW/VWo00GrQu/DdwP2//Xh6opSanPpD7g8QMjQyh1m945HD0+eMzb
haxPg9FZB8rbW2qsdBChoi1Wj2seK8U2Cz42nW5bYtpiV79U/yZS0nkWMIi61cuiyJGk8Sfqn0Ib
DhJWshgu3A7RF+WSPvdxPvs1kDn11yL29noeoD6vmVLwHnFZrOsIOJUWIgVn1YOaLpypTEByzT0S
sCjLJId+aPfCGrbqX6TxeF3zr5n8pkjCORwdamiXKkyK0E5c2u1BwMvnL9KCN2Abx8/FxmtDbv/1
VdX2WJSvpGfsCJiui2GvXqISefz/tLf1L23SU/7oN8cvwPsIUq0DLd6p3aO+u9q4+g5CSzZ1kW7V
Y7ULCRDZqtdawHRE1ifpHSkXKp/9QYBrNJsIcUPGAgaJ8i5HbtILLg3uww6Ph/IqMe+Yuqz1mNMB
BhSTdcfuNuqp+sctrWlKPPtZb1a6Bm0Or7FIhm2f5IjYi4P6fYBtaxiCdbJ8xnq9U+/bpsM2BqOY
8nbqLUweex2cuj721adyTMP/15+6ZufXCcXOkXk26uOAx+q1Wr0tKRJ8M94tFXG3io3ulrTqbc6f
q0+g/mxEkuN9Mkj0TDGBD/W8HbyCxu1QPucJqDfH8rmPqVBFTv8zEzqgTqHveZhyv+nTm0kL7ryQ
qSvo5s9pm28ywyHXlby/PHsYK4coWfITC6SYYSsP7SzP68bwlxBZJJoQGZnHwMN14fbGCjL22HUK
eOcSm/hkthmpCTEyxDShwjDr40shwnUeIWcEtk3NwYiuKJjD5g05z/qNNXbX9HL9Crp3T4MzTq1L
BrH/uYf+31lzDUNXE7T/3pq7zcomfv3lvvn9b77fOF39H4yzLisB27BRVf/XbdOV/3AndXBXG6bB
nVC1db73jiwDTy6TZaIodUcHw0Fb6ftt0xT/2LShPNfVmUnhD7T/rdsmTahfZmScyrYgERJHFw91
1dr6+UYUjhPWo6rs9zaBMOuaYLZLLSmTQ1vVl91EUI2TEagU51oK6FznCjKV3ZS046RCtIvfxOxJ
AEAKyoBPNJW0G6C1sOlrwspWXl8gmDaG89YmJxoiZr3zImTPP+3vP9xN2Rc/fwVb9b1oyuFPpjPm
UH3+9SvUNXTsAbbkjkyhBoUlxXFN2f0ISV0VJMETeW1C6pWvsiTu+e/bNtS04qfW27eNe6xWEFoL
Dsm7jTdWMuDCtbtdU0dbdyh3dWZReZoj6LsG/qggvKwcbj4pQaCBFfffpra/GOb/tpg4bp/D5gHN
4hwTFvOrn48fdsq04v7Z7XK3vbLEmK6N0UCiUTgkx4YaC5wTtN6M1DkqUbuIVx98/3fnz7ft8+0F
p7dp2QoY/fP2J7In0gwUHaF/JDJQzLwJG27p1mwbTLgid2VZXbiWLpZ+1qc+jEyBoWXnUjPIrXZl
VYRw/v0j/fkTUXZVF5eBHO3XT9RRiArgDXdgQoUDOGSKNgWzuLO/b8V4N4Pji9uw35GTuoLMDFe+
20wLGrQdagx602IQuOOWtOwmB0dVMCLC68JTuEbBxdJSXDMHY9/jgbySDQEAxNWYZxWaeZI6HLy8
sXD/vVXW8aMx29ZNi96y7qjG88/HxK4H04oMUora+lUGlDEdLXoRFk7jGY+KwDXgBEn1wZnw+24n
OhRYjU0TWhiMWr9uNIgoRbpWiQKdrrhP2kGGI8wrN3/f7X/a6yYTZs+VOlnBlnr9p7Wr7rYmvtCU
rxaqvASXr9GUFFEzy6g/OI/Umfvrlc0X+mlT7w6wI/SwDu2s37kzfZ4+wwPbJ69EfikuMt3VmRlB
HM3nf/+C7xAJ9vHgQWhwCCx0yB59PyDPUUo1b+SCNqXeryKtK/Cr64culvl2AfBLveSS3L/+vKrG
u06KZDPXw56hgXgJTaaEKdjWZky0HZ5bc58iU+Fzm9vBYdx1+2HEbA/NA7rJaui9YcNk8a0JMcpq
AUipmWZs0YRvLf3e/ZxeNW6JWii1MWrOZnzmrrKww/ajfRa1He8/+OZqh77b4ZYuJDoLEBXmb6et
SxKIWXZcuJnZpVtjiq/JocXOFPKttGi47tT8bhy0jRy8uzYT2SoR89VYDHI9TbbS8t9mLZxxXfMM
mr4YhN1yXFszNrAwZjo2cLKYw0Bme7PUfmaXF65c9lA9VzVZzsZiWmcsLpPzqX2J80LzQ3fU98ET
FfuEBIn+TDOTx79/ZcP4/d5lWzr3LjVYwe5QFJCfz+fEy5x0sbNuRwU83/T9QiUs+TqVlH7a8X4h
UYSqo6v5o21Pe1JtaaHYbzPZiDowx4okmrOwfCW1TzvT9U9m7JTrpjI+RQH8sNjClOnZxtbp4cFb
nbMNrUzeeX2w9/QvieZG9/nUUaGW3Ce1umcVw2jWDflM6pmOIKPLD7nXIoLSeA3Dx/U0uNdeWd13
/ZmRKnLQXGOnk+dmB9IIJTtQecD0GK8iaa7ADxBnO1yH1XhP2z2daDGUeU8WurhlKX/v2tltk9j2
3nM0uqQFIOPBDZDrEEkKdroRmtwusrLWpTlyHxXxA61xF2yz29GKccN7KyErUg6XjYN6IaZ85c7j
y1yZFeStYt4YYY0nGvm2xBTgXsk1a1xtD8LoTuh2h9mKEKsxPoBlzLdTdQ88H1+foEVTDtmp0HHX
J/jRcVg0eO4G7cYopYeu+iVq7JdSNle2uHNK1AV5bX82DYeUHvEk8whlvjed5AZa8UBazqpTxvZm
6O8dSL/rxG5iqrt0whiv4lXRdJdZNH9wVv0+cLkMI5bJUCw8R8p3U7qpDW28BVxHvei2VT7t3CHV
fCOe7oKpQXkR0cLLiuKD8f+PW7W569q6quZ477bqNZwd3pJy29UfWmu87svsrUeAMy3afSPSx9Rz
nj64en6fe5FvzJ3A8AzPc8R72ROYkKHQcNXvGjF0qwJaGoF0REB1SE+fbeWD8fSD3rECrezlgxLO
7xcuFE9TTc89T5W93l24YW8PCQwFvq4sn6oGH8BMhJJYUg3aPeX+bi+1V22k/P/Bl7Z+GyXZMCQf
5rmWZbGrfx0xcj3QqOezn0Uvgar2w8bK88HPwnk6oZb/nLNm8O0Bn14WLRctg+cKUeuzMzwQZml8
9Gl+v+vzaVyDmFFbGijh3n0a9DCL4VReC1acWZCuhg2wEBtSFBWLf+bKHFsygenjUOAtLykQrQHX
kz4ajXelQz8K+uL673vI/NOhYT4MYYjgcINy5K97qK5LxB+DbHcmWj4/I96qcoSxHeLhAffN2wAc
A8F1Sa6mYxITHWSPOXCIWQb6WUtIdKrM93v6ZKcRLVFk9IagW03YA8d1DX3ozkjM8w4N+wVTkQHe
qOIW5OfEOtN1D6aNMgN9sJuP05pfb42u7aEhZEVIjor9fk4bCk3Tgshqd1Is3q5YU3u7MMgcBRHf
c1NGVOEPSVz7gwWxDGBhul9aCpeZrS78nNVaqzvP4OarlTMUKl2aCKGqWxOy621IclrLkWgTrMg6
HOrAOumFe6ebpdyEDsFik5gZwrwzjzbvHuP1yKHEUMZtdcqyfcg+KuMo/2D2JYw/nOesjKmQ0i5h
OFOv/zTTIz7Ky2d3BDSdtlDAwdED7pCRNu+RTZ0NJCOHdiROolHL/L4oqDhFb0msrQl9iqCpCm3P
9JxySTDB+awRv7FvyPYYSPTF5fKUTySHkIEH4gg9TZd90dzxvonA7GeFQSVlVPMfBwoK8dCK0gHW
2Kws3xlINQmJGCePmC58PD8vbY54IhWNnwUY3Ey9vR1L5/Xv5/Rx1vfbCfDT3nh3nY1dNoqwnEmY
6TE0z9ncwN2BhFQS3LeuEEEBDuE2OipvpkFYChogE8KFfT8k3eXfP4v9p5GeCTg3aUYhQ74f+tx5
EEBr+haChRwQrrhE1pjpYx94G6c25jMyECWEhz5YEdHFgJAZl/lUppcSKbsnYEPxwc+CkmRfu/I6
lqqkvXpKnLVAKM3VHCcpan8S6Rfb5E3iunzujH448UJgEUHtuKCmxB1ve0c8D3F8Msj8aCAly0Ao
ssnd+C0jjdAPQCl1GfEOdu485ZXdrEBjzAgJAxwVkI5nSz+JTIYo13Lzta273nbyeirU+qMlgmdC
6O6dPuHeXnkb2dWPfQcmB9QmEB2qg0346hpJ9k2l/d8u539f3lAnQvopmAOTlvS+NWiDgEmDhOHU
FelzGHRAFhd6FOQHWR8spP4wSIJ7g4bNQpl31dVB/unyarPUQY6HUKIKi7ekqv1cVnuGzit3jOgS
ANYtcgSFAqLC30+fP0x5+Y5onk1PUEOl2/zrlusA3aQMbIbnwt4Q7IMexp3ESdq1L6aF6HBxg7U0
YeU4RYoPNdRjsiNYyWNCQu+SletKuq/C7uPdUk141KImwfi/DRwj+mDY/cOJDpFE2YhQcFOFe7eP
ujCuTcRO7a6ISJUZa5x6yfOgZ1eTZvt5HL+1xJN/dPf6w6SGip/poTKnNOe8v6N6g9ZOMdG3O2Po
L9AYUbrX1ohKgZPKs9ANgDc6BJJqnrWnynBjBu6J2aL0HFFm4P4UV5MF2yKKumHbBEw0l3i+iw0E
ANpHU6Df12scSJtbJ7J4KX5Tncd9N9jE3rYk05ZkNVXSYRyU4K908rpBUL79/cT54xnLEgm1POU2
Kn2/njeOR1Qy+K92ZxXnY2eeC8FWzcK5YHC2Vhnnrw/PiyzQj05YyRu/G3tp1DGZpmvP13XFrxsm
ayEsDVG1xNN0j+Msrg3J6hDFROpHU3PJcsU3QtafKVxBBGlEECZ2u44GjXV4AJjJBXDlW/qw1RHU
L4tTfXCr/EMpynUMyeJR52J2oZz9+gHHuUcF0aZcUZp4ZlQZWMjAsU+r9px149coZnY8CHfrmKzX
5Hxb0VAIxIJmoqHfyCj2Zs3swr8fLvGn48UMmSPF6tYV70/kLhwC0yp0dPR9CFQfnNiJhrw7a5cE
ZziT17bzCHKg+7MNgYCvmTieVCZFxD5x86s53xWmHd9a0/S1R09326N8joK2vQCy5WnWcqjd6GJh
pIFHXfdrJ7CLHfwV/aLgvgA87LxzDeSDHpq4peI2UQxM4WJ9dhADecNjW5+TfrbQ86XCc9J23TPM
o6elz8oTuFTywazD16WON+lgRLuxiKbzDK4J0OilOlPW/5o5wN932B/2F54Qx2EwlsyljXfnd6S5
8WwXTr0bQhtwHoE+vViwPhV95Je9fRdH/TUgubdk/LCI/Ye5FvYWAeZTGrrrvi9io5eh3N/IGnVj
JveJ3ot9DFkYbYqV+m7pGCdjA2FzyEdiDahvWlZtn0K8/PfXVKylbPQDqhvx252hQhHdVa6od2k8
XzYiH1Z1quubeCygdUUG2JsC4WJZnCXCbD84Xf9QyMfiY1HNZREjqeW/u8rNJQgT9Jb1rpMznoEw
AgxXfkmqMDyDvE3IteZB5VyWk2TAtRuBrP774f/DKOPplPwE6hiDjMV3h5+ZUtF5kV3vsn7J/co7
sQI/cVtAOUlurhv9w2/MUugPa0nmlLrnSU+66NrfDRwuUfF9uBhsc8i9L6V5FKZ3ztVE0WYbd81t
VgzZ2phq706zXZ3TMHhFzxod5BTUu3AKvKtEey7IOd3AMg+JnI9xoI9WeNWbHdrTWoBg6TW/kwSh
Z9LS7t2g9QED20jZW4Ly0kkiLwcpowfVrRllj+08zL5sm+S5AzgJoguXSIZ2w7JKmzugzrK3mOL7
oquIOKrycJ+bk/WYCvEFNBcmSXMquNJ7FOiGeiNhBM+p1HbJ4BukSt5QzdHuBFTHgMCJB2VzPaH8
FZwHcUa3Hhn8la0PzTV2etwRo3VNY6O+7xCrkwMZT4Pz6FoP/WIkXwfq+s1orpo+vpOsIK5hiGvK
YISpKC9Yc7tR4N0k0ptXYTiDcoyvlmWGQVoYMYIHy3sK2qTYWRJsV2cKcVl42QMzmf6kScLlYjJJ
16h6Uqc77zOLoPS8MqbkjBgXHZmeWzxMc3KnN2RVQrP3tp7RzZ8i5m353E3PAlYJYwcoxG6By5Tq
2UiOdV/eQnV6MaNqedFTglXc7FNHzNi2MEV8PkMNpSndvVZzO/q4YDLCAnI4szmoNtZ72QDir2AF
1mVLs47TZkYOmk8OInL0eplFOhFq+TNabo+dlvQ7Qz07/krC6PaXQMD41mV8wZ09vuhK8AQzZZLj
r+CS2aeda+4yJUVM1I9SF8O3R8ffBem0bocm2KGO3CapZZPKURNhrh79+DHmIa3/kZqca1f5FvMD
tz2zjJEfzvF5KCZqndByIQel5SGagGYRHtEB1ZXN58kpWb0sAWKGcESQqx4RVUSoZGbidxrC5VIr
m+Wyh0kJCvDy+Bs6f/NlnCUEny/pvmwcIuwD++rHjxpaYcxc5ULmbUS4QDqpnOd03xJDwxy3EvcT
8NN9J3M0AP0CISIQqLdZUp16Q/0wcwRgc8gQfYEd3Aq33BpzYTxqUVke2oi1jMY0Wa8q7Qa1s3Yz
lfX1kMnuvEwK7crArr14cbcjhs1a26Ed3IVRChKgRWB3fJozxT+f0TX37XTSDFqurRBGjldMExoQ
jNqqg2R/1YLU0pODCfjnugZ4rjQp2clQ1YFv1E65TXQnuRYwF68pMA2biQjN9TJj56kcAo8h4JKv
sFQkpoOZfsjmJNtVJYl1HZzgBydpNb8QHY6Exd2Bhl4eZgG8MAmH5RwO4/KACORUQ0x4netN85B/
ztQvRRtlJ1NfcDFUclezfLkPwYPeOl0BpM2o7+u5qdctmVrUyC0C0cueFh1L4kunja3L4yOmriNr
jZV023hrjB1zpGS2mjNZLxKiffr5KDaWbuec5hFR5EuJkqgLygtEIKFPe63Z2Ua0zvku96pGiVzF
xbRih8M2KSzjVs8LogWGq76soEgtfG1vCLz7IYJcrU+u3FkpGx7IBllPxlida7O5HKaKqE7zYDRj
GtI9D667Yeg/h5N4GvrxgB+iuHSI7r4oW86T0oSVhWOyO29HlKJOFb1GDpYLU4Q2NQi93pahnW8G
hO+sqLv8dsn7axBqzqc8cQsEJHjFtIlIMnt6wKeaoxsWG6vSKBzjzt8Fee1+6qPTGnfpZ/q/cLOb
pdu3Wpg+QZ7yW/V7B4rnJqu6xR8mhlXLLdt7R0CbMhsT31SEnaVZkgdC5j4zkGSfCwuAcpXeJmbZ
XLlG6jxEydYiPeFh6sf+2nLj82h+qERt3KF0Ly/dfLoP+ya4t+MlvYBA+3J8lgnQp0UL7AsSqbke
C42jQe31mpsMbiAnuEUlHdzOnUipCy3ikNECXVeJCV2l6Lv1QnFpXxE+ce8FjliTRWTRbyvne7wN
WMGk/mUa0fqQmdbe9lNknHsivmkQbN126oehkpKm0jX9MEw7eKM2ZefCG0/HwqRHpZ4mfZfcxkW1
dkb9s5c3w652J7kfHe9psoqU9ZrDtWgS7aoJuTfCNP7SfuVAj/tBG3tuPq64ChzJetxeN1lrX9CW
y1fFlLo7t+5oU4xNvWHAc85sDRSs3cXReorD+TJ06/ny+GiImMiUgFttggW282TRzyMh+WrKq+gS
OrFXI47MB1CLgxWaB32wjEOF4GslCe5eO5pjnjpKNwk0dNl7cy4PFvW1tIou5CzLQ2ik1QGjv75B
L+ztxlmhhu1iS4u2vTZjPELWJOShNt3qkDuCs1SS+X282ZWCV6NkZKEf6MvF8YdN38BIPX2nt014
Jrx644aGeUJayPMSdwcn6vJNUn8tteHFAXYjM+psfIGDN7QnfRZBmnUNb13KaROLLjwYOmYFu4Aw
WZRgmYCtNSwjVraIN9rg7Syreo3T9CZNA6yDGZjWJf6qzc0O2TpgvFFsAC7yKZj3DfC1SunuF1Tb
q+H/cHUmy20rXbN9IkSgb6Yk2HeiLEu2Jwg3EtpCUwAKBTz9XeQZfH/cCUOSz5FlkQRq585cCUS5
h1w+0F2T2PJfoc4u93EGmLUe3J9keF5NA3ot8ted43xcaywpQWlzz1deSlS0JtnonsNx+LDn4WWB
aYsccqsCMIbZyGYpcXGSkEMIyo8Q9pm7eH9tO9u5fb4DSkbEiMua8VWr/Drb4b9l0JpG5obcEEmI
MQgnchfWWptDu2YVmuPfa9QmGBeaXmi2YRgqjlazvI+z/9L5aiHI2h5KuRycubqreuWOj9rndjro
wq1Xhba2AN12fW5sZmVT00ndZcXKMZg/mTjvrcN+dQ6kuxatiwIpZodfG0dWj39WW3NWNsuTGhT5
gvY7vRFq7Rfea+GaRFt611xZijYix0OvTYQZ93n4N7SqjmYwQeNhNdzrKHn156WLDT1D1C04mUDu
eIiMYMxR47oGjnYxhhvwicO6jgScKSg7jg9zvDZuuda/88Xfes1ixaac+Qc51q+6Na9IJaTewl1t
2nGwMHtG/fIvm3KgMMo+EB6x1tyTKAY06FCSkpDNbHQkcc0ixhHS4HF1XkxJFqL3qmKtLGpP7B/2
GF7nHuOP8niplqICelkWPRbS7kqqrN6a2pJbVlUKh6YqSUDbV89gjqglNcS9sqPT7HNJcINPYyDd
0YTOF62ssL+9hlTCEl1LtdzNPmJCxgW9Snx/49qUXIO/ToFoELdE+DeJoNI5q3Jj3MzAM1t/uYAK
pRY4y4jYOcQmpuZsW/n3YVkG8i4enKj6q0ZKTvHJ9qP4DIviy+nh/k6E90BgWCTG6MwtBc+xq/p3
Xzm/OqvFYCDlynt1b7nBMjqNSBtPk441lUir3CYoG0KPzQyPWEYxnKJwS+tsGxNDri4KhuVi+79x
cdAD1NFULX2got2ouO1afmwVUEK6eTg7hQsL2ATiahnGLpimm2yVE+dsPkkoTaex4b7UquAg7Fzu
AIlADjGXQ9+Nf2tugEU75/dhljcgbJih84x6gq7Vp3Ka9en5Uf+IAabReIDsdUHOcXfTklKlrZ3m
lAeMueiMntW2pyp0Dawg2Smqodd3ZiBhPkV13JhoxmFRx0qk8hSOqcRl0KfQMD0k+OcXx0fJDyx4
IPpTSMZ27E6WQY5ras0uNh81QDbzDZb1qbV3RMUuweMv7Ny5/S+KJCzt8S4NV42WCOONG66fP3sm
dL11ggLaaJOfilTnJ5/ZnXRXP8ZKUjfM79mMSeb2cHILF3vfw/YhqcRQeUgJcEmdsDQ2fSL+qLSF
fJ6W3UpQRUePML+EsmC5gC8WFnRijKfMA9bS0HOTsWwX2p4OtG2j5XDPXBkMgcdQgiV2/N6Iw2jc
zy22kQl2KsRkuz89H9gLboPejvbS8AirifwgB4/6JkA79brK2P93MqyhNxsf0kimbf/47PklRvBz
XgNIXySQgqarTwue2FOol1+hx2HJGTGWIUS1m9H3u1WTLEOzKh6/5a7vm9hql/rEj1cfloT3PACF
A1RP/DtmdRpSWZ3Kx0fWlO0WLxuwZY8/QkWXEp8lx+dDswQDgUjrva5SnM8SgO/z60UVcal8fjh5
xQaZLth39QwjrQRP/PwoyhY4QD5T0ORue9ea9nmrdoHsXFjysvvI2l5v//vUyKLqxEtqXLuOR1dR
xpQHrJFEfHF6PsyGl59081E1qfjvy+HgQkD3C7DpFB7W28F1aG/qqcUU42gcZVf+ocAu2bDMCI/O
qCqu4+rqlEAKsqC/dFAVyZiyQzMnNp7c18i/j3E1OMbe4hlftSKnSZgJjviYG1AtZcQY7cNLhWJ1
qXQL0D4yiXVSy8CbvMSw0Qdym8J1D63khMgnN1Up5VrWh8LvzK2XeAzXTkgbGtCdqQQm4LJ7MDpm
1ao0/04j7dbWwIV1NqN/sz1sdZjpTZnkvJqGek14M4Pd+ECnEpGmne754ZK7TX964vn851fxZxOZ
+F+f7JN/6HUW3NwEqcKYqTo1TQDWj2/0H1Ly+X+bPsF6DCePLz8fnt/++ZE5OcTzIzIRz0//+3v+
e3z+r41BG4UYDQkx6PGDPf+r9vnjPj/873MZYMGntPL//Gz6+cM///i/n8Sbq48nnvH5ff/3j8jI
Cmy0dj8aWwEzff5paXj7np4ULHEwo56hzudHFTHZ//Pp8w+eX/v//jusHNUWWz69NPz/z4cplUAE
//etgrT3tp3Obs8vUWq8bKRo/vRDzagcJpBjKf4Bh8qn/3tYCgbpZul4tp8fck0fj26kvTisnGMD
ln6fdTB3KYZNYtl0Z2Ua7gUPpR+3i9dvy6EQOy2sJG51EK7Mxy5QF7NLon/40oU1rHVqeetc+H+5
EZHH5uK8K2V2cES9UKIzOi/DbPVbCqX1BUzhmuxntRUCcUb2RCrcFtf9hMHKLqdPksDmji4f1qfh
gn5PcS7b3tz8EzK63DKkDubsbyL4yYktiyUXcnKQSwBClBID0+Xa45fVZ6+Hq/TsO4YVbJ86r+Ik
Sz4aFHuI5AsFpUvwKwpePMvcNrr7k+iUupiZ+AaJbKb/ZPheFYx0I5iDQvn5TjT5IZOLvzMj71s9
YC6qF3qSpf2y0C2WR+rRlUO7DDjHnWMN50pW8MdpS1lHuP0cP1Gk5PXKmVgC500US1XLNSXFkkR6
9yf/NqnuDpqevJTjcH5KX4BAv9gFzVu0hwpB/oT75yf4YKicA4NHSOOX6t1jsXSPIhq2CBqHBYMd
YhEaC4oYxTnWwFBqqI3VwL4UTvtTj7fRrF+Tspt2MiWAhRgZvcAF+QMFLqOluaOlbXwzhm7ejObU
rvNan9IiI4qxNYSEaR8+bImjG5NLkRvIzbugqaMTVbmMPJyNLLpn9qP96VPPt8/U9wz71mtKFhv6
f3I28KecrPkwqwY3kmOeAVy3mzIq8nU+NnlsEmiN4Rha3J6vRfuvcVO4P4zAW8tLwQx4TbVecgIe
ylTBLkplvxKlSQNb2qwtSBt2L0tkLau8GoZM932yfOJxLK8BdetHV4YnoTQUPk9NdwfjWS7aD6Nq
+1NANxW7DmpILeJWlypv955yzcNc5sS6xLvBj3DykD5WbQIfBrCO3ixu5W6boKBB0W5/M92qmB1O
s0sDW92AZZsjR74afNiuHYd0XetAxor1Job0jo2iCBgIAcRCny7FRqIO8Af5GwPNvMtZE63At/S0
Yd7xMUWcTDgbYDU4+dL/rmwyaiWBFAOKtGfGxSiMw4Khfp3r2j0Iv27Pdf7o4hAt5+ASyTbB372g
JOKKyn4GD4p+tTh57BRSngf0oT7EmQVCX9LxkOJOn8If2mqrY/inbEZ565JdkUi6DD37OqYoDL02
8n1pNlfTwv2hPPphwDrqdTErsfW9PtrhfY3irHR/TRVYi94lxJvlnPcJmUFp5Phr5R+Oxlya16MX
Fw2DU9ZwSJUUVKxhZm4No+pRP/IWrOo0IWNBfGja8cWzK7nJ+CaQpIvDOFJdaPYTr5oq3Mww+0Z4
rNfKZi0MrJ6jvQ9vnBIJb1+Zvx8esJaGqcLgt8Nch6JfLV81q2SjyX8aTfs1Tto9jhYhOk7y/k74
2LXEAtLHo1EI3yERLQr5NiR//mZ5stXUP244cjdxlkfBJZugiFROTjlNjZ3Tk+yk0f3O+JzCuMWw
za2TBk+XaqW9bJplVwA3jxN7+pfnzXznCogRRo3jSnZ6POZlQY3npIhGL8I/GExzFo7vE/XPt5Te
ppOlOIA5pv3ugujZCnIth8YaPY5ARrSfVXICrD7BQCmybxQZ/Uu8S9Ne+4I9jqGoQuAcUbzQeBFd
ssZZC+qmKHoWvLUf76LJAYHeaesWpJIhLlKCHWWw850ZWyYH5Uv3eJjWReZ6x6AeguMQQMM0aHHp
o7a8/Pdgc20cnOgr6TIOWCwhNiZlPTnzJlrqLuiyc1NjU/FycCCsAwNWgIiDkFRglo+nHuP8iYFS
x3bI/kKkCdQip6ZhVXClepwm7Z0n00MkUVbsXOBHMB7FO+kExTnY+3NtbGXeHYZkpJis/u1a4Bda
p81ZkwPKfu9V7W8rTFhIW8l6zMIMdKhMsblytTbmAmEIsLJrjr/neskOQaL4XoKiz6jfcF+xN3x1
E7Z5u2lH8DPhg5xiBkN1yp2yWdVZvvXztP87CfXXNvWaXDl3DRNKq9Q1VW7+/NnYDhRLZzeXs48W
CjVfGu0Zl/NOcYJ9sWCrFMwyMJB4RdojlCHuQT9yO3W3gH4+lqG4ZAlLjXQSxY5djsHLjaCHGJt9
iuq1xXkl57c+4SpbZQPoIjf9idhIWWkW4d2hecbQ1CQsfiRPdbmLpL2rB5tr1Mg7M+J7Olwebx2/
vjm7cUydtu1ogtMP/GItykdAsviO5E34KNqOtXOLljDCWRtUSOp5tQ7a6QpAtefEEIWbSTxmLEqS
jlFlrANj1C9ZfxpmyEr2EN5KToBpZci7dNq/eUmdQOSq8qLL/kfZFfluRnzZNiOtrKhmG87JKXFQ
jHFybsMtxWOXzGUKaUDITM1UngKW6ZuKi3acpnSMTVIdVabtzYxSv/ZwP9+Alm16R71aCx2ruugy
brGcHlRL9eb8k0iHeFUskEhk1u46qOt63SB5bRsXA1s4bM8aj/hBpeW/yUrp8rN8qsWjkgVP5fyp
qsjeuZPkGovWtbckbXVDQN0QC7UDusx88B7Qjl4Ga1pikoMhFuKSof5jeJFz6oYiOusoSrcVnkrc
WDbLNh1RXoXv74oUYJ7LqltbEFteOpcZNpntmxU1OlwZY1O83KFdgHBjvbpPveKBy7BMaFC+tvck
t+SLk7wq6YhvbZXGVZHaL3gU6m9442nhqYchtsafckzaN68oxovO8p+83bq3IRw51ntZTeHHl02x
0498VN3JbA0gDY9PccaJePDt8uioRh+yCo2hC9LtpCfry8irU0gZl4x0rChp+kGHK90lrAbTLGBW
nRt9C8nkEW8YmAmQkryE+hPb7gBrW9Nyc/g1r7zCFYeKtOZ65hvtIqPazl32y9PqUBWhurd+ll7Z
mV4H3Yq3vBr3SFAWdrTqa/AojXBGmW5dYX6Vw63AxH/upj8IEv2lLIhpDRXWyqyOYJDAXvFGyFtF
Tqeb1Y+8u0ziGwaAjIJl1oQDZicw9bDb4tg5dwCHIzWxJIGHX6dJvn/C8RKOKR4v3KNp/81JXnuz
gpNVpdbGzRMG3GT4ZTvN1bdFc/Us5MJEDPrg9Qv1Z/VW54SVqALeGm3mv6jCo+qYUDlL270aplfP
9YbrXEiTO4iltm0z22TmubsmMNLw7mU7gBPRueo4w071D2lnBHkRL3FVRnvR2n+CwXQOEfVg2nkg
J7Sz8adR7sx5VMeKfRPQPGgeY+ieqcj9JFqHIBoE06akHgpAx7SrzMY/UChRb9NqoBV59Ef4TS43
3GSu0BO0u3eaLRxKarDkVNwUV10rt7x7nntwryksWYm2cLd2jSJisALDaDJv/Nx11ubUj/sFcs0B
K89hyajErcJHqyRXikn6WwepKvYasz3Ikr4yP5nfs84Ce0JiYSVAKseZFtG2DmW11n3efrMqsel9
JOUGd8uOji06SZIoX6X4HW8R8vjK7vo5plsIJlZ/4IoEaHbxIeFLlb2G4K5NbNW9F31atCMfFLV5
Xu94q2GmrCedija2mbIpRc85LYTcRk1Bz5vtjherNOjQHIHGPebP08I4i90VHpD28l8Ux4mDG0a/
0ilRF+ltrKzIXlJNWKQaQRCyaBccLgIUlZbpjokWTBdmbUd39XmaAb7YDH5FT6lq5tGanOc7TJg4
zn19SEowhV0fzNuJ6vh4Kl+KoguusvPXmE/0d7MHICaND0uzlQnkvZi7ZGs4+u/MWfFcNwyeiGvn
sEiWDYTeZscTQ303VXYNpZkko+mFm/4lQe1/WMXfdqZ6PPL0fHZDFR4kZUo2FmZu6mV2yWoSMJZb
fxe17i/JUFqvanprS/oUE2wJl6wIy6sYuJIg5e9KDCd3kY3IQ1XuX1R19UJmuTTENR2KtOdk2w/3
hBPM10zV4dUAi2YpD/Oq7+AaDQ1evy3ygvLAxgRiIU30eOjddIAKCQGNY2N0jcw7a6+zmM19Khuq
JJflrc2G4syKYn6V7rI2FoNZ45lU99wfXb+E9+cDst2+KO3PlkLSTQ9/GBPqA/Daz4SB0vltSQp9
4X6gXl1lHjM7+zUhE6NaKzY0QGFBt0b9ZRkTwVxAISVuIH6tTk01VWnBhR4npOGRHftSOdBC8D6D
cAgPnBhaVLlEQveKRw/+v01Vd+3Mm8A36+0IKJO28n4zlOFyonxEbnLbhIpqonmahmKd47Fu7rxs
Z83JdC/xjUwsKTsgoGeyo4+ye8zbeTt90n/TsTNa3A1oBX30GFibPO9jlXXEakUK1zGz060Fa26y
TmWVtt9qL193uKUILZ3nivyHU2db6bUJnAiP83uSRevBSNJzHtaADZ0cYGX3UEBnKH7tD5bvXEVc
cJq6KETs58N8c5p5WLMfKbZ2lYxQcgu5zmaWQZb3By+qcfAohNtpKz/iN5Cn54Mhp2jdan4xFKOL
u6B/CE6K9aZ4xx8LRYlEOZrqOOfhzzpJPw3Cmy+VQ8kbU9MBMxWlC4kzcWSsW8qyhIgBLY5xI202
x+DLDmJI9VqKDnLRMnZ7r51y5H+Uu3l+FPVljx0/zDXP2w5F0u+GidNhl4c/ln65VEABVlC15EnT
q8RSpP5BMHbgJRHRTmRYf2bX5Pw7V9NxYCbeFVbYxYUv7vYyyqtQub4lSUMnvGXHs3C8LdUuwa6e
SviKPgg/q8s+5h6eqjNU/cYxMPAlYcFRqJiA/qFI3Lz0d2R/dYFyPqJmwtfnVz8bKvKweOviJ7o6
nVy8xCbXPzBY+1y9CfxNmdNhGXDkNhPTm7AKeQGFuXgi343+4K9CrqMHIjCoA7tyUPmejP1bDegz
TiLbWU8BkDxvCH14CFQyFiW404Hyp+t4MkXwGY6wn7IuoTndm99cX7iHcRhXodljVniQT0UNNrkd
BuaOEJ/AiOENq80AbczwU9a1yz/fxYXbsBxnemwb7nGAHBpjWLOfwPhOGGRIm3abFJUksBBgWWcq
KocSUw4mPHQtmt7QK6AhypESo9z63SWbnoK2NUmPvTtQfly1ADeSqNm37txgNACq1uIz3VXJsld1
28aU/tWrso2nkFqOsN35buN+TeaB/AgkF3PlJbnzYliWOiadsW/MalNWCFe2Rv/xk/EihfFTC/03
tdFCxAieol5mCuYXlyZtY74tKogurVHKs9UMYYybSrDQZInaWda2dux8w/3+8dat16Bl5NbRP4rG
5pgSHLtBcL13u1j6XcetPkhXblS0e4fjVD5PlPbUej84JOT9xMZyiSTDWQJ/HdVYQ8M2VzQF3Z9F
9qMbDZRaNH6GVPw87cwop8NrJZf52Jrlrkzm4JR6W8vq8Y5DB4uDGvHL9qIBFBBljkNTO7tEPkhj
3KOOjTf8Qw83d6HTATlxsmkzsWSryuY3azJ/N6cOspZBtIZT0Ca1M2eV++ZJUIi00iDBXjvEpVmz
rx1JL5wMRd2mrofXrsygDJQpdojRcL8N9e/AdqsjNlj4nmK2HggZbz8+5noDYU0BI9vPxHvXRk5q
wUMKJ3NL5YDRcXIUwUdGNRryYlvvOtri4q6lhlEkOthyNTzxZGlyDXS3YfNwbqq2jsTvqDp1aerk
OsvLECbRiiCUu86y3jm7uHIOYhIvUTA057qmIFX2Ul6DgDOnP+gzF+FlpZMyulU5OkiOtpYXnbfS
/fDGCYrm8trBLJP1Bye0i9gly8/yM4VFLaPdYgrsFFTadU0QQ1mV8CaXN4tN2UORCo6WXYnYHZuZ
mZpf3NTOjP++kSB5Wm+URQ5HrnBHd/ZLQjfT73GyIRYWjbHuHeS9bOPSSLmxO45vaWP9yaqhYstR
/+sZ2ne6rZO10XzWZZ+dsdiF28Ar/k3eQ+qy02pfELn3wqmJoTBBtAyTP7Zd35LiqdsiZM82e7I+
I/w78qqm0ME/WHXmrXXE/kU0Vb9Oh9Y49V7BQZZoIRiX2uU6Kz7Z8zJkCY4vyVJw31aIRaFRICy0
+uIMv9Aw1rAwy49gOsyDDI6lNVhryyt4dsKOrSig7g0B/mO0OL9lUJjb3MygfrY+HaENtL5cjYeu
LkYGdC4lnCPvdfJlBbK5m64344YI5aZui2Lnp7wzAxDLaI4RAzUG1YjYSEp7OSZJeu2r6edQyfyU
DvO9rQHfyq49VyQL1oXfsCFcmIfDHhvWBLcmbTgP5BVi0Fy6fxMLicYtB57lCRhvQKGo72nqZVTk
HL3Q+FMRJDbJtG6RHB9I1zk8aYd/nqtDn/xIN8BPd2WcsnK80aa3B7YsHgHbNHa7xNkFLFvKzKdu
M2xW02w1ByDJFfBaj9C6+9OcjRDEKtxaK59yKMzXBpEF1F+pDYMWcrocJxsqlWH3vJEr+UE963Qk
2Nfs2sX01w3rJ+36LPSdrsVFQmd15g7R6flQTd6/Fm0N7S/vtogX+YE+i5ckbN1zJp0/nCnNv5V0
7x6Njdds7sKtleWXQEEd6nJlbZCE1LZOmH9InPEE90nFrOnDDqvyjyJqYOaO4PARwYr2sR4b0rcB
OysHpqo42jUM6pLG+NSkIqvW3t2pA72zOy5aS9mx3ltzy8hSKg7xefwdOK6NMvxIKsnhfAK+qku3
XIsIbvM8O9+LoN6LsYfz3JdvLZLQjnUZDg/ldFcxyjcOVTQfmwIrQV29w/VHXhmcg4ok5asUKiZB
yZjWZiBx88kF7Y5gOocE7LtkXmWDnR2l+YCG64TZsPMImNPnDqOXFIaVFscOoMEZPuf2YWTf1DoN
7zTMQrTVrbmd5+hXgHENrmJKcFyTPSC6Na6rZqC4sXFOek6p9GQWGwrktxIsAkIDxcrSYaZZGvMS
LRb3waDdiZRdzFzSEYI0Flz8qNz1lMmKkXw5z3Hyeq2Syt8W0Whv3I53ed/aKDRZnVyEqfemdqNj
xVn6oCpS5n7b43eyq2sGdXyvU3isHnO5UbzOTUBLopqza0RkMCvIT9ipVe0Ee0pWULo/LK3LqGxc
CnC+a9h0RexYS0uF4zBtAfFbcQgElziIQtL0f1S8V16ENYMw67NDjYPqJlrjKmapDhBv+2uUpqAP
2qy6TLwvMyjJR0/A5oUvDAgBL1xWXrPBHdd95eXnMml5etRg72RdcbWqzWL9vPCHimkyMAB9NoNt
H7h3XPOZo6LZtS9NWtwcG9F3cVVcGYWiHZQlluB1uUnb1ty35XhBlafqupM+dfIsJzJpf2tqzijJ
hPlIlWyGVG79qYu2fsmDfqOazv0ZIrSsiQLxI5Hv2NSdcN5NCn7U59AO7lvnmMNLWAxvdY9/inkY
RJqTVu9elX02vq8+mwZ9z5ujFQ2S2d4zGIXzZT4rw3cOva1Lyu3c3RLp9ie3wRoPog2R3G+y4+jQ
GBGNc3AFdptuk7QRa63GOLW66mCwSk9y+63Po9dMLLyITKbzuXHaNQFpWjK1cK6D5P6RFIN3Uw8g
ewaIoEHKu3WPh9kUFWlZqV9cDWjZnEz3+4JrfJVN7+TkoseMC1Zjql7m1tH7Xrdfoi27dVgEnc/Q
j6HInfULPbPpVZqmYN3wWidMvkg3wclD54xDwgzI97CpbZPieiMdg5jR2jt0vcwJAZBtW1rO/RIv
bfEgPw9IzhzgGersySDHm5a/LM+6kU42dsQ2s60tMblxuf8VWAtsbqMZDnkzPfCnstzQ2+uToMqA
1ZF1+laK5avl9Z2Hqn5zo9Gha11x8OK9vJjKvE2ay08RlHhWFwDTEEKbi5APY4tL8Rsn0eQkZMuW
hYZaAo3l1bbOqWS53QyOwEAS3YcqbW6T38hjqXjVkRjqT6GfmBfl1v0V3NnB7JpvjmcgP5PMOYRS
cqAZvLUdcOKyotT5rufoFbF/OKoQnjERgdXcpMk3PMLv7hQCdiy78tT5SXW3e97wjRPlceDkKGSo
eZeoaBD/bAK6OrPFmR3to5BY7UVkzduxGOw7XdKPULAXd4++ae2n/XU0IddyzYj7sbE31eMuYlRI
t36a47zD2zSxwPKqpUEXHIfX1GjMe5Qde39H2Kr6WyJPrX1t9i+9emkGesWpRDEYPEvrB8ZEAtyW
xGDOmuGDeVFNl6R1w59OMTRsf7gpWsg/nA4Dtkuw59Asx9+1LrAuPlrUhdX/YiIwT7bkngBif2MS
Bw9ovT0N+Ml5Vrg4lZXKXibtvDUhZz0XNOb5+RCyoAK5Md4L7t8vxCDuFuVtPoyQo1v0uIgKKz+p
OQrWQ0feqPdofk/SiVctD+nAvG0s07SvxnGnVGkdusgrXhOMcb7ZbQKui4+q8eXkI2DsZz+dkGTE
cTKIBbaRk77LHNk1FX1y5lmvSTB2CNBuWf+qEg4iwDryu6hHe9ezHX1nt41N746y57vlzRYY7sRw
bMOgfRfjY3qGLiDV3iA2dHFT83vCQvOrcTpugYH34o8ofao3+a5J6FzZCt1LeI2HcEjmzQwlKm5G
cW0WlXN+YkSnCcG8mGj9D0rjtwGDMr/XOv/IOuSdLiQvNs1y69LTwURrrT0OoUqo9tKWlYwFrkz2
UBEX4cJLXqTwf8OnbnaZr77ZRnqTEKjfx7LWu8TvGdoS/hrpVndvDsMTe/qGTfBUoJNUyb6uAP8o
d1b3iXTJRO7ghy8RPssyv1ukDVmU2P6K9yQpj+RA+m/r97b/bySn4CebskGbej4UnhVc3dQ1L9CY
4jQ22Af9qNzu0VrHC94qa/PHIMF3KpGFJ2fC3jfSzLWrDCUubV7g3fa88XvGixuxt3zHTFXskA8Z
qZY0OLR9Cilxito/MyuiObfMc1aAPmhhQB9tZ3l0QMOIdOA1nxzh/A2xCn2nMsLmNOB16yCAh2m2
k36dZ785GUPyqZGDXvOE4pW2xqgQPfWqGo9p3WaUqD8+9WUvzuH8FQSG1rHj4OwEKmOtIdyNu254
pA7ywoFqTJtCbivn2NPp9r2Dm//fp37L/Q5aHFXflRr3Jmz8uKq1OMzTTFhApL/m0cm/V+1r1EbN
u7KT9HVyJjwXRXGPpsy4AT7YtVnyhqozn3snyk7CioJ7Safbu/XcRYy6PaqkpmO899+yajkPkRcg
p5TzW9mgtBEyO8kKEwZjjnOaAiJRaSS7H0vCCotwQUuTDP4wKdEcItxsgAXGaFuOjNAeJuz6YS9f
PKl3vZhC8iVVffVmcpC1wyZ3xmq+UYAFt2x3cVR6ffMofPlCagh3nW3iYLAn58CJnLcEhw0qs1nw
J7PBZYaT7toc9LIdI2ZZztbzxefAv26bSXG+M6x9ZLnDTS2MvC3leu9A6t+HMRxf+cG+ZimjeMEe
shnLbNrX2NBWkkLXM7bvYcNWkwVrIv1biaM4LNeDGmmWSjnwin784ulEIEz7nhfS6GxrUT5uxZbz
wqTrvjBWjkR+vJMwPL0ZdAPw9mP2RPnWpYZ84/yWrgCNZjuv5Xw01czY0zIsV08jlA1z8DE65vgd
iy0jbiDmO6sd67okTTyWQXEhwuGxgZx/SX+wLs8HQ1kse8hAol/wNdZke9lFakfv44nnqjri1rNe
E++Yj2N5b/vEOSVCc02zGGv8wHlbrG8DnO8P62/Vj9dQR+l7RlvIDaLIh/ajNq68oCHflk23UfbT
TYTLmQRsEh1B3gAoXdANtvXMEXUh+MqauDa3fSf7J9HgZJYLd2WnH9bw3e2X0a1+FxHeS120zgc+
qQyT3bdBMZEUvkVbvKPkJevrW+Aq48bAgAkoU2g8SyFPVmoc+5ZnHmjKh79Y495VNPCWgfrJZGEd
CI45JyS7dK+1JbaRJjMjK9qYInygCCel62tG1SzY2GnSxQ3ZOdJm8j1DFacpsv5duXb2fRlf/CET
G4L/02bpx0/VDq8zzbuxdpvp8v/YO5PdyJFty/5LzXnB1kgOauJOeu9yufrQhJAiMtj3NDb29bWo
ex/wUEChUPOaCJmpDIWLjdmxc/ZeG1LFaawtB3hc/Br7rX6W5WCT6qCpgH3C208mIR8/hsv/TwX/
vyTiWeCxMbf+n4mmb2kXp5CC/nse3n/+0H+xwJ1/mTaEOmimtufB3sQ4+h8WuGf9C+SU7dq+6zAf
8S2gCf8FNfX/ZTvMvqEAgb42DR0HdF/LIfmf/8MS/+KnWeDohQvZyPx/ZIH//C3/3bOPSZ/4ERfA
FlRVR9f/d8++N4q6rpfYOAyqvdOLb0lHq1DnwiZNieuJM5ZnWSEGwfuq3PMAs9Eejb1g3FhsSgv3
37LKFSd2+6PpPtQEuhrmPB1+0nHxNuaHMTfBS7njiVPcK6U6DgntldcHSbyUgU8+WGGRKIYYj3io
Eej4/OQSQRlL79Tq/bMwX5XXj5u+onngIv8yBDLA5CH/y2Lz3kTzR+RycIYGBKkknj+n/jF9I9nG
wJp3Bm+0prg0n4RPf/8kVpYMOuJGPKWmuGAa5uwprHDUjsvftO8CqF3RLu6rHIKOOy4H9HcIQ0z3
NOmI2GKzijdRJW4YPM1TX9vWwXNlkDuRQJ+VEJKFAuiowCOgwcC9GjfksfqLYnha/XWJJtuSEnFr
O19uuNI4QmT7lc2MTcc8e+r0t8L/Yzn+i5WO1yz1X2cDEiW23eFU9GI4cfvY8/EXxNYazrl+AahT
ahkza0QXCE2bOMSmLHHfaR55WKsoRa8WHd0m9jJtTUudfSJUXHSZXWV/ZBop1YpJxoDWCEQynx95
PURwHvvXKGk/cBKzYoKhdvu/s+82lyYV56Ll1/4RTJtq2ji1nT6asu/Idatq9AcaCd0Jxm9Ekgdr
idNbqeOVnUa5T2aCT5Fl+TgXMfguymBWbgQmXduNOZXGYZkiDqsK0bhNX+PgZXeLTBIks9MOhIF9
G5cuOnopjUZGAcMu9x+XKRnRHq/yOUvZOGlem4Ur5cdzvxWJwUex4zODGbqkhLAj7PGMYzdr/DnE
3UzN7GQ9IsXGp4wk8WxdPp3K3nxzUoZjlOk96dmdf5zFIXW5/V6BAQYl/x5r5j/O5L9M5McgoPmj
aO4l7JK7CYUsfKGFhd8OswJZY0/+YuVY+8qrLh3d9JNpkOSVJt7Jwy6bqp5pCb8WQV75U40vnQCe
UWy0Ej8BOETO0XZ9nPFS5B0gzXG1LFEqPsMzJFvFWL5nzAXhTyCsL8dLDHRpDzRhPDn444LKzOiP
Fqjif7505SwDpaFO/Ilf1eLFDOLWQFm/JuoM6xdbangrMlCDBkG3c/Er7fxftk6wHOIlxkKIEIff
6ND38YD/IesqwoJI8QhK7HIw+nQVmk7xt0zJzPl5ZFNCbVheUi50/adwy/cOKtuO1h/Ojj6cW3wP
We3qxwlPlviJ9Fm/RFpxTBc17X9yXim02xPmP2Ul2xkTIxoANINZooEKHr354DduYK0Xhnb6NSu7
1zwb1l52sdVzhxjJUahTtJouaD7WQCI6jtzovvAO9PeOftJeZeLBExlsq9x5aKne9sIHjtJkj27b
oZx0aPRNeIaGOMa3iJPrhA88pLWujgRL7YZYX7OOJaxRv902Jk2KcUVlLgiqQo5dYddr9cFFGrAV
oMboB3SSUadn7TraBm1LGF1KW3rryuTw78+ZOs8p8Xi7sZZqS0w2qroal2lLUi4Sxi8v6eWu53/6
Cdjuynw5TGm7VX/01algrl8iZaEzfsqnAX6jZMiMBvwnUttyvYcmdrm0iEzzOiuPMzPsfsavYqwP
SqsZBV3onrgB2Zz8qWOQqpl0yaqvqbTKnVyMR2CQDWYnbBpd1X8vSMkYSLkLDQDT4Vlq747BSqO5
3KU2zd2Ti9xua5rZ8lR43kVIhcG71NR+ONax6B5t8H0PHt3WonDVGVkATXN7582MAVQTv3TJXO0L
1KQEHEwuK4IXZDS/T61t70XSczOc/I+5ABkRgnaB83O474s0aIW+S5b8+LMRzZ197WNUIEtcTZd5
zp8rCHv7qCfdhsi/B0Ql9VPn+6SLYp5eupp1q+1//fxbnPTZji4Jqc3DO75V42oapEcpJyXurNDi
fU104kESoAHMl7N/HokEWaeuBWZuMA1vzX+GMTmVXd3dc+8y2TZxoN6gvsykfkg6RBNlSawrF7sn
aNC33rm0hEYtA/j/Zr5UJfp9Mx+ueISp95WJ/tRvyO1AyQrqPzJic2NPGZQ33w+8xWz2xEfD+88H
nro5Il/d1qadjh380FvMGlUt3BMPfr/zye/c9KqOH+Pk246Uc6ZDiWKra4wwmeUjiguPJR+2SwKN
Gr3sXFzrOf5uosxjaJFPh9zwmKHW7sn0NXESIL862/cw7DBFwoH73g+2fnHQo+w0pmIXYsrGjVT4
5KGLpIFWa3YY0c9Amw+J0uyzN7FwQKFenwkDjeSJPb2F6A9rzmd4LpyyusSSNAHU6kOYN5M4zItn
ngaGrpt59IdnZ0H+XfQ39AG3xK/royRZiLE3bHPSGhFwGWlzKos/lcUuMvjc0zb3zlNqy6NR+i/p
ZOg4j01CzwhuPKMYQpisjWhjq7i46vwsHNR8g0uIB6yRexalicFu/phwuiBGcHyurErs6z5+klpE
pEI2LA8c6Kprw/AgTfXsqZA6DC6dGMTYOmqa9YbcJvrsHXPapmPeXDtjO45Z/jxa5EVxDjnh3JKg
RYzh5Lnp8NUtCLsm7ZTA0wutvkD8bXtwpErwPPMqEdK77MyRBpMQqoqZQ3l/pAnwmE21f6cLaG2G
kc4GmWhWjBF5ROY3u1Z/qBfuKkoGyjgEaJM30BCTmOLLXPJYFV+a9J8sTZS3HFk8UM8Wxpa7XFCz
S+JxNqkTmSfpzld3GNdeuI/8PrZvyu0BpOQ3OVvx0bPHOOxG/ieUWxpq/emXVF78aAwV0rLWx5yN
Ya/hkaUX8cwtOqlEXKhOhydtadROGNrHmKL6YGBavpaxfS2Y6cV5Bk9jyhlSzL06691zomClJ+ZU
PNhRoiPGMGqoDPazw1CFvJROuyX6klw1ZAAb73Op4viRIoITWh7NBwlvPMsy7Fx5XK+kaPk62il5
HF1Wn4w+la/Syx3WTNrcShGeaPO2QTVvX0vjgzNod4gnbg8QhDLp3KtRM4zVvIXbYbr2HBRWJg6Z
o56H1Ugx5GlOZEltvqfm3rOkYPKloGS5s3NphvSs+TRiIzmUlyxT16gatVODoYFTqU/zQeUdLwYf
wSLoco+2zbpgunEO0exfsOnYgeUM9HR4vra+zxw0IQSy4zBySwlXDv2OMXsWE94OhbbaT3VKjxaX
AfTi7uZny31UfveiEnMOW9eSV/Aw8SnZIUkrzk22IPtpMve1s8xPlj70b+nwms4DjIIFBXjCE0cV
VoZqjnFKJmkBL6L8/TOrtlZ9v8qk80F8YR5/mnk13hJKxHDpaT+Vnc2gjB3yRofpyV+IG2PBd0Ot
7rOgcYBQMjce9tTN3V7rXcJbVWyf4hnLiGYPHZqTOA9UboFp7hfjuW74cTnzlPtcD+8DozbIq27z
qpvzauG0kz/OiJNmbLzXTkFmK8l9xQ3yWmUG6o95ZlVvVfOrZ4yzqQwtRuBQmNvKFWZAN/Ibj9B4
ihdQYqKu0Pz07WsFCqoxku9s6m5OXQbpwkJv1yaBOksDJQhmHSQ/UlPaoqHPQl+I7oN8w1OlHyMQ
tIHjNPUhV4S9sNqxTAFWjohVvKbyn74UOumyLsVT0p+sIacgBm3wc101ZOM0hCiSo+59iWBH2jHp
ipQe4+5nQOSABzxoA+KCLBHnDghxEJcYOnz88B8J+b5pIZz7gktka3ndJSeaBstiiQ+S/LuH2seI
IawIO7Dw6ErWztfox+bNSsY+TH2CPDn3hUAjjY+Bs2Gr4idMy3D1CKk91GVC1qiOdNOAkgS2xA4b
+FGP4JUnPLGAVnxMZbDxCAYqEnQ/oL7/Yi1OnvN8tjHGTu9VN05BaVEc6pEV2Lz+R6WsK6G3RIa2
No8xgAZF8t/jWER3mTgObw4EgMbKjkI7yqY+xpn0iVPIu0M/kADDgzZu00Ezt2U8waZZmgO0Uu1q
asuFCcOhZ7G/4SFqNpmXLEGFiedMBjTAFK5oqgvtSvV1iwkvvjRmbm86rz+ySbQnZN4pnG/nO5mU
gQpfIL7yGTTKuHeZe0zMBmRZX+dC3IEDvtAazg9Uvl44j43PKTi+NG1D8rNp1vxk1BUYrw+94ieT
kfzXiVxauKbeBRhqsxvLDfVGY/RPXTY3zKqTNSd88DFBVAPCkYzsQcvFqBNj1NeoMEDAocIuPfkQ
/aIFgarA77sDNADkHbPeIt+0rSPNwHvaawPNLCKG0SSQWE88xxbRf3Exi6tygCawM5khg5/kCOTv
A87/Hhda8VpF+k2zacuVSXlJVCu5P/neVkwDQZMesybjd0MUHiBuasEAw2J1O9084Rc/a/HIqz6x
5U9lfvGVnZxlrrjIkbvRCOe8ay4PZsZQHSYBEJbhH7W2iUcz59NX4quLCUOa7LFF3TToJ424kw2j
L/+4wl7jjDTqrmeokzMhNYCabosmjan6MB4atV3stQx7yrgwVCoLZ5PlGdqjyFkVnuN8AH2aYrYv
H9NkJB6+rs2dITwGLcr7jVGiPtOGk/iDzXPkwNMY2ny6ILK42RVtXVf5dx8Iw3Ws8xetfHIsmTwL
L06vrW086lqsTs1YP2ldTWQo9m9BlKx9ncvxUqJy3yS2e6kZ+90SBxVkNeL/WGWNg22fNfePToDW
GT3vQCxwy70s2pNeP0+ytxgm8q3IjLF7FwgktSI9eubEsduMz32sid3SW9ELQ0oSHEmhQHHwSdwi
T5DxWHVu8gvRD12cdsdM8KEfo5nr1FV0yhmjW3pHn9PJu8Bbd1w3Im21RCd3GBa9BrQt77Pb8/RO
GRpeLyVSVRC9K1x8bJ0krso2z2PtDSR7WIFRGxSIXv+y+MuIWArNkyj8PtDRVIUwR1FK5EhnyGQl
jdHfMIbOPtmqzbA0quUk5BToSSyPSW8HKFS7o2GL15gZ9T5fiAIDoF2ChtPMk3jF3TLPNZVLi8t1
JtV3k/eu2Pp58ia6grKm4H0yud47toBN8w1haL7PCCq3ahz/GPP4koC/22e5c7Cm1gmX1P4Hu9U/
TjGb+9Iofzsi746JGnZ+k4krh+Fq02Ko36AUMN8sSMxA2l9Nv/rKpwhaCq4cRO1NvPPkyVSivQ6V
Rbha2VdnaVQNkznZfCVG/8yV+LAZZRxhGFAKJvdKHWr072srofhIhofWrJb3KFbOkXfOCpbWLp9K
yzv6dbwcNTe7jKN8M+h9hAa4W/S59c3hFT9r2gSgrTOqUA2ed2fUs+l984jAY/jNl0ChBcrbxn1O
MgjYJIRpU0L9i77qjFmzR0KHWp5y6YYI2QzscQFyQdtJaD1aca7oQlI4o8nul3BLkLm5HYeJBfHO
zdRTpaXP80jpucAx2MuPpc9Gju8SS5DRBPy3LKTRhtSmana6titEOu3I2aA/iGBiMwypCrW8PiTm
OGwJLkN9UaoFeSaWPm4TGgdBw29ENKrKOnxEsfo+YuTbuMAhDsQ1dAepIIEU0/LwQxJi6XceixJP
nVGwUQrZ3KO+ZvKou+THobDS0NAHbdekv8xkxEEtik+AfqHtIuyVaZtcS99KqdT7nBKxjYlUQhfZ
dXRi+ln2N0On/+LxawUiif5AQMcy25EpaHcLnVStzI5wqEHOKeux1/Aat55WBrNF20P3V8tFxi8t
Uk3HnbD0lDVGcuh45FqcOTouhMlq/iljTv2EOuCW7UdAOn7yaMdo1tF8Dez+qMh0P3WuvjDwDIIX
DSHKfRWKtOQ2vhZVgUiKDV06rMremqW2ul9MplMpfpIzPKx9b8nyxUECYukixRBvP6eAbTftYJ47
ctZG33mpWxUF5WnOuf5t8jSuXxJRfbYAJe5OyQPKqY+Utl0xISrzRp+9sTduPgBfnPEZM615FVOB
YduOS3w1+2hTIngk/51E9B5d/1bLeUmFT8xc17hb9MTTtm7Sb22cto7fvhvSfmjl8jWn5if0v32H
Xxd1YHXrJgTjjWLF8oH/Fsw8ucojI0Z5c0ws2JF9yGd63WV6V+yD1DlEQVUeKeJq2dDK+AZnwd75
2jn+Y+MlL8KcrA3iY7rPsej/2qkgR7jGeIiPhXk6Q/UK99csEPKYzl5Oq2USGozHk4jbcAh4j1/j
ablWRfuaFPBm61R7rYrRp+yEZ2rmqEVVkvDKyV+4O+NgdK5uStFUo/KjByCc3einOROt8n0yKazR
WL879EZWYZODiLxdxgu2Xm9jzPyppla/zPQRN3CD5vyDZ/ITv9VM/9FCCyn6X0Nip3vTiN78KPud
I5zb55p+bhY5Hdjj4aYj7rSNjdYj0FYmhjzY/k/OQuOUHgXyiBklHrHN7vrw2gntFe3JNdqGj2Ix
ke2Kt5ghNokLAL+q2ZZBV+LEWxp/E3vZK2SKo1kUOBIdpNeyZqhFlBgTBW0OJXiJLSYq1P7cPr3K
fkn6g9j2RUSJaW2HiV92QKVTaN4lj1VgzuyTxhx6WDa90MgdboxNmK/bF92G/uU3NO1v9F+0jWkf
5EBViX1COsjo9GwYYW8AcXKH3kdXxhI3t/+INPpUoldBN+fcp+IBTgjkf0RK1Aym351cvz1ALD2b
dpkxJcwvMjZhty+Vvi0N97HGMcyjRqI3/rCDNzlJoOr+M8o95qz5SMAqp3fD788L4xDDzQ8I8FoM
xmFNm4XDNCE1WU2oZ3rumuZ37FLIqTTdde1YXQ337E/qWy9KLaCb4u/0TJ6dKf2O7QmNC7gr+neP
mb4YR6MFv9emSJMlaxQZzBfBtyzmn0AYsBpDQ/4nap3ppjroNUb8ex0pflCpwG9wq6uTuvspmt5c
au6trcUJDW8qO7Ri8gATzAHWI9vPHFwZdig3vw0LLQf4UN4O7Fi/QUG3GRw63ihneLJHawzMpjvO
Cj089sEW8qSH+tE2H+LczS8V8w7Nkm9ea5zEeHRbWX7qlpYFpfZXyzBXScUTV6zdBQf3/qRlcApQ
kbNQzdFOVV21WVwDs/eIPsOf533b9Ei7UdmkZnEB3eKdzALhOW51eS0GHgTGG+2LQ0k7G2DUkSqT
Ws6fsUcUCXmPCCRNOH1WdvvOkaz7lYmGc+s8aofIUdAj8YFvYb5y5Wh5baga5UHL4aH50Ac9KJx+
1dyp7sgHfNQUahNTm9o9IBlSPXVoXq3vYZdL2mOfrFSCsXqomuVJzAOTAbPdLpw9A4Brd4FZta7L
Fx3KDxMSrGhxAfQ/mTxcbSR1hG2tAal4MHoWXhPbhZT1TU3Fk4J4FmZTnm+zhxKnzIawOjtIhJec
+yy5xW0sjv2oPiNT/5YmJoNu5pDEOeab5cYA60hsTQGzoP+OJwNhT3JFfL1u6uOyc2Pyk/p+ws7c
t3GIaBnYnEAo0/P8ZUVcXCq9qJB0ptQ6PRrz6T3B6hQUfUwQhcqO1srGGDAPH+tq3Jhd9DdK1V/E
1fbd0Rnn+Nl8zyUnyTRnU1i7VrYgAMpNWQN0VdnBSq1128+5YWNwVPwBZZKue7OZ2/luLF4b9qb5
JeA5nAG6PqKEP6KRyE6FbgwBJLSNEbXWg2823zwRqMcwQjTN1dYU4Co0e9eK2IN1sLTiRYbXacQs
vkgFfAs43DT4wTSQQEXHVGFC6d4yf3gCBCC2XstQrhygEjoWFTrUgqrICV2X+ttSC1oAqsWylS7o
uLtFXFwCR9TgvvatbiCAqodQ6HV/6FITnEC2emcwGGr+t1+X00ehf9bJOO4IXOgPhPXKXbugP1Fq
TFia+ujQHqWYOOZMOzN33622fHHpORPg28/vE0qqWTHijMgIKM3PqY6cLXbxV2PEb50ZGrY71+1R
yJjxp9F5oZjL8ub+mya84UZ4wdIlhyr9GCkrrxmqLrBLC4714kwPnqhk2ggkLx+x+3lbn1DWMrLI
4MXkzaEM/LthPmmskZwPjZcsitiPmuoUR+K0YBdlpjt3uwYJfWvzNzV4zfCOYWBwbLmrxZ+pKemd
N3YS1DnKK3ySQdaWN9lyxdb8ithkfodHrWSWdECdiLtuJoJ5VLiWokZjeiOfBlP/XPhwOyTSzHDd
6U8pku6klfpyF4N7H3vWrXZudzZmOTzach2GTN1DAVmPOA89MeV9MWtaVd0JW2G7I0YSua062JV3
pKUOHnIy9zGzt+0Ul/jK8UI12ViejEm++x3WHdt863v4NMPsvoyqfjUH+SwyF2hzf4hzcYgxoxzB
JuaPzajhEaUsPDm6/xw3o372MLDiCRgfHJbV2hLajdmXaFCeYl4ZBzZZKMJHN9HokpkcpdEjVB8V
Kd6NweKd9x6My/aRUrtdfWQYCmLjQcsxC6UNe1WZvuWOZV6QjIcdyv5H3mEK4JZ9i40GbEhDdVFD
khNEDA7OEjEjIGmgKWUw6fTKnebBq6bbpDh1s7EuYFRF0d4Rw1AX2u2H/J2WiJ8rJT4d30n3lU6k
mi6L58V0uG6pjhZhbkJtxKYkaUMCWOeYDoYULls+oRVoF5/Tjyqhm2ZYVfFy3zsjBSubQiokknuL
UxWnCbenP4jIf4HxI68+I4ayk/puAgjkdkVz8nKcU6tOMs1WaarL2D9rg6JhPAIZA5kNOvZGsmbk
FvZySi99uSiNiWiLop227hwwhCz2A9iMfeKshw4/7664ilnW78Owru1povb63F6Vb3aBgajQUUwB
GB9Qw/NgJgMAdcMIXGyW9TzpuAVZoUkdgdDgf48N1JdMLeSo8aDE1gTigEOljce1WChj8QVhatTE
m5P9BaH3z6S6CyETdjjDygm9uIIj0NDU89KOQyz2nHYy3LuLNHGJEXEoOrR++0Z/rTwN1vDmNhjh
Zse5pZxKmbWsDuxSkZ8c/cldcwAZ6WjHVnOtYJ7yL1nmddg6T4bBOtpP0aunvKc5gnu9xGjtGm8+
mmKyORmvhPSu/q0kkHFL5fFhdLFkV9ATmsniblDu9rhxwlTOX+PKNhybMmjcr9mV9NuLL2TIh9kj
aXpKAL+7AA2DEb/hVqL73rjSsMDtp05Qa9kDQs012Qf61njDXHDnCu5EFD06iUlsQD4c0NQFHdK3
TQT+CAGylwcFmFEtXidXjrdQVDdb6edoMLvpaCjrYcHnsHc9+Y+Wv7cNm7PrNbtOWA8qn9NQqho5
W8rMxbrT+/0gZLOPXA6XvRXCt9IC8gv5W53HyhuSj1l1UyjGRsI0wAGvc6qHLafH29KZd0PaPGSz
+qMBp97oy/SHXwg7viW1fdI91QCi/LtS8fTKwGtH8lBzFYPz4DBCXHIHGbDNgdaJoqe8RBVdcepd
R3ubJIPUYK6mYmu6ira7Ma1tSX1Pnow0vuKyAl9jzYAyHFgxCUqYMstQq/nFUab9e+R5IXOOaZ9K
bpCiJmHS6u8HnACbpGI+n0C2AiWIKBuihFdAB1ncmIP/LECksLpiDwsN0XohPSBk8gIODOCDg4ZO
fwEpcxvr5IORH5j09LPOfSLsK/eGHejeGuZF060n2WImoEN3dWJkDNg/m50s4xd//l2WQEWQ5qPL
IN/IKDgBCn0cAmKcq6AxeN8Q5Z0hLcvBwskM6/e8apuoXQvKon4awxpY7UZDsyx5IvadrsvAamUT
JO6EAdXDry8SAYJ3tXQNCQE7hCjhTaTFwGkvv0TJ8tF7w7WupuLclhBEY4BpBTzsODUOGdAtjDwz
EpQCKJAY+p1MYT4Yhv0gSzgqgvnTdsYDhY6z/5QJh6fEx3VYMFyJxHGO0CXlCzuLB3pomn20wNXX
+t10mq8422+t5p85eKG7h5dgvGV8coGhrUHjKyexsxH0O8l0n4f+TWe0qRLtpV5Zs9hmX/RDTxqg
TLqrYTGq6HO/Osqs32a9ePLTkiREUuEMImsDxE+YLsluBp+A8juu26CJAVMIpKkbbTC0AAOe3LhL
g3WeQcBaApvuzyyPKMuGoIpRJCsm6IuU+3RrLRJdOmEH0vF2wzw+zwZFUuzbeojNut0QnFvswTl3
yK8z7OI2kiY45aBuyn69bbodGhO4XZoq6jGP5dUl33QXAecKTPPZQfaBUYdtrY6qa5T0CfMi0zgC
O+BI421MpBrViEBqyuub7sLwmjneTzEaZDOCeso9Wb2QOy+mg21V09e0MHZ2IDkFvTfXx9Grj/S+
A+wfoWX5zc7WWhPIDI6bIuc96w4wFd0g9fFvxb+g8r/LqMhDIK3k4Xh49ER3KhJMQ2I6x5UHyhtP
ou4m0X59a7e2C4VgnPUqzLLoNlTOl95zGxy4u2o9NBBkm207Z1ePPd4NfRTHLszzTj4IAzueXh5T
r/uaDeBrnNcxM9t5dzb1+CYzOrteVPxjLzhobX3+A0EECAITRFwO+yLmjGw1oyQ+5dAgkjrU5hKF
mYE5lCHMWHerVL3apm4RbXPNmlayAaojIsTIln3SbWefUnEFhDgA+62bEZ6QASTDGW6IGdOjGaUU
394SDN0NQ7RFTdI+m9baukmqgzUMZ2l5+75gqDDOCe8J4P+grooszGo+mWtqOSoe9Yx1nwSW9lWq
agn0xd2w82Y0evur3gMqL53XzKRduGTDHkFBMLo0jYqRDNbe/fJrMzmM38MiPhamD5vURr4zpcZT
UWYCAgx9ET8V34lXGNDO2zqUdfsXMdGsrcPbarYQJFOyt5xG3Lp87Wc22exqemHrGczq4l4/SF8d
AWOEFeNlKq1KOV95Ni+hxiZxyph4hQnsFdpf1bWsEo6XvE+RVVQfed5smyr7UznlqZtiMOKCqZNP
ETizXUFntUPOxMeacvFtaa/Ao8ZPJ3EmlE46MssjtZjPP49qOzs1CLD8YtOTp8P8XPn13ZJmfzGH
+oS2nKk15tUtniEOn/5MRjMug0MteZwouzp4P0391Wmg0mArhA6r11FL/b20/mbYsM7674rzaaBL
zTk6DcJNUZr4BpAgsAig5cpNBdfU6S5Jm1PKGH/TOUrXweeLoUe0D4T7IW25T0thPBqaNB7pzhmb
MaYxbDEWZrSnthEjuT39dVypE7DGeXQ+SEjYMfzQcfGES1KxSU3OrxK7660w77P/kA6V+c4+we+d
CRy9VoyxSUl6Kp4ZxsC9ETnWU2gPBD7qyz6vua9NTi8WghCnJZ+FDN2Z2hSZ9TaMnxEjw7PSu2K/
zPLOU1TuMaMHLp4cQFgUp+7arGXQ1DeP6Qh0x+vAyrWc7zZ5l74Ts2VoQ/nazeVtoE+8q6ZoV7HN
hAnjvG0shjBdsiu3oH1GGfW4ALjc+gXsvLJ4WoR3Hdvq1+DiH4f/tc0dE8VKPlehaCmJTcE4akER
OzQFbEsLK36D4KrEmxq43e8+g6gJvIky/OT0jsPCkNBJVdp9nGETxo3PsDvJg7m2ds5QTltbFOnW
rNeTgd0X+yr3KbDKGeJx67KnBkXLlIdSCNZDpK6qRK6p25CiBwMWpaaz7i3OYQHmcizJnkKS6NBc
lqypI4JDYm1AWLLhn5RHCCewgY3MaO/aZvWesy7S245uqFGwNevJcqBr0HfloUhafE/IKuFu088Q
cLGzKjsaNdoXf7jpPe+EpSqcHK3DaC0qdyivvstkJBaJHLZNh+doZ3O5rY52k8lBfatcrQ+gNSUI
iDP3Ab7lzlOQKXP0VMHiNTRYEl7Bxbev2DaPtes72LEFK4GjXfu2/Afm1bjjJD3rv7pEMZ1TM1ra
J0cu47lzuwEnpQE7cKS+L5XYsraRLl0otFmefSgQxiw0cLMRX6IzGlD3IdNCesetSjS3RR+NLZUD
HHbnmccOSjmPZTkUISMgTmMDlYtibkZ271NTlZy7+ujV7L+MTvuPHrgoSGlUhHvBiGcCmtgUK9Cl
sRq5LdqJVfNXpekxtQsZ6pnxj1rKPIytVaqcReVpoU/VLmI6as3gHIEmPKBvEzsE3PgUO717AZtW
7AoNz3Gn87z8DNRGBIQEHOUnvZ2DfFxBHShXdkXRJkfQEtvWbtoTyijQ+3Digjl5s9Nn1zAUE/no
yZJFu/uReALqxr/TmwfHm9dQS5Oe/Cq2ZCe42QoJGcjkk7DMcU+/ez7xhl1pPdNcGZqXfozr07gM
QE31HvnEdHMFiY0RHgpI7cOknzooVAoY3/Hn40Q4TzjaIY7Ls+ep09GELbEdlO4ybP6t/lZz15xw
KD7R7G4hfIn6pJkrO3eMwLmMagI5TU8PMYKKCF135B0i27J3KAKWDGVH69Vb3V9fzZK7KhaQ8sLw
aYn7CNBiAtt2ntbebAQBu1pPfxPAfpgmXg4BtRq+dzpQQPdt6Pt/xn6EMzkiGf9f7J1Hc+TIlqX/
SttbD8oAhwNwtE3PIrSilskNLMlkQmvtv34+sOp11eSz7rLZ94bGDIoMRgDu1+895zuWexiTmMZk
C+sz5UJs8/y+Zx+G2LKISstFd2t4xffSzMU2UBFA4UFiNVJDQpbP/G1RYjCm8R612StUh6g511YT
yr3nlAf4RCC4tPFm0YFgvFLcdRbYl7EvPKgi6godesJYVLwV2jdPzIv4ACH/SPTjqorKdiNDahhf
aGsVyJTCy1EbV9ynZqW2iWwYiRGN9PUBAMiJG27a64U2OKbxq1sgebXMa7dLz+NMX7sPp1MSW7vJ
IRvGQ3MS8tAWweNNA0RBe99tFQ6oOlALQxXf207isnDBfrfEz5DYCrbZGcmfv+QTgNDboFkmeqCC
cFkjcaLMTCkkg7TbIh8kEcZBtt1Z47MtLHtfs8j53gCEm777KUgDdcLEQYAidnGywaw1Palat8S6
ue+ZEIuEsaghH3FJACWd1qKrvnPEfVGTNa3n3LtiA4zBoPbzqcyY8qsSplrd1fdIp8nmyr17n+OA
w4kEbg6ufdjuWUFXE9LQmc5zjdyJuw9+rPXQTuWzjmQJQ9F4dVvc4X0MlHjIvn8ph6FPI3NetM4z
TdS9xFTMwYHiaf7upIs5oNPpvpT9jQG88KTNXdGH16i1C0SZgGITauGQeA+EecUEUWWUJ6iKgc/7
hux0ZzrcCT1bNOMta0OsJjpMxyGowc4evu4qK6AbMgoQV5UZnQ0Z3GItLrBlc1l+qZ6/PmgooW4W
3IRkyK46486r8ZnQETdPZVXnO6Hm58zyF44k/UlPhiu2HmgDC17eECjwgt7cj21unfoA3d1sXli2
ESYvz7aB8cKonSvFxGh7lnMYbcyE3vjkjsvuMH+LLAK4jDrkVzhYXircBCtv2WJGoqoczXGFuOvX
wjauAjeBEsia5A75fYY/YQfLqGVNjgz+viH89IuRfY4QMlhaDKBHN98NLk21RBiHjugEdOXyhPev
PJlFUXGmDuVBzBz2XYY/I2ENnRMG+1pLlJd2fvSpp2jMwWoMyLfyg27jH2Lmw0h1px80yNn3QceG
hOLyZnDvhTZLgiFGJpkGzeo4lOtwWBY5kT70Vo+bfZW16XVvOXAQZiLi6IndDykDVX+AKylq4gUg
H/lVy+0mS7RXHnnefxPVt9ib/h93EUGBzhLEveA1LXwvvwTDhsSuczCfGhTqyad2ZAB+FNh8scAt
5siRq4TsyxUEHnlCeCJooTA1m93vPm28/V+sWbe/x5D+W9Hnt2VcdO1//IMf+pcnI21LOULaHkcR
8WvOZhYNs+uYbXkwTeTTniObXTbnSI5S80pU9QMnkk0UNHploL6iFRRBu+zsYtNaSqNbLsPnsnxI
ubUusGqKy6KEptV8X0Vpeu3SKSuGdpNIOBgDwNrtGCkISwIjrKSchAxAWzyO7RNYk26DsaC9BNJD
RNkx6bSIEFx3KplPqqBwGtN8H1syve86IRHGXVdBEP9kcv8OaUAB8KrITsmRGrHl9NzwzGMJ0QoA
uPXyaXZ2WALg3aaxeWdUMav7OJAmmjI1gMiIssSh/oEIWT2GQLeBUFk7LkfjW4mG166P5dJFGWvj
WpAlQzU3xYifzPhF+5SWblZskY7gUIlCQgoURA7ZHQOzcm8gK76KZswvYWSQCGJzsJmD4t6oGnWi
DYGtoBms60JxnVdNzDLpEBc02MuOqZV9Yy7zxWIKLn5ihLjWT1nIzJxTt71TTkIuDFhPt2UqgeTW
3mdZsJCnE3U0Ca1hqp35exDD3pbGT4c9luFBaZigRHR+TyDjvawzfVXSjN50lRQgaSpoA3FCTDzC
YYqN5j0NivA8ofY92R48dEBMxoXO4Q+2CuuUzjzNNKGJOFq5OsvA3sfeOF28gkUQDN50hVLQWOfS
uTHHunyfIoI2oBHqtviO0CBeOcSyM7V0vvuIHkE7VM9xMKUXgyklqjbJdR+klwgQ7kyncl3mQjwK
A59TppNv2E4OXgU/G1Vbh0JQ6pfcJywJSv9PuxJib+ZcTPhRZvTTafMMuOoNWOlI75NWGPF05pV0
GzCWQX7bL/9K3GGk2bF8WnBBXdkCh76qoAoEqs5qrhdP0xFk2m9OPYa80BPT5usnv36G24+O0VxE
v3+j6RlwOIZ5PgQuXQnkZ+lJdhUlPl42MCWCktSJe6Y6jn2MHH+6b6emOSy4djVBEwjVs0zQDxQM
oiPlyXUZEqoVz9lDOZf1Vem75sZME5O7kl6qppJCBYK3n3uyeGjHM9qh/BZUXXioXBs4gJrh1o8+
iE3EY1HnHl2rbnbCaD5rIxLs7C07QEkXA7dXsRJlI++pN1FVBzdZzaXf9wG630hIaNMBdihe2Bvi
BgHIksBxZTYFbOUOHqlDs/Ae/TmZDspP8IkTc0+y+xMzW5ABVVLdpM7POhxGojwRAViQY9qULh3K
TOccw7D6gi2kqrPYDlH4Am2mFzh77wrK9UGJQV4IAH8gRa66mgaXOaY17YhfG3dd1WBb7DWtvLLJ
NrxmzY6UYka5NHIMNBVYifQ2mNwVo47yFBX2deKa48kuSwJGyv6c2MSY0GPqOCPmLRirSK67aRzP
kC7hT7WkLyEYBVXq6ndavM0asV8GeLY8qEzFGyekLfPfL87WL6GuEgOo40qpFEs9qb6/JoinjSXg
PZjlAUXBmtIXRJFVJCdTAM10RgEeKEk/G65jHDMZkgEVl+jfp3TjO2Z8Ebi1rZqDUgEt/plZy0+6
iX/zFMWSa/v7tnL88R//cH5/ir4rcfFKZYtf9zIye2jyoYE6TFZib9sQo8aoGOCh9RJnM2u54vM8
+QxYymWaw2TMBNWpYxu3A0RDy7zLClrvEe3D9aBVtweuCZUJsVpcKodECNui0c28ip5htWop6Gl1
luJvdsFfQ+X5KxThvb7vKmn6tu/8kp5bEefimfNUIhsramAgzi0GvBV5VGrjWE5x1eanqhyg3GHI
it16/xVa4NL527H6jOjbqyfZxPHGn74zTkI1V9YGet0cT9h/f0nIXzJ3v56pBHjtC8uz/X95vbEh
GkEJU/6QJsQTEDON2bCCeinUuCnCGodMO35MYXNXd6p57dyPaWYU77lts+9IGlAqyM+uXRSbKRiM
fZn7L0XtnXNyRS8KEfe2Ic6NgWXtU2ALAdIv58BSVA61KoAYhwHoqso9ez+Mjdj4eb4XnCleAnf6
HPSNQTzkXVWFaKAzeQhj38Uti9Tf7GjvpB7CCDr7Md2kQ2Myyft6af7HkP83hnzB6YqF47825F9/
jv92+mzaz/mvlvw/fuyflnz7N98ULnEH0mYHwvb+n5Z8z/nNcXgcRpaw1PKFPwz50vrNJjieJrXj
C8+zJWvDPw356jeuTc80+YopLdNy//F//vfH9O/hZ/lHUdr+8u+/FqmE4P3rMkOyr4MWCl6AJy1l
sgx9fL+Pi5Ci1vpfom6KnCYoFoUJlG00G1easD6OrFO0TppmXLdhTHJZQ2upzqNHo2EyZWCKOrXU
lX0a1I8hupM+rIke6WiFFuhxlmzdjqYkyrqJHAS0OGWyQ2th4TN0EQBOwTmIzeumnMCDzto+BQ5w
R4KnoRa51d5+Tca8OfttOdOsXgJVAfRvrI40Edn7kGvEnNA1t+eH+ntgJe8NR9y7VgrgI613XeSa
nOImfRZlzckV/cA5Q0hOP5sRa5YYxi4aDbnvs+pWgbe/VkP2qCp9RRBMu2+msD2GGbFApvkMURkL
bMo4Pprw69MAHiB+1PBeRIVPxzXkqZO08+oetm9I23WI/eCxL+SHMSZvte2X+9JUw22dpJuq7spj
l4HwQrir+zk9QdHCSS8YXWDrKGFi2skVZqd405o4M1VLnZlOJXHJZWgcG1k8JpqIhZq1fusg2A4k
sh8/JIqpYTaLHiQ/gCJSAdYqMfKbKxfZVJjHxWaO6U2UpXkajPAVRgAtqsZ/RBwukOAjnU2QyYzx
BcdMcKpr3DER4KUK0msv6SzFFj3YUndbjk6PgIvaFQoyEheYkSOn4V+N2W0jOjuD7/MwL+KmGdAO
ZmGBYKIVbzJG1Wsioe3n5NCNkk9INKBNRttHYYssk3HVeVO+8yp+eRakZ1Sm37qFAoGmsxy7kiF0
zOuWo7pEft5tSVlYoSJFuLb8BN19Y5sEsLlVYjFNSXgsn2gQdU5723XzAUA6kmiwQSikQQQOiF51
82waE29KBACU50nKH8ATXx50r5+LaJGy6mwLLA47ETmaD+C1GFQEVxaOrYtKu8s4WiXNXowNoMxw
o1kIaFPs/CJlLjp5BZpmXt4hf0KtQb8FRH0CiA4d2WlWiI/twQJ2NnJrVFx0MVYEEsNiAtCwYdWI
T5wTmp5nMXGpAaPacw1PUK8BuKA767Q6dRhutqGuj/hB18mEBxZwvd5pGsoFymDpWYwlsVNRmmED
H23jZo7T10LflNjnQSpwHvK67JokOxisrceYF/FZ6jNDrZchJwnM7677WiXW8NAbL46lk+VN1Yth
nzfVJbcdKdFl6niRUh29MscxTvbIKKOZ0fNJu0y2OelHEWnCz7WXotQDwDbFY3GYSt4Cty4cwmma
B3z53UVxngNvBMIT/vydIJcwb6wB5Ed3Rx0g9sESwDJJZkVe3sHNzlK1iqjSm8ao4AcbK99Gvxqn
9JqC0t4D5kY+w8WzhGISgm4QwoDKtroY4N+jIVLrzJ58OmWgQTpGolXpH2yytl0l3qzOucNhmG7j
BlUQgZMXngpU1tt5Of5WqmgfFFMeb27AnnoYG4J+LneKt3TDfODTLRmWJsrkYnH4tk6Mzi41XH8P
MmSNcPQRTSKqnwkBaJBh8yenkmWxhWVtDQWGygoDC4nRCKdRgubZezxEOFzm5EeJ6XQtw/pxAZmu
yOnr1trk7U0atDu8C9TgbeqsGvjxO7J8BmOhBf0MVYnoB1sqBZo+zHArtddAx0NlcZm71l5XXkTG
hzc8ZBkaw8yuyJ9EL7zJSvVsuCOXqLI0BK0tDtNPZFpPoZ4V6ujFiADzOWpbk2ydfViXnwpoHH08
xMimsVURyvgJmZQbZYcurcTRbQE/iDJ9h06wjeGAIGa0EYvRSzI7awCXxA3UiPSmJBwXIXfAfTrB
U3R6tYMUcobrT77s8k3wS3NeoeIQ6hzqQM1JPHU4n4DDRyOSwME4DMAh3oTNACuMeoj3GFNWZEM+
qr4g+sXmwGZzKRTl1jgCYGNkEEsIGmh9r1LLv1bg3Jd4TATLZRUQZOMh5I5RLmZl227GOPxMjAr/
/bKoxj/CaLgKKxJ0DcMcNoZVbls1d9vCyGcCg0jNaCfYqdijt4gGWLYM+iZFGV6npq2RYkCGd2P1
M4Z6cHFLhg26cL8tZeeltlqxy4COAbcOzOsprvc2Jh2wK3a6mt3MuqBVjda9PZCdJ7r6VqBlbQtg
qWFT3aWerG68wYgvpGLuI9LwzJVoafJp727qzeE48sWLCmG6WE1617SVhw++WeGRr/cyNJAw4ST3
7aQ+O3Sf6OapHxNKwNAQwdXcRQibe/FTiwTTY84fUYgsWYm4bq/qtmDulrI0ddyehSCD06EPxby6
P7fl9M0M/XmXame5DA551JHPnOC2AEiylsu+1ati5yftNXjObmsEfN9cs9Z5J+ym3PdExUVuv+ST
YHUIond2+2ENkxhlRo6oo/k+YBIDcKNpiKBoWGmzTnd9Q6vRK+N7X3fpCfFGP4fkkvuSPxg/BPyu
aIdetl+HJhGXXzejRi4yVJ1AtRVspxLQt6PCbZVKpJbMNIlg1si4rG+ZCP09zjGysqd55zfPojWw
LfgmM+4wX5cNS43Jr+UqZjQdT0SemfpgucGHkoT5FDPtYnvRptLepQ0kvQN6AjA7UKcP9hDfg9ZB
XdM/kPWzZ2gq8B3EHWMd57sW6pFtaNgUdOpwhI/xpu8nVIuS2IYuHYZNWhv9pi5GsVWt9ZONWVrW
fJ30M0FYbn+N5e6AGS9bxfT9VlbefLNttAnQe1EBV5fWSuedVM2wBt79ngfpS0nsNuojct3Yykho
6E4Cp6BRUSA5Iyj9id3cszLinkySo0g5PFkMD1Zjh0tq9gnriI1dnHwj2bfeFkuGdddHj75sr+05
jnajj3ZW8uKu6ZyXKw3oHhmhfKkMVD/AFkH8K8c5TuqGtHtCByxnN0dk6UTI+FjkqE2MZelE7eCL
fotCmlwEVzbGJprNM3thvE5cJu4Vs7WLMbu8of1I+9ut7a1UPvFmwHdWGa70GzCqAWhn4Kaz6j6U
lg8uSX+3AMJ3TZuo+7x4wP+4uPzi9pyiBziPVQTs1rmU7M05e+N9oW1eIuDcnMcyG34N/t0EulLs
xbeVrGlPpZoVlbapbMiKcYPxsaGxfUlr+wemUf2Qlpd5ak1C7k8JocWPXx/GKnmap3lpT7bDo5wK
mChzOByCsM4QbS8qCB2Y+wp0wGIb2EBd0Q+drIo7gywV2Em4WVyyZEY75oWoC3CDTF6Btpps2k7w
yJaIczwIzF1Itsc2ctAIm6Hwjqn0Mti5WF0RonvAb4Vz1dX6mzs5+H6LmahioND31MoMKXPn0XRm
5zFI051ZWO3d7w/5EQ3X0QTvtHToACY/YnSkJqtLdD9g9DbtWIv9bBjz1kaSQ4BJNz1ZBrevlQXJ
DobLRB0uP5wZIUE08uaKDqhD/dFWjM3FJArai8CzoW3F134umMHS7vf0JYWrpGm7uhPYipGA+z4k
nXRAKlKYR+WVOPp431YXoE8KWSmUKekOTxl8GCTOzby2KwaDQt7NuEu8fgRprsEikKi5LkKLXEkH
QZIeu0e6H2ufGLpnd4o92n1Ht/CHLckttCWZPW+CIn7OQuKapBiJDCBh/MAWF+/GMbNWcWm9jCbd
8gh/RiYWNktfvrrIFbaGzVYSDeKwMKVpSK7DZlolPakW/rnIa2jjFnZjv3jC2T7tU5gTYRUdHCIT
cpdXiKlqdiga0V9z4LgrQtzRlsem55Nd2bPZoQldmQDVt0nVE2IQK9LkJCJ4NAKP5FhnuzEml0x3
Zb138pAIPX8+1cJ6z1goNrmkn5jbSOQyV5577puuoMccLqRHTHMSFT45TGtULslr3CcUiCXcdRbW
ehvGUJgnrP2oXboFspOuzGn4kby1rs7vqEWAxHIxq7S5OPaj62BUgkaYIOaiQhkIxmuE91jkfn1T
a0YNkfNOcd5tJdMq3ur+lPrje5tW9h3Lzbmp6emkeOfWGKiJLLNCsjO83WS5SLVsYR8GQ6DcJzeF
scPPPMJlipOzRvySPpiJ2AtnPipqE6zSy1jMVp+Oy71hcprMmYtu2ro6KEPtjBzhY2zmh0lw607F
Ko5shCevoSOv7DBu94PrlpuO2DcrBNTWUMUhy0genMh6xfNtbvI0dRm2eCsmznIVDOFVoSfKxSF7
COiTGU3wplwOK/GEQbcImk07dz9C9l09IuTr8gJYhyde8RCEOKvccKsnbBDEcaaHePDe5mrgFDuJ
/tgNod46Mrx1jQ4sHvB7pA2pu45dThFmpswLEeQVf13YrmqR9JdYD5sQYPARi0IGTOa+pjZhGxSg
p9Dc+GH8swrLHSroYV/HQAzQnyJ++eF5o7PvMoDpZHFO2AXkcPB4xhtiNYZ1AJIUr0phrtagoTjt
wKKE8ONtR3/MIUUETyncF6D3i2cLL2Scjv65mRK+FJHnziaBi0HtA9OmM+171oEW82as/Orshxjx
rLy7GUs46MQYujGWclkSU5CW4c2cZQbZe91VYPbD2qUTvpES1EnnezkWAvemhqjLhVJ+pzz4QIie
rizOD2QI4OXVB09XZ9NrH8M0Rv+L/nEzSgMHZtp369Bh2KCl8eygXN+P3FyrqWa5iEXEjp8DWJKN
S9VSW9sktVgkW1xWRoiFt6jgs1hp3m8RUOXrxOsY5wtx1Wp0v07z7np9d5ZRf2XX6hQnBC8Xwo2u
C9GPW6rD+ugD/+B8rdUR6+e0obU04pOnpEZxjbqSKg+yk2vUVxH70ZErMuAKta6CRV3vWe6xtwKS
YjHXkCdbcY/2/pOFQW1DgfWJROldGxO6v4jrRHDHbqKBKgxYGcKAZEDa75uPTv2hGpmsAt0Te1DX
mAadnCKBJ8dgGlSR2+wHYtShgq+kRgAWavObIITuRKRhufg2xS5lpAeQkapRBhLIqWxvQwFMuG4I
KIr3QPdQ9zRluXOZLKv7uW9dgjk9xg2IllGHgC8gsIMRamCvBt3i25bU2TpsCGPZosrAK9CeEc4G
a6owy6RNGMIEbDbxMDIrRQPgZYTWambk1CkwGMvWukrrzLq7ZrQNf6t5Zuf6OTC5XPmpf1fbSPAS
2NComCEyhz0tqpE+1aTQqZW+ve1gs60NUz4ASwlJ36Ek12ZkrcX0kkWmue+7aW9ZdNCarqBg0J8o
1QzuxPgtoABnTI9WVs/fh65s147Nxn4Hz/nNwViAZTrMV3bGYcLBW7kCS/gxcA7vkx4hGiEKaxPW
lpVbDL0nY9MTo7tW6BC3dhvvdEdpyNFvW5LdsBv6G8eDr43L3s2m5GBRCjFfbjuQB84tXAvudqz0
pDMx8mg5y/SUBqsesNnJScnnLr037ZnNt/SmkKAng7KB4OwCTtTGR9TRlmrxdNn8Ap86f18sDqoR
kYhv69uvYKAB3LkeOL26wuVwEEKbVjUskIR2FrGegFQmR+44UbZrS1M02a25HskaYbacvOuII7Mw
acXMZQIVF8lzTqDa0l+jjVYFjwgzJeDg/OXrFJfUvdoY9nXAZrbX4dxvnG6TSV7nr6OEagN+KxVj
VD91jTntJqR52xGRUKTvRkHbxiCmDo+IYu2LV3mrcWMndbGmmkAH0yEOWur+KtFcRXVw5njm7IKO
27emKlx6aPgoYabTqsm9oloSoJDSs/VvW6wyKxcewLHt5HtiDBzvkZPJiDNyIUp8gfnRyx4My3lt
wPysgS8uzm2EX/CBwqVVOQ8N4EJY9gdigh/8LjU26QhUI8xq6xDK+nFWXnhGmX2L/nNxRtcACokz
2sQVE0kOTgBD5mIfBhhxsz46BW32IJnGngWg7c4dLz1ciEsD+R55KGEjdEk0g3SaLhAt5vvcjl/6
euCv5KhB5Oe5JRQKgBlmG8ar4w6tyCkIKqJrcytayWp6iDWjZq6RNvHBrc0AU8Cgnf9nglF0pN79
zQSDyaGJBua/nmAcsywmbLH96/zijx/6Y36hvN+k79qQGn0TrPB/Di986zf4Zfh9mPBBj5Umk71/
ji/E8iUel5bLaNWUDFH+Ob5wf/PBECt+xBVfv/H/Z3zBmOLXqR2IY6Z1jmn60nNsz18GvX8ZX7BG
yiTDdUxr8om11j/OwYAHu9XJ+nWWTUsfjVOPG6Parz0oqY3pkmhem2on0/iHO1U/dd0ZBydq6rUx
xw3CRZaV2L+dW+xp9KdRoTPLGAz/NFcyvyjRUq/E3P14EysyBZ5pYCjrA5uT9wBhFKPepNDDe/p+
JCFyxfyCtRcZ+i2i3bU/CZhFddbt3DpJ4HTMJDboDjttyxkgex3RpB3HCRjcIC5TltJeQw5ujckL
XDLsHyrkTJxVaK4dye5sgslryOUk+yjcG6jjLgixn9UcgqWzj4QUi90UHsaOUBbaY+Hr6IKKgqM0
Q/G/FXmBv5szp+ehog66ceWNYM0Tm/5SOI0n7n5x6czWvqWkD64h/a80BLK1M9OrDOMF45Q0Lyao
yxVznGyFw8Lc2xWba+/Y8TGKna32EloPQX399aFzxZHk4Hmbmg3PgVcDndtu7i1Grrnv0rVkzp0n
toE3jWG3jI17+hzJtcP/1wJh2DvWeK5ACaOax+9jEaLsu04JGJESVWJ0X019z/6OjZKEbuuQyvmz
Gecjc+kRh7ixQ9te7l2SheXUQWICdCURod0y4GeXGcH0DCXnosFgzJCQaoPSFcyF7Z/0pg1iSIJC
etuqah/zkTLKmIqzLEZk/6Sq7ICN+CsbP/NJ+zfKOommsJ8o7vstSWXxFg3UIVl8FzXde95BdB4O
AI04AjyPTmxThtUiBno1A/Izx1beGSPHDKKwaGVRxNy6SwscB+BbgLNqh15wLZhfnUmZj3He5yZX
JKJH26eh4bow38RsEJZUwoSy2RcK4DzdRDwE1WN+KSYXY/zygT+Nw3T2gK/8AoVhlbUNFXtY3eC9
+hYE7aZkSL12BMQ/iIIN5p6Kik7FBxo59tYmyZTys2cuOdBE8FqTkb5gaE6+y5Sm9VVoWvce8EYB
m+hGpdTPJBNepQShtKFNilqPaawzxsfam5GF1vnRSOlhZ4xi3lNIv26RXHIQIfdzi/0Pi1q4jVGt
1+I41FbyCUGA+AzrHdSvsw0YAzK4GgZo19atUVN/lwXOIITHeAZMRj89NI2NOV2Ho+ufCmgrFnxW
3FwuqaOd9UGObL4xqCiA+AZQRzMiCn2iWI1+xtiHs1zLi0awxbhKAmZAnzMcq3xpswya7J6uR2qd
NDuC252LAm2MjodBQ+2U5FYRR08tP2Idpum91Vp8OE36CH/d2PlmwU8T34VsXr3AIGx5O4MlCU0d
VRJhm6n1C/QxzLdFiCGiKm/NMdn5BSX5VMZkpacc8EtJ/h6Omn2YVydCzesZ/Uec78geXbsy531P
QVC6Gi/CjI2zBDxAAZWtjZY/0QUruwC6XGEjcbPGd2GXz4LA3FVedwenpkYJZIkc3Jhc+i91e02y
w7Wd3011dooq7HMOI70xdcdVXZIsEKn3JvrmSXfafWLTIb9H/KAbTseUczDzuOImm8A8pG39Oiud
bDM1MCzUKZRqyfguoNW6GlqS/KI+2TpFpG/NIkPYND4Q3FSDX9nkNeeEBfijggkueY9/jtPVEUP1
ezbJjhePMUNWH8OKg7Poxp8NE000XeVHl1UdLLCAEPVmOgG4DZn8OYT6MlVd67jY95z+10We3KLF
oscSWVCjgoc8zH4OuMg5nc7OJrZcVIFlc1tovWcWepv5j5HCDx85+sWXjHerLMC7Ig4119tMygRl
+FOc1W/FFN8CUOWA6BrhwTX8lEjP1kcG17/lwRyfKoy3CEppOQ1ZsRpcUrwUQz9o4Gt0MeQKR9rc
FMOp0zMIwXrVN9WP4jMaw9ssymAxz4uk3eFGnjCO5wpkBbnri1WKpPB9Ejlig1U2X4vKDOF2cxh1
FbEUQfaGvjFee+H8o4qBJ4zzNzq81a4e7NeQ6c2KmczLZFrXUdQ7e+u1Msd0WzchbQ/kp9j2zQ7A
C7Iex21fYurvoA9QAoZgWmoTZZ7d6gddDD/xkNcBZgI7CO4cy5ToiRdu6s9SU8l2o68OVZeUN34b
els3A0c7Yk4t1avI3ORSelA/udf93QQ1ZuUT0GEyrOk6xYEhHlDIFFu0Yz+0IuqoSJJm2/F/rbp+
Gwv4TkOsvsdxfDVYRH1bwUQyUOU+GU37IEZ2VnLGPqXTnFWTGNe2Z+wIBrkJHfJZ8f5jfiHVA+Ls
OTL0AaQ3p06hgl0GEUEbeLAS7o8qzYcjQliIr6D9ne8S3M8qiuVTLTrEnGW7xXwrjm0O/Ml/TUx5
P4e1vMJ/S3Uxl8C44geWHtXy21vaTpuRfaPLpnPh6ydC6ZAS4ulrZ/fGH9V3xxieoXRsA1t+ootC
14vdc4Q+IunjxGL+VjP03VTp3GyYfx4zlxNKa1tvlBFAipMXD1IwgDh2NURK6Qaq9rc8GKprnh6m
ExqOvsfG4TnpxbPN6Rhbqlp1yxqOwPpJcmNsRhRnYY5dpNBHI2JI4kPJcHmL51xQytTk2TTLvLct
N1RLZ8dPOLwMxedoZ0e/nnvoZYNDWLL52gbOvUlrtgkr+QE4JeA8DdKjgNFF6gPQeiBTrQOX0aMB
o13vUvVMdxanbnSDhYgTUkieX4ZcGYPOZ5+zlVaLF9nHIBttqzhi4ek9znL5u/ARVzr2Iqt8F53z
FrbP08D5LLb2RCzQDuOS7RWd60MXOU9DNrvbHshI4RKs3KVrLvRdSv1BFPSV1xSnZGy+6xkQZD3d
+pm8J2QGa2b5Q9RAber5JDrrpGaox071Ag7GRlPfnM3aIGXbOHA17ipTR/vBtJn7Uaef40K9F/3P
DuI6jRIBZmJkmBVm5ccUnOb0w+71PkoVJ+fQe20JTmxD54frCYHmzPuMs2uCD4yrTg+0LJIJRZ3j
f0uUjW/N5BVDi18tDN7RWTKFyN2es86D0Om9xUV1Zl6zKDk7ppkOA6OUkFtepXLt+eImsjWJMQRS
gGASw7v2s5129Z3XhO/h0D25TP/VUleatX0qfkg7vEUoAn+6zXd1FN9MYCz5m0iS8BYeBBpzqzUI
uSHoywBWbES7OH81qvRW6/6CsHxr4A0d5o3FmChA5ziN+uxwDPUSOHxWaD511oz1J2dpmXLzsZ+b
Y63cYzomE7rSFw1tYylOg4Oa4MR5njgAk5Q8ZYf4VPJSLZ/egvBJR65Tn3eVkwCSbpf6VplrC0Ls
Ooisl6wxGNyTJVr78mNKh30nxZtP+ywJjXePUQGyCOClWMICXF9NqB1gy/I4EK0NMg7QYvogUgN0
kes8Wg192TFZBLAtdLnEoiHK2z+4DXFMxbFJWejQycw70iZWrs0+mFcJ3YClL8DkZ88lQ7B4sWwy
ZtIQQeHWp6ge8ex9feqonnCJCYtesnxZhQhHf//K17/jGoSK6mmvfn3314evLwhee3P954N/fuXP
x7AU7AJrjg9fP/Hn43/5778e/Hpiv3xPmiZnWyDkSfuiA3myPG122PaPT1n3cbj8+StrPDLKHiOK
dXpKZf9A3ni1+/rFXx8s5MKnP//59ZkLkfIvj8ETj4hxWYAU89bv1ff/y9V57rauLcv6iQgwh7+M
ooIlWZaD/hBOk0nMUXz689Eb527cA6zladmyJA6O0F1dXVX8vcffs9T//6n/+Zm6pTrLBrm6EXQq
/S/D+mUpBmCYNEpcZGgEoK71h3/P+fuiIXeznSG5OxiJwdSJnf/z9/99iBXfqgRhJMgxEEfgOvC/
byRVmEHQPUxtMsX8QqMJO2moLEvU2t2/nxkUmh2akdFIm9PI7x7deVbyZsHVEauPpJhxCfv7dhDi
Eyx5t0Cnd0r29I6qT5xWi3Ygn8iyKx1xukNQGnmc1Fta0+aP6axcsOI4YmM6OeOOyAXVmCse8JFT
vy1vRKQy+hffpU3qyG7hLtv0RYIfpBYXc78SgPStQRbkpHb6mx2tJxQtlrfhMNfGGTrdScG0+lvB
OrPy28deIh52UGMRqfy4KEMNv6xfchVARLlyilvbOykYkS0Ym/QT6zSx8MQioH4lbXv6r9HZ+y41
h0Zi9HroXqjG27xW4eyEo8VVvrpDhA6Y0wXKG1sJRUb/Du/CwaP9tX7Jd7BtpMSdChfVGhmnjQt6
0ANH2uEemL0vvajqNkF3Q5pd1aPF5KmIndP9aJ7Q76chHb30wRfxKUI+1EuOxbbCbdFHOLdCMmPP
V21fovG9LEkoy+8LXl/QfxBVm4UDXyXDNgW7+4X3t+gDgKYdj3NI3qNv06BAWd/uhA3yDKSsELl6
eJb5ln0UXbhc2FCXIrXeyquBIKe6o75gu6i+zM+ZeBU+T13l95G7bDQaN3b3S3Fjg76fUE3bUGq5
lJfmnDiCDfBIfc90441hoyCPrIFdfFr+u2EdH85M9wcWc7YQbWGRUAbStxAycAOhpd5PCEFpBzJS
F12c7BMS6Kb1Hu/qsfa+SUzjvXXo4b+9l6Yj3OhB3wMHa+c3Wm2OcAr2fWvPW+SAyF0Ul/QQap9z
anDF2ZjuCZ1Nfgz+t36tMheh51P0Y4ajjbLTRv2IXsxQi+1AP6UHWip+yi/+nZhr7ZseQoy6Sk0Q
/QiD379h78tUjU6UuuzFJvxiAJSNRXvjDRo3HITC1t1f8VS+oaWG/pRd4W0fwhexK5JRF4z949u6
mifzJI6IQzuFN6thFG+tykXjWdZOgEgGyk0+uPvdDlSEGKiwetW1+c1vveD4VJQV91Y9HePnd3zZ
JReJnZ2BWfzRAF9Ft0Tb6DNcIQRraEFHitOVnNm520sgPUNkTa/RXnv6VZ6f0zEUnF/08tovZFcN
0Pdj6tGWY6Ded33JoAW60o7uI1JaFt4ZY777R6u42C5zlIHmdJNjeTn2EY3wG5/L48Pr9/Wxauxl
k19XEacd1aUmWHawNpDPOWBquBNSP6yuazn2Ji3u//4UQMOPt4WJciRYyvNQsQL8RslcpPBsWjnx
sbjyutmxCZpfSsjMZaenf9Ch42l26tcOw3dHtl7VAJwFrMdZvpls34dsP/vUH32cW9Kn4dAe+0sP
7I9Yi3mYKVWlr+lmDulu9X/VsN2Alt8tN0W11PvPTPnNncBy7uSocPDc9u07D5A+ccwXMB/Ob/TH
u4yPgvRU7z5UNz8IT5GLvyvGJaB263LmZjLLdgLi3Nt1MLvfUOLX0zX3cgr15bFGvyUODTAOnM93
yBl8C/DNnDxcznVhR5tBZyVv5iZMn5ITlSIMWVFWt+MbIAl90m+pB5POz2+pl28b0KEteU51JmBi
5LA+NyGFnv2psY0v/ONzTzwsYZLs0Jfzof0XT7eqPsnn4V+J8OPj2Ar+gKTvhuK1juOWxahVCIR+
dk/p84MqD6vXndqb/JOjsiu9EukCZTWjlwbgk1iM12hIyuisBvOyFyQqL5/jDwLLZX9oeh+BEcu+
oW26ODDQxGOm2F8SLZ+OjJ3Ok9b4+TVy57cGP46Un4yJrZXhWpVfxzk5wsZCQqh2i98qQI2b2Er5
mhDLCxfZoxzJFpZ6yJfj0ehWAaPixVuN2XSFLnqeghEdIWbhDo1VHN7s9guu6mKTG8klZgA+BEde
n5m+2uOOH9VB4hYhE/Sew3fSAgRkwLy2rEK61/BxX/askdRDq0rZdMFwRUGh3Krmvpc94TkDr5H8
JMH6wOb5RbAgO86tn34zl/BqPTEuyheHJUcgSgC7uxuzOUxxWN3oV8yRZPAYA5SszikHvT9/PYhU
UUSuXeAfNmhnvfdANdVnsUVccQPDUvxRXJKlRT8k/rhR17lHKU4YXpH0iNbbjtQZha1ngMv7yw1N
t+ozPt8vCyvqmY8o/rYXLni96ANbzxyFabJhvYWZaUdh5+MZvTwh72X/5/94Cpev2JZ2sed311l0
YfcsLjjrE+rZTnQuT9W1uqL6lKibaLIZCfryp8p55N6sB/dvER0l83dRj5RzmiDz+QT5Eli9TQDe
UWN6cCSNCHgKAXzv6Vr8cjKwjVDnsdGg4TyfYqc+Ms853qCQ26InevGGaZX9mP8w/tFkUk3OKNQ7
7Y61AnOFceQk5QLRRjxjWu53WAh50pf8W2wNtvO79W2gayc7EfgcRPbsgsbsgkTcNlQ5iHwfxzyt
2/J1S9OQW/R25kQQKo2nLPZ6Edu88xKmv5BgkJaqvcp4QjHPHsVXCGc9m2WwPOUvJN5f/Zt4ZaH+
JhTg2dmUXXPLXMSajkQoYIN08Glfxg7ZMDosfepmn/q2DlkG7/FndBN2StjsYl9wAQBMZ/Q5YrdV
d2o68nH7fpI/4x1c4BkExIkM729jctmc3NnwqdLdX08UcJGtgmABQX184uZ0V1MKGELn4a03UeHI
oGvZfVmnKVJyoEZ2vTNhkmfIWtodigV2/whR+CREY6+jK9jvAhPxDckxT/WOJlGHpEGQACsIh5bq
BhmfgGel5BcbrAXU8b7DuMUVkFyHAx2h4ujIii8VG2rBholU3iUB+k1pThbFMObW6lmoqWjo+9Jz
7hjOb2DqjrDZuWKA6tteuFiWjbRZVXi9ZUv+wi1XfHS0hlt7xM3FOtUbwwsiHzTLjXyabB1m+bPi
pq2NXdp5PmJgEDewixxkxoWX9o5Y2Y9CNikr1kHY1aVIh6EjpB0GEydpqLdLU3jCa7ZUTxjyfnNV
5mec0XiCsDid8cbn3WRyDGHt9nDco+VFre+eGFL65LgCppqNCxCnFu1LzUbvCLPo8lt+gfZFFRdK
vQy110QGcooO0cYab6oLkoB+yZZtR9ogsnPMXHrqlS/2Ns4TAmnJwJV6xhCLrAExOsTVubc+4Upz
haLerMKcIYEqC+/IzpPYU7IdfhunuVLClxyEYQhKCEEJqGt8VDbINrjac6PvweNLbftQiCC972U3
IkMdYdFtY28lacHY0X+AifxVYWlzXHlQJOj5L8+oPSInfVnwGvHVX/UX7jJmhb9ToJiEER/1kXVu
vOVeH4roz4YgJjKULD7PYoOu2MUzMmD25OAUDEiMNzpQSY7MLnEuEDSeug/2CqdCs5VdjBUPB83R
L/A7iHfkaadRiwAJqrysDGVWqzxvZxW3H2e5H9rUF56j7ClG/OGQ34x3bNxM9WlGdAkI+EdAsOZv
PNj77hwpdPfwmQPOBJxVGO37USDxQEU4rC+ELsCPIiROFWlxBs5R1nvpsfyH/DXfZpnPen6ga8G1
NPaLOm20eK8hzOboh8dWRA7Yq5d9lZ/mXYXZ33rHerjR+K+Iv4K6x+G9KN1bCotD8kTCIvROAjqD
oRByPr9n2DU9tafHFbWnCeWK6nlsPCxIBjrYB1e8dilC+DbENxRluylU9IPSXR7CazR/QDLADZrN
Bf50cesRVczstx6EmRA8oTDvyM/LcYaI5BuWf288AoxHEA9HAtRlVwSo/d61I0CjQdN7uIiEGGhV
k9QdonX0mErVFbpA/kJRZ4simTmF2hfuN8l0wnmton7A/LHlwSUxkzZjTaPEWU+2c73BpOOe+SW7
QeXQ00jRDTYku5kMYbAE4PhqLdqX7juDbEs5DdKRcIbzsa+3bHbTr/k7zW4HJNu6GbxoI2hUP0e4
+V69JDGlLcGv8euLHBFBOIbmSJE2HoPMYG9DbcRGk6nMEd3ZGMUO5+Yic+fhH3nCxD57AQuhKQyo
UaZLG0KF5kwa4DdaYK5YB/fcjyzvIdCJRiTvIU5UxsFxnX4b61hSDcMfuXDywtW+6+Q5C0tjI/m6
tK2zPa5zaxDGOaK5VHoe57jBHWgPHF1a5K37HPmOqIMxCM8BSfaBhERoVvVHhxiR/7L7GRuf/MoN
WL6IBnFB1bd5zrnc5KciD+CZ0P8xCpRLdgn7oPppGqdW9Btxy5GNzFGtfk03FWzrqxZg1JHvcCrJ
mvMrRxul8h4Yo580T6f4hdcSZzlBLJ7mIN+PXzYbdCRBgtE25ZimdCzeAzXdPIiXhavm94WfWBu9
tsu3VvKK5CdCT/aXI2l2MlR15hc+NHsOlBYFxSCwEI4iAib2uuV+hjo0vnA8cD7Z/ZF1Y24VStj+
EQ4H8WsDHu4Td/SXYgN+5dAS9xR/5p/9/oaqlX2rf5TN/PZN55mOd7WDQavKDm5LJKXpZ8rG9Dhw
E94MYhqm6CuwAA7lJ3LZTXoozllt0yZCuRyhkvhTuKCvM190BukTHihWB172TdhlOArHmLF/QfBY
cO85G6oZtl/jG3tp6TbnlLkHzRZThqAbSY2oJlFFJkrla3ksDvmWC7L7Cw58gAdBO/nrwQvqDgsH
zTIqlU6+LY+wdabn+Ye2KkIajOztWNzgn6ituqQ2hNGiu9F1ICB4XfkW4rXkUPNCecFld2VAQSV4
RMObimbiPqeee0rcZjqsB8l8YW3xTmTuQXNlG6vOaNbZdCOVR5w9TPasfXlh8bIi7z61cvAC9nR8
HQZbJnyaNljSUQQPpT1Ua2bZ4zf16h9E2xKX6MNYHTIgPZPIOs0/8SqhUrvhXQqShtPayvmToy3w
m56Ls7GrAsMjvNMPf58nHo/Zt+gte8vn2KsOBPl1vbkfo+GIL8JibGlV4aJiG2kf7PLM7KkCQiAs
Xgumw1UhoLLesndycsNfxfE38i8Ak/CVe1HxjVXUcJbpfVs3yNJHGZf7UM4nplZ/JFOFF02vpdN/
KKKrAhf4RzHkjhtBewQrwTQE5Cn1MXbCAwgdEhlrwtSRvgGO0g6ilQdYTUX/jp8T4SepRaVSEbbT
29pn47NqaCaU8XY9EDRhhvxrjH7sydd58knaR8WrStf8qAI6jAKjCkkzRHQ182OrH9Pin2Rbb7w5
jeoWM5rjuFlpIfTm0QsEeVB8EZDbWtGDRdv3p9iwh+fp6Z74MpZpiU00qyqnKtqIHzrYh34yWV+/
TKAwCriG1XrBYcvCCGYJ6eb4bKE82/WLlgTCd1TD1HAKiAu4F/nWaaSIozowuOzGjfd66b8131ow
7aeXZBe9tdeJA5Okc7JhNsemnZyduHcurfFWiXghOZ+0GdD9wKlT+G71gCLs5G7poJXHYd+0dv4Z
/RsvlbWvmF71BpgrTy+w2BskRZkR+ktquUYPar+vx/fpk/OMt7kVMMahPHy81f8KVOU18CZyNlX4
V3cUVZ38dr+8VI4S77sz0chw0zmuV+/WXQ/winw98gzMW8PuiWNBB+jD7uzEYc1OmotEjvir7ALr
mdh8V3hkmNRF3QEMU/6QP7BQHUFmnuKnxxTSTfCQdzkV3WUPVUT2SSY4nssLsUBxkx/Bi0E1jJmK
re2a0BGErfu0nYI++yvY8Zu1AUp0bnd4rFrlvijvBObQHAoUNJABXcCavWzf5R2TuzCudYR6ymlV
inkD860N2DB0QhPsd7vi1eyPc/vMXT+IFICHXT5yqUerJRK4f1UcBA0YXAa5uubZxl58vIPQlfpW
NPZR6WvLF/+ByFhQcNZ/npArK5TVB+Nq0dzV7fQ1DtXTEyS8DcZ+L3njmMnPvYA0v+M9BhD/IPpX
Hpn132Aj6JnNm26kE8JrI5cNbU+Ov+IjSO1uIj/V2VgjuiQ33bMR7ZCOoLMRXm30AU5HCF+CeRDx
ki0BWNZbIXJCBrrHWuKKqJSGStBb/8Y/K+K20d6s56Z8RpECyzJH/xiEDYnXE/O+J1gJRskhe3sb
2X4QsiUMY9c4kmmY5acIJZmjyiy5ABqNDuyovA3wNVkbizlhVyf8Tf12k/n47qLLbU2vvNgXyWXu
MDG64Yin9groyjsNTRWyTXt+E544hiosTBwdxgmFH4Ko2pPjTQFqE8j5U5rT+erPm3VAbnyiDhHa
iEKYzVlJFs2JCDssBcMwvb8dsDiw3V7I1etLQVajZ0/z18pCfiPWYltL1u0K20Tqu5jCbbPoA5+Q
b1IX4mKwXDbI1GdbMjZytiOx2P3eazf6SNULIWYG6EdNiOZ8ZFJodXovpGDkOfoAjjJRdDrA9M8u
gBosrSei9nvYxYfHAzRmg/xh8kaP5/wlUcSmpQVoJpL8PAhJ7e2ZNtE5EFV3fBPR5iQL2+Wr6dmL
SJky94T0iFeggBRKkCLbBlaIvwg1nMN0VT2aQRqbuNpnkSlf/QUu2R7AowGtIQA1P4juaafnW9B/
UiFCCgnMihiBztb8Fb5uC6vDIxiRlI2UHQdYUzYd6v/uFs0UNkRzIHd1O02eFoHBEJbAjEC5ZgRV
+p20t9UtSbnG2yx8Fy5gomwZAXp/QEp8LG6Qip7Gbwyc80/lUGweARWJanEIq6YMTzU+AxOC8dqS
JEUfj+mgvJXH3ONs+2DYxAx/sw1z7cUEoaHtqHYF8Wu2zY/0lsf4QSLRaxfX+YtXYlvBfgFcihN+
Go532FMvOkktfGvfrPbKF/ZzMhvcLblMTzRgMwPz1ygjSfCiQ0ZrkRbwYvfuwq4lMzLkFhf6Ui7F
K5Vk7bFvnOmV3p8bz68xbGRSf+WQqS/zjoUMWA0T7Mk8MMFBmlC98irk4mVaF3E3C1AvB+whUV/T
Ebgbk2eZdkbz8SMQ81etfSuQp619iqHkr/kLzwXYaQgucg/pSO47d2PUKC7hA+pRsQAvTo0TXrd8
w99Ng0uAvql4NlYMDFMb8FJIe8eAo9ob1RkzLK2PSvjXw47BtwGEKYU1To/NrbRg8W9qFXuMTafg
dvomsPXzmdHJRVTwEW/ubTDT7M/kSdfMgy2b1BryCxQJZmVJ7dfjPqi0kB+XkbTNSwQXJyeO9vuF
wATGuQJYUW349HxWXplvFIn5DJ7O3W0ASJt1bLjeXrnyhuxkjEfNljK/8NuidTrNLWUPNJHvSbmq
qzgjGPSSaXcMKjcU1iuWd/JTzz8M6jB98Oe8z5quuAx0T3pe2sqOYeWKuK6acGfkjriCsuEjSdTr
KYHx6wV6zVrPMcYTZyEjznipwoYxykQsxNYwCK0ezTXw8RgAe8iLa+4iEOWN2clr6vOZcy+i10N8
56rvgI1N/grszwM+Psh6v4YjGr+Swa3ZKTn5SKnxvtOoZmouKUq1zhLuGddKNhjla+TITeWcZ1Rl
PjSAhmTzgowfr8IFcNcx7eGqmFstITNuc7rDZ+QWsSswlSIUgeez0F3uLiXKm0Vnj599Jz78hBF9
POGfCmx/MOONBIY2+uAkQJWD6a2TFhcY6Z25wkMg19Wpg0X09868g9WHfASVtBqmm82VMSdJT2o6
iZioaJKt7e7k/g6JLK861yHDz9tz8JeXx7JlWPl7KuPrDY0d/ohrRzaW28jlMOkV/CwQLdjwG57C
7ZiCOaE0vF42VyvTVpk7985l6BgCPmOqoaaIhSH6pOgxI2kGI9NhEqw3qYa26ZYw2+z1BpKDomu3
lm/EB+p8W5KN+M7ZQ5QE0OKYg/s4TDfeeLxQJRDImOgVd7gc/lu6Cy+oA/NodB6jOUD4j7CoejG0
I6tCU0OWfKHs0NUdqApoqEdTBBZd+G/cRF5sXRj0N7AYNHdoKNa9GDuV/Mf0ubEsEN6DJ3LbuUIu
U7W5olEPmnMsbwT2hsWjSa+BJrnWD6CBEv2647qUHdy8C9QOIn+mqmu50gtuCIAnAk3k/YU5z5tH
sJ4FqJzewzhlvXMX3co4cT0TU4l4kOaqPbeB51po2TIXIaYAP8vrlFqpryDuhDvMVWid1+lXa1EA
wAqOBgmH53Eb0FHlNixACsgyG4cExqRy5Q8ScT9hVY0aC67kHP+0n2FYJwW8EzX35E7Avc0wFsCg
17N207r6DNI+PhUfe9lT2GBZIJreDzsmWX8animQxuhvsRYzp39BuRTUo0YPpSFsgaUTUGJDgdry
49JVkk+xRArAYR1riUfkOA949XoijSIF7ell+LxYLtuJNdB8/5FBE6OtsrqHhXqA0ibKvolzvXzo
eXmE+2ilEkNK47QXwRjLJS/WkEx94x7zMZFqYe0Z3YWHXO7K4KrpftkQlyPQbow2bdF0lNw7ylzr
wMY7RAPZH0ieYDgudfg3/DYCvaVHTz5z0myu6hz+Z4TZS4V+A6eS8clLl1w4Rzy59MzXOYTrxpXR
EMwtYS0yPloXsODKterktCf1FQyP0cArpcqRlnSZhXAKDBlnMo8BK7tNUvjcOgaKqrWSYETj0zwI
qLnuQDxuNdQAQH+8ms+NKgZLscSUx8FhiKX8nwXZ0eZt+2ByP2sTD4rm4KnU7dQVn8Q0w/pqzhHX
ROLEZEy3DCxpHh+J618JQQbkIoxjvQgwH7m6NTeFH5mi+Fpcl2XH26+TANMaTAq4n2iM5DBOArQn
SrIyZEqoYnmzFRgtkJo9YKIzWY0TsHs6DeI0dBlOzyn6Kr1j7ZJvWKrF8zpfBYdXHs3wgVpMeSN7
YJKR4JIDq2Rt1fSCSro6Y7UeeY3wJsLx/Ft2NOziTcRIK4wAJgcckGfOTEILpYMK59bMsTJMtQAX
g0Ly1gHX8VtxasvRXhNyB/Zy6F1UGGFPuQ8WxWM3Kmco/c0LOBtMDsvcSQI28ajzZmfMGAKWwbp+
VAexGkF26bq+n1ZF6IEmavzi3GbtuCWpcC0K53BYnvB3LJjCB5hdGci97LICaLymedTqNnhKYq3W
ml/rvFbO3EuAVpGCKGVPWhd7gHpIL8LdZ2UNnQ/hEiSXHagEJoXOVSBub9BPYOIHBBBlsfuT4jdP
Bvx+lNQsB/vuYtxgUoliVU7HGbwzdcs05CrGOCCBFgjUWaCtl5GU3Eh3mwyB3Kc+hgDuxyKLx+uz
gFYKVhqMTDMLq+lT+IaxwjaGG+9WsHAKesb7htYw5M8r691oz3XnwkFcZ9IQwizH70kjSDlgOtox
PMtOwRU7CmPMpJPdo3S18X3sX9aqF1BC4iXIAbFC2y17lQzk1K8HDWsxFx31ExiBdjclqJsNE5Nb
wZSF8Q8kVWLS/MQK1MD6CLIM+tJoU79yGJmVw2yniDdhLxsDQa6HzCMJu7PwxWMTU21c/ZIXnUuo
Q+4aJzld+TgWCvnznZrZY70Knlkho8VDlHMGdtegTHb4B3IHZmuzRtKsewHu5weICG9v0Miur6tn
tXZ1BkSVeAGZ2UjRH2MONljO7DtIWshOAkF5Sd0SARDAIO3MsoScHnWvDRt959fjVualFq9PPZyC
mfDUQCLlzNL9s0lwmVBJ9jxzQZAdWBWI7y/0n4qB1G/pLaG7kBsGB2bYKdoGlVPh4YtA5wjECmfu
znRHaHmHwAdADsMtlOeIiIuN5W8zYrHWp/sHc4YlxSdjJ1rQreET/G3nbEbsHNwitJ7Fe8hNY+cp
IK3oDucjT2O77D4hhLBBcd5hZMHTh2AibyZevjs0iBKAVdKRbWxID60Jz5jY3I1xC8YlKVljH84+
wDIeMoYEZ6wWcSZHPVHBwZFAT9YiA7eVvypiGnPgjB8sicOOlpxsnvC/fkXelnrmGu/xUoQgecAW
cl9Q8TIhCGc56PDI7I+x+BhC1gx42l35fIYTQEmGSIyrN77Z5E9goyTr5Kvr8Q3zBPgTZtHd0Vaa
Qd/B+gthWgAmczi3IExoxi1IDgsS9nYzUlWYuSEMY4lsHtqfRH2D4r3S9DODuT4W2pJq0ajpyO4g
KOA0aNtuhxbTmzbOiJD06Qk194xOod7YaipgE44ya/M8ZJNJpEVYV89pPStbaaiULRoE0MgySFSl
WoQ0rN2ynjYKHA7kLfpMdoRITChOCYVugaaWVG9LT2iR84ror0QvJqLHdpJlVtKkiM4osonTrCy6
rS5N20ebH+tUF3xp4Y50k3qd9OnuxFFn0Fgxs3P1qwVr8tIgpoLnDQrd5ioBbizaT4s90bTKmNcK
pzM2YwH+yBlxTRybZZhDmqa72kJky5Aus6nQ8Lz+5d+fR7Ss+3i5Hv9+1OYK1uiKePn7XYEi82YG
uSnXtqBSnvtt0en9dsKGNTCHcZ/K0ETz//dF/pMa/3vcJ0azxQjHdKSGhduquCnEefK/X5Qu0LSK
o2TCIUrUxOf/PiHTs2/zoSMFvuqP/31pR7rs7f8+/vtu7Jh+BZ4Tjw4WZWposBj/vkXrlG+Fqs6C
slx2QgOzU8jbhzurKLOUhsEaQaoGglikQjdbP70pwAhtmxwJi79v/374nz9c/xpmJ7/57w/rPArH
lhys78B6WgMm5N87/33J1juT/32cv2//fqjVzZslUkmcFbqV4kJsyCs56ep1YP++TOvD//Ozv1/8
/UweEGLO9DRQjGlfGHfJL0esso0FCT0UR10jidGRyZvXVpQ7O0ME2e2pb8hxh8H8qGmOrMMyt/bo
DOMWdDeqoBPq6wQys0AW08wV3s5ABsr5X3cX0eUVoq9Yy+9EBM0WNbLemxqNwsgCpy0DQsuQfaI8
WsbHErf0QVEXUr+1kS7pwDxrMyMk7+hsMuDxNyJj9xhQ3ntMp7rnQB7p6x7Kew2nGXHe9v7Uzms3
oanmbjeay8aaza+iu7QagKCG4CsCGQgska6LaYGNutlkOFbUFEIASZBAOD9k6dSg84uyFcTXZkI9
ZCY8wao3DbQW32aLBi1SAvC56uErCc5MqcqRVo3Dcwevsga1MvN7dMACMtTGUERJjyJci9Ec0nlu
gZRUYmkjJlkTOFStehbNfV4xM9Lxw+9Qf3TboYSwZ+DgLLVk5M3PPAgc0DFhENbveHpRTM+EnGo9
hxC9h4ZDVSFxpYysUFj91u915zdIktUjrpHTCD6KSL1fTzBCCokMA4WX10rsQ/j0qY5aW5WRPyNw
keLyBwepAmU2AQj1KUchJhtuY8Wgtc2kgry+Kha5QzkTbYqWTiSFA2FBR9t8oz9wgJo5wvhX7ERJ
3ptHhLDlkCAvMFRqgOAmfq21r+FDvZkVgcMLryY1KSnADIBVekQ9agHbEZHGgdOGrcBSDRhENfJF
XrMuWiFCEwgRqhcdtAbMI+s4WxOrZhSMQEymjwrxT1cQsGrrcMBGwkB7Ejm7EIPeljN+2GoK2ROx
+g+jJxoVtS8rs7R9PHDAFRqNpnUav0k6mSE85iEU5MduSEa87lGJ2FnKSKMEcjgjViHuXVrDe6mi
KX8q71iX/5uqadyjBakcSrk+L2jshKsLDS0oy04ytPdGVqASjEJQDykeWIgNNyaqOnF8nspjp+jW
W7pCiJpnTYq5Q+UmzNKqxyFGW6WvUOMV2oNhaNMmb/qbjp4HIj0NXBUWr9MIxnlAQR9i4yN177GZ
rpOIPCc1RtAc46esl8nGsQUbMVX9aQTCubhQ/F4nHhGwRMEX04DMUHRY36XiLjEkDTffycVxs4Cp
NNG8lw0feSpQBUKvzM9wBnce6g8Gmjg5tDT20fbxpGCTs1XyZRtXCFSjRfGpKTrtHPl0wJ4Gc8KX
ojH8Ed3zfVs3e/pp+h19K7t7JP1THh0NNDXAGZsotQYISb220zQpC4QMrQCRzqNCarbi8tzrNM92
XStvS8gRtPmF5mjAYpMfJEl1dndahM+3dEjhdBtpP2JRFUFR6UEk4fmjtN11assbcvy0tA1SsCj3
p3Wm06lriZ4m3OW9kTy+zLxGrzJNEA6k5W2iRQX1u2Am/latjaBI2DnUtDTrtNqUFlyPdpnSXcY5
YvVj6i74gTuIFSYraREaiNHQAdtoRigMxFuaXIm+jH5cUY8cLEb0cPMhQYE97pCcFZZwUsrHWUUw
P6tRL4zj4useyQcT3XW5r+arVJDHDbS56ROVtakDNkzaD7WbN6rZCzuEWRJE0Fnt9bzEvmJ214d4
n0NFVPYNtwbIEfZ3nCA4OSi/2kR+Q8fVBCZAVLRqJMzUd6c4IxFKteWoqcpba0kdyMeShm2qEBNW
AFHtoycnpAlLr3EnEdpxRj9ThzeYUEUWfBphFbdSaNMRG/3yoP91i8EQ9pmRhe6CXJYoP45b/V7t
hxRFpKHJXiLJanw24zyUs6seV+JTj+ibFS8KEo6Lp+ep/NI/Roo6ULG6VpB2k3GbH9bP/BjSDYKx
/x4JyiOyklwrN6blNKzMm4BI0N6qq0PUPO5BRtMx3QPi532lSIgR9SyzbvdiXaf7XEpeS30kz6OS
8bhLB0lY2DbNcfKF3Eg8qahfmaVO3QgYjiIQxAkzETdb2t1LO4EqYKxdVKH17oume7SU/maYOWSd
rECnLe7OUhN2Vmjl7e9ku0iGAv6rlIHMXNJ3QzS+9JmM0i8dOhQeVoiE3uG4zdJDmmO+bBT/OpTs
Ahr7I5rUaQKdprBT0tzTdPmtL+LJS1RtDqax1rHdHcNGQ/RxUmXd1ybSI6NV/UK8v0qjAkeje5wF
I6YopoyLV5iFi9BNSeOj1e/lWSG2ZWsZ1FH2J1Ee9nJdnKZp+Zir/tgWHRhBPiubRRz3WF7EQZ8m
CE/q00UFNTzi/cTgYZIuF+iQ9LHhGvi2AHU+oLgICp3RchTK83gntRDaba/RkNTpgApNL99faP85
TuiTC2P+JGS65RlLQRcEAX1TNw0nKtx5KQNByYTyp8zQ18k07GWhEeN3A1Bnds+YgQCVG2aIC3m3
KWJoHXoyILBnPUu0Icdla1EyMbHxqF2h6rJNPXZXS5fY2gVQRUkn2Vpi8ztdiDYrEy+dRgenauU4
1EUgzbw0tLCfvIfl5zPJoYSurt8nME2rHmzObFgzojQEqlHBMs/GA12Pc17+o3HfHhiLz3p5b9rR
dJA6KsluuH6djpcFl4zDIzmaWgG3Yfh4qDNk1gfZgLzDq3LXN+28b4VZhDf8E2s6gXnc9q+J8Dxp
8NFzC5+kKBt/0ocaXSwqS2KVDsgJmOYhjsfvuDOiQAgVrd40NaVbXFeAAZYqbApC+lwqdklbYDKf
d99SPwaYVoxAKYDgrbm8pxFEjIYu4frxYBnfcJDw1HjpPU0aKTdLEUfQkj9J8+GBldp+qCmhmpni
TxLO6pNBkkMa3lcaCW+eKM6MfxKtksYHym3hJA8fHDjP/8PeeSy3zqxZ9l16jgokPAY9oegpUpQ3
E4SOpAPvMmESePpa0K1bt6siOqJ63hP9cueXRILIz+y9NrBbiD0LUaLZjbxON0S+uLdNWJy0mJfI
5WXGZNaPOkzrQ4YObgIJBE0Hg6/LgN4OHdaDysb/7LUb2d6CtJ/v/LRvz4AJGOuTqx0yIQiSgRxe
3dzZovNu85DVq8aIkycZTtJsjrg35X+COspuZdSjDsrynee5jFy1C+FhJPxg9NeJtaZHck9CG2rr
T+LV9vK7mYyXsyjgbdoN5yQ5NlTPxdGyuOXoieHeVIXX3OOpBBSBqsmyV7AO2HOaI3G14p6JWVeQ
Tpp2bQkmAHYggGEm4AS5j17jbopYHbNhaF8UssVtw34dusOD50nGF07DU1ZQ0A0mW/pWVIyGpVNh
3qsfu6ynHXYx3OHoOqS9ZR2cMLyq1kz3BN0udWLF5GzhN9KaNjuFDRs5MB+WBP+Sl+F+TCFyt8SR
pxGTMUNL8SGd9q6s7RAF1NwRzCFpGSZIsMR0C2IuFk0uJalRbisPCKnTQT5sU8oIgztT0YMmq5mD
RJnzQcSi2til+VNKAhe0OZZIQmRyStu9H/IibayY25jNBR6xri3GXhzgqQU3ZPXid+M2CcAR9mqA
VzZSTzaYuHM7MNmtrXpfp4sNAcFnJVxx0tF8Mc1B7C3gEHv6afDQS1WAdD2Pza0G07ctEITRUB9F
DoK2T8Nsl/Qs1/PFFgmmDRyUN9m3ZgQSrSTLUEGVuwldQt1H7EeB39P0QUPAlzcknFc5MymSTxxB
Xs9g7QKbgBqc0PFL4JITM+cV3rFavMVvgAu7m4yifv0b/6RCxintWHHmAZC6TH6++AVYn8BNfDZN
5iKeI8S1CTDDOpQ2RJmSTq5VgFPehgXhkECNDDDbkVRZ7ZOuPuFj/GknPz2Gc50yOSFl2WsOsM4U
I4di3M61IBQV5TbhMNVRMkarYv5YIonuOpsnV83cn82ZxtA1mVcHJjKyCW2GkZlk8FbqzTDSiaN3
CKlZMnmQE3J0ughGTimq/27ujjP+F9VdDAuAYGBmd5YzGk+0uzZn59csVXvjqNPgpUxsANR7vfFQ
V/4hqmgUSD8nNSzi+C46tuiVf6EZWle5/TXmiYeuOTVXmVPC5AIgGJXd2xDpF8YOLu1TwF3OVfva
ly0GirC5jXp7ZCFRHHKa+6PfSO4tbXJUbPoBxxM/3OYDnkieTizNO2OGGd2N7tKFmsMROC3CyZid
YU/pXBH8OAob94kYgWCVnX11xuEwMB4Z4igl09hA2h62Lbhrn9tpZs+kf5ncO+EabhzP+LZwFpwC
kb7plGPVhIq8XC28oClhsQ/paiuhuitkr0pwG528GJBX7AR8g3yv7RGQ2yQ/zNGVLBVTXqJNwyZn
fhOp+ZxkrArngbU8LNkI+T+r/miaYItW7UeSgvqziRbgtYsPv0H+T1LtXiTJQNtV5tCd7UfDH4ed
SY45e495FfwZAUSuyAdFqmF4JcWDLDYyuQcE9zJD5L3RIQPgvi4vlVLPM4HGBlTGx8J9VcPwteR7
M6KklWwYc6z5dYElMru1yL1TxIiuJxQkotboFYLjEOTnRN7awvyQM0iG0g6J5tHTKnS9AO3t8KDC
crjPzfHHHrGRBC6uELIO3JXy8/yRvMA3b3xp6tr9hpVbpfl9qWV7gLbNGijTy9KZTZCC+2zmzllz
IG2YRv0dQJDuu5BdHtwamMPkzO0gKOVMFlE0wm/5NGY2C8IbN8OE98xAw7cR+Ss3rGFLoCtKyYr7
ezOkX2ldfDdAJZnqtldJZt9thZZy4FT15+A7VKbYeAsaJO3ml88+EPpi9sYmJNeKyblZ71rI+621
kUVqXYUc9n5OLE01dnCve9iGQt8OQ2wfrNim4E/Io60HZgk+q4tm3mvoGjd6mrAd9IAjUu9QWsvM
ZTEmjqQPwjVuGIj3BKSOM8WU1dzh8WV10fLaTVrnrQrDH7s06m3Wqz+VxzNuwc/cTUAo7UIwkc78
rTKoinx6uybASuMYuAF7YiBpkadMO5BAQnxbPOu8fJxkrbSP1iN3GRVAa+OGjVXAyKfoMoTNd8qa
suvKv240xijk8aDCeDa400Sh+WmUyImIHpw2ExFgbsoyznBIdlLyTyVwQUXBdgLZSyBFze3VoZWL
huS1V+pND/N8V7jXsMRpnEMahGU+VGgXgSoZBhUzXNebkP8HDMJ7gsMScjjI4/r/oLf/EejNMk2S
Xf7voLfdTy3j9PO/cN7+8W/+yXkz/y1wTAFGzbQgwDk23LjxR3X/+38ZgftvHnw1y/R9jxmCCPjS
f6DebIBw/0S7mf9mu3B9QtcNGFkE1v8L2Y1b75LV+F/yr/wQSBxoN08AXnU9ftL/SXYLrRrsWB0U
e+CEP3XWllCU4Sa2f7krHTW4Xggf+XNatremzbgjSYCcJgNBfrM4T5ga/KRAGhsw6Sg1SzO4O/iy
SaXfj0bWLMnVm0iGcM8VLbIaxX3QL0JEhb+mZsjfBPZfOZksXRz/Z4ZbYMLrIclsQDlDiASpJc7F
oG8CgbP4yzXTQ+0bnCAJ50+eqU1RFox43a7czGpKNnYfXErrbRToBNwiu1FZRiR77V4bw6gxqQA2
9mx1JjYg2EqDooN/yXopYz8zRvYBbI8BwMP6BoIZMymy1yrfJybsWZlbl6p2PoQEnejVs+CrHln0
5qdTJNeoAByGZPBYhgzc5xEVTIZIpamDu6Gj+s0ZGfmC1f3EaI+Jl9iljtOusyR5HLjlt+CYQB6j
XJRp8BWWJvobnaBujnDTKwc/f+uyscnchyxvlxSH574bxts5P9XQkQ6cz+tSocKey8kGye4g051G
POVxP66dObk3vOnHIfkwiz0km/YuBzBtVTMpYEzcMjZESdHgl8Hqsbg9puI+98yDO7f0UYyBeKyu
Zj2/BEmYHaFZHr2eJZNgPLyRIItI9+4asAu4p2VC4IlH9VLaiMQ7rVfaCr7LIb3I3PhrkQ7UGUdS
53Y2fD53dr9CDBdFVb1WccD14OG4cWEAx+ON0TV3E39WNMsrtJTXqHRomypOFtKdvZztURaQJtdq
b01HeD8bU7EGxfQwds670bO7lcu0+5bMYw4sWsGuf+1pfyZrxtboB3tP2VToIUoz5dw6xkiCcAPI
YEI3NqU/hC6S15E4XAr5A53PdzSEO8dJNwPZTCub+K+aSr2r4O9qTezqZFnxCbA+KioR0vAkchsM
CoBaHAN5VY9uRP1qTl+2+zP1ERiZxAw3NpAAETsmhmgedYI8060vOk4epzlMRACsoO2fSZAGOtSj
IS0r10KC5pGvWE8PWZKVeMGi5NwDGHbYHzyylacCo8MQQXk/tqeOfdSpw3GihxgBUQbuSlF3TrEb
keAdvc1dQWM/4RrVCssTAfVBZjgndmnnYcDskxp4dzKFB9bPANnGOCDqNDVWQUIunsGyDq/GsY0S
f6f6PtyYRMYRDaqeVNAnDIdajEL9+CFu6BIrquU2QNKquV149Vnl5kdlxFAkJ/GcaXtZrKNDsLNj
C+b0NiNPo665duGG494f5vdkCMtNMsjbqnPYKESovYwR76Dj3NU5JzXT3HzZYuxJVDU2EXepbe+r
+yFIzb34NqYmPHR5jK/f0h5EJMCpdcI2Zsq9U9Utf3Sjr4wiR2KyUJrwDfu4bKO94QU7ZujhbhTC
WJu9CqDsYZNw8ra5qYQ9P7Es4TJK/qSGUjeNbh/1FOR3nomQMgmLo/Td5t4XA3NQbRMjmxGEzXAI
klXUbj3/LTdCcXEb/EpeRrefurfSjb8UsRKoJqwXptDevh55YJMenW0bI7bkVQFxyWFbHqgxQHxG
GFFZIwIc2AN0ZNGstdW8F73vbh1SI08om7WsWcfrL2cu0yeXdMVZyGzjjQjitejMvaOZLrgBCTwK
IfxoSPYkM0CEJs6pKfKT4Z+Gtim35fwd+VLChPTgPw7hOQNez79euBCsg/Yji4l8MLHH5N4L21h/
XXKjGVoLMrqVI1RLJLZrcQCgqzdmA4MnXBJkOQtPqq0A5TUIujwp9uQiP9sqibasqHa2p+tTPamD
k+AmYd4Bez56SOmpLeHre7Pt1slsQ2TwtLwdHWKWmOkCOZmr8qWrqk/f1Gdqt/FOBBwoQRh9lZnB
z5c5aTYyOYsED1kFwVQhSfdc6d4EQjxDD3oppQFEsUpPPRf/RqUq3YUm8oXSbO4CLgPLI058lM1N
aIPUcVNYSgkxoRvlBuHWmvpToONi20dRtzUgtOHufTcCy7pOWUDMuOlsw6HtV2EYlLtYaQZGfX0R
fvxC5P1xDBdRicQj0mRBgsab/UdnGQ/uDG1NxuYdc+WHZGQaFnpqfHPgwV8c6T8MtQvlpuNXFUmE
fNQfGVkEcj5Aop6fSc+9Bm2pTzrHABTrttw1rKHqbE4Qdwz6LWnEmQNN7S1pp6BYr1VN+NSUO2Jv
AJVDBM8jYiX4bmfC2IKhUndJfbAi+IqlykO4NvWF6eVnb/XpgVHLprc7+e4uKQ5JJcy1zdRlU03g
jWOV4K6cLhZRaZvOHXq0nfUfzhrvdfbJO7aeim5YEolStHFWCIWfcZ0VyNd8Lr4GOwqPSRr5C4x5
Pwfz1hvXoTUH7CpKFymE/61qCGIO8VoZE2C2r6R5hGZzHI9eNw+7xA6n1eQY0FQU2bTNNJ8aFimj
MTxUQ6YB2MAXTRoiy0Kd7ULRAqnlMC7KPr8EmXNOyjY8cqu2qESmi1mFpIkZ0kDJH3LHm9AV+uRx
OWzZdrLOu7UZTDYPbMyqZXYxTRQ+3v0Zi4CfEwfUg1rfuA3ux9KTybHPEpyF3WHKXOus5QhM1dhF
XFUHOXMGDkaRXryi2LcDRK45pMzgOLEC3zvBL6I6eS/rpIeF17ybYdFfoLH1l8lsPwM0fgLBaFMj
MrXyhk233DclmhrPwSdvsX1gIgE5cAqabith6t7UIUKauSmLXSGyj9wYuJF49XIuAVfVAcbfBtIU
Tq1EHjPPI0mI7nI0ga3zNySvsXzpk7+qY9jW1WszVEz0fKIMfSt8yLpTmCAG05JFV11TSFiJAP+a
I3chkbgj+DfO75xyN3nMvasKN4Sn7QVdOb+Yprr0Q8bad9LG0SpBHDjNjNSgk6e89j8TekSGsctz
nANwbbNHksZOUZwj0LU8TYfJpembDf1qU/xQDoXHDuoamh7GO7nkwZgzsahurVdpVcOmswGX28YC
wul4qaB3kxIJZtfg0KtTouDb4a/lVGvhk4pVJW9OqQXJaqnDHHKmxqo9fCDklVJ9DRqpJX1w6lBn
WxFaXGQgcp1X6guGXIy5h2m21bvbsZz2zJlXbe9iXBwvgfCmk0mc6f1yyTR54d7r4WFsjXLTzjkA
Qg9lKUk0LZjW6RhysSGYTb1jaDElmobiobfJ7Uiobrcyjs/ap9S3dLQbiTCk9/YN9Lm4yQlr3jaQ
i69EIjO3Vvem36lracn6rgtgbYge69VsPwV2/5R7KZL6CSfELFpmXYkPlqOwSVEG/YamtiO1xpc2
giSvY+JcQ/ztYfxJv/nTxXV+0h6TAZZH4ca1LRCnCZ6LyrLuQu+DyCp/HTVWgTUZ4nui9FtcN7dQ
D99dmztBN4InyAbGWnkH6sGMoSNNHNIDAco3AeHpC0IYsZxZHkWg7+oSjd0w+R8Dqh/RYBImKuUu
7or1wKoDFQVkWYwUmtLFKGFxpeFDXg2fXq2gLkagBafobDTVj1k6+7Z9YfP3x5fsQKt+t8ye8zH4
E431D1k6zKzew6AnCXDazwPtxotEG3FTfw6pezDiDn2jjS4vPFOb3hkmDKQIC0KEWU2Pe8mUOvYb
/rzcONsUEb3NjIrtpJwUMUxIpdOAtYRihCe3ndHtOm9+cRFaGHVmrU3ColZmiBh8Jj7Ldh9soNBM
cP0/bs9KLu5utWoe+UajuBkSlPfNfVB6T5y0eKvSn4HCG8+1eo1ASUhygVBURkBfx53VBT6POLLm
qhdnpK5u+7J8k9XkzwESSA1Ys8vGh9aJboPSRVvoiEfyG07KctB5CUZYactJy8AL1uN9jYaUK/tv
T6pRHCM7RfrdNIiShi5h2N9vG2BG7exsA9k8dnXMKOqeKeeOK/api68uKdso3ED8xqcWMKfnXNVC
015+YIvCVQz0HSGmWL7uDhifMqd4AT27X34uDTWLIXUefc54Y4rRqD5KQjhumIZtRyOByag9H8YB
FCIfQbIRRJty9FB8tubyAjl7KE3Z/kBkSE9+mh5qSEH4gIB8N+l+6lBay/oQ2xiwWOyg3XPCnQvj
YrbwWJPy8IUvNiUue1Xl4QsJMZuuEu+auc4o1S1KdS3ADsnh2UCKmeMEFNalMbAVufrLCKfDHHw4
vv8aJUm0asqnqk8fqlx9KEdfDKrrtJxvE9nsHJ3sG+AB9mRe2eSdPUnB0stV4LFDs/zpsdLBkzdV
bJZi682P8zMrgH0mFjXiI3q9TU+JQ0G/CZb91mhPN43wwQQT/zUU++TuFw8+Rw3eMSCmqAgRlFUH
OjIEeQbz4axuEFQ3Aa+GrNtG8sri9KoirpTGojw0G5oH321J7QvxnbnUlD6GyQWcfXJi9mt4f9wR
XtrD0CwvSOtKDN7RY1cSc4voa+aojHwbhrxmGz+oEkVT0+nHMpiegrm89fEXeHm/zTq8Yr17GYlQ
c+bmzmxBPVlIf4sab1XQXlqfbSRtmMeY2TPcW0YDr4OLxhcSSbKgwTPHRtKXvve5eY/pmq1Yyea3
O2au8+AZ/ZvKhxM3IeTp6se0nRO5g+cQ90g26wt/6a3DKa0ZD5qi/Jh8+0K+9AWk/E+un6QoEWVh
wVPWMZ6fO3Mxw1PooRIlT/27Qb5m2+IaevGz4atD6mcYakK031xpA/wo3W6zcmHOcaYWZXmVOtjH
tsMqOA9uImd6H5Ls95ZZFQ7DdvWuDJN9JO4IHJhRuc/c/quOU5Za9mNZq9M01n9Mm+0CYXZyUE+B
BQO1uGNrszURDzuKdqtE1emkKIHzpWF85nf9K9zo3uujD4zmYaA//K59IbToMBOvVHceXBnvu0sA
BRGj94zC6dkU6jvsjD9xNx0r2Gt1hH4gDG8z7KHe+BVb5c7M2A4uF0vsZu911nx2ON3HxLmwiyhX
ZfJGhFpFbB5wKlSvg3PQbXwmRJIR9QhdfgzB17q87KdS3dd2ALFp+muNvOT81nytNPOp3F0qYCDs
vnhD6fhc5i52u/CiKSaICn8bF+432I64GS59bm+aAgtt9kk8+ToK88e+xi4RmreTg6wsCuFZG5i2
QLeVbv/IDSNexVBVjEZvwqY6Gp6+ejg3yjLZKbvdmx2uNRoLOyOxIIwesyw5ZI7YxdZ07l0ubU9v
3P6qYb9UM7/ivPJJEFQWKI8ixVSC8S5vmSEY6mQ4H/6FQeNdYFGNMBzD9J+OyWoC8NbCQGuKfpkR
J9/s+cFMO3dpHqHZN0DdFJpAOqqlthj2IqhYt/X5Q8vdtVy0EKRiYy7R32WRvTSJzHZxEGJCyYg8
jMb7qWK/1OZQgzg2V1HZnMFwH1v0eLXwX+aGq3pqYFymJlTKZFHQXLrwnuT1+9y1kSU21btCZOsD
j2Z1fJ1ROVs5bvPJRG/P0MluEeXJ11DXZP7IlsEXu94SebVdAF5wphQI/TjuYxx7NcrKiUiFnumE
ySJ5BfS82xmd+oD7eS8wWlbiUqXFHbmTB89YNOrjHfKEuxIZ+CRY7Oa0RjB23PzZGetn1gKnyR9u
exYhk4ihWlVv4TQ/ZaV4dBpMRu10bmYcs2NkyZXdZshB0AQo4PiT7kHCUOi10byraQMdb99xM/Gy
aG159Y5xzpqtjm35ty3rvMTeaS3pwZwH1x6v0q/ekvLOAE+coSiy6P7MUB+nMd/LUN709htKL8pk
56S4RmxUoq2Lly2Rb+aQPTWrRDo70JnrQftnRo+XOV1e9rV66SjPZao+Ai+GuIeyxh7zX6Pl4N27
Muo2y/+rMqfbhClFRWAjRhDj3oL/7tffMsZvb/9e+P6IbbApeVYKNt2u82PS0cZR/1dZ/rFSgNjg
vVnh9JqL8X7gr+s5KER10tawCcz2J87Z/qFEJad0fpVtddb2jKoIB4I94MJkDY0EiXwdFBzZIq/U
Gv6puWv7+n3whhcgHx+lKi5E/OyaomAjh8OmebCajKWmyUzNm+S5mr4LJ/6bInvoCO2IfMG+VyKb
De3+IcpphVnypOtIWeNSI96IzF4nFd890UV5Djuozo7uYsN/rMboXlgdENcM9gPqciosVAcAnqIb
t5sgbxsGB2lfrS2tiMCoir1It4pJ9krFYEbdfpy3VcN4UsKD4BMx2oAtAxUW1W4PL3ZEUlzhlaNB
f0QxoNzxjs6Vgqmoqdgm9o8HPyQAUyG1z4f5DREmjGWUDEQOoY6q7kyD9G6ifle6G9aTXX7najrq
/iduq+UG/lIMnrO2CwPqGRqx0Q55bQjmpm1PCLNB3pWMmCsQAytWpJSCdIlxxXnWpcdVjliGuAk1
nGuu5WPh0qDn7Bf9dAiOjgt7Chb9makzVR3rqbH1sBIy3a6xmtUZ9ZEdBH+LrmIG1ll7Fc7Dpjci
k2QHbCKCyshlRe/YSXjtHNgMYcitjug1GBa08Nu8iSNWohGhVxNMXC2mAx0AwNKBzDg6Z7gUQqlH
XVtyMwZxsnFVjLQ2AhqQxE90BKRUOfm2Vaz9+oGRecxG25e/+7kkPVvJBPy3dZ4QYl0jQRbmCB3E
G507YjkIGrONlzYs2LnG8dNs6KsTVS+R67OC7nK1ttEtr5OudZAE5HpXFFClCktQNxNMkgLPEX6I
SkLI4CYfFYgdwJrm5L9axIts00ofJOeWdLw317Apf2j1oB8nq0jGxsZpH1zD7IHLQLC2ehwicSm3
JfEzN1LRTwVWBTmmkfFqCMJdS+g7o8xpy5i9u6yixg/XIQ4hGQ32c118sWT4lOMFqe4NAfPPyB+w
8KfBvvJ5CksQxVCpbxzuaKA27NT1bkMfloG37HDikGa8WkKuMGzcoJ0fD3GdfSZNySt4kYALm7AC
v3EOeUHqZEbmnF3gSIsNkzSAerrNpt7n2ehZyiqgE1FGitpIeRqnTXpjKOnuEkwsPeojwlthtdbe
4jIa/HzlakBMg1ee3Dp/LPriJxvmPZpqtQ09fj3pYaMuvGsi9d8yCDjuXsu6pgOANVDYz0bmvNSJ
hX/BNR7VciVLyVqkC1gDT8JZMLEBiLOgW+nYY7hBRjDWqm2Sc7EhdoWTz/GE8huN502iy81YyGuW
2U9a1EA/4TFcJXmEfrPgS4MNkbTo7wcMfCoa3ycRsJbfeUG590j7WtVGhFLOOcx18dODjCoW5r0I
eQTdGL2drl4aggRWBomXveWcmq79wxF3NhEKwnCgw3XkiCtSLRG8cPHsL7ELLec6B82f0sLyFhgt
Kj1uTEGc7fJIIZoit2zoipfeX0aHDXqsMAnXsbC/CxKUeHzwDjUI81OKBPBLQbOpSn9tYiNzYoy6
PAUlL+AytA6apYNjYGEjmHZwhvcICUeS1piT84PjuQcvFs9RinHAMsSBIxtpQZtexqAXZE10ewS9
lAn6m7aK1VVffHqYznJUoni/kDqaefUuwuEQzON6NMXDmKXf5ghAcWof48z+Y8npnEU5tValv0zt
7vNgfLGR3PS+v2E69GyOnD6h/DLqV3twMNRx8qrOUzcOr2RG0gau45aFurlJupi5rLsSAd0FEPCj
y6mYRbYHcgq6fIxKI2seXFndMAQhtV5fWHK9ekwLEUXpnySRAK3WxRg8sENBMx9tTQO23TTLx1gX
T1bZ34koovJI7uu+OLmLtnfszAMT5oEuEUoE8+oKsznGABhlU61ZhXjywHD62+uifa7jI13S2k/J
YwtHwKmehdSr+Iyp72+cyL0fc5zwQ4s9Ei89BHUsWT+Fl7+7Ufdmmu5dZ8h+gxL3Mcag62XfU/Wz
qJzdirrR6Rin++7JL8XZCL2NZRsrxMvgSSY8u2IhSM4T3Af9Se6YXinUQCsB6ptoJ7y8Q/CoUjJN
/ObT1rRaoYmxlnE9+xicsnI8x+NAPopUp9AUGvZF82Ok8jixU0TeQgJocp92/ns4hM+Rh0rBLUjj
rRHImCPFiIQaZ5TXwHDkqkTyGWOqFBmRps9xqdHbIiUNZbInUAN0va5/iqo9CF1dhwo9hOjYyjpQ
gRfWJFNFmy1FCq3OwzLy6yX7fRP+p7Xs98Nfp9l/+9x/+/C//bN/edMiImXzyWb1hEpPEfiXZrXY
mjMPoWwH/ybCaXUM66E6VuwKWDHPD1UWoXtaMPTW8ub3vX+9+R98TrM8gYPHWMQf03wJkiW9JJlR
eyKZBl+P++vXhfb75vfD0Pe7gz8/S6JWu9Ovu+ofZq9A+zFWYAioqMMLfL+BTV+y/LqOLoMlmJl3
cSOh6/t9d+7EXeQEehstHgpG6ro8/r4x0uif7yn8t17koVsPu53ZtIfA7fl9f3/Nf7ybLz/l9+Nm
Auw2MrJAmQY5oHVJCI1rAhbE+B9vfj/3++HvF/wgJuf0X19Wyzf6BRFPnBcj0tAA3tfvl5vqxdFD
x0YTOyMbtObYOWirHBPDzq+hjnXqP111/+mv+/0cydDGIez/BM1wjYzxuyhMDPlEcyVRkN8GZLPt
fTv9M7O+IaomnygAoHOmI656Z5+HE60ow7cC7Rd5UsyqrPEn74KRLpU3AX1Poer21Aj8t2FobKaZ
26TtVuDhtMTKnwtMyUF1N6TNdCTxaC+kyc11Gi651M3Gd/2FpuG/a7eBcMAhSLcMNMt9NXH7HQea
ADI064tfEnxiqWHazHWY72LvYBT5XxN3oa0D5xj243QJ9PwQZGN+tJyoOyV1fDSn9o/MknZPtnFO
b43IeKwuqm36S+e0IXdU78SWAc+A9Dc1li+/HaIbrQQ/xqpJhc15MuuyzLYxm0tqUp+jKjDUpZ7K
tVcq2ESFZR6M0by3R6EugyvPAjvZca69Q4NW6UAdvnomnLY4mzEwrKqzL4Nl25epi3n12/oYGd7d
bDd//TIHr2fN/aV0cdxWDkDTFJ+YWV/TTgeg4uzoNicRO2oAaBn6Q4SMUYLG+lFWV56rmvp9Zvmy
JJT5/DcLdMS0YOJRzUPGvwmqrDFUn6OWuEDturoz1Fzdzenfunfd1SDJYw6YLmYDHJLO41lxFXFt
ttnNmzwvq0uCY/JiGk9sl/TZnckPSxrszx7jNuLx9HYQciQfy/LPeNj8MzPSQ5xWD1bcwv6r2+nW
24eB+ddmRECIKQrJFuJnZc0xfJ8GfekSesvQcV4TjUvJaDHvFyinsYVMiNNZCFfhdJsuvwm7J4Pt
HOWNMHEWRn7Q77QX86z0GK3DppScRGFxyQfrjfPOJCuveaIAAWHJk8hGCaUJC5WSnRzflVRcWXnr
2Zvfz/3jy79fcUsf3XVf88Cg09tXjU3A6li+2mHw3XvwXcuW2jWrHx0JC86RlyjBXmlEzxoEraE/
vdb+MfvsaSrjc15OKCra06jFU0rS0apzxEtN/MbKCJsP3xoZ38xMZVuCHuehP5WFDWnevHU7KkU0
i7c1C5i94WPvKPDwp7dkmtVo1Ld9AlsutaUkRwD6Py7Pm9ofXp3a2hPoq9aFaZG1FCk8maj3vYg6
1TfChzYuNFDdxLmpAlxojhieQs4q0ibvxzRmnzROV1xTDQOtI+3tyialehV07ssYjSRR5O+jAWbd
o/E0PXUVJdIZIY/FntU2ZYkONxGidUT5ylm5dnNX+ueONeoAYjO02KWA+2tI0Ct6xlaDj2HFrpD5
Mfz+GluKML80P/qm2ZV+GW7G2h7WGIaCIOfJnu2/Lr0dOnmn3LqxfojSxfG7gKncRRFL7SC8K0nn
PuJuqDNWrU9jPhOiWQ5vvWc/OPPDnHDZJDK+9oZV3GYhmo2CCBALE0Mz1IQYwMhojItZ4mRIxyXM
rYWBOxivUcPm1Uoqdrs5jlV3/owiXk75IB8C4WDBfXDdC3f8hQrOdNivnidJECCy87YV5aZ3vftA
JAdyyb4ccR0HWDppwM6iDrqPCsVHXuPCnnxav17/VE0dHiQbkquhMfI2PSs1E5ohomLbi6EmxlEO
4yCZ0IBkd/MMcK0ceRiKaadd69bMqCiVdehZhGnElisFQXusSQ4SJEmvbJocO4WKadcz0gzw6kk6
nuv45FPFrVNlgmss83bDgMK6scv2x4+dP74fuXiLmF32NjPJLHycVKr3iWsRWVSh02/jzyER1mvv
MnCBqF76foxtQdvgd4xXYVxa6rOmRoHiyPabDGFu08OxbpK/QnDfRzxLgVhcw39n7zyWW+eyLP1E
yIA3UxCOICl6I04YsjAEQXjDp68PyqysyEF1dM87/gwFr/JeiQY4Z5+91/oWxVkHDbUl1MyuhGTi
OqArfXKAFsBjZRU7cFy/wqmUrBVxMWqM7GQjebp61UqzaqATkYz1R2o2dOoLwG03jWOZxYQ8+jZr
PV+QZopUjcMPCQXKcz3QTrDl0QwM8uoDTrv5rqqLI4qpz05Nf9L2W1E1zevkERjVKwpYd9XNgzdr
ihSTcxm5Hid+5gHD0SwSUlURXtM7axrvQ9TyFktvhGNTfbljaQE7aQZQt0OLOYnhY3lDF0iOpbbU
PmJBeXkaJ0o+7nURSdr7bVL/x6+1njzkea5XcJegoOZM6O0qxvX46tGkWw29Ql2mbKbpEZM/zkSz
JRUUa7sTK4WFDIigkf5WD+CIubr0qNxmHD1dQa7Yfm/MZyqDhCOh/pKJR42E7HUQXumcFSkOIyl/
055N4uN/38caNTNZrxPml/gYoy3xKOCfv2X5z4BblMSMkeMwKxstXX2Vakh0nrcl4b5valSgfLOg
0ml1pTI7Q/ulxaZryNW1HUXL14tqS1vWChRTWicMpSot3mX3G5F/TCpcS4x2zKwDOkPmW2TA3Kub
AnhrXIDsHNtHYBUULiY2UEayT/BjpM4qSvurl6/To887frYearq8bG9jesradazW39HQHUq0BxRq
JIn04g1qJQnq6W1Dl8X0Sngqgkq8K6sN7D9qY/sWSZ9YuQhhkKbTQqn/POkAY74wwNnJDeBi61ts
0GR2rdBT/4hftxIbm2IUgZqrJtQ5NI6PjPYEjhA70UvRK4Ez8MpmVWMRiWNKt4UQ/eS1gbzOvCvw
RAqZcFaxwLPGvOkeC+YqJql5NcKLkXoVif/rphK7ntwDUTNGRsWKEIhGDUcKkzyAbbEPjZxeTcGH
aNQrGWFSmEbdG92XzNegAYRiX2HRKu+fGe6IUK2xz9UqUq7uVWS599BT0ksbnv1dSFKkB9Ej7J/n
QdCSxT+/M337VU2ngPhACOYL1gvU9hvisIVelWxVUVEPXluV53/+Ec2JX6lSH4w3vOkcshkuTsXf
SCrq/R4D5ueRThM56Cb/hhbfwiSzkHD+PXzBBCATlZBVJZdO+ctomBzyV/6+GB2w5DRvL/ypCeBw
oNGALF5HSCPi6VFicnRpHgrhzrLDLZjPxeKVL4p6ChcUKsvOby+O9o2uE1tl6Ojn2xEanMZc2Bhe
1/ER5yxbZb5gcV/ggU9dPqBlwatfVNOXUrj1XqwJ579v3WOTEKzH5IJsNPU+7+tHMi8FuNu1bAVm
RLiDIdeLvy9dfyP/udBSgmDaAHuc4BiVzuqVpyIJygSzZrRBgAbJtKo6kKGj5kd84ugBBWRYOX8h
TR+907yiYpF17RM0DyVGyxLIdf34lKJKYOu6B21ivrXVFEb5gC+tlsRg3cV7jZU1EiFwIRV4JFw+
mogSL4mGBLrQM+E5pl8cW7keUJEueo4nsxxrxiytoJJJAw0T3WA8pY7Fgt5CsWjEFkVHIfuSojwp
Jaw7dKIC6AXdBYvOY1su5KE3/WcTLZuU6qh9RNUi12qZSL9oWl0iBiF/3zTS3OGSogmeWDknd6Ny
zZzUBWOMF3dTpbfz9wsTOm6lFj4H5bnopjchGhgYtHWyKiOrxQEtkvfKc09pPy3+HmGANZw2pYiq
x2qd38jyrTruNKn6kiPxNbeY+WZyUvnPzgAqKQ6eWPaLWMWxWBbUM8KrXTcPnkAiDheZEbxTmtWy
yGsTCxY2M7bta6nTAavxoqBIoZwbZf2DN9oDNAB+4A4qw4QjjU4oEjArGibdJJ0sBOkWwf/tIZVF
zOGTSkw8davubj213miVfhLrV6WrT+kDIbQg4gYrkFx2r5yrtqZhbqTp7/+3Q/xf2SFUTlf/JzvE
/Psjfv6HGeKf/+JfZgic9/8QVYX/JJUxEwa/f5shKGv+wXlP0lTZ0k0DV8J/p95b/0A+ZomGaRnY
X2XJ+rc1QpX+YVmapYuyommWZojK/4s3wpBk+T+9EewJoiLyvCxTkVRJMcX/9EZwRC9bzbjpb9KY
Ap3AmdgTZky/FqudXSQZ554sZkr096VICJjXoxhhgFGHmZTUyLGmh39fcPHSEk9RELdT++Pvy0uI
aywWfPn743NIe/Ld4ZZnvZwESiVwiJ++tFTOJDDL//rjP78n5KhGb6wKd/AHDHmzMkymL3+P5Hrg
m2plFgTi3Eoq26ogecGgmfb38FbKqFg6w5ipz/Or1CtgYhU6smkrMDTk8U88DSoqXQvAGzwShK/x
A+W5yZ5aG8zfcADSatGtqPca87HC48eKN6UqWvQElKZlscx1XHGWMa/H+6eV65y4UMmFMWM2pppx
FwqdRNiZXG8EjW9VTd6GqmCw9UdlQWgvlFXB4DlFqXlsR2tuACVLkNTMFfnFKLpGZaRpJkHcL4tA
zr+HdVXzUKaPEyrEDIL2qIK/5ykUYK/+HiXJE/9l45VZ9Ar/vpAuGvtiT3xqVz+DpBqDiM4dmRj0
i+nOlngeg2mGmRV650lwOZqPNCFXAuWZ2NTGXCZlu0DGN4+iiYZmDHM1UvePR1I6KNPCRijzkHU2
J2YZcCD1kckYm3rgf74AEgLK9e/v4WbMQxzA6XYwpda7//GSpi8QW4rw74/GhKf6eySbsh5k4AOt
qQP598z/vhh/Dcnpi/CCXzE8MJelHZELf8+nSVPw+3dfFoK/NCxpyp0yGEtAsSu3yhIwhsSo+yhr
ewB1wzeMB+brKOeeWPVEDzJgB4eLgRwRbAS0zPAyQksbP5omKMl9JFG3bXc8slq4mbPHCSwvqMka
v4y4xrhi97V30xe1sbhLq5JL/nL/lQjFq87PFTw+4AcKSsH7vGMQwyGrfq2Vgen791MjtiCokJRV
d7ilI9gbR2pC3J39rFwMkOtFNkXCZqRg7Mjqwi7KLgmeEC3SjkEjQE6L/AiaHMYCgwuzWEbfpFIL
lfMigVld0tqjR6Xmrv6Tbujtop7D30jYDZx1xpb5HlR06uknsJ0yhxoJkZoNi+4Fj2dw4FZmvZ9i
rYUhQAYI8y7iMThUAJ8rDYBqbwV5I98PF5VCt+4OyVY/CZZtQU9fNntsB7wT6Jlx8YBZKGcyinZ5
NU5aHpvUzi2W13rH94t3TBTux31OcNFCeAPWjnyieGcezoAYPHNOtuPgILlPoSAyLgF2a6thrWNR
9Mdkg1YTOvr40+p2X32BOwdAzu/U7/MnVP4vkbllw6gczqPdyDAsbLCP4gfeaeh3ZebWb8QhViqR
YXYkh0hp2p1CdvZGPipnWHmSxhpiozEDrlVvgXQjeCj2t5BghQo6pqtQKEeezr25K0yo+TaDFsJe
xAeDIDfb60tOpM05/zSO+cmCDg5HFFuq0S4m0CHkuwBRjsCnSBrQzafx0hp0w4FqfhkTF/Bo+skq
g4mwGUsHCCV6avOgLIULgEteDJet+qH+DAcGQtTQYTFvmEHhsOW0hx7ayb7JV4oIh7v56Rdpi+IU
/+U8VrLCShGoJ7wbdKUiG6L8c98ty9Owka+M+6rLFHdkEdJnd0uzoA1nc7jKkJzNOLpbOKNzlNYe
sU1Y6UtjAVsaDHZ0rRZuMhfRSR0QjSR8ErMBFTmmIBp8bgMrx3n9WiFSTSKfPLN2jdk91H+tLw4S
i/pH/VZC7SP5trasO2Pt6vsIyauNnefxOt6QnXXwLB3xuSg2ACTo/0ln+kokhAA5d5m2YSRS13kA
qW1NsE3BdkBSC0GNH/IHgM1nFphcDw+vSNz4m6A1wPeF892tUAp0K5RN+lldYgVkzNatLIfZ0sPB
UAUMlyPvJbmRZ5utQLQgpcSJ5FSHkrxszmqsGRMz0/zNYZCeAODk9EOaS628s3bcRtvM7EH/Vpm5
GTvYpTwAZJPO5Y+R9KuQ9hNbT8aPG548Wbd6RxKIbvG7iXwCzlBKBM8dIbS85/UHoh1P+nz+QDRh
zGoG4F4pGTuWqIqAw/GoLQmRZ1nsfbIy5j2NClTSM+2YvL8gvXlPn9Wyv3ap95oX4JORldoV8Nnc
jWFt3qAuzIsDsac3P2+CbCN8IYDm8+0Fl4+eey8/DKThcidC+2TitmxPt9ccwY849RAdS/BMXge4
RDgEiCeHBaAxopNyNjrWHSnMDuh0O/RBght90MSJ8TBULgm4CtOWNLjfXH3L7b19rNLPOJ1ZX9Gu
Ic15bagsIMoP3BFPBhGKcm+4PLtjWq7uDJD3DI0HAGbMZwk2adF4LQ3hWo85ZYH3rJfVl7RvLreV
RWNp3NyJrImc6NSLsKZOmk4XEGIEKSWqB36qkU4jwDRxWw9rQ/zFcdAicIpnLB7Jw72pON/cR/bz
SANSWrB4ydvhQpQ4ohNetrF/7W/dVSaHhUWWuxe7mGx4CrdQAZwf6kkOhOmx4WeokWWLg4uek8XC
iKclIwLASQoORyWLT8bJbteYzi4mSPyJuNR+szn/oXchbgEsCnh9W/SpzcL4K6JjYR/QWmyj7IJL
HlMnT7eZvVb9fHa7VCH+voStj/h4D4fDMw+G6KvTlzR37o95TgOwJTHLkx+QgiDmuVK8eVY0Rl2c
e13v8/SYJdejkzzmErm3eJEQmdvoahtnOm7aR1oaA6dwljFHrbfGfcCasri/W6ESpjt9MQbqm7J+
rW9HM+SKhgu0EC5G45YsMXcm+jhmLzwFWsFVjVjMiSEdKm9FnTlA+6RbgNUyn9ByjqqFE0d4l7n9
4emhM/KQ2mdzRM5QdnP0gc3bfcAutaLJPy6YSnsnjvZ8gtq3FH+phJHLkPcYF9vPJ5LmmVlRfqGz
jURigBb6ziKUq15wKi+R8qPHIysQEZqA2hXjSZCmPigGethyCffm8HoCsV9JXdARPZetdFKlcawX
bpRtMQ5FJHUKeMbsYsdCdJx+FE2kdYxcmerWtub4kkunOgobtfQlktjYenVmmCgP7fQHDALEUB5i
SspHHwYFTSEZCwmWttaBKIjakXZtWSJkW1j3E3A3GSZ/bke4Dr/Uc7Gy3h+mTYIfkkdwzot4MeBQ
ptKYmeeycHhKO5kzsz0uoSB+qmd8LMtsN9YO3cxy1vwKhlO94WXEwOg3JLz5wJB9xc2vzVbwu+3L
jTaCFMImXvcL5b0Mtjoy+p/qOrwxQTLXBT8DoO5CDXJ8Pk4MF79fwe65EHh1O1TkguJnWPAe0Ygd
kUgLdrLvyOFGVEi5Ct2ln6NF6e4nZcO4AG5OK9PJcHr6xb74ab2LUAPOHYj+Iy5qen0eYUP1flxQ
K/EsfGp2bfRbHdagnYUcu0ny3KqLbDue+3N15P3nlyXtosBEbFdvbBx022fPeX3oDzRguGILQOaI
kEA0vuWhcZKOr594cJUkeOQrZtEhxwBYQA33oOxGX+2m+FC9ioDjqTHLNeSICPJvQBeDeNfOo71w
ML65cCpfOorNGRGSdpIUnx6yCJKnBjN8Nl/7hqKEZ/IxDcJP+AhRFZRNUGGHwVf89AnPKRcG8ZoW
fUYPa/aygmFuixCtEezm13TbgFwh6r11s6AVvWfrivddortt5+sYuR+Yb2hLe8pHFhHHZ0sfbl2u
n9/s0xYzlYennCrGHf7zm9m537y1DXwUQrCPnKrKdXMUP4EdWRfTQwF7zz0kX4wN63qF7P328h49
1e2m21W7Sl5JyazbKU/fus/v71PUEEbwRbkZwWFYXrm/f/HiS8Xt1/wCTGJRNrOSsNzIHRBxUA+E
xsw6400G2ZaEMETrNfpx/uqTaYIU5DuV4AaDrjgSTJRAdnodiUh9u69vZ55Ri3IWUgaU0u5JdIaD
VJ9jk/WrUZ5PrqpZoW6Rn1TJ3ig+h0fQfpe59+wvGeNrxWkxuntUE9KasMMn+g9bXfYvWqPMcqcx
BOZKu1JeqsOxDN/F1ExVwNmGRTtHPGGGf1+MOLfCyTFgmtX1poDM6GKLMXHb/uvR3/f+vkQq/68l
qlQYJhq4rEG0XmBAUxqCYyoknfbA2JBqn+My3sCCE9/0qJeGfz16gMdgljr9PxkUKv+edYvBEhOM
R9NfHDSlyYP/9V9DoaHvp/fUkVpgpNhw7sKlrEgJlXMqRVgtE3mNcyYYk2comxyPadW/3S2kIw+Q
Z3mHpU19jU59y6vQyku2/b+HSsERf8we/UzeEK79bJzmeY5+nj+JTEMZkjlHNFJz4OWDG6sAtvpk
ejF7ReTVAkjmt3InkxSs2sRBzmm1Boo674wQimH+qUu2ueTEkzY2cztOEsQXvmvsFDNkyE8M5anD
4JPD5KqDmQphnwwH3eeHqjrB4Z1tzOS9vldWo0QjbiGYHv1lGqMyKbs/+XncCG5DLWqRrEWt7xZn
xoC3JfE5q/adcDCJxCRe/RtQGQS0RJdDONmOsdN66nu7Kq+cOgGW0HWOXw6wPEL8qMeK3O7OJcap
d3QKG+mq75tPYXSiHxKgeKNVUuIIwyQqgs8eCH+muYwn5Z/uO91wSC2ynUbItbZFvod08B7vNJLg
CGTKvXxO4SFls2LZLBGTv7gLfwUkv5d7MP7EnnSdCL/vxpYmOG8dwsi39JuimJNeD2Tovf55XiHR
4osGxo3rXSITlcgyisuYf0aOEEkP1G7yqdoDOmCAFpNczepKJBFhSO0WuywDZ+rhFcLCkSo29vi4
C7K6MQTbeaBtmzBa9Ugi30aJVpGbGzZyRFS04nePdjC1LbBb6yYNhgW/jUkezmciX0d8SxyTwNDt
Sqe+3LyCMLAnZmEsWwVMpVk62lCBl1yVBWjtT9K1JtTPOebt7HmrBfdrmA2sY8nydoC7Swa7Pn+J
9n11Q77vEjkbKkHVMom2W7/5hPCmfvNTS2VG+Hwe4OKsZxbUGlvYN7FLoN494Bs7YUcI4n2lQjEm
x0HYcX4Gedm50kJiYdljvvtjm5PlRJprCiQdT4Bt7AjG4loxkE59E314BsclsavhxOHkKOM6ccsj
DirJUcNoobrRFj0N9vjeL3fIaIvE4zIyyRRDc93PFB+jJIuttRKhbxIZ3h7TNaBb41wSSm8i310/
iYliEKA8nfGbaMvtrXMNIsiODeFjoKl4z93uk7kiYWzxeYTXvtETV/4G/ACoHro7J3xeR4UWiJJ6
D42dAE4+jdIn2IaIZRKsoC/ejxhNHytOL+1UBAbJVSUEioPAnTX46QnKXNpRnG8LgkAih4+9AMZb
IxSfoRBErTmZxQKVnF5CqImiRiSv7lraT2ycJBBwepC200xpP9lSPqYcltnD/B0IqhBWGlpDzu5f
FH8cT3W/mE/NMtJ6pimpq3FCQfRPx4AeAXLfk/iLF51wQUR6RBdcX8tb94HSBzVEwj5R8yR8nSh5
ylK20tprP7RPEqyhJdL0oDtJGiDEumg/+cTOnnga5gWWEx8LsSgFA2G7ooNtnnQFcm47+mDn/J1A
gOg1JfgWJKqU7vBJRJK0YKw09VvqWX2drqKr+UMXAXLHnguDxGduQxpAfODtlq6AcOHwrX1ykcRA
LeyB2JwrUDICeMftAx1L6hH6m17aH5a4+L1Ag05cb0attug2New2aioS2QqZBC8WSZ4XzYm5vu11
kvy8dNNfsXTTygDrRR9r1M64FQXDnpIwf7LKra8jFl7etH6FQ+zF9k3IHYyc35r+V+bha3hcGSMi
pHz4Am2fKAn7FeEZjuHUn2CeMMuoKwWK9YksLT9dG1OMtv06P67WbtTeiC/rWxC2syzbZvfDjZXp
TMAew/6u8iNAVcPUZpkGd0TgEeVFyrQbLYFUy3so4gw5d4S6TAcHmg70CUp6qMvXuds8Q1IH96PT
8HEi7N3S1poNhEeWs+r7vuUmiRRCjthCVy+FubNH1NYjDi1GLWQyOPURysEWuegjKFE0HwmXx1mw
KvoTXS92oht5q4SY9i5bTvVJuOQbHTSGZWfu3Ybw5VWx1jfj5mlBMbWJqc6hTCNjsPUQX5TD1TT9
uC3+Dj7Hsp+PR1IQSBOM93zy3HLCmfmZuZ309qywJjfjJ7sGKWspIbYKBnzStWDjHO+rfmNc1Skf
BEqL+DOoQcstB9Hik2iru+KJcTDGIIs9k05o4g2G/aSMwBdAFWPYrF30EZ/Cz9/7zQcDAnLbsQiY
744oglvzHzbATM7ZN79YkydI/B6Jcyw+loFXI4yfAWm/pMMRt6WrxLWMCO98WljmD1ut2c/ImBaA
uqULdihWUS4spCZkn5JY1Rz6nfzT8DHvud2It3iQptZ59O5IToLNetOgnrn8QsIhJRjR7K9TxJ7N
Yh+/Ia/j7M+kuuW2tvMPCMIw9G6XmovxMl77FXcaCzbq9xToATYOaZWlR1Fb4JTI5tWc0frITJfL
6TnnhMp7JeApAJxruK+Au5Y0n9RXcWdOC73C+XZKRV/gpK37gPtCfy4zdPoL5aoNrpFDTSD1e16C
JDD9cvDMx7rlavxOXI7HHsM/XP/3B6aJgz66ZPmM6CRrt4J0DQFmXuyn18zKQugvn90KhRNhIvwh
0D5hm9D85AO/dSuCniNjcwdaMaXXcapk2ybbD2HMbZaAlOyJLXIZp08XCmAfy2tIkWaBIeex7cER
I+R1E87JtxmprtYby6/du/qJMNuYGkpeTOlSzH9+pHpvmV7dcbp8E/9i4KeMPILUn9s6mpML7iXa
hg9FOavHaBsd1W9Qe8Zbt+jQwJ5RWWPstSMysqWp9+tIX+kmWtRk4D7nuNK5R1U22IJUTPoiiA3E
I0F4A2BNLolz/0PtBQimYTg0a+j67KYwtbX0ORKuE5FXOfBWUM5tm4OGjeiEVBosZOTctjULydSO
vnNahDRbOF6/q496+Pi470RXv5a4L2NE5jbZBjT0CTmXziAIfq0qiIDCe/GMsU4+F4avKaHUR+jz
wfKrclke2SSxaot73lgSxLh36x9qcVigDac4CGDFSoAwaE/Rj2poroqLhHv1FyDWWHkv89g0vZ0q
OPh9OjZ3PsPZjSzvIOdb6tRYFWlZgin8fbxx5r8aBhM3qj0C3qrCKYlBPJIecHpwB1Dg9Wx8gJIC
TCmPRS7b+m/MCmzZ2MlFHD0ufWD6mIil5HBYyr+sumQvJGQeraMFV1mzz79VN7/ZeeWAbMRUvBy3
DQCzH5wTrOB6Ad4fslf4YvgBpNEZw3RT7qKAq/WLJwnTp26WNEsLzNO1XYa3uUrp5qPVlTm2X81T
+aa6wyIh5Bb0Imku+GgAMyNl/mVbtrIZloIjpZe2IFecccJSWmuvzYjKnh45+bAU5zvWqEoJZMnL
GJAB+9GmMuMmLSJzGRece7wGiMdzydGu+7Q+uTkxK3ZnLhb5W24c3j8b8/vpRsY2d299HM4jmZJE
V/P2fV+zw2tZ7esjiyL5owzn5UNCmeBC131/fRLCXPvjkTjMx5V9SVPXgEXi8YuNhvL/tlSuN+CL
+sL8ojqBHZ4DP0nn8Q6OSHLQtgUNnf0d5ypqDS63pXxAW56du6D9IU+LQ9n6voLnc9FI85xnL/ux
zBeq4SJA5LgHmYKMkQYkKMX+vHCtVbRB5hAHgwsDKqcC19z0RDaqy72zJNQpINFhYy2GYNj1F8k3
l3hWCw5LKIynygHeAlU8IbEen0Zl32QKKZfqIsZd9onzu9uzRsLfxEOUfUoVnmu0bfh6OT7RczYR
4nIaY+WjmizcqgTIYKvgyZaaj16LccBBBKI9OGLj0tRXTFIlPZMObztDdjmCnnOB5TzM+TPzzH0L
mXZhAl3Kcc/bd9xqHUI5R16/ZmbQGuGoHAsWVrDAU7chbCmR5SCTXApE2HdfUghx/NofuhoquiNf
gGM5fOhUzKRCEkmYrzn1UZjucDVJV/Q18+eRE9+CgcCcg4VxLFmJVtkbVvtMnNHne3GPkA3/LtJp
ZdGPAkhvXDvCxy3oL8OvyMt72sKqvAiN1341J9xTFlGDW2DaLYnVBHCdzIX4SeNK61z1LISV5Me7
4dRXrtZ4tC6e39DOTZ4V3XzgI4UYNEqovzxMbjIJzjSaaj5wt4DVFZMNgmN4AtMVw0xektmMYs8Y
rlo8E5f0fUbyJZeKa/jmvrxEdJQYQVGMo9p70IyhTbJT79eOV5TM+0vS7zWwS+MMLV5Mb35JJ/0r
qMnr2ja7P+uuPQNwwPyiBfMrEdMJOtvWA7xbwjfM3l/lxNDjFrmPyNcYsUlBslFeALKdmstiFrXg
xY916xNWgkow5hic4WrBwMbzYYN2kOME2G9FeG85ys8ZHcWvwiaO+YI5BnoWJFdVnt7/BCIM6vud
BFLqRqVhcxdwhn/txjUeWBDu3DAb86uvAv4y54JsJBbKva9YtVHUM82IvkcPLaHHbHFTviHIjGz0
Wl4RPrh5KJXZSKKV5hbe86M9aZ/NMiUe7+FEHyKt5Gpafu+/z9F+/Dbv5jBtVMz6dL8O6wXIOcSh
v8oBLtKhDvtZx4F/vKq/AwSfZAY8nhMzW0gcaCZYd7ub33c3YQM2py2nGefrFlbi5vV64yfGbThc
bpNJ2GYgSXoUi3Xakt0amvcQT5+mYiSwGdIpZKQQOPkCq2Un0551lD6R5uZmIFk+Q0vQlMCgYJ4L
pv+qL8jJCK4DsMyYqCIFw88jX57qCGaiKJ7bGV7CcqdSlOMNY0Z3UbqQqSm0Mli9tYAgHjSFY35Q
HN/e9BFyq014SEhBwLyQg5/TcQN85e8PemuCw2qZW1tN85PsBIR7L1neaFLA2GSvAo1gy3Lw1X00
dM8JfxedO9PgbM2Ao7doSjP9DDi4gO3hXnxLPZRd4iq6yqxjVPeujBw54NOjAr5vk4ndNj2Dl2k/
tljM6X+Cqnh4bGduu4rXqbYiY9xAtUoNCuRlFvks2VNKNZVxeqFafhTLHGDM6xlQo1kfxvGhzPLT
/TvSXS71x5JAYdd8pxNA1h+L0ZU202M7LKM3xqfNAeSSiQnX8rsDZ3gGitZ7ha+Phkl6Lonxpgn1
5BW4wk//Zb6zyckEtrIhdYFFsXHF7s32zQ4HtH6CG+8xqP4QcEqJMzemoD9yjmNvlIHiLFFl6752
wZmM8JAdljvp7jHrB70OEqypnHz0uGintZoPn7L34JQVcHibeRkSZsluvthAlRmeuOOTBGP4lDBi
Vg9CKE4oUtcCy5HMZOpFbVP2GH/dVAD5QrydAzXhxXUt2PERU/f+buK8c1EBmnkQXzNgl5vi+HwG
hhAwXGDiIKX07KC5zaV0M/YnKyXBjdqZhYJig6fitZ93+jy+TnvHYSzIta669Wpc5XPNFgJaR1wL
VHZguY70Zcm7maS7e2MDOkRbyyHbo3qCyePVZ7gJBbHD4OqOMoLulL7tMqFpfKctBaeKWmwfnV57
iVgG5ZqYXsMTZAzBKCsw6ZM/XAMo+wR3fE6TKkOfR7H3wkiNICW+6m+6W4eA2dt0Vl0SxAbpsZye
a/IxZLPb7Mb/lGBE8DtuGJgzMOpbTzccWpaUGypDX3XJ8BQk0ezmMsa6tIwpj9JGmD/W5SHbsakD
58Ba5IAA/WZglHIeBaMwZ+AANCW470V1nYb9Wm/AZc2yn9tZPMPgzii85+V77qch0YXk3djKB83u
5kr/vwifsHKkmbyorrl7c4V5c0z2vBzVuUkuUw6SSuaYOGm58brjVbQeVrmPLp95SjpN6PA4ctFQ
22WH6sCtORy4yFjw5NLT9srFZOFeD8Ca51YDvGHZPd9FWhgnnWZM4/eDi+wzI9U9nRkNpHu7+MmV
RUWgMj0hZmVs0bz3lDuPoB4DnCYZBKi7N95cjeWld6DEPQmox8dUrCQsPwbpSGg13Vb1XwOzDPw8
7uPm6XeufvIdp/nDAHW/Ja/Pte7njJDBBjyj8Cat2FiqMWT0xbtn/M3jSD4DvXI3mEfbynv1k+wf
n0M+y38YCG/58VMmJx9CSMSPgauOg9K5XlQ/FVlFWHoxxCzTY6Ha5s4Up1endH+TJVpbpc0IEJ0t
IBrhwKfDawQA/KIMO8uL1jFW+hqZ0ExcmDtmhwN4n2/UytBcmXcTrkhDCTDQQl90H+PXXeIetNNf
5hzz5q0a7Ka0Ye71/Slq3yTFVSjSSPTeRpcOVzWdXWNl+GjD9/D6uf1UzX+1jtI6lBsPZnYNp1l7
/EzOHCqIHa5wKjHRYXjitiH0X364/GkuimgWb4sjRHysMHNWBxEeC6i+pfVEfhpg0ZFcboPSKYkF
Paib6Efajcybv8xs1syQRRyzH4Hu7ZO2hCOf+X2dx2unZ7Wqz2KgHBkpCs5zL7zru+E9SgNpLhMz
PpO/cO0n39jBTzTutKMQzXFm+cwWj8bos2QQ6xbG+GvP0Z5FQRcnIZoGzKydDikEz/cBc4aCqGs4
TtIMUMpG8vuv+6Zh+CZsWtHmii+OyrvKkCfZZ6pTHM1P7JcazZ9Fe2B48oImChLEJ3ZsPPAzmm21
FT/VxX2N70wmhJ0B558eZTi9rpWvEG/KXIlGA33RPUNmjZhNF/WbfJGdxz6+ctlFe5Fm88xcM/Ip
Ruex/PjgWH2nwxAM/p0a7Mfo7eZY0hSaIUte8xyTvcqCt0+Prz3aAABNLSv4E77YHOc03sry0+Lf
WMvfjDfUWmZ+RGiqA/g9Zja6fxCVnh4Y3KKbcrOfca978bZeTBXywMaLEMBGQnKkYblo3h5r/U1w
+EjTa8GNtUi8aldsrbm2uTvlZvDVT2i3Sm8jC1nIgbYxLbe5JGdu3TgEZbbN3nqH6SLCaAK70L3Q
lqfs3DrSPPeTbiZ7ApIOI0CHR5uFxvxOYfEgB/pht+fm2r3pvFrGt99TyxaC9pIp5cuJFwIAHt5n
juuxnR/VINvpkbvUfktE/rSvA7wBSTnnc/6mFxNH7hQkqNnIOxC6cfkivKHrwBDRCF9bRZ7ra0rM
e3mwQnHxYPlk6ymXXJdFmB2fiWN86J98rwUJ+sMSwYUivafIaajsz9VKdiQqtoSKyCnlDSFfKZOa
Ef8iejp82DavUI18hZNtSbywDUiFS0Q8VFt0nwIjN07U4HTSD6r3Qjl0FEkvV5J92LSWZotf5ZKf
hFjWVAg8nVWnfg87gJ+TAPKumXeqi1vsAA09PA64JWi85DZJXwKdbYSY+2YlhPdDO0dFpf9N+Tk1
7uRlPDr9nEq9YOnjKbJjckCMA/PMCBtsRb6S3unr/gxUVcvolC8niVjkwKi6jXNrXX7Ec26tF/3U
C5oQ5jYg4Fo7Wwps98jn3MJa31DEooc7VRfgV7gH0LCzbg+XKcqG7lQYnVB0CEt9S1egoQF/Zac7
3O+huUVYtkXmum3eyzP5pdTRhNt8sGIDjcEAo3D5KGt2EHYaPUQ1hK6vS2iEzyg0pXIVwfTdUmUb
G2mcDVDQKY+r7Xio99qmX5Buep8nKkwTezhVPgvMuiWFd2Edsmiuv4kISNiZaX+8vgR8LQ6imEUK
1gfxmofmkTYLVe8YQ2nxR99yWAkuleH8F2PnteQ6ll3bX1H0s3YI3txQ64EkCLpkMr15QaQ5Ce/N
BvD1d4BV6tPd0r1SRBWD/jBJmLXXmnPM8ZlZd/OcPLvQQxD10vFfuU+gWBzKLy/c9IdXEiCLaGNT
19Ix5l4Xm9KKker0ExPA/Jo8smDo+CHJY2fR5BERcU6oOVjW1MQLe6VGpezl390HK9V48JOz+x48
NJTa+NKbfZcTHL+DPEI9GchjUZ0TZWd9WV8p9Hi+Kr7Ek20DatoxRo9fWVP1r1gDx8mzGFwptzbF
LmlcF4nLaFc+JLvirLNj9mv7Q1w40+X6bR6+LemXOhuXwXpK7sAedXLnFvdxdif1XRCBjUGetB5+
1cz/XqghlgAJWFK0sTY1vZWn8GtMPS2gzbFm9+FITXxDTn5S5dVkhaR+D6AWcBdLPQNexKpRUcvu
2Mqaku4yc1eaV8yasK4iiLopj52/zt55L+h7E/dzaBk8yzrYbySIExn1GRd7wNIIso+mBZJkWVDr
BaOE5YA8w5E2+Zu9nJM1Ng2wYw/TrvtFWPERnkQ5LLMF87F9SZGohruoPGG4gWMaGfBNdkBccWch
o+LIB1C/RMRns2hbq1/TIcKnsY7npYRldUPfMly3YMc4V9UIZRKa5vJ57G7tvcPYdNhh287HE+dp
xtLbkAMO8P/pnmxKfTzUiCAI5uq3VCR84Dx7VQMko9VKwCJPhj2OPpWTCsMIamtt+foJCElvwdHn
4jiMd115H6e3Wn6TVzug8uoIAWAzi2ch93K4FBOEpnXODLJkMHEYhxs9+5ysg+EgFnueHNo1xY6y
hLqMWogigQjjhmYIJTtlt+Y5MVFBK36OOUGrd3LB7CKqm9YazqFhY1kbZHfZq3HvXpAn9VD9uzUh
aU65E2JFYVRUW7X8CI19O56IqUNdxIGZYJLhyfocLtfBfr9M+3/P+a834WAifsmhlf5+IHLCpTvS
oIfjBbi24fDkTSBJciU7fLlvCixja3f2hVQAd++QSZv3NMaSlj2hEjTlSCjuDnEoe1opXLMrFPVy
IvWybk5wNlgrXu+6PqhBx960Ha3t633qXPAwtLr+j5e5BOs5de36WNtoGZDh5ylj/K3KRWt/va9Z
HqhTpPbXi6nFenC99vuB6/P+eIljkGdLRu3QbbCNMnu8vm3mkKR4vXp9KkhYFiaJlh5g6jS34bAf
K1bjxoRQpQ92Oh9WtWLHb2RbboOw8yc0QFrSdTD/rGljFV78lPbTTRNOd2PQdpj8+NXKXDdvrSK+
zbLow9Xze1JdPjRl6LZGZpCRwHgjTqd9LBKvYX/tg9uxGHU/KkHmVNlrIED2AMAftxl6ujQcRn/u
2nCbE9MXlHQQXCB9ZoYsluwcZWMLlSXNEowEBR/Lg56cRZy+5kMp90NMfYrjhFOfxXnT6mMGV20/
7nKLyXYsP0ql1I5GgCwKohVxvx6/yj4p+I5MZSAsycFj3NEalZe809SjazKSxzHx7SjM4h19W+He
noBUOc30jiukXWUzBUcPTglKoa+LkMIoixlZxug7TdQWLQkF3tQja2wlJ8K0pdkslXGfldHrkGhE
NXCKwUgSMB7o3arCRQmiJk5Aa2asI0zswEi+a4SXLiBzEvvgAxsJYrphuAktCAwKcmYLGzq4xu08
My+vIqmQVWN/J7n5AWIq3WSxGUD7xLFto0wYHbQvENv2CWoKcv5YYuiqulGFxwFPKBUWXSELVqy3
AILZnWt/Kr6dsUg8SczGGN+T4tC1qMWagWVAMoWkWs9yY9bLyxfTZRw9x81Q3AclTCLQ4HegEqBu
6uZERGpZ+EVOKpjSZvmhNT/HaWcW4kC6BAeJEnIcX7nXgptcqXE2e3HevwZKVBHk/KMkKB/wvLNo
GjNJJKB5IHeyHjA9xCo9hwYn8jkhpqTvlmNNVnzENW4L9ZxUwBJk6SBamDtW5Kn9DlGi87XA+nSj
+WbSMppSjorymFiyidRC2OskPhr0NjVYkWAxgJhmZbDDM0zRy662t/XeK4dx3HXTjJobCpTImSnq
VvlcsyV6qlTpQwLU0TTEkSkHs8TJfsCPNsfKmbDM0xNx4okDdMH+EchIgUtqMOTJqF3tdw6B1Y+R
h98JrnK/yDi3pXDrVxqbLKGdW60Ww2l2JrLXdfaShGrASFrY95wLKjpohGJSbRMVhoHU4mCgZR8m
UHpPa5JXO9Yo5AK0znb1oKQsCQZR0FcemKoq9A3DhFNborsPvQHyWa9Sc9NwKEuq3ATFhJJfXgI2
pE0w0IwA872pKyCnKtjhbfEjRdqf1JQjt0FysdvXVORxHvsW7LNDT0mTBOHoB3OZrmtEt6VmoDME
4T52meLP68DkhFoOWYmp1jpafAHDknif48bHD0wXPIRSunM0JP5zkywZsOGK+GFAf1V6J8OPuB0P
qoHuS0FkwCE23BmmQ+QwY4g4lcA2B0akcfgalYyUS1LMV6WW+pPe9usYLLqv9aQftqBl6IEx/B8K
mv/NbMQsgNOXZp6fDbKDK0ZTHTPEMZ0QP/dswdHiQhU0sUoGn7ErNsTWK3e2kXe3pcYSJh2/FFt5
G0d+65JMSU9MqYcs+7MtWdsfgggwhTbpt45By1EY5MmqnKuvEqCJgUuiILbNyfENzOZ+zIXxltJu
1HRmlTa94JAUscwQB0kRoQEDWNmt0x3SIX4HckHQeKYfAVDbqCJnptYDA9IxxJYQoBKJp/rOVbuV
gw31WOqMiUkQQUOl6rC867LZFmK61aAVaxZ8I9DtLHsafcHGFYjf6RnaY2lTMsTzlsQa7Dd2dFuo
oXZWtP610fqnEnZW2cOt7EaFZbxNfyIil+CcVyxATYb2s4kJWElptrOas2VV8b4c3zQR3IsgZE5R
i/SAFhEH8zEyqS8SlyG5eyJhfFs6r0pKmzLIQVRaOBTUZOp2mO89YWVP7rjYFaz+vXOiYK/YlMPS
+sys/NfUWa5PfifJ6Ao9eHJPLJsE0QBpiabl0Qb7mwqbGam5q5ZkWBisl3pJS0sLLX8O+7u4aiOo
Ju6zUS7owIw+BbsZSrl2RCjizJuQrRyl37oN8fcwcZZFYu0zZzuE6A0LpYVwEctnpb+fQBi25f3y
EQ+BHbFRRZbw9Ym0uITQW0J3nmNXJ2EMxMVBi5nRNGQ7MMZB4wH0G21hx66YlaQquz3FdMHgY4Cb
jARaWQMTEus5CoPtMJi30AwQN5tGSQjzvO/ViCyONgNNkE+7gjGPdFrfNrQZXt2MsGGWIGdyoBNx
ntFjtCdzm6ctBhHeZGSF0ycbNce2TLoDZ+8WQubSpibhA0EEv6mrdDm2BLQrolJXVkNzuZpBjomJ
3pcWKAwhOvMlU2ga5M5p7sQMnRH1RClbgtodDPnVkOCmrg6BGWZeiSkfShbWviSky1+ZQb8aAtAW
AaswOAAxEzSWMAhPJJKF0KFrqE9NurWbO12thBeZCkNCAPDrxKDr0Vqs/QbOsCubwVNkuxMOxIwZ
pkCLjXKknoZhVVtt5YcQDFbE756nkZ5xeXAnMDdFz3w/tg1wFCW/TYNRJiUTGLe0mexiBu3qmG3j
AIE8UMwX1aG7LNi+vY6GWplMMYtE8eRmrbMJCJpkPm/S/jDyB61InkUNBXbkgBz2raQPz2JEKbRN
H2J6KdoE3xInk7yxX9rU1J5z4zzpBKrAkNuJngbmpKQ4tjrAsg1D18qBteeY8nXqHQKg8wcwEfM5
74f2KEOovMwDNCuWR1MLUZq7LOqHnC5U4zont8g/zCBYcPFM8cvkMpJbcNDn/mliC2Rjpayhuqtk
6+NspfXKpDEB77bOqb3QcRFuDrmDMYTxCsXKdwUitsQOWPjG9LBIXM1Qo6nfemo+l02tbsZK8UYJ
Z4l4jM3A+mVjDoQHVKrhFynShai9n217D7Vio8aIGjS19p0a7F+O0X6jhzjSWwnJuCN7Nh5pYoni
XIFesZoZwxjDgyrXtq5QxW3P5990ZtjA0oKcJKK3aXSinSUXGvSEp/3OILInnOgm5Zo7+7U9eEOD
/kdpmWwbSgZWuE32QTxDq5CXOitjv9AjP4rpXqkRKn5C3rAhxT1mxWUJJAi8hBuqtgOn6dg9h1Kd
9jbBgqsmKTdEfrhbpWJIn0UJbJIbi3yEtRUyXjUtjIyK+mPK7stROp4WXpBBT0fqO76w6inIZ2df
n9yxMx5mzcJ3q66qHEvaTHHiz89REhtbHODzzlUPVcwwxwjYatXZPMnIZJgCMkm10QpBQiEygS79
2Go165xLFeYYbiespK0JGACitlPlhHbMNroreTO6nCUks5+2ttS1O6GGlP2zruvJnhDUC0KEUQP7
VSOor1V+akBiugd7gRR1WuyDXdv7ya6PxmiE91VCUA7Q+rZBqujohrU16u7ddit5yl33OLksV1yz
8ofxvTBvNDLXW6zCnrBJYiqmmHW0/RKp5kOXQTbu+ax8TQlqQkJ0KSDTxyl0PkkFMXf6pLvbtuju
oe+Gp9zgUFbAkzJTAVeOL9SkT0qSxD4yqzegg+TU5u1rrsXMNZTyHAe1iQh4JDiIIDBiZKB7d3wL
kFBZlGRYmvQHhWC5KiaAvaK3p/p16ChbpxzWbkflVBOvLM3o25Y5qQfhZ0Ai7CpIJ7LNCd0rumqC
gqee8wi+lYAqrm8hSyA5rmiq9ax6Ofi79Z3iMlHp4rL1q0XZm9T93rVrsQYJD8kZt+w80MQIqT1b
HCK1OUHvyzErOjGUq6RVPdesj7WSe2XrvJUa52GZCT9V6R1BnUcp1NJ8myZxabAWPCoMzWTcvuVj
0q4jXaKblKntmwjz06M1aCyhtQFaCuePLgIRZxc51ya0c0qoA26J0aeZRNDEMVKNhpjN9fClEAxC
/FzBX3rX1XigJZaySJ1CzzIxh8ohRqY4hck2AB6MiDx9gG4WQ+xiVsuvQcigmXpDBnxIzZkYsYqm
n0/YUsyyYw+v56LaNf2udpsq00Ggmxgh2NKWHCjPC9qnRDh4nLTgDMg9e7J731anJttGU7903NAK
svOgcaqIt4/I7CvB9AcNY+Up6u7oKTwJgvhIABQ7PeAHFGpDD2Ts39O+SIn5cTyqebFuO+UUTExr
FTNHBUm7cUIsbVp3Fquhg2reSYWBWDI9J2G/c9OE1kGkZlty5/nC2Nk1aEvyxVSFsSZlClmtu/hl
22fM3eNRW+I7bo2icKH4zrs6M3oUsWa0JHndDYPKyruhmAn0hFZo7Zx1i95rKMIbIqUollU2TupS
BDntDdt5vnFCl/mu++k0ZGxPXXJUxXCBbnnDHw57bYlxFrLFwz7UwPBJKdLT1AetnG96eKOg2FEJ
2uT4jajHB71DWjLx/SrL7x6gJ9XBCmmBm70oFhCvSEDO7BafYg7xMJugMuW18LPOZNanMHcZgUYB
gtkbhLStzbTJbsalz9fCRWuiT5jGh2bq0qPrtGwdjsFYpwlx+SBpdVhWhJPO0HrGbSt1ex8l92WG
jCGMui9CEn70huZA3bHocZmrk6S7UWy8/YXk261ozmzDHsEOQV2hL0oWFzCS8HJPY7PjLIAButHR
6UqGB7Ulb6KSIB/XlEsrA4+3higu1oKehF5S1oNZK/Z9g76uN+aC1baxljpqcvigjt+jcWkQPpol
CPtmaH4mDr2mG02nvIcemkyNhYgR9ZF0zWBjBIE8t2m0G4b5Zla09Fg46P7GuTq6fdduqiZAOxjE
npkEd2mD+JpYpaO+jHdMgKgrI2+frcxmBKdsLPkyh1B5AYI8D4aOmGtoAeEHKIH4PaOdIWZUMSMj
98LMj3rRY5Tq0E5PE9t1Lra6ia9hetYzOLVAaoBxVSirWk4HIVu9nEsi0Yso2LAKfkGaUSmN9jXX
D5EWq95y1IdlRFlCZRyfNSiTmAdIu0DYUWkoDKup3rUpHBtVBA9Kg0NkZi7MH5ap2Utm6dthSVnD
WyH0+EhZeEfHZEZsIf1C0X44UH5Hcw1FvWB1RzSiyh6Qw6I3xKrpdMZrGinhhVN6VuyyoHXcRyhG
7IQWG6rNsFCyhr/VONhgzrK/5jhGE4LwvYdIt9Us+YaDquNHbJoTfCdBYhIEi6oYt2SmM+cQXXQ3
WZ9OeI/FoaInBfWtdz1bau9KxzBFLtOj6dWWrFzI6X4n1JYAQKIWjdegxFuKBeugdOg8sj766BSa
QgnMgKRMNrEmKatIRPHaun5ll6PBFIDV0xXjrdF7uVJ1hKeKVWjI3JVP3ZIPc8NMo7MgnZZIAVpI
1C7Eq0ym3xEk5MuMVF8rGZWVyzrWZAmnUsNVMjwJjBOOpAUyZuopmGPnwWwYiEiGVxPNr1CP1bNd
qpsSLtumHZBqptVYPMy68ulUavTJ2ubbJCItV63HwjXpaurtN+e3t9yi92J2IVXWbVn3zY52pjmG
4zas4zdDMdBl7XvJCTU2MPO2PW01Dg2nHIXLVODbJ/cnBgbomyFFjA2rodHlllMXowmjPNgygwil
Dp+BRiauhlK8DKhOpqAJcF0PsIwzdUua2qJpUT+ywH0icRv/SnY9WDF8CsZzPGZvjtpKf4aveqpH
mGMEeKobK1ZKBDn1xyANWEzs5SX8RW8Cqnd0XcIsE+qWcm6K7aAGNxzoyGbXXGMVEjeHGEp9rMhy
X2X5KJB6Yooz+1dOXvFdOnYgbx33wSEZwAvmANV/3T45RbGxJqLSxrLGllrqD0bH8a9QjWaThWQ0
CUX4aFS1CvtT4GQ55zl6PCPHvmJUGqgjg7XNG+PQlIW1s1Ee6Jnd+4GgCHVwcupBwVEoV/AjUCUp
cYlPnqXeEHFEcTpjT6QlCPmwWqdF4u50aotDWBpfcS7c2zipLrOCqVNq+rgFmQpay8HxkhcU8obl
WYm5DcDKka/IzNIt4Pp+SoQnOQf+NSvCGm0viFm7ZeoQvOgFeb2zjkh/YJ4RJR9NVdoXh3Y0q4Zp
ZQ32s4v4Lsfqh+fFmDyzEj+F0fvScixWbuLW7pvvkMabVzZoJWSlz76LEgOKeriuA8rupWtfKnm5
DW0IszIK7Z0MFl7vCE7PZkZqkkiLaYPiwBYoigOBBmHSOGKo9K/CudGQso6gsfr+LQzFc1LaJlGi
rJKjqnjVpjnfaWZ6DIJWWU8S+6HeLyLLriPTFx+/kBxIS4hiO729NMIBxRDm9DnCyNy27z3ktKad
mCbNElOH1cAraPuWk5UAf6fi5VGKuSXzvmC2P9OOGDnDrRPVzXaJptherfGtilH5svoliSw331zg
84mTVO+JNRJDJM5aY504114kv+xzFZiHUdGzdQTh75C07IP5QmsvXkdWxbuggSMjUDMUJ4I8vsIE
6XsuOfh32LI4kRA1ZQ2cn636KwvJjYhVB3lxuZB3/vur0dTcyW4xVJlmfhhds0xur08Pa9uZGFQv
i4hBThsW/kRqXp+0XPy+mdcWTITr7T+uXl/+3z7+++Xz0PC5ft+2HSaM0leF/OGfjPBIQM2+Arqv
164XVyh3swDAf9+8Xrved33095P/6b5/unl9XgBtphq+VNCGRJpZ3pXtHaQVf820/Il/XL3ee709
6yMPiRzah+YSg7J8kusFWxeO29+3xRz8523SWegdtpv41c5niKuzWLvA2LS1QSvzQNzxzF8pur0R
5KusgjAajAQFXlm2+QCqLlIi8zDD4t64DiXN9WZXz38+kC5PsS3IrmxUu98vuD7telPQFPItGR2v
d8WmYRwIo8bJ1ispMbU63J7r866PXC/KvGF0y6LzPol1jNswSLm5fIzrw51mmvtS+5oMzUQw7A64
Wy20AjEUsSOFA5SthVZk1wzzg4xzcV0x/TWS7qFLGNAMzdSsrZLwsOuFNnYIIqKymdE3zihEoM7Y
Zfc9CrQWhWPS/UxUIJKcwI2GiVnUtowLiexIgY3t4oUqlSygqOK6gS83r/fluUS63dvgQBtwtaU6
YG+4PjKEhTp7ARmGmaQr//t1GUG7/O69dQgIjicbfHmH63tXoVjII2IghRXM6e9/749/5fq2fzzn
+tDYMUlRZYEr9G8fKv3bJ7s++/rA3733//Ph3+9QOUnru327//3cv/s3SxJN4rQ5ZioFMMwsDn9O
DkiBAMpNFLoP0kC4qKn47OypO6W0nsFJQc8YHFJychHTuvwg3JbU7DpgKlBGe0jvxZ6YvOYkeslU
KWWOT4rEEA1e0mUkOKJbqUtQXiBWSAMTH0Oj/FhGlB+GmkF8k1HqN1QurDhNVtmQCoRl0RNjZqkF
rDzdQh8hwMAgGtzWD5h9CItWQNs1NN7cRwqw8pxKDmlurSCdVciJ7dJgU4VDjVmJYf1QNAg/HdYi
xgjUoIXhUeS/hpDg66ZCA0UtsOnT6dLTottgl0ddZJWPncUAoSYKF6UPWBe6ZBuKbubdHX5FsqLC
fT2qD5pd3FLetusxUxAixMku4xS8Gwi0gZYKg0dlXaaQsQ3MET9X2V8yteRkFgf9eVQZLPVMMFWd
MV2/qMEzclWHcpw2pHmMGNfQEptzRcQPBknCqswbuB8TQkmnEs2lZLYYJLdRMGfrfHaR0Kjdtxmm
BD0mtb3RXPVYRrJHfkqMPNHnh9DBAKLY7kuKrLJjDkK8FqTXsEfRQ8AQEdYfPQE826ZoPxV7m2ZZ
x6DRZKKfphcCp9FEmxUa6gi/bnDFHMfB0TDfbVP/0NIe82xLM82Y1J1poR2PSoQB5e2QIje0s/oF
l0FO5h2ck6YLw1Xt0CdVU9IsE7WdAXJwfBBGOe5rm7VDyAyWhPfmaEtxZk7QDN1jrVAXq6xMuwKG
CcDoNcPgs0zVk9QdE/1Yn3idU96IjkA0aQa3QjM+i3rp2/JxBJswzRGNlMSkBxlYYIxJg+LHzuJj
FkiM42EtbqKCHhqnM5hCRJRvrUw7h1BGdGWAqtvSDqiRwMBF1tZFqr4qnf7LSolVCzFX8NIb2gHs
MNF8yYX1MFjNeKH3qIFB9lITBZhl2u7OhkdT0ww5CEOZcE2l6V51WAUVrjjawUNqDOZdl2k/poaL
P86eSAxAQWYV6HaNt6FVwKV080u0EyFxbcqsJTsjXXS9VvfFMHBZ+EnhOaRaXboSE5/eZ16VcFTT
c3VmuELNqheMtJHAtoWtbBhjaV6Z2l/h0ETPJe2tIHCrDVHZ21oCbgvo626DPDgoaUwiXP6kLUT+
mm9IkP1Eq7M0n9SyO2W5iwaO0NSNkUtsdYa5G/TI2XVVcNNGBJ0YRsFxpCQPY8RgjglrbIe3Omve
lYpPkFeIYPPgrirVSxuNLP34vgfhDSaloN5P32pqCaIM8AloLS08EamoadBhpST3bRIzeI1iRNVz
ocDUAfW/hqq87qLgppwter3sH9AjxBfLNRQVyr6AgrwK+6OBwk5i7GkbkEoczre6hMZXiTxEU5vX
n7lF26CFkLjRLeB7Bvo2ldYe4pe03dqzIR/yrkFlmCCU4btFwNxF4kxND8BPRXQ7FcfOjsOL3XNO
DhkLGUYcbkddfXdIREQNU6C/1NKnyYh7v02XuJjINs9DFHx1tNB64iLPhDXI49jzueo+ucRdBT6Q
pIctUxP27nEYkMVMK3egMwXH3vaA/27NGRR3ZXfysS8lY0v5WLetgrY0+qXpZPfWNAu2nYnmd1Q1
lRqeN2VKjMaFmGg0O667bhZAept38E4SzRPDLR9R22gtEXhNT+vDGNvaL2BUMsZHCUv+47EIZQc6
DzUpQg5/FsCJZYKpAhpQnqI0tloz32s6YCFTRLdlRiUagZQH5yWHbQBkfd+R1F7P6MIYVj2RvIap
abiTbTuvNYfex1QRqxoooXEgPOkrgZRKo634HhOQhLIh4bgalGeh1C3fOjx9YULKrLvpqJgOxrbe
3g5JTwu/1Gnw6PaCAS0wW9Tjw9hp6MGNmG6x2MxaNR87xDWZGeY3i8iMLdcuh/iUVnPuNXl+ok9K
GPFVgB5DzE4gPE+13fh9h/5fjnN6mBp+aHduwZXHwGmqIaCNML7ZKRqQbBxvU/r2B1kxWCFRBmgG
0XpCB9SvjGQiIHiFl/+WWQzTFSu56WeBPnrCamFpWJiURl+HJlL4aZhOfZNkh3o7yfyO3CqOqYX7
ATaYZn6HxddqnlNHidHMVA8WQ61ijqGIWpyZc2F/W8uuammMcNL81Eh2IHp2VHvz+Bko9VkqUwU0
h78+wfGuKliynRwLch09ksxlqkh1yZ9El5PXCBGggPJ2AL0t4HaMmbFBLfddHyByPt/WtvFYtl1I
jrn5GmeQDROidw79QrCRy4UqU8wUYfEUiSg6RHnjHiZjfI0EoIq20KeDSrWHvISLRpihZ+bICRJ0
UKQuF+q+dklcWrqHBBb645LRo9gsDmrWkU5bqj6psty1XGh/u3a9+cdHXF7QxjGDOe96x9BplHPj
8skdqT6KNAPyY0tl4+AtRxf5ko/dwhcvfMrHmYbTlHYHR3O4yiCd8Bmr0DeqKwCQNK5fwETMmzc9
RPuvuug8ryX99cJw2BS05eJ6Eyw7HXQWbBuja/pDGryHRg9i+/qh9LaVxAtO7V20bOGpwfmgS9J5
ZS05heayiKg10CXlcnG99k/3kYXHedPCYNRoCc3Ja7SRqChpQ71HfZkSPNH3LOiK5bf8fdEuNWof
m+FaYeK8NmqGnTt1obBeEalhGrJmKRR/bDtYCctFYptIma6344XHOtd0Y9xM31liSNHV20OF4gUy
a97cD52j7i0bYpGzXMwZQl7R1dlakuMFqQpY7KGvcJ01pXkT2SUHCEvTDlNf6ofrtUYR2qGSVkkz
g1ZsuDBia2jh1GImSw5uXT/D9ZrFUndjGUi4ovhENrd66FpHPaBjHyIr2Js1NBMtRfQbErKt0a40
pn2k3zMWKQ+F6tR+lDhA2dq3WVLnsdbL14wNan7CUtkEocCyY7f6odJU/dDqEO97zqFg4FEf2BqH
ygWdDOvStcH1LzyxLICmUCEorZjWTa1BTsbAWoY55qUKgthXiRalxc2S1yNr9Ecu65jrRb9cU2WA
mH7WaQz9JybXJriQIE0aIleOfDGo2JcEJzSoXpWLEDeJUThzQX91X3az6o/MRw/zcnH9/q83dVqK
WU4zh687BKC3/AZUbn9euCMMFQetwHp2iWqzMxZEWqQjKpV+2aN4qSl43QUk/HsDvN6cEjzl5TQH
m751HnRdvlUVnrphXrSSyZy020gZP3Xs8Rz37b0cq+O/5sbQRkYnxrMGjHB29zR3gG+GnHnpWQOf
TH1CKFLPxh2mvM/fEQuIhDahh7wanqPnPtaf4rE8MppSEKmi1F5qQZjLCQXxGkeTfYqe5jfwYt/j
LROL4Cl6zNF6+PYE4XSd/wBRXHbK0aftyQSxwpfEKICEXYOAGgp3huX0WLfda7EAx0CQbDmozw/w
pBsJ6HXbKz5Ux2jYKffzbfdVcnNCNkjgmUfgUs0M8E1j91WJFd10r/xTFrM45F/NSrnHjMaQMMcN
jvDGOsWfKqsY7KkuL5qRM+A3Fke8U13iUTk3o48jRDMIDvhCDAOspgI0+qi+3QGw8uILIZPWCpsx
QotHQadUbLGdJwtoyjlNX+FFO6FOA1zg4Y+FSJAxev2uOJ2RcPdgfZtn7UG864fggX48tV6LHUuH
vUvu2omagcOK9pa8TLfB94g3/EXCwO788KTGewMDf7+WHLQtFpJboybweQ2uX56Az84Vi+5V+cp2
gAN+ZjrB1OiUHZNPHJcVwSKeamwJ1jDgKGXoLTD2AnjoxYoYRRsFCh01YlIuVGIcN5DEu3cn1Bb+
+BnWK/P+l9ttuwmp/GnC5+3UnAx3Rr1z7QeR+X+Ha79QkYRl8S9Fn1/KuOjav/5Fc+C5Uxcu9++/
//oXhCeKqVBOmLaDNFU1TYvHvz7uY6Qzf/2L+q9VPcok01WMmsqhEkhWvPRHHMtd+tkfwnsopxm6
ha0SXGJ7M+U+bUX75NzMX2wh1LVo9LKF7TJZG2IBA8om8skWTmoS+pGzD4oLzE5ZwVDd6MIXLgG1
DnWDryH5e4VogjLwef6B7rfNt/kbFI4bPKC76nm4S+7zx+q5o+Ow1jbNr4SMJec1+zAwuPjDOTtw
7keHqbDBYqzf6f7ERMK37ziYoTUg/YLzLIeAFb59HWPT5BMJbGzYO9Zg3lCWzgbuqO7ZvgHDPNLN
PlmD5/bbX83wbT3mJ3C80Q/GBAwN9g8OKII9rCOrtA3AtLfkEzGkQqAc0uKVfGCw8Fjzo2O1gVXM
I+zV8BoEsn6kZHsMs8HJvGOT7Rg/3iM2q1+QWDjncnvGKIFXl95wxvd3QBL1ZscU2bvsE63+Vtzp
z1Awt64X/po/CVbzdD9+zBZOo/bqEPR56vfKLvKNM75QMoarNfYpD+t9dwcGEMFz/lJCFsH1grLJ
Q+6MOZL91MYN8Jl463hfmOBaV+xh0+2CAHjUlfUvwGSx7VEdbLp1vNkBswT2yQQ7wkB47BfjxRGf
Ajh1TyXZE5APlc6JFjl08YXewGaLjO88bagyNqLeQWTY8yeGW/2ifpMvX+/GD5bgfFRO4L55qN+m
o/vGutKncttSm+8EjqHNAlo4v5nvKAlRiHqHxHe8/2HLX+D+/2XDtzRFNSzbcl3N+McNH5B9i6JL
k2fNGc54lgiP5hjD5vVku6/aojAlAWRTvGObQdmE0egJR1K7EL8XrfL/8GEIQvgvH0Y1DBTPikH2
wT/vhWbSjVbjDvIca/QK+Z+Q0ajwJr4iEG04bDh/bPDZkWXNuiq8rbrbkAEuNssn/CPx7fXj/NvX
+H8AC/55WGj/49+5/VVWS2Ufdf908z8ey5z//n15zd+e84+v+I+b+Ksp2/Kn+/8+y/9Vnj/yX+0/
P+kf3pl//c9Pt/noPv7hhndNqrjrfzXT/a+2z7rrp+DvWJ75v33wX3797/IuHIeMiH/7+3/hz1cu
f8Jf/7IvvuOP4uMfEy+ur/kz8cL5v+ydx3LkaJalX2Ws9kiDFoveOBwO15LSNzCSQUJrjafvD55V
GTllPW3d+9kwnGTQBcQv7j3nO+ofpFYoGusiQv1U3TT/8X/677r5j3+gfv5jjrVQVREhv/bnr/6V
eSH9YWiWIYqGoXE5qibXYp23TfAf/1CMPwx+YVk66XqWzDD9v8m8UCx1vqz/dtmzNlckk6dDyi7r
pizzBv8+3rcyxY2JphIhQM5EN4vGNuNVFKYnbwxwN1qinQStcayjATdkNFQLdTS5ryW2a/SwkTGq
rppkPWYuOtQIaXSAJYmbtjpt9eqjqVNqCbH8SSLOuFQz6VLpsrrt4vCjNIJg1ZOwYROg0+zyvPVB
R7UUDlNqjL0eiPsa0vKUQwgus7reNMNbg9pmL1LaLFql2429T1NBhp2Rlsw1Bt1ZJcXTm2ToIMdu
36HWWok567XEFA8kicD+l9HFlGX0iZCgtAWKAORjIbnwatzvTXsVmLQqC9elERJa46UarmBqRY2i
QOaXWTEFyAlGzbjnhNGtxlRa+gUhGiUqKf5L6eZ+7wo+aIe2AwgtwTGoZg6jSh9a196jBOx7KhZw
+ouf7pUg3ZWGQHzX5hFjnBpbSznQHCtKDXcUkMvoAmYBmo0c4gGYEd3edV9JTmL1Cus2oBR5kW5E
mH2t9U1tZFHKxj5NYiAB0kn0E9ktkd9T5SlftJK0oILAo6QJiKMnQhxfzr5qkaCHYXCmQ5s4cq5+
+mrQEAiGV9GI9XKd++JNuKWB5K/CGuCNgqDqEd1hBhL8iMw6Wt4gXsr2J2pOFpLk1x5LxzJlI7xU
DPmrVQ2DDXULoHfOVLDC6aimrZtOxnUMCwjMBFWcyuQSY0A3OrgKepz0Tj0Z/rlOGmOTNsJVINvK
LvP4l14ii+imtsJlapG2JPS+GxrpNe9IZQ8kaVoHYaTQ0aENJRnKpTaRZxF1iXq8SL683ALUbhSu
nrEolPqehApDqFHICs8hKzQrq5RLEECBb7sU5sToZ7tO501noEXqlxx56kZOxmvD5mapoAzeeAbB
GbJe7CUc71btUeJQ8MUMNaw2bex3o9j7xwyBk0PSWoveVr/1cV68YvQda5TcCQadIsmJ/RKZ/Tqf
AIGsSZrlRPN7MmBz03zGJtL260YIX+IivyFozpbegFRMruuVkBi1LYuavtYtAMJSnOEPD9B44RfM
FKGlAqEmqyiYjjpTLK2Rp7ZDt+wB3pt8edxEaD6JxxOXoyy4NSI9nI3lyTDVzh6yuaafgs6XDWOP
7nxFcZymeZrMGd5psA/F+iOcdGDTowi/GxqC1d7lqDtFIyAtc0b1xU1xFUxf2yflhTaHeYyjAC9p
BPpG69DfdwYw1TDa9GlHlbYjHUsFxyE0/qdAJk5cj4FrTemXEMfHQBFwy6N7kjnfuEgCRhr6ZorG
ihnASwi2Oo4LuJYoRxB4RbozjCrFpp6intaCHswg/+VqThMGHcqqD+2+MdDzlM1bNJa7qEVxS3zv
ojWnrwxLDdh3/cBeEyIewlaQSM2l1drvWPRp78iNyu5pXBqaMBC3g3a7UQ1WbIZ6LQ8Kh0tFTkDb
hkDYSaFj0+xluT76krjM/PHYlDD2s1jDrAmu1qDfGeQTO7+CAUjVfNORkJt3TXQQFFSoil4EDj6R
LY0hYj8k2BdCypav7fcSV8cG79o68pGvCb7eL6OsvJDDNtodQoyZIDu0mnJQE4Z2dPvkkaLO7yTl
KhbGO9VX+DRpuuuF10RuMUZiKhFU8KVaGGDJ79G5TLF6ESzsT40y+m8xHCJrKEjgbjLGCJpMgWi9
Bf2gOWhdwILLnekOVfnhl/KxCwOgs3H+Yo6Fsa47ypJBnK1R5X9Led5fLCuDxjOZT2kneCtVaMxb
jjfeD9PeZeN+9qb2OqCNpJMigt2vmp6QS9bybUbODgIBcl7A2Zg/vhR6FIva54LwsYsWfpvN0LjU
BRdFr8GAFwbNjdT2bULoUE/6m1VEB2wSV4QK10Ysf6kmy92wS5uV0Zt7L2HKC8e2Idb8RL1wZUo4
Hv1iwMsiFJ1jmgNsyNb1JzFeRWgyCvHY1yH4N4kIk0CaDkh2QA0XAbYJACaiSqFCEvZKzJ4pzqeP
oYwKd5KCb2XKh31k/EgTEc6JtcHaUi5NXdlQInaySGovhgJooyQLx4umKy7BOS/Cc1oK6RyFaFxX
E4ZsxAe5G/baKbLAKGoGRUu07PQRKnYstbZQKL3Zw2Dc/H7cyEjuQK1giB40qApJy2K8FagiiVO5
r01CXNVsVlDFL7oh9ker0DZ+kQKkLYbimg7hOo7NxFVVRgOdJAAz9DUUm9mlx5dmpzV7LDQUONEr
+kW1WHwXVibuqxgImoISEW1/+6FXOs5W0J5mKkeH0oNq7JlyS/Yie8QEGUdERO9K1xQ8+p6V7xSx
/5wU7SjSpn9R9MppVeuzM/zBaUpTc41Ipo+ASWCR5dlZ0PQtyX6UyqzpV9y1nxGmALfGi4bIMht3
DEqkPYIJwVaDaFG7jZE1LIU5dhSVEUreSeoRnJZPYswSR0jZAmoK0YASzVuSZ8ulnE3s7GIBU19y
LlLmQmHE8Cfnogdt/SmgEYT6nOGsKYboUEFQinRBJwUEQ2AQBaNdxPPaHVvgcpB+5KEq0LHrB2MW
+LeGvhzB+AQTqrOY0uyRHf4kjetYgUycFXCIdUU0XJwqlAeDOIAsA4BDwC4qjW915adLer7gzv2Y
RmaAJDwgD9bAQTcC05Knjl1hl6D07+QPr2RbqhutcfA7FKVqLUgu5Xj0YWrzS/K1YV+mPXlbCekY
Gp8Ep39pkZebV78GA4JxLuXPulreGyqaZOsyjfiqojsN5e68SW5hU0FxUq+m1JtLelGvQVhiZe4A
XY1JAdMpA/dLn2CBWA9PoDB9hnWA1zvKjpRH0fRoIKSkUH2RG0leIbFn/bbqrOqlOIue4OYmpa2w
wW4r4cdYmQ2NUbKunNafeTP59BX0kYxni41Rkrc7DMY+GayoSZOCumMRl26BL4XYHIARCFZZxFUM
bDFaQKRnbPFlnxLYCFWHIDUPPPEk0RPJqfbkbSeekoGkkFwxYXzo7abTwh6AqMxIK0JJE1iD5FP0
YiqleIrISROsWxg3wkYhLG6pE6euljiZpnqXRua0bcawW04EjqcDZAVrfJkY6AdQnoOV9wjhsGhJ
EgBlIZJXVR6RIZOzCjQGwDlVKW8aD9FvWhwpot8fAPyRVT5GX1SikaqHI5QNrXQHAaiMkd1kA5bU
kJloe5WK8rYxUrq2ZBGnC1rj2hnS4FcqSPlWx+AJM817CtXgKfQQo41dBaGQEjnVJ7WiipfDeTO9
EOf5/EWbVS4rQaTY//j+8YU1tgRx46o8POR/c4nnQeRgTaKjnYf4wTUUGw4OKTrqMWNtFjbiSmvp
orVqsWUWwWY+P/qvvv2vfjZ0FF2sGOXB428TfEd2QfPI/n8+y+P/eaVEXpM+wO9jRYRV5K/X1Eha
J8bpr+8b1vBLpItzEthfv/nbw99vytfhHBGCiYL4r78WBBr4vp+jqjBZTP35vP/TTyn50Cppj+s2
t8B9LHWQkPMz/+0TPB7GBeSzVBGsP1/48bO8ynQ0hrFp1yrNBEubY1jBQmiPS6GaExwev8jnK+Dx
CIc/fECP6ez3L6qK4YbqCQBCdFy0kjHj69LEJRU8XAPV3LV5fPGibJezmHelOZ5vHur+9uXxM0uB
jOZnFNUwk05u0yZree4AtLOEKE4GMBS0xFmjy2jQxaxE85Amz/J8QumsER49N3QemjVx1rA9Hv3b
z1TVXItR17qjwbplJ5da5qID3aojKtBeK8Y/pWz63Bj5U9pGZ9IgMk6GBQTKuQsB+aBMRmufDv98
id8quXxuMP3+Ra4TzmJMmuvNzbmHSM+fIIp7fbx/6Pt+/7zrBpCBOTLsOXqwNQp23Cmv+fgjK9Cv
JM3nK0tTUWb5fklv6/EbxQB8JXfV+vGGi/lYPx7927fyOLarSd1xRe81CyDQ/A6SGkWXUNbVNpaj
avt4ZHLL/vltUGAGM/FnLfWayI6KyW5bqUW5fXz758+47pb4HN14cx5X05YK8+IcAVxIG5Qgq1fR
WrhJzyIruIKXW8V73IyH12FLdWozrkgqWGpg5JwayWsLbmx1nrav/crFH0c9H6gLVIsx2ltUyqeN
dyNiepvuUVG7EGMc7UJpdbWn7m8jf7CbceFOW7JhFpXzPr/YnsEZbdA5rpavkWnvBzINXjNj+WoK
K/00fvGDdskLYnC6AbOa8l9krgkx3PqFm+5fPcxalA+AM7V2YNoIFTesgi+8N8llCXBxeW7ccT90
nxf4/baTTTEUMT6MqWVeLQvrBkTADjgWo2Lz6eCOlgc1O3FYptQFspBrXxyeMSalnCBd7Q30xnAf
xlNm9c4UNoBQUJk6jefk40oUVvQZutSxRpQEZ534St8Zpo0o6yxyjry2d0ga30lYqffnfsUpwc3V
I4mI9km87qpF95PhMrcAhCLGgMRP4scr7yPet6bL26CRUY0zibVf6UwKm6jnYyFspuOO5cj0HR7w
raWugHgT+QCPCDQQJAP1FNDN73fgVAGuchJYEujWwWTD/IXFRKYTA45WX0t3tAL8FDND0dNPXFbx
rW/IVcT0gGUXQnN2ZPE/v9hwBKXKWcjfQErjOopbm1fPayzTS9Q6PkBW2oJL8TQxrx1a34HqymWB
8sXO4ACVjE/4yGrHvJmnEkbKKaEvQQgY/xDc5Mgu4518oVmrlUsPi2fjxi/jaIcvygkOJ4h0iIcL
9ZodZCibh2CLdXcBTGbRP7HDlIgHMT/FL7FdU1jtTRc/wRmIJgesI4rezu4cnXR88a6MigtLJnfk
o3WmVfBEWEtsj5/r+klcOQMj6z7fhNWhEVDefhP2IANItJUr+pTPjEC3HoV8/ILrjlRkkF4H8UqE
wzJc4lv+QUeTLjXO12Qfi0MgwzfLnpNiL2x+VG6csn/vNgNkc3ltENK20RgxyAOBasgV3YG8LZG7
pIqyZImjJVvlZ/hReOc0p6KPuV+h0coxNirKqshpb90x/VXgBXqRInJPXbpZBRg9MAkvenGxABnE
xZNEDG15qbN3/pwCPwRejod6IsKN/hZnHd8zF+8w3AXssuOJ65FT1tqv01b8cmdT9Bu1kjuQ3M7u
2LzD164dLqRkWmc/VrIkV6q+SmDEsxOvHY1ckMvkh9NfoN+bkTX4Ki5qceDigg8X4C7mQuPMmrds
OgQvfDiekhsi4MQa9RVYQIlRBbot9gthxYU/TYdMBcOFdxBbTrWq+50qrBgMRvlH6NjLtx9cyXW1
QVZkCXuYvlyUibFUChuUMD9sRyxDs8tomzyOUhaj0n4uiyer+GqVX0FpuxYgsWqTVxsRdDGFrWrF
U4bRXqg+0TGqPIFG57hapeAlWdx3+CAyyZX6cS21H4p37rCFccun5SUeQaoN9zJ7F8nDSvKzXBzM
2yShCkJ2xBnpacJyf0vExkTRpmMvHkguTxHkv15xaOYvde34FQsxUEgMXHzminsyXoE4BT1J29pW
v0wAiqu42rTT2bqbJ84wIh2Oa2d/gG0+NYtjSKyOO35xB+tE1cwlQzZEsNXXDVXXdWqdetX5UC40
bRY0WhnK4z1CI8nlEafDcLstpmXGYMbYdy4lXsMlIu2LcXVgUzQ6/NG0zX40vnF4K/vshTrTuMIh
hV+MT+ojCQqIJhK+kbBz9XDawsX4Ja4K8N84B9SYNfkRAvINLN4BwSvXCYI0wKEM9MqWi5B3MmzH
t4a0BI4BdTeqGO6kvrU4anzHO42rHp7HEyNnuOfEwS3gaBntM28BpiI7axvaKhevOazGFfTl8YvR
h6F04F4jds5kWvTW0hZsCzOHCh/ECW38BDSwXxgs2yWbewh37M8CZi1vxleHe/1kxsykXPXCs9q4
2Y9wz5nchVW35WRRxpFPOsk30Kcx1bIuRRNwf1dvwuF78Bzxi0PXLnkXI3hiFmSYP3n66JVKCsOu
Fm4mjzvf5rcM1Y+XV0gkMex8T7ftw7g7HH3h2bg0i/4NPMnduDD9cR4NlwMUfPRfPHABz1TzLELL
GmUtuEvmYSZ2kRM9z4Rz1Ab9VeEZkRyoHppl2bmQuSJPkbFkMpsuE2eUS4v3mi1CO92zsedyQAvA
6VA4XCwlyR/iI9vi1wdXHtMFiQCLZlvumb/ME2fJwlhnT8zEQLZtcnsvKc/HfOC+Gne2YXtMWnZA
Jxb9QUEGkHgSDsIziZoMmuPiNXoZ7C8Ogn4bbM4Lh0k7cMR5yOfnY3Hxz/SG7XyfarvCQfKDd/PC
9EKjX8tfkhf5xmnM90zP3s04NMCibYUxCm8PQxbHyjgw+2kX7rJ0z9NGH0FGIOGWzjAQx3HNK04u
U5mJoZA3jaRgXp7wOfG5HxgqqbOuGEXrt3f+mDUK4RmwJXYMlf4mm9bhnhPP4JO8MAxKW+48+iV7
PhljwBuTu3Z451MoJDpQPFswh3JkQdU6tbDipYz7e1XvQybUO1+oeI42A6r/xGWfbhBoGhcQmyO3
EeclQw2yCj4ybVczT24ah5AZ1goQEBEJFZw2jnAK3ODC+M9fDfNFqg8rLrPkh7fF5M9LsBWf1vjp
Cu9cf3Fbe9izGbOnDVM23hPeGC9tHQDRwmdfNsKevxx1DOG3+SpVESuBvYH8p4gEYmwoGg8sFtRV
f05+qMWbrPb8K36ayR2n4Ub9IKDw2j4zbzaMqeUdGRN49P7MISAV4ByNNpqttrPTDWETvpPtvBax
/wLO3KKxaPByJmf/Z2ogWWgPwpUA33A9cIgBnBRWvaf40VErwY3B/6vIMet0wlvC9aSwhd80OG7x
CxHSiZ+KhA79qaB9kMxuaVj4hw/zxiYdPMiCoWGYBzkZS7/dD0ffeCaz+I1I9zmI6d5z4kWqAbii
FfghBDCSqtk0GwA1+/ngS9ljibYCZ/+apFQWVyybCnhwttntiP+U9np6YogyKEv0X8MWEYkVzkWA
wqYj8s502vM0fRjhOu0WFbPaAH4cBuChIOf1oFvbgpNIQ0RyPQ89zZEkeLWbLwPk6AVGBV7p2cdy
PZnHoFqN45mVudi7MvndXK6siNWduhQVYoTZbMMpRt8CbZ6I6nQXpN9oCoQXplbjOWJHyQXsOwr3
qb+k9cOaZr7A9iXjCGv9L65ZpnPW2Vy76Xqwlqhi1FX93iH1YeWPQAb6hrYqYYhsxI2HmYvs8XWk
rgZ1xRyYZbvAPDZ8S5r6URIJQMF3sdQVx3VdBrmmugrPVbXiSsvfGK+4AgZgV9S0h1VrHRD28LbC
4oC5ACGIiwB9YhRgWBltND6SvKEpyA6D1cpgi7/M0FVEjMxPfbfjDbPj4NrCf41zkn3rhqwE0smJ
vnmClkTdkUU6M0bdrqUjNBTWBqBsAhbCPROUrRygj8n+Mt3XX0P9kwIxFC5099BkTNdG28pP0r1c
clMaLlDJGNtctQPLYLI0ZkBW4V9PxDAJy0QcziUV6cZT18anVUls+IP3UtbJCpvNqmxlQuuWRFut
eYlB7Gx9tqirML1O1Y5DYW7Se5FvBmOrasuIBGKsSFBNsIzsJgjDF8FhbeloXFxrFraVwwXYgPRM
w73IgkQ51O+E0HFdM5Gyam2uOuIuenB2K9iAio+Qhb+45fLI4SaODMA8PLeGPneGTmJwJUZzmWUz
nAj17Sv1ppF6PJ59qkNfzQ/TlLGzgMEz1x0YTDi5gUoE7AFbso8GESL0oT9QfKTZWV9EwgnSO83d
ckunhe5JsBIpILJ0SQERoctBRaY7ZBlUjk5LrKdcq29g4GNhFmBY06g9mspZfMdRwSU0cCuj/29/
mbA3zyACAnWVCpRjf5kBLgkoPC89nW5tGwlvMZcNGGzlIJQ7fjKy837Jsb8fye7DV6sy8sNJHd4G
TbZRPmHbaZ3a+tZ1RqH3VrOlwo3y7exdonsUEbKxElFdtpcmOFniBw11PooeukW29lk960sDEzkG
Ntt8uiKOXQXHx8IEOC+bo7t15MYxrpbmpt/+83hmwoMeY4Y7VdxFVHZJvEf72lEIYNbFIkX0xj5S
WIa4mHV++RTpry3UuF3GNLjIXoUWp+3Ce0KYg0W3XbUBYXo5OCAxMkr6/z3Nnot2xeWMkyoqXXLZ
4SvDqS7vJO1RNO7gNzQ+O6dgyfIedY9V2drVA2axUH4RSJW+eHdVYMhAsglg6eYfqO9qVwv2boGr
m8bapiBlmGbkjZwzpVsyjEl3b29dG5CseWMS7eR0RBL3zIqcZrXbhK4p772G8WXYMv5wKRh4kOa8
A9S8pbHX4JDTaK92Y3chzcnvnyYooJ2TB6MbBO8Kb4CKLnjmRaqWcDsQHewlyKKn5GsiGPWSvff3
MmErv2QGZpTcoX9EsjSCD15Y25o0aVQ6xDgsqk/+DU7JSX5uzjRiagJr0wXFaL07Wd0R2YOHarqf
A6D8yBEOKTZzwqCptCE8+GDEqNGxoWjssaTZSBcy2altbU98nTuSGmCjNV5494l4CG0fMLo5zd6X
GAk70K5zToJ78NfTE0pTQCoWeiKfI9JtamM5A4tM6OdkYhnbdVSwVma/B67roxbMs2hwTxUb1c7v
1kpaMWYymTvlC7g9hMTPFFkcmdKweFA1dhhbsheb1wZHBGHVdNop3NFHBRcE/pL91RqGLGsUb6kD
QgBKi9htFe98FvTWSdjtxnRDG0O/+LvS9Z/ldk00aOzG0VKjMHdiNIU3dyA+fQ6CJ5RIWSvL9GoB
rgz2AcMZdNmFsNNO0pKKN6NCzH8b9jkhT/4HHkuRy4eog2yT0fxZeu+lK5KZh5Eem8C2cFUUdHiR
yvPNO2rLYG+cBEoKC+OUO/mOAMfhFq5b+F2sQuV9+jOwvTuVw3J4Agqx0nvbn96IMb23zw1uaTKV
luUz1D9GnwMnK5r2InoEjKJw9w7Fq3QlcCk/jPEREx2JFVV940RD/2X0WICnAitM/B5GcmFd5Sgx
WGy5+QEfzjwm5rbFmH8sGhSFhlO/Ra+MouI7HTLfJUa8UTZhxPhNSBs6jEXZOW15L8InyDXcxdK1
VM9jAWwJfie+u58ZNlYh81+I1Qa9YMaqO0WRSzVUXLyzdWL6Y4UgdPMmJs0RfVQA5WgJz//OPj6B
RdEy2ptOtiX/OrXrDXazmDETbSAJIFuB9+JvUl1hO4+LFqR+u+/fDCQIrGnN13QfuiloxJaAvOoV
jULuE3UC62vOmBV2NLPYVdHSodVmIgwiinLRXlRzOR5ky4YNgDFPJToNGHyzydq1DA7UcBH40hh8
ZrnJDn18I4hq1uW2i8IxrPMkXSj146Oa9+woSZyQFwHtSABkvxQO4+qDq4CwLpa9qUvbZozuBJ2B
/XaCY7CG3Qih7o1hITbomyz8Z8K51JvhEGCtwwe0FuELZh24huqBnND3efQmY5TW0EJZDW/xT/hK
QghVGMrvS+lLo3qytNbxCLbVhlYu1vt4vNc/SUG6IYoJxnHrIPBxYGFdiFJDEInnlxLdIttLJcah
BQ0ouQZERZ9vnQUOfIcNbSb0QZQPUACxQmCUR9FRgN94K244o2q3p4OxNjcs8om+2tZ2eg25MuAc
FR/5pSIhokCMs0P/RHHIOgYnFbJHtk5eTeaq3sawaBkL71eUkZSySc12Xysa8ASCxdrlsA3fW3hV
rq/Mu5fgpZPcVl4imo2u5IR1bJ+t8r14oaT61UQXVlqCm6rnFoSverTyrQSncChoM01rho54a5Hi
Db+w2/RH6dV8Rzftli7b+z23JBiWW/OqvweMorTEV7mvIZVttWHtR+e4Rb1GYAQ792+OALtAcuXk
/FuDWNmoe4V0tZ31bICv6A7xh8y+13cmLhEiNFfQ4nCGOTQJctrLr0ROfuZf1gHeDzt76hon5AKo
BZTylnBDkzNJVI3DUuU7sub6SB+eraOy4+oI1wQTma52GooL+uhw22Di+SHw5jN8Ll4LZ16Vnbyn
TFn7qDhJASSAfIiXuvddAoaa7X/4Hvon8ioz+dkEnPVNtC463rW/ozRgoDJ2wJUwuC1YATAAr0O3
+yTRZtFx+/CsQbFtyEVryBFmWzIfxzUjiX9heXuwjsBAnuCTHGPjbaKMthJVMv06shC72xU43J1+
VWDQV30Xb9TYXj5oAOnzaPsSvLKEIukZo6tt5Ix05pnMRLCtJBMy7HevxpFYUeriJ4WRPCZZl3VD
RByYU7vpQXsdfmE7yO/KNX/2Ni3YxtdwOzxxJX6X0bnLyI6KXlR/a1yfVML0Fl+lHT5DEz3ivJxQ
Mx/jrXBsmZG5FLxzsmxIDnUBQea2f0+RLC5OM6JIdmTxbdrptr5lcUZ1I5YvTU/Mbr9pMF/nwr4R
/LM/N4D8dGDv/3gIGgmsQYVJCYkmOZA9HgGxIb26nztNYytgT9Y6Wh/9bBd7dJ/KcFeg4yFknBZW
MPtakEhQkJHByDHy9yNG/n/9Jp0f/f5W9Tt0D+JTI4JCaebu3OPvH18e/7VRI55pjInvVQacOP/2
97FcSRtsLaFIY6cR9PLPL/787eNnXtGzRA9M7cNCM+TobIeNNvjbf/23v3w8h5bTK/r9bHnl5ask
rm+aZm4xrgYOjdq1V9Itenzxy/k1Hg81GvaS83gIkgPGmyFi0aiHYPf7v3d/vc3fP7N8ofznUzx+
+Pg/aVKFa6YaQC7/eqnHz39/++ejAPOq/W+/idUAcX3N1PT7F6aCK2vx+D7H6LCQCoxLj6f428s/
PjaKUAIShJHbqvZZQHJPp4XVOSijKH7NNdyQRKquwDZclekm6sq1phkBpHCQm7JSHvx0pqVE1K4m
/CuxwHq0v9WStW4Ltn8xqe1C12hknLCP0rUZvAnJKzCvoS98mnFzqFX5bkGGHjN0lA2c+kogQ7BV
XgOlAhZEy8LCwswOiPrPKACzQ8sLntOKJmrNptul0pyk1KnwVqW1WCEriD3824qGTDYgSqgnJAJH
66YZKzR44hM2JrQ+cYdPSB2eFWizZKVFN8ycu9RjeSaWuHHGJSF4cmQ50Mr2fhmfo/QNG/5KpcrR
s3mDILQR6oGlIm6toE+qlQV0rAjCU1CnIAQNxi7FP08foqlujRavixYJWzWtnotQ+BD16YKxHdr7
Z9/hAAU36qMR0C2yESvSCdCoAG3NNdnR2+ZgtBIF0ImijmfcB+SiIIOyM1IzKDtVobE5Qh3JDoDu
K7OIZsHMQaxXqBR08r7DLE/Si2cA4B3g7RbyL5QkB9E33vwYCavcTgQ3fUnS1u+Tr6yvQBNmE4uA
gLy/tP0JMvOTNnK2a0Wlc3NxmpGb4RzWNZVIEzWN7XQjI9NtsldjhPzdSNuKRGDEJBCK6LNM3n4I
5WtddSR+ko3SV6ijsu0Y0xGqyLYWm1VKHnDV66zFGO69ClWjKj+3ltuZT+CeCEMmfrvVJlfSQTNR
82y0O4fps0b0B5bnJMnRp8pqK5lJzxM4ZRnqW0HVI+WYKZH0XUTtZ+2LWL8mldUec3yFyIUjNurG
vjEwBwqVBlFlwnXSSDhkkM5CfVT0ZTFcSr9QvyYCRipPu6bN+JYWFXVQq6WaqiTojLJvycd6G7TC
DoL/clDzbB2XhjuklME0+JGgy+lTs7CMIgGHYhn9yrFly5j6/bR/Lkxm17HRANV39bAB7rUf0AMt
a22O7KsK4raS4hjW4vtUgOYoZZP4F4X9ZCq/DK2Ub+p0usf6xJAiS2hlamCCxiAs0Qa+s9en++Tb
UoLyMqzIWVXUb64kR5KIt+zNj2bUTx5d6clAqjGJw/MwdLsOO3ellyh3u5QkXxFrtX/Dv71NJXJX
S8g0B+z3V0JaUgo6idXJANNqp5Ab2fZD9VlpTcBKmvxRfomK9VPGKVmJOYdrAEweGIBUNclb9SVP
bo0jk1fn7RotJFu1xD4Llwac63ESvRUKX++I+HVnRc231Fvy0mPzAIb0GTV5hRAT9e1YAljstA89
Q74w5Kyj6YhNgPsdoRLpWoyEcgIBHj2lPcVibmKaPiJ+PkkljiSpGq2V6ns/ntJH+7590ySGuVIc
tlqi646k0N0ORslEjU7gXZL+VIZnN1bPLG6alwpo7pydLmbdj1pPN9TOIToGtoW4QfE75kSB6fVr
2LK7SOUe4DeKXjrWNDsSs4yd4iWRUtKztOlYCMJLwL3J0cVyrVsEcAhUZEJxY/ojvUrAIm0b3cde
eoU5gA8dNocrCuyYw0DDnADmsonJvvFq2Jm1ftBMaaeHMh6rUYT4mbBS7f1z/t1VxS+voc+j0YBM
t0owictSDQ07MHzbkD27xRJLfCB4SEOT5yUhHReImlvLbO/5RPdTEyh7Cow96yrxqJgN4TlIyrtW
1M9l1h855kf4XdAxveXQRnRNBfHVNyl6AYGBzXxOp8kViuIcqvDbQODDuTfgBHlp+KMONyUfQLgB
1CSLJzjLqhIjDU6oyIsxaCIJcDIKU1vQOhRdOoHCKsklYpd8CbmJc2lqflSd8laZlBtfjT9jBm+7
UQIQm8SWIg0eIHew5Wf8TkqsugX0NEThpFw1t7oNf5pQHs9Sw9U/+ajVVaunBMEsiOwhX6VmF1Ie
BF4S1eVbPBQ9zv3spJwVKiECAVl++q2lsmz/0lXaBWXwnjSfejBxq4sYH/NRJFQCCCpC/a2cXgSv
OvpDWR9RV8+qUgrqUj6ys/GqtdfDyPea9EUI2k9NVgr8yHOra67VwaPr0gTDdZ5hqxz751CHVibQ
m0T2KROtHbCFjanXI2AHB5EUW2EwDFfMVdrAsUAkAxXzoqEIYqLtHYr8rGT0vpDiZmCK+1dxgFMa
quamyr2ZbUdESmhpr2IlsmIXM67atqEQUsVPME2+8i5w8rrdAvgafIq1Bcl+BJKYhEPGKAhGXdtj
rF6NDbvPgIqYkxMwYnde0m0yNZfsvrYVZSu0e0PxaDeJtBl8z0JrMiRrKda8g0/J0UoRfRrK+IUp
vVyINSWjNKVE21HQj03A2jm5RV1r8W7pk2TZAJinlCi0F9m1rcmt7lQi4fWaEoApb0VvYkAMh2EZ
esJCr8hDCRGHOXVbfAEvWf9/S9n/xFImS6r031rKDmGWfdd583+Zyv75V/8ylVl/qP/J3Zk0yYl0
XfoXIWNwwNnGPOUopaYNppQymScHnOHX9wOqelX1tlmbfYtedNcCiwhJlZERgF+/95znSMfxcY0F
juUJE4/uX6aywP9gOzIwQQ6ajmu5Hj/rb1NZ8MGRixVNcGX8do79bSoTzgcRBI4bkKQg3YD/8//E
VMaP+benzAwsfIs2DmJoAJZpW4vV8h8eYifOgqIjv+QKzaaK8dHXvlYOvSgtnP0ElCu8ejXsoXCM
CUepsexLh0FjH/ufmtQuonffcgb3l4nHgMl46DXy81Crrn2PJpFXP2bf0cYvncpQMW1kmzI7M+Hq
Y61pJjZSelazqUafplNVe3n7UaGLt3em27afE7vUGTeqOu5PY9M12SmOlIXWTuY6/OnGPUp/eEWR
fa1jTUC5IbnJhINBYIWuDFpnwuzH+NYD3aquIKUInTFlPNUPUd+EztHLpWszwNQAbfhNIjQ8hFN8
N6U0cF/4UeaBNXA9mncQy8SmKSORMM8yOuvNnkDyQPwyphHJFbzzTdyMncc9QfREfCZ9692mvMfl
BTJe2Ainhy4P2paflk5mS/i0S7FVpLmbWD98xGgQvryKQsAE/0MHEEcWVpu4GBTzI/EsIDKRqzIz
Nq4q3yLqdLKxey83t1e7HXoyAkSQx3ddpAv6QrkfogkxhWD8WGAXHDfQo4PwW1nA1cANviQtUHYu
eoPEmrBqjA4Gn6CgTYvddgoe+zn2hxdnkHDJ+YtB/cuLx/glCiiuAffOLfSgBlNUqhSwlM4VNJMm
1+m+e3FGqqwTDOE9fO1qa9uh86m0iANPLLeM9k3qzxQB5VLC8GPtS4aH5an0cocRudlU2PqgFNHw
akL/BallOBxKXXfjU9CTsbCNsdkRBWJPJuW54lclMxGedL+zWlvUezF3HpBRLF3JPvEwvLHXa2sW
R8em90Cdg8gh7uO5ZW0wNAH0eWPId9cfGHIZAXTyegO9GFoDXdNixFSofIZaOoHedi0QCBOeyXod
bQXoYFnvSiij9EaDdkC/bPtCHlM5NIif8hwWUWi2RXQf1f1kn9KkJUHAs73WvK9rbX1k2GunxyFz
hwZ9YBtFdwY8W/9zSWFin6YmkJLwCldAsiO9oWfJScyabwXTRtYO997QE8gzNenes3VyyebI+FqL
Yvqofcd5tlSLliFkLN1mYmAeMEU3rgAs5J1Lr73GEcbvmSe/cmFnnwzF0H0o7ZgwsyF5bbQXoUK3
XSAPsibLWKDhWah9dj12ex/G736WXgW81SwZOOadcxXKau6SiMn6XJbOgwFNchckxvgpxz16HBJZ
XQufwc1I1+8YgILGfuEDNGxEcVbg5j96TRSSwYSgqEjRmkW9Y5/NMHI/m1PD+DQOEve+nZ03WF/T
j77N1b0wtHjCaxc+DXoGj2ZZ5VNdajDwdovUKdbtk6yi/lXnVn3uzcShi2pS12a9H9/JfOQv5g2J
6eNgfS3AGZ6cJkXZMnGpgFDODk4AWC+TacEGRZbhqcWocTICNe2V4UW3qAoTyVTHSp9z7pAPFGbl
93IUKRLvIHpkNOgfISWhHHL9jiAOQGLzAgIH/NWeRF+XT4HD3SXxO3XncCoetdHOB0Eu1aMWIQlo
CfFAIPlBKSR190jETg8oz0DL5GPam9MoP2OUzLk3eN2W9qh4JPsLOoMbi+I+k0aJgSU13wH1lh9V
X7T3FikVJHZbrE4bvA/2mUrf+GLWc3vXaT8nI2iaCIwwqd4fYyf3nwJy7JAOjISlOgUTJ4deSkH7
ZJ+SuzTDt3PgfJDTRmIml3lvdePz7DXkTYcOjCc4uZjgp5qgvoghgJ0PAehKoAeydQESFQ1xhEnv
+7To5vJnz9aXMwRWijL7+KOulEfSsNveV01MQhXfD05C7E1hkY1nu6ZwExn2ijqm6GoSazzhQnXh
JNnjHd6LnNUKShLFes+/DfxdGbr+TzUIAx8vVA7TSScYxwS7+NSkxwGXxs5JcKhK31P3UgGLplqO
X8I2n+5i2ER72wZ4DCcMHksKlyEgtO7iSlhlpIq5W+pkG6GSsCGzC/8uLyb5WbZ9ehxl6l47xBt3
wOhpMgHqfQoLU93zGfjckkvQDNlQVcfANBMysizvBGfH3gd4rI6TQqJQ2XON8xChd6lEfIDBV54b
u5p2lhd29/5UL2rKCedoRipEnLvDoeO+uR8BFu9MaNOn2dPhXW9F+jA5JKyyIOD544pmtziHx6Ym
ITkkQemOppL9K48Gde+mLQIZ3wW1LaviKE0M33UGHcoo6ONKrB9nIwNCls6kkEOvbvbo3PnGp4ns
C2NwT2XBANxxHOtmkFuFmDQNvvh+4b1kStoPBg5MMtYjBj5BSmRB14lLiGd0x+XNTZT0hz0wf4p/
N0aGLhz5HgszuloJVb4xG+pZyonZkdtb+3RomR9qRioRgLpdNoPKLCbP2xRFkJIXNqsdZoLhQbJ7
2Bt9oe8t7hzHOUyzfe574XYeIfWnwsn3ZeKX+8Kc+wOkuJR+k5OMpyRyNF7VKIUvVbd3dZAnO1oH
PUCfBOVrgDTAwT0Ed0SjJZ9zGm8Rk/VlwTX3jY9XDUtatXctj8SkdCAHaSYf0+/ydOcHaDVGiyuj
EHQl00K1uxHi+U4mqF26NEVOUsItqVOzP8ZDsSwgQ3WdWO92VmS627GmtTIUKQq5MUQum84BMwwX
Jk+qTdZQZeY3jJEY5I3UQLExk7Np4YjGwtQdDBdbZNjM4TZS3GZaJzBOPoA1dCKIsZPS649z5mm0
58QV/qA31+xSUxOlU42O2ORjD1HeaOr4SXt5jfiD/Clsga36UpMhAtKQzByRpwNzYkF7iFEi5u1D
m7VteDcm6ENJt4ny/hDTB3NPozUO803yIeXbsZm97hORgAgmqC8VcEdVD3cs6ngrHSumiPMwgxA1
2ywW2FQEFlO/UunJDTG6R70xmbceR/QrVg7SqMrd/5Vd0P9TyIxA+uuH8BsuskA5/o3MqIZ/bW0s
sf6Dv7Y2gfnBcn3fAnmx7EL+s63xPnjC9izP9q3At72Fh/L3tsb54JoL8YxLN1hQGX9YGcL84Hh+
4MLGlVL4y7/6m+TxL+YJ7JC/nv8TjWQB7vjvfY3jUCB5tgOTBbucs7CT/rGvmbi56NJPJGS27AvN
SATw4Bra0tj2TVABysX5Z08oNg2GsQkuv7h20d5M9g8jdZK90UwssHWFs3zWt1p+j+lTnB0SEbLk
JVmAUHX+jnknOU1TgNMStRrgIJGjMJ40V1SWLEieeT/W0rmSZXFLNF2sfngJlckMtszgdA35J9s0
nafJxyPQ0tOpB1DRUZJw/RsD7IOQ3sAgP4oahJvquK1nyL0jJW+RYp6r9Hh24dUfnMUY7IaiA1vl
7I3KL6ijfRBBmU/Mae59iYPUBMxZ2GhoFkJrNN+7vrVLPeZzYS2cp6b03nwvR5AU67fE7dDHKPeW
BN14FpKm2DhHB+oExK2AR9GlOcZViOlE6sK3IXGM+4R4BI21eOsO4TEsrfElY3ZZO+LOFn3x6gTe
taLMiqp5Iv61NM9W352lk5O4UWSQYivK4XCSF+KVzEOkUXayDzzLps53OZ5fuiAPkAjLhISxJiBO
TSNTdCY3uaran/HM2DZ0jWm+qsw5ifw8dWSLNlZ7HN1TENMMdBJS97I62bH/e/WM3L5NfWDu/SFb
DNblvdA9XDqPm5AqvwvVvkx20kOCwJGcx4gKQvdXw9K2bYnfAMWd0rqyJxRxGsXBNGTeucoeO8q7
S+85kJbn576wmI4CbmIfgs1Cpsc88a9OTDWhaQaNg9z7oNkZcIh3x6HDHw7dtTTULR0NIgoHefA+
Z10ZHedgvMtHpOBzHr8CB9E7ZZsXoTMbPp57L9yqOJTusmBVb3gMEO9FLJYZsrmjmfbfSn9A6jvT
PNbdAK4zdM828bRDYxJe7ROPlzqqZA+7kCzc1iEP2t1q7f8qKxfZn6DnZ0bhL4ukt5Oz+KGzSCZg
cCekKVbSbWvDf3IpvLd6UTO5kWsdpKe/Q3AYT7no7rJoBoQHtQ4GRwcFtDq7JFZcCRzbT9hFKqIc
qumhjtroyUtPDtI9K8YTnnGCHRtLoOaUX13Dma+TkgwG7fBc2PWTUtq5IytV31LrXagxx7vLvtMt
GSsqI0TSWaIA9oW6eiDPr1xxI3tV81qIuj/XgSp3XYeqw8OmIDIQpDEFCnKfn8bYqiNs22/RBKHM
xze6W0bCF5RfdgAp17TDm6I1jy62CTnrJtRmhSR/yBpo5xoPQyGgoJT0yBd/XEz5I81drwXeNVHe
FRb7Vel5w4moqIPHaAsyD5tdIZEmW1GIExb3CrRN9+R2DYnkGI48Fl4iM6GAD3mEiD372uUCa6im
7eqi6/qeIBAF4sXEnmGkIhJnb1HKA8swN2RfXF04xAtAW4Ob+E52W3IaUvTXcYEQy7bzvVm1T7k9
v4sQ0mhWXKME8VEwLuB880160ZmmjkvoInCNkIQdqI4/ed8SqZZ/rivghCUuxb0kD9QFG4l+ct5W
wzTuqr6Nj13ybURFlIUtCcGF5guc5X4045eCmzY5XR1q0hypZb5EOqkW8cazqtDszWFP4rA3ZvfG
c9QAeyjLhMI/fxAt6N7e9X7qGGRzbqWYQbymxILMQHPKevsMCpTIg5y9kJc+qnbhwuUZnQHgM2WH
/WIRLg2eIREhP3gBOQBphmECJI257cMs3U9GfAiW2qgrvtbzkgLpuQ3bUrjxJt5q0cy31kY8n1fz
jF8ABDqRSWMGTcaOokMBbWk3eeq7N3L+iKVeajoMHCByvhRvI+2TY1aSoKmwieGfhghaTbcgcYZd
n5Q/qzG4mbh+78Gbo8a1OmNnava/qOATMK2nSg8IJFUFf6KwaRLZbn3ojbeZIcIhGeOljWai+B/e
Mh9T+TQG7aZNnOgza+6hY8Ixq4AWV2dRGE/TLU2Bc+dl8So848Uww6s14NGPXHrMkY1429BfmrFH
Lw2c2UrDS66gIZcBIrG8jT4GhX5udOke5pEEJEcssWp9g14q1qg1QVhM9D9wwNPW86GIP+Ce058n
R4aXPmX029r+yDbLow9VW9ORnKXi3vTBXTp27e4F9Oht5GNzr8T8GGaqo8pubpB2OX1c9Flz6k+P
mVXAGiHAi1jy+dZB5AK+5AcXKWiBZYrO/Vi7zs4O8CCTRGNtRdDYx9juTlSYpyrpzygVip0ZELra
tLhcyniBFbVpd9HoUzzNRAuiS7PTHsrOGjgBsZysCXKsgSrmL3KS+dbQzYtp4liRRNPufYaDG1JZ
9K43cXx6RNGSvsLnpmYodCCg8ntBBOOAz+8weOou6etb4UXiSjCU2kaowryWy4QCPX0YcsgokXM/
18FwsUl1Af2Frpc9wN5OTjr0seLSityPAWNeVvYGFiqG6RpdIFUL9AHwGCNuRVbkGd93FT8lpo/S
WpTERjbN1SdkNWiguIwJ0yCp/OBo9WifcyMhNp35MfCT7gxUd5cnuKvHgLhlJZn/xba862thn9RH
I2GCzjYcdW4SfSKElvzUam6OXlhrujBjdVI9MkRGw/RRrZu7gPzpTLh3otaCr/7QQKm+FS6Ip1y7
5z6r3L03gC/gXRYPbUIZEJAhbSBJinLjo0zi6Gx2EgM2XRhcgXN+A2l0ZHoawb+AbdSMDZ6pReiz
mrVBRKT9xw55tx/V9imafWvGwEciXxRN7i6svXYXxt28We3TvZK/7G5iMG2foyxufpuq10diMVr7
sFF8cyz3eas/jtg9LrIH4dJUPk7aBUtb2x7BeHFKeAmn2cWrne9phvYkLZFpODVdc25iJxMpjmv2
02U9zDl7WUYHP4j2wPzn6p//iGkxi+XbJuUB3wmip8Kd+9NiG/BGSBcijnDrJQGitT4rIWfI+gha
GJ1WI5b4ksxnHchc5n3GMl+MjGkPAuC1owbfkCUM1315kyNiCS5H+kj0tEhh6dl9jzpDsNu+qII4
s6g1cR2olzDroOj0RG9JV9YXkNw3+qlobZZnUS1vUEsQZDqciFPSN5f1kb2QitdHfw4FoXlOnaCs
sQZ1WQ/tfx5NtmOcsZwoHSaYQxa2dPDshGZ6JcUgO2vuJ2Uv8euUWbotU9yAlQvLo6N+PViiflzf
7oC15hijk/cW4HO+4KDXgzPAg9j8ee5FsY+q2vsyLhIwmiPlRddRTsD1ctmPZEJu1BpUFCh9Ruah
ju2COxB6CQlaH7aCjzcz83G7nm+m9WXpSCDSBSqAkAfk7fowd1tmHXMjd2sazxrzI90ejMPv4/qC
JarH2cOvVtrjt4hxAHUmh/XRnwOdyfo3tEGYBYB2IvfmRbBmQ2y5OBrAhLsc1qdqyt5MUFX7Py9l
Nc0KEfTUWWVZ//5Y3PVjWT+r1nZvrp2EB/tTqQgBil3CwMIZva6kxckqZcfX9dAuj1r53ixU43ig
J5WZOCWypfVUgem/jESJMtzxTuT66sufQ6Cy4WLmPtzfYH4pjNq41HFsXMiX45xLuD4bVCEzgVqg
1zlIDdTW9No3ohgHOsxDMx9juAQrEyFcmAjrYaUj/H5EyheCz9kW+9HovnULHWE9+FbJ7VJ6zYHC
kXsfQ1Xu6rgr0obflJnNPVGd9L7FjO4IAcpz4A80Z5Y/1MvF7jS4aLuGFCG6Z6h3+4V6YVYAhNa7
x2/uwvLT1kfWJNGdquW57qLPiRyiw/qlrN/F+kXpzCkOXul/BNsNXSRMueU0cCn8xPKO61n6X+dv
O4Buq2E7IhP++8T2mYNTNp+ZcCD2XE/kkbsGTrWpaU+KgkCuHwjr+F8f1fopgQbTGIEIJzmznfj9
Eay/5fr7isSeL39+c27b5UGq+FxMeldrRXqP6fyqcokQZixxLnXWk8WOmBEI9ndbUXvTL+Y7EN8Y
bZDFo8ENdSn95OrFKImISyU5DPY8YxuS3ZvJtyLbFqT1MH1VWcYNllRRRuCQbzPSHnZLZufdn8O4
+KR8mOUtpqVA5D2tNeQcyO5NnwBuO3GfdYySAotYYzT3dhQ+Ko+9mxGz0JPREJHdtDFsjya4eK66
6iO8I1ZMlMRitiEpUrxbBV7foLwb9V1alj8t3/psRpbe5HD5t8OQfCnMz2mMBjyX9ddIE+fmh942
dbgErCK9Jxwih2A3Ppm4ZaomPQwjqvkIyWBh2g6lhQOKj52nonoH6NQeep+8a3NGTEdrbImZo/Tx
9ae0tutrpLq7jlncKcrjl8aafBzh6d4kh2VLSop/tujabyKzO/fSL4+WA1twGh+DQn5KnQJgcJZc
5atBn2A/FcVp6uXw7PaS6kvqSyvEXa5+jvaTnJ+ZWyWHMDbw8xXZLXbHVzYkaHMMMkZ6NMG2IGsD
7iHJgQgvsoLcUy/0I3oOBt+Y+phG7kOZP04y+4XYZsZBG3MDzaMfbU+xQnMOF16f3aQ7yu3o65Ob
1s9SnWHdHYmjQ1fCXImPq3vM/II6YQTII4p8yQ6964l9pOrTd+b4OfSRJXaRdzdRZHRKcUlY6D6R
UsXUzDu/JoYuZ60j7AbJM3WVJEtm7iowXotg90fr6k+tJ79rPoQ5RlHdDyYnoud+VHl2kYX53OQd
xqHJ2ddq/pnZ7Kl1ylSQjvOTCH0wYRgHVR5gQc+xDozODo7RyxSGuHaClumh+6aUA4jfIa7Cjn0c
EP1jUet9XKGgG69dkB654N/bpMP03wXxDkxfZo/urUlhsbnEyDNK2FoNKOfURc5dm+1zURMOjucw
RfeBtOF1trNnMHJEqmTeXT7hIZNZeUMYdHLK6dIV0zVDsJfpLNpoMf4se+seEM/LrPyPmRV8C7ye
2AGuo7ma3bPp4M+rGzThNWZAE6VlNgzg/NVRef3XqiqeeZcbSyOqiSzUqiXK+1DkOdkyS+45mkQ6
JYvZhJ27n8w7g68hwtebCwrHbG+eLE2msKM9H1csFlmBQZShsQ+hNHhMxvbrPIV4ukNso237VRFd
A44fUzMDU8D0ssegF/mbbsww0CYNkemz8U2VAFhDq2IpAI0wvPlV6x9CiegqbvQPEy8SKQ393rWR
U3YztwOvtwDF5t0jSQDgYRfE4SK0jqiVDWKZvNL61MpSbyXQL+ZnpLzaSm4dhTqQT62hTkY9Wejh
2rfttGO+dJrIJoG31I3oPk0i5TX42bR8zxs32Wqv/ioF2cm1DohxtN46PFrQI/V9TYnF9DQklCMP
wK3X4AIijTNExOjOk+cpi6cr8wpUeProZLC26iIOTiaRdxvfNy7p0Bg3045usUnSVDSY6SMIKUzE
yiFY2X8OYpVvK/SIqI1wleWjf0DC9E5lgZO3J6iMa9S3I+syFp/R+j2xL55vloCkEBRU1l7/7vSM
w4KGhoRyfoyuMo+zMr+VSVqBxBHX3retLYg/0krAuvXOL5ErnxywedzLaNjB9tyOAoCAI+/IBcY8
BhgSZauNParZBCn/79pE9uWH5UuSTI9tSTe2yNDlmp2wyDTJP7NqYBoKaQRO5a2NBrZq/nCrevMZ
vfQrYhoYMAj54a4a3n2Xuw9mgEckNxAoJwXQjE6fiPjCwxTTFugK8jpD+Q7LFC+sRwYroOJ+l/oJ
UWauhVSz/trSsb5xW9slI9+mG6l32h7TQY1EMYkMIn0YfkSd0F/KoHmP8wE9XsjyWai3mC4Keo13
mU7VzgCmbubdPhL5E1zObEeeKgiDwryRrfIgmvwXS8yt5UZ2KEhp9JLua6/lG0u63jojysfAFRer
MM9p+itzvWk/zLBDPfLCxpSarCdAym5lS/fqkLaCUpYljQup9eAjjTS8UrzG1YID0kZ0KcJdJYNH
S/fAAQ3uMlS1sAfMweY2KBPqUePV75UL+EXimFiQlSp5Vplb3DN9wl5L8ip6TaY9/CQr9x9zNtbb
TtaAKMXg7LTYq/6uCsetJcR3NTJDcxm4HavCPZnzm5Jc8oUVHJiXIqZH7ryVvLWqw1Bk0z9HNddf
mir+VpkN8FKMpw0cLz0gRkSg8RS6oYcYMZn3zhiBYkpG4CLOg+jnZKMbTDQZJsbKJPdc295zm2IS
HWSWklp/cpxmuBmefI0D985gF7bzBAqdUnwqM9QnZZr5NEu5oUW9fgxRrveqPg1JmG7tYryfIi3I
QnZ+JfNwJOh3ugnkTSxfNjOrS4bFYTcCgU64SxAeiEnMyhEEz1X0JXH3Rddiru+xADGbFa71TCj9
Eh/MSP2AzuQn6eefqv6uhWe50UwSSKaPg63uCZdJAtifBUPEhAS2EqAPwr7kcdLH0ZrNC20yKCcm
bA34aeCGlPeUJPYj2WP9LhdfMvrbm3ZJ/lwPPlmrTYZuwSrrT4IbGzJKNMQbv8PAnNIcqvuIlMnQ
JTdyiRlNMhb/6L0Yw/oaDsI8IiDSeN+95WY4ngwnv2OZ22ZxH9yjo/SYApYfU/2adNfQbtx9R0mE
BS10t6HjvKgOZXGNir7zsx9BiLGNWYQ6Tbn+xgj0lbppb0X5dxND+ICx5ilMybzT1C0qeXJy3k/r
D7/GWJzpVN6MQgp8U4swXPxw3Ql7FHhNNsrn2WR7lXT5G9jq56rBBtW13c510tfaFq8zHY8dWoGO
exFbzZ6zDl3XnZ1ocvsqYJFjj4GX72TJRsLK40fs943e4+uMBa6oCkkEzldaps8OdMQtrpG9Wzj7
zgrOoQfw0c7T5jDPSytpKD4ry672vd8SwY2b03MKVFhuT6oOhPXYEw8+48t9IVNyR4iu2wGCxfSf
wzvPcA+wG+g2vgZVOKqsucVesMnMAimbH7eHxP1Ral3uTPNnU3fhLuB7LOrYPvQemIraDH4MdYko
P6Jq29J1InvPHPD3Lg3z3ppuPslaM02LQFWfitxX7K8myGmW08KwyE2y/KK6u6zPzSbqaDWx6/qc
t1Ai1dpHKJK0v6zP/xwSJHlbIHwkQZT+ZZzwwMfW4GwqGv+7afk/GCY/IFn3bJLzDbLFRS0/qBxL
0jSm8UDBw09YXvpz0NhXgJDIdFstPzQd3bw9aQGq0oRrOhffJK0M4HNB/4/koLIr0eCWcibcMdGs
K2uA0Jod1DN1uBCoOrDHTG6YKsrj+rrpfUttMZ2TwhsuTj8OdHIoBOfJtXZDVKkLkuaegRuTkfWp
7y1JoegTl2ZZc0mWJkdsNkV9wqy1IYU8PTPughJQzqBtloYIxis24StN8T+HvEPnMdsz6IVlYy+W
nTzj+2erYxyeJfknd7DVwR3DgXRzDg0B8ZcZI1uaeAYRy2yc0xS0crwc1kd/XqvM4bEb4EUoH/f5
EpR3icIJgbmHt+T38z8vlgoUnpvjM0oHvtqZjL3Mq09rgN081jGre8iwSLlpv6lU111ItYXxU0qU
2Q0CPDdPMfX0TLeMlH/nGX57qZsZwMzySCyH9dHyNxpbdicnwOvddoKc0vhROv7Cs+jxHDh9Ki+m
TbRk6imxXWO11oCt2jTsi06b6Owz+dRLYFaYDaLYuANsZl9lD+tracSdc31kYbbZmL1Hg7Ps3yzH
Gfel21BNEN14EaGGbtq8rk/WlwVQ7HPGN4aND5bLclD/efRfTyl4231WQ7VY35+BDIJTFskhv7C5
RIKth/XlqevC81g99e2MwZttQgZUK723RMxTAPI2RGMOZOTRufNQStXLexTTbF285bA+XQ9e0+FH
V89ZzUoMx72/+KgZl0/lH29ieYqIwge8sbyP9U/A2APVo2SOURfuQ/lJNApawVRv+7iO2HNtqsb8
UkRsVmYfc10SA5tLUYS4k4+yZnTCE65vR9Xifi4C3EcVLW1D080mi/Fm2dCgETb9yMb8lRqIxM9p
AMJbkIBTJTh1y5eq4ywhpncbVzD55szsmfT0ZFVmfFxjCeI9nNhLGAwPNbLIvUWj4uBM4tqxo+nG
0iU3kv+dMuLdO4Gh7DfR7IiE4iS60vRVvHJWifVCevKbkfMbeFoSUZNibZ3wBjMp5czV/iVaAMu+
JhHBgDLQeBiB/6/IQf7/y1nxCOn8P4lGrj/K9kf7r5iV3//kb9mI+ICxkLQU5OtCBLYV/Ec6gv78
A34oGw0IWScC3fAf6Yj5wVz+8z106gF/wnto/4pZ8T4EgSktSfPEQyskrP+RdMQ0/3fpSACdWyLX
dx1pe95/SeIZz8ic4sO7WmF4dtLcvA2iN29+N3BD5oYUmYl3LKca2EDf6GuydMVFO1ZkMS73fTRI
BG7MSbVpvQRz3fJatvyd9ZFelpA/T1FlbHWn3NP6h2X4PQlFfV4T99bAw/XRmran+t45Y1z98/Kf
P1tfy9lGZxQw9LHXP+mqlhuQk13ViuWNKeYOCYQ6F/wJ7JhvuqisQx5sdNgY55kN1SUzGRU4niq2
cg0e7xdsb4nGGBhAFe+ReNYnFZg5ICDzUxmN48kSxm4gQfOa28m49zzvXXd9c/QtHYubKlrQhAqT
Otryy3poQ25kTM6+sM3Bo7hm15t83ucalNP6GYXlgYAB40hOx19LKD+PgcO/n44MV2bskMSPjA9+
TnKDG8Naz+f+bi1TLNiNuCdbVI6soushd9mVlgzsNwI7bB4uEDmySbapjfd6PRgza/Fmfchwpj7l
/M5VETEk0hj7/ryN9b3MyxtaH60H3kd3aM0B/h2L+xqG+eewvtZVDBUY651KQk9O9JUxJTPVSeli
ehVmL7n13DzeC4OxsSOXZM91FV0PJjNi/L36NDLN2nRFDfqgy43DrOOPY5CMl2p0k8tsHhJLjWws
aTvTZZhQQl+w8SmIEjUwzBnxzzjjjRYY4o+SEc5aASSE+TIzqU7jQ2To4MIAnBhkK9X7skeW6VQo
KsxWgx4ywe0CU7WKxN+Uc4AOBR07KwqYp3IZHw0WooS6sV6DSt7SJe0zXIJO14PdF+bJlKSELS8l
VSUPso/vUvrI9C8XtvJ6CJcY1/VRNbkawMsz8wdMuczlPK4q4o/ozzaIB8/OksVA9mEcJqfS58wM
0h71bNXSocvB+Sxl6FAHOKkrQVTJUpDGEuVlZwfvQYP7Afz+kma+LLy//3ZdRJjX1r8p2rex/UaE
I55V56RTEfLp9k+CRtfB8n1zb2n7p9ESE2vnCr2D5S9pKRRmgL5JDy3miQQfVChFnda7IlTAr5aP
w5sk11Kz7NTWj8HNLCS+df38X7/7GoUasQE4dqEy4F2xF+mW4RMDtb9CUNdrc+HHgxdZLlMGg1RA
pXvq/W2xjAREYvxSGhS3UTBXnsl06CjFhzZQmyYOArhnI7sqHH37OUTAkhv42GKNjMfrY4ajff3J
G9FKzxqxvq/0S2544D77gLimsjlmWQLpZjyMdlic2m4wL8MyJUEB25q4pu1lvLSmrv4OYLUXjLqc
oLJwktsg7jA1yhJDSzjB7Qh7WlVJGqtdo93h5DPaUstMEAUpQDKSOZBD8LQuRoKMiugHWu+/9g22
CvID5onXaOIErXSAN7HzGJAn8pTphK0Wzn8KmBaLaj4erWUg6SyHtYhfH62vEbqr95mX/lyvfomq
5dI0GXcDdvZopzwLrmCtaaKgb+ScoHhtHIvJlAV5SiqwRL/fEij0U6O73XoPWl/yA+zGwkB1ofMf
1rLXWDccTBmgeG0ykRYECdVtdfIbd4ccnq9zPRd+PxTLPLtfAnSXkaKVwXQqE2efOSHhegFe9Mim
xzzTg0JdInadi7UHd+lIoanv45o7hL2MmrPI2tGPewys2mYLu3yyZBhNwr4OyeIgd6MXz36aC9A6
FVONjobjzswB8P4v9s5sO05k69ZPxB5AQAC32bdqbdnWDcO2bHqCnoCnPx/pfUpVrv3XHv+5PheV
lUqnpFQmBLHWmvObtxLmtr6hrTprR6a/1mU/prImcIsrXpOUB9OqjH0WjY8G2ouR7JiVU1XXRAFI
qpLeWRchjGW2BBP9VIJpzZlwPjpG9cZNmwujGLSOSzYB47x/pxJgeIc9anSHog+gSC14CwtuFFUX
a/XtS/K93mpT9UD5qmo9Lb+qS2KWPU/8mDJhbVVS5OcRz8kZYgr9jpOL7euk02XPeLt7u/GWB3/d
s0lPDCXLZhMpNNbUfKt4SpjiOWx0I3rZR4EZ4jybeXGerL4496OstspQtPw7d9zKEoNwObHMaLLT
sSswVUBnAHk5jNPTYo+h3X0yTVbYiKMIF0PxVLbQZjtBnYQVm1E8QTEEgRWKokukrTp6TE4Ce7kW
3B5DMWNvghwXK9YwfaJtOe0t0z165eL2roeAGHrO+H0YVIxiRu+YyPw6EN9xGMkJh9YPK2aiC4tP
LUTJSqptKIi29jPy7YliYKMd7WuedWbyNJwDPAi13mZY1i1dhTtJr9xc3z6poiFL+3bvdhOzEdoL
D8posC46Gmdt1D9pyE+pJMkkIda3r52YOT3ChBN98Jzg0tPtpvSrdEf+7ku/sFSSZRCfLxuY2w3p
TuXJr4r06JY0v8OF0fLrHwJACSUirfxHo8f7wqvGi20lrF9dtM5snF9tYz2lCkwwk6avNhOyZkF3
VPnwKYnU16ll8ybGBkiMgXvOnIiSdhhDTt4z2JCF7izMTTt5pySstqEeX3IXQlsoMT1k46cpy9ut
29+0gCTexgjgEHSeMoP1hfCrQ+MSEjrID1mos1WMtWe/qE5dfAgt/fCRk5FWQ3LtQjff2zG4IwYF
+xwQy9pNgpfCSgiqnaeDFGJXTeIn6ow7IozRx4T2Vg/gLpBezi9NEEEMdIadmJFneU39Igf8KEn+
4nW6uGNyVgigeSXZ5ys3Ba5Cjttdm5kXM1HDjlTJV08x55rBgwj2T1uMzaCwyuKAR4/4E43Tmx3j
Ia+ZUude122UzjckSi7Xga+VaqO1UdUASZRNrGa9tQ466+yHOpYfCyZQ/GYvLqr7MKHD5nbL1Sfg
0jIPgPEJoVv7DhpItqs9bMmh3aBSxZTmFB8SO8g2VTKCxZu19dJyTfIH8ycdXKjtufG9M4XcDXm9
YfBHRsYsgYSH7P60fLMG/o9k+YNFSxY0OPYOwqBWHYnUm3RmkxHoWW6LOdkqRU7w0HLSWdFZV8cw
BRiSRwxYEhMIZSs+T9NoPQ5watbgDHoNf1DaeUQ/77V2VQz7gbnlRJpM4BFEhkb+3gZ/cnRGHAhm
EH71lXtyCPBiYEPopypwjIgHZtDpU5bgKbMFyTp94R2FD2cWSVu31YQrSRfoFxBbLRm0IjKudoYL
UQMx80e7rgFxTrgk2pIpR+eDD4fxDBzdXqtSil2unU08e8k+icsvAzOtJEm55KXxtvQai7YQoFao
O7CUjeHV74GuBrH5MrqL/kE+jQxqDo7yv2RTASbPdWD+Q6tpr9Ie+jUAA7TAWo3XHglliaSL9i5e
WuF3O2sOvuT+eDUCXunwoYdUJVHuSFxhrHTMYuLGZpYaf8Qkvc6r1jzMjC9XSaIeOkHjR2UMFZ2R
p2uCwsADtK8e/42IzxbWp1vF0FBS7yOKh2pTzemlc3O2pHiCCStK12IUhPjYw+MUxUgNJ6a0jU0A
lBu8tVHDQuggmXCUl+2xQpl7w9Ryo8aDDuX9kKqAs7hHf1o4gGqYx3cew8WqJ/K2DzLihNx9Piky
+kJv2sTICGBLMQWOVmMxPDPmeDOMal9Z/OFm69PjJyonUJ8iXX6L8Cav5pE2DFOWgPgzj1QnL/6m
PG3SlOi/WKaTf7M6+XWA9jdSLqPX6z83AS1d6dFj6UrkEpHrbWjf4VgujhYKeUjTBJtUtaSzMS3l
2qDTdOdw2aDEcklvB/bJE95vbk96/7K8fed7Espv/3x74v/+sSJproFRJcv8qhPsjm5ULrFccS2N
zwiaygLsWm6SP+7dvhxv5K7bXcmecYfG+tqEZYOhlR3K7V4nzeoYmfR9GHMbBTXD7eHbTbE86/2p
74/d7knZsnv7H//5/cekyv33L5ueswHp4PsPMg03Ok6xid2dV/X+xD/9gvefM2Thsl10ZEZ1/Mcf
oNg578O8OzL0C7ZzVX9Kl2tcsmzj+7BFS99A88lv1fbtwdvN+3PeH1PTUt2/f/3bc7wBWG6J4gk0
B1zs5ee/37w/F5khO8z3r2/PudHL3h8r+yoF3n575n98ZX0gkL35JWz09x9Hamu3y8b0sXIagtjU
6D1YzIN3pUW3fGhpf7zfyGXXdfuynqZ6NYYIbvEUsNcaqqWN8v7vv77+z//m/PFTbs/Pmpj5pFbU
sg6MHYY2WQFeJRlM5gO3Ujhn9jfe3+7OjkdRoWvgwWjGT+4iqLrde79JFuHg+5cmIvqcxfTw/tDt
XmmArpJYifFG/OUbbt//nx7jjEnovP7x7PfnECX8iCtzJlhGWCSCDtw05Q9DFkR7VIb/K0D+32HM
f7FNff//UdG/UqSPb+QyS/qL/9TC/JS03xW+7/LPXcx/f9e/u5i+/BdWNSBPru363kLx+KOLGdj/
8mlDkiLtAPG4Wdn+MMB5/zJ9YS9BzmzqPE/8yQBnw/UQHlIF3HOmD93vf9XFXOxt71HRDinRrucK
Bn6CH2dJwcv7s/3NXmRhKE3kOWCgdfDCTt873ZNrlc3BrfWENn+I71zUm5U1i2PJTgmS7ARRWJj7
3hmvf3r7/pMf76+B7b9eDl5AM3As+r7SWlquf3LjoXC1K7sq3LNwbTwSVVwRyfl9wPl2b5Zfgyok
sQVPNZU6Ti+MEqd//v20lP/2bnjAKziBAnpn9m8d3SCFLxTAaDg3Ovyi/KF/ZsR2kF1bnkczzLej
xJIBaeKCOiz5dZb9skz+p799eat/+yg4VDhWXFdier6lev/pb2/iMY76zHLOrJbuVxVO7EYm9uNo
8bAl4RM00uiMfjJT3gx9N32TRY4FKi3OqDy6vWhp4EWxGa+RiM+/0D7/84v7K/7l9sFwrLLD8H0T
u6b123Ey1hm+RKNxzjma14UK9cXNa5T5NUDook0grLfEK0XEXRhu6W8o8DEkRTnSFvs5V6DgaHIh
EvB3//yBOUuU+W9vGmeDBfsGv+hiCf3rAcNVoC08DMPnmGKVFKMQkFxXEcsbBj/NLIs+Oma6F3YO
JJfM7E2LgYCKsnBPTCyTfXZoUywKoh12Mq+n8zThscLlQmiKF6X3pnUKgmHj6L6B1oWLePK4Csso
wRknNbQT9BW9+iJrlMZB5hww0NUYvyP1SlfgI5QB58nIqgdOsuwaEPhgdqn1KMEEINul/x9Mj+Rb
/mxLp3kMaRDQMPLFMU69L4a0P5kkcV/++d2yGH789m5Jk9NKMgXxyC7+PRg+teIQl1jonOmrYqDE
ULORLmrIjLcRFDJbg1lzQUwUIzS/bL6rkOij/9cXYlmsPBZnOifUbydalAqTDSvjPNenGdqb8bUw
mXHPvd5Xdvc8zdnerab27ITOsetI5fABhfzzm/H3I0fSdvMd1/VM7MQuVKU/LzVJVwHpUL1zxjz1
07APjrcoo/vpCFbpwUnSHZ/Rf1ve/r7a8jslo6yA/3NJ+O1oNWkQI67JcfKYmNoJRt0Yrf2sIv9B
hQunOjDhcrrpnd1Zy6bUu7L/h05jiZemcf/LqWP/fb1BAof52pYYr4TlL2/Qn9YbHwbHMBsWDKes
u6hsFBcRdGBPSGZM8+DJ9KfvrmeAM8AeTTg2nrp5KK+WVvOxnctkI+LKupJcS/4D5cBppEjdBjJ/
EmbpHtWEKqBuspDQMXUBXUBPWLF4WwMpae3Qr/75w7T/vnJL0+E6hq6JO/bvRzY4SDsMZeacR4d8
8HKuwntk+vgNNb5cDV+/DgP/UhmtsSZx3jnmrQv4YwKRr6r6qZ3n1VgRdoxEEg07MCpKRmDnCmLU
sR/FeXBt4w5HG7weep4Sj+bWRE2Jty/yaHsw9WeODCG0atFKBaRX/fOfh9v+b+et4zDPZKJJm8D8
7XTJ8kDqIqs4bjK3PmijQsNj8nLHsgdZNXzuI2iQ//wrF4LZ336nlMJ3LY9tiP37+YEhvVGNV4tz
4gb6qaBF+UDv6cGqalokboNir/Dho+bCx+vHjY/jQb5l+J//y0X5d/SY7TuOGQBlpo3Pa/nbmVrF
HXMvPGCnLszoWFjms4Mkdu9JdtSxTvTeHlNiw/CRrIoIYKfdtlwJ20YcfBuwa5CTjhQ10XNpDc1/
uWi7f11R2YQ4DIA9ukmSUxoS22/XxSqbF8YBfsI6KEh3yb2tBWBjjTjB5UIRTJuhB5rLa7uant2e
rY6YsiL075frChBaWNa1BxIfyOl5dJNwJYnkdodI7KygPmehG+wbxWFclq53WNzgAbsyaoIWWK/N
N6aT66zsKTxrq3cvus6ja5DW1p2fyPowMcjZaCd8NCM6RpEfbMvWPXVNFe3aBWgMackE3s++L4uL
ZA83Z1c3qtiyPco205zYmxQtr8Ws7+BElfkwHhJy3s//fJzxEf71SHPZ+jLdgHwnA1NAYvh9jl76
tHR0IYitiSw6V678CHl33in0TBhfinuxyJzyujc3qdHh+uG1r5WUyL98em8ADv6v5KlebHeJT2/e
VGB5aWxmxxRBfN5N9inpxnTHtuu1ACg1U+Fx7KCEiiuEOlMqxSnw5KMezWSfM7RiFqMG+tndOsts
71T6LSAuOd7VUQpAJqKfdhu4xk40rZsAUSiSZzIpbzOQlM7mjI8U4dbta4YJYtMGTLTNBiU84Bzf
34XYDcVcxUcjH+jtVEKdk1iQXZY0wQk1ZdiP011JgzPMmSHYY0QfG//dju0Bh9CYnfEYEeo5+QfW
jeRRdos/QqRLb/ZTXmXDcY7LJ+W7T6xr8WHZFjX58DoxfZ/yuH2OGfUSJmkCEqoNva6kDO8zd9H2
FM5Dxxp6Pxqd2gz1HJNDU41H9v/7Oo3bS9H6AJfdyGO8BGXFm9rg0kWwe1UwJnx6Nu39EttAPefO
2tMV257CKE+iXdTg9mcPGxwHMEkNYtBfWy7Cz3n+mpbpZ+Ee8tnCmU4S+8YbEn1pnVHh5TI/qSGK
jr3lfu27HjBFC/xzNlA4KitU+9bLy432TGh8xSBOO4xlZDNUiXN0B4gTQl5brBSzVsO5bFrCOgLv
eYxmwEky3NV+RxrdHMrTNE8f0zIZyQcTB9s146NZyB8lQSu7Ngaxmy89XKHgQTtWTxORGcID5j1i
poB7CBogr1k53Tt+eWCMNTyBjdq0o2Aj3/VPEofFJcyJa47csIRvR3MyU/EHB3byY2yFuE8iNh4o
xfcjE6Vj4tf5Jikxf8g2ejIGoL1ABegAZgwZ4zzYa8jizCxzgi+jlwxWAQbICWVEGd91YcFAbvb9
z/AVI1yl1zodPXLDnWrPRrVfQwyHPZEPYhNNU/OhHxiHk1rfG+Fa+O305BdA3lSs7wxXYr1ArzxX
JsERHNZHK8jIRPMMhiDVnV1DVzZzdz5wrGHoa3r2MxafjQhoo8d2CfMA6Namjvrq1xHelOa2K8h7
RwrAbLwOfwZJ054V6b1BxDU4CGb1AGvrjpUMM3U8B8RNYJR1W3M6BUhZN237zeDU+BiKL2k5PpEK
bl/mkZ2FoJLeV7GTnsdyuBp9vhuhy2Oao73vjOFDJzsM7S2JAWlBWp38kaCe3roFKKUW9R9UhUEd
i2g+t7mHKR/f+07OafTIHOyrIzQmuTaoDm2Ufw1JcGLBCO4Gx6kf+APJgkwbMn3t8KsThNO5K9RP
wxnGa9RbJtASQbAanyqm/D75ELkcYWVyaq1kenFIQrYTjoq+9966i4tO40nZLalaPhtvxxPNPdCG
zSyL4pSbJVGd9c9gtIwrVtGvLf6je8dD+NfP3yKzHE9ljyPMzYTaZ0nzGaByntfep1Y1r4kVblrl
xvdS4SGMwsjZTH6QXcNoxKjmQSpr+YV6QcJ0NUvgXNMAQH101zvNBHyZT8uEM022F+yMEgznRdXG
S0M5vHdHr143wOFYCNT3gi0FcH1yFCyreoA60x4HP7sUKgmvdkxHGuDSs6ljxoQBMiVjfo1dLFRp
DSbFMrz8WA905erhlbSSFCbdPihbQFIoVhljpaTx9JYkets6TICi0kC3jyLYlbDQdsCQmUG42A7b
EUJ303aUocq2PpQeIRxe9KG3xAAJrfjYOCmKcSsLX2rH+RGZGtH3PGWU0bySATHLIykt/grVb/BC
h1/dMUbPcYLkRC7FJpJ8YZSHhMagboiMt8L6k2aHtrKciMFs32NVH4IP8cSQAGDAXmjLuTfiBfRe
+JtatwvUzZ0+RBdtDuyuHRO/UWTe4TXIXoeIgGKAFTucNsaq0O6xbVFdDZ31AJ6Db3f6C+Yn/2rM
12bwx92tOCupjHd2h7AJI1uMudBP1L7pS8h59pyzX3yeWxI8tXbqY8Dq9LgMMVSpt1bhu+cpmx/K
ruEtA6S6gzaMXiFtP9Ac885R4TN0zoLXsJDqqcDsuE67lCH2iPMLB7L4NDjWsKtSjY2WxUmg37wU
dvtjntpoU44C9nEInMKgGgI9VvfbUu1HaoZNHBNbQZq85iCxHyOjnZB8UEsEdhhz6qJKRU7tbKsy
/+AZOr+I9jINjXEI8NdsgAJEuJ9m5ioAJx9aH5OkU0XruA1JzrKNj3g/4Z8YGOpRcrt73VeU8RkR
C3HjYUPsWVMkti1tGMVJm564t8esxwvf7ux6DD7X7fQZMjxN3MLp94wkv8BCGD6DqkV4bhVya0ZZ
sSlrk9QRUHHEM1Nc+M7Yvk0QYlkgE/OMxQbToKZrVDvlz6IV8cY3XHGpY+8Rxkhx77eWgbGv0kQx
+pcBdd8j+/CZXxcQih26u7xqEMy1Duw6C9qN4e4qTxNDH1O/CLJMzVns8C8wsC4FFgCf3EJEFRJV
IDwjLQCjBUAjk9kyd3rR4GuCp+xO6wveXOwNKSInORJNB4GB6h9QwMqq/eZS+wbKcl2dk4Gk3GYe
xhPrsImxaxd4k0c9Tky6VKhXAMjfN6quIaMQaJQ6cXecpGWeYarfBX3zVtsC9Ey0bMDsfRNPxlW3
zhYsY3/XhsRWhVYW4OEP7tJa0OibK7XXJToYv6PlZdNL5eJvp1BJymaTTSyL0ZD5h1AVeosocYQT
aTcbI0DTjYc13BUiSa9TTsNhVdewVW+/Ma3jfl9J1GyZ+yWPrPGShoEJ3aVDb2inZKrNeOi48toX
hzBtGMdM1Sb3GBMGgeBIEvPFFXwvJDx43fgMeVDLcGW0cF0FP7wO9iDElWPrO69DKd+qKqXcdUyE
bmnHWM78lsFYpSQhGm80hocBDQjxGZrj3w52FQbQbdgQIiaGO5B6FCpO98U2gmOnz8bE8V1Y1Q8c
Qq/Qnzm7oKitQr2IaxKuHQ7d/BEl4FB87tWSjJMlLNMqWrWWfNKF1hgdCbyty/hVyvPSDNOxIFBN
EYJguT91CRVgsItvvtd/Aj1whK1JBKEO8LsXEZs4sC1jwkxtbp81p+y29cqEsInX1q+yPRqrGZHV
gK+BhK48iMJdAzSkmbA1hbF1RVAeYohtr4bt64NZ7vCWdjv/wzBaSGe0ePH5/2TxsY3d9OriT90l
sT76LgktuUtwbDSor2YByRXWaz+RqLWFmbBkaOTPw0S6auWnDoxd51A0Lwa0AcyBASlN0KnWjUsO
kVsCtm0gV1n1jAs/Q/pkflMOeFc/IDdKVcg/Ku3eTUOMi6fuSKnOM3ctKtw5JelhjIZm3D0K7lNU
Pi7AxMSb+i2xENtQGKBcKpAOOIobVJBxk2Tb2Ksvtfb1JkuZ0rfjQppHgcAuEj1Er0jxdNrNmKg7
lTrdliw9DJI+b0X33FfkJ+a1PRw3QZCEGxNm4bq1yDRxxvwh6gbsa7M+WAskbB4qao+ITHAXQ0/S
tYfJzrjIhot8Db5OZcQcztEYruaqdVZW2uHlIZnPSixjS9GnumRkL5uTYBSQOyXn+xqAksi+9Jn5
WsSFv3MkkP6uN9akytwbXrPvQ3LKh4AFnUptwx7R3wUt3kjfsVakvfyg4j04ZYw/xAnLzdA4L1wY
HtiLvuHnVKxJXLkjosfYdxIrDwrMN5Jkb7fOTqCB2ZVz/ZSXVrkVeE+2mR/v2KGvQCwfCyWglmhW
Oc88VEb9Y3IpMYSCD9xVnxo8aHgYoZuKgm1lRJqaiuxnM2a1KBCE4VxQZ4RzmINF9kxVcZpHrCZe
VXZrXui+jEA1SyVhPEB8S1FmYMGGKJD30NrC7M2P3R+jdrlmoALftVO6n7T3ISFYaJvVOCpDyL1F
EeMbjCKSUknwFR2QhMHHPEuN/1hU2R1ABzxzWc76gd3NMYLvsEmwJja06Rn7RDtsx9I3vusavOzg
PosRbK45hh/HRryJqlBn0dM4L4hpbupk2NT2TgfZNrTk4slW7BwVl5+2I2jT6r+J8gH8m17hfnE3
xNhFhlyPCCk2mUugZ4FmEjD4t9xYxGZl1B4y+y0b4MkECglGjmrEM1DoTGV7Ubg7xs76MiBhWcsu
v0RsBIm7GpDQIpV13MpjpdXxp3nfkevghzARwzEAtO60j7bNzzTCKl5eyNEN+StaE9XMMISEz0Cl
GIB+Vs1dIXOqde+xHDAIS4H5BaPmyZVf3MZa8i6Uvp+GQ5gSLSNSfLzpEJPp4C0giiDBm51md/aA
7LJBZIt6A3exUzgnn2qCpeJb8gopqwWvpb/mCbQaA9ZE4dtcXXpBtAf2eII3HZcYHrPBle7XHhVX
9ORIUviqTPRITmOiOCN5SRuurgUyjyz3PiHnBEG6H0DMH2zo7J4cvjbu59zu3kgLYXuCeY1LmK2x
XEbYPFuBgZgqR+zVbF2Spp/XsYlMyuizkzPGB6+IXkqz+mlFLM+9rtjkBpTDAMhwF9xFXOVCG31R
FsgHA1Yy+pFsPdOePngSj79tBk9jUiEkLQdsN+H4jLbE2lJbzFs7oEsEDR55jF8qrj7IcywzPwjL
ymrY8OQSBs4rHU9cTaEg7ND2b9kSpFFEvkcLS5uAw0rih1EUrOvam3bemNh7reofbuBbVynVZWAZ
PlkJG+1N4O3MAZuQbSq59R2Noyny07vbPZyg6R0E/Ac0PvPx/fG2I4LQmCeLVUclVFQmZkqb8+L2
5e2GoqRCDSO54laCEJregc6j26Hbo++K7yohQMJ0aphOdTgeu+Wx5vbY1MVvcVnEB6Wb6G60jUNk
Qiny6ji6u924f9yTsIMI9QDCpCMfor387ORiOPRS03TK2zEAxW9cmPnwpTfWl6xyOYRA7waEK2Ls
s7dVklev+U5VPbAyIy8OZTJgeUonnwjpgRhMhEMYh81XqmK9ATA17oKqXGeSj5AUp6So3toyxZCZ
pUQEh8OjPx4CSPxcrR0STogaUAE8kiw2rTOyRD5I6WHCPAwlWBAXXz+t7WsD2zkesIQRY4Pcm83r
xpPGm+s2l9mJoUdE9MdcLjOZ2z+naXTf57G5dxRSbdO6pykDJA271zpY3IArprQZqWN2sIKd+6Gt
xdcpaeWG8uRnv0iJpVNzAi09xliw+69J23TpUhM6xGdaNV5zbJ05fvKtARieiB/6dJVZSXwdnXKv
EzqihPcMl2WlBCtOzKSLZQvctTgbEUnAkNLMo5tRDaq5JXYsD3w0eH138dsam1hf3rdzQphQlKs9
Fym9TwQnT5gmBtwS6wCS0gYpVsP6M7V7zov5bRIKF4Sar57dxRffr5FgVkhF9RQG97JflW7bPJqZ
FxwathbkKlneM3EEzSaMrGFjgM8GJQNvzHW5WEf5eEiLqThk2RSwYnd675WYxaeKUzSuo5OZWCkm
v3RtGD6uuA6b+wCbbd/Yg3owaZUhOSX8rMBdEabzltCbT0VsACiTpntpyxLcfX1P1Fx2UbCY2tqT
17FK4p1v85LLyAavMdcIouuH0my9bRz61qMbP+GUrrdjmESfhpas68pCTVbtOl/TdMPvsUGLicnB
7oYtZ8sXZeT5ocjxmOSLxsWb8uagvI+p17G8IwW+LkrajCyNBr4DtXfSkDJ+zG0Hf16svhOw3N6T
3pEc5sEnAHvi6mq7+hXe6ctsE9laN1Zx5k+P91VBSKTW0UmN4sRGNds3PoFEDDzkWcMN8ihuMyeI
ruP0YM+C2LdojLaMJIMVrph+nbRWuGYiOBJJ0UxPFdt70O31WUXqk60Kc53oHHOUlxkXvy6fgynb
BYaqwYxy/e+6vLiogv5JtPi6dRB9aqrwq0EA4Ekq/2kaneaC4OKjlbvW2dI2dEN6dKdqNj6aU6ye
cIoeKbf9jYI2ur4Vn7bCdtoN8kqnKAIWEoExKEMWahERkE3/8FqZg3nNndS6tmauVsxjQXC25gwO
aHnw9pyxdIcrGZyE0BmObB/hmMfP45hh6GYGTMOKLQCIPHYmZdE9DoHTYTRDTo/IFptQrxz3AlpB
bInhBXIEJ3wgeYxJgOhHuiNwYT3/A6J7xPApbYxZkXJVKmKeKX/QessP8MmDQ90UE3njDQFQ0byv
RvTcvs0MnFfJXMsezWOVUj7nob2O3QwAexs/xbP12dSfIZb3G5EjqUb9eWnRcvIZxGTUVproqigk
3bJk68mCZVKHbkHqiYSzkVfLImcT8ZCG7Oz8hTcq4eGp+C0RJP8ipLRBoTLOBzCYuCXIzGDT41Cl
IFuNesqLVZ3F38Vi9ZkNYzrhfca5KoOD3+J2dexeHs3opRowNdxuOI+eZif97hg+K6mva5ZdWi2z
T4++H3Fo3e4RyEUPv0rJgUKkT++0i5aIaFhGgcDjoz05sS93eVdyn5ZmPKvxNOTGmt3Yabba5DwM
y1COun+EctsrGIE+sXjjYDELQtKJowktakX/xBcXWXJumCzNMPc0MlvrWIgYfE2Q58cWzCljHfk8
jfJ7G3l41uVtfbU+jLV294NVPY7NRAgcyzWwS00gFsnEuM/ikHDORgzYrYCFUk6yfrVipPrv01Ms
MNZ4omu3cf+jqB199Jz2bMyAK8gelBtZuMcsoxtdR+qn22QGuECoCAUvRvTORNTFPqko+SYpxn3Z
Nzmq++BjhWz1MfFCKHURlIVantTEK9YuKQgDPJsVJRmuuCa6WpKYyqoAT0FCArusEglioUJxoIqN
csSvNSvnqkrC6RTXhKPFTX6l0QQaqIOUYNKKWJlZ8CIGA0cKpEfdmEsHZOUZkdwGHs19PwK4o8fg
HmzEiBK8eR2oJcm/prFu5SxRAwd3OoWEyjrbXrsI21s4yH0O+cNOTfR/WY2ohTbYZE8nyk4Aaen8
IKyjMep2T5d/H0nnqWKktQazSPAeiJi5R9zdJcG2T7EgpY6M9/gmKbErZ5OyJzEnI19b3kxj0xBf
EstGYZw3V4zuxTHX1obhbbjHhbNnpOCvkcMTva6/05ozqNZo6Um2ofQXYSU5NCrrN5MmEYwGWrj1
0vLRBQnW1Vcvs8mx1o9zPDkHDNUPFtSEPcqZljGxf5cUjjgqOw43PQwzQ439WqmGMbaVbitc01ua
IQM2gAJ9uKnOgwTq2sNDYmzF9aaSP2qn6HdekD0K6mwKnxQrmPokuTAQpkvVYzlAJ8MvRWCOWxLJ
xjXNgWgFtttdKdal9VzpZKu9jZ6oq/lhDFMyG2tPpR7RxIY7q/rW0gw/yGA8qDgI6b8+4VsgBdgO
3xpp/HAjfIlDiK+Pjd9rgp6HOB42107OKK32qIOS2DuZdeXsWCA+xlbxbNp+tI1k+GUs5EzQg1/u
dEOXYITtQ0dpdPZNyZymK7xDboptUIqXMIq+ADQa4eXhhi+lH20m8o82KkhYFahWofFyTQwZppJA
itluQCmjAaFTt7etsAncSF+6WDDxyJqntOm/4/jkUPw5JuwWasZOdjLCTykXFM2881OaIjDEZyKN
m4QWfgJhIs8g81U+prpgADFP9AgJQ9mZAl7q8XtQLS0OJtKbkYDYtKmLvaEitunw4FNzz0SYK14O
fhYK3MWiRbFDRvbR1WW+Gdv8xZVNBbc5oxpy2TQH1Q2HhGI/y+XjbDivk4n7Aiq/fVJJuZ2ko7aB
LZoFujVuppBsPSmWw9v46aaTicMCn7CcHHdPc5qWh3WuHWKzGL6yxk/1GxIxTg+/fYNlZW8AJ40r
/AYVYazWLrNoAo3U4wGunTUQi/Zo+rt6nD8i4n4MZn8fGGZ3uPkG62qot5UDtG4wCb1mI0nzC49i
kjAjpavNIE43SMCs9FlTwp9HcDEL92Zi630SQcqeVCLXR1mTblhWXbA8tXMiaJAjqJ6/eFHXfUyT
2L2X8XDfD0H0aLfhIXDH7ANR3wxWm7CRlzFnTQiNKt3bBvPk0WQTD895wEJGS8OLFIaNI0LL6tLW
e8I6Ppa+/5VkiuqAa+iAVdC7hxG8CujT7+YlpdTMKSyAbG8Cgkfuk3k4F73QzwUjw1Vedh8IbQrP
sVP6F6cn54azfhRBuJ97J9hXHhulqmhTWk6COtimOiqw7s1JvVXtEsw4lQkwDp/jr7c+5uFIkIeT
bcqMpMTBiZ7dOfnRG6SVUDSXVyAOdy7gvz141XprVsX3ciajgCZeexCG/xXJFjC7SpgvNsEw+OjE
yi6z9vB/2DuT5biRbcv+S81xC4ADcGBQk+gQLXtSpCYwSpTQ9z2+vpaH6t5UMl9l2ps/M1mY2CMQ
Afjxc/ZeuwJ51qduzcB9uisouI4RAAfL8r6UatgRmOFXMZVf8KIZhI6N4Z6q9LtZ8mzKoYekloPe
SpelxYcCHQpTG4QYx7jTw0r3C5lPGyrAbg9EeIf5MotSQtM9PNpuiGOwqLy1R6tpHcSlziiYKdHA
H3qyw+KjlP13qyZNqguMi1067lnEwz5FTXJoXNyApcgIFS+FbxrZuBU2KzQzJBeEckU8g+JgFPw4
SZIQnIs+FOtRd1t6VmQAoIv5xjwa80lS37vci30BC2A9OzXopbZBf1h0CZaZGYOV5sFrC3h56F7G
dsWEa7LuQyP3HcFONK9TKC0Nlhbubr1F8TMHwEIZLZr4RGrY+bPh97H3AINLPwYhSaLh5DpbhKnr
ts4vhQ20fJ7TI1qdcDtoYD7KomcsyTzciIhy8EIW3SCa5U7E5lsw8MqRUXHMzKlCZ5AedO6cazdm
KEpDNyXT4bDAMVwRFWRNMH8Namg6gps2aYkG16Kj2KK81zPmmclURy8VmWmdTilSMrlZ6+hSlUWM
foEkV7rXHIEpLzR2Jp7N9bAgj/IWpzp5UXJKZXcohua1gePoD2o2aOmju7aD5OccI/evRvFtslN9
37sL2N2ZHboiOHft7NdhnZ2b1EKlOFmSCDaIz5qWao8BfL2UmFXFhKYdnd86EpZR8UNqpE5PlXUu
O6w9SFQsTBDoPx3b3FflruBVutUKSlWBGyhHPbO2omav9TJmejbSbB297cxkrWvbeh0BC1uVAKE3
tEEJ48N/GkwGWrOa7XXrBHtRuv0hSdlQaWyLQpORuIZOaU1vnA2CjOJdnLP5DKW1NZsUFjkNY5Jl
xZOOKm1VxuZNRhDVzu2o4BKzDnyjNrbOqznlBvx09jIW83VtSt7YZbusrp6+Cxr7Zw0vdZu4SAaN
eK9i75iAxGrZaFFSgwdnAb0Z4IVbbEtvbYUQ14z2bDbALzOFF4/gjA9OcxkUeFxAILcUirxegJK3
Ck+OBo65IVryFYlAeP8UxlyGAM0XhTYPYJxLBTt3oZ5XcBF2kQKhG3p7WtrI3JToMja2wqX3nDn0
NN3RkvzpSkHVF4VXDxRovYC4ji5mH0JgFwrF7igoOw2JhtEDe9dEIdulgrd7CuOu2B/AwpmgKMR7
omDvs8K+j7ZO0alQ8DCbzqgWum0BJV5zwMULdmFkDoKQXxRM3lNY+UYB5geFmm8UdL5LVPK4AtGn
w0uCbwM4vVSY+kkB6+WEgiQCYd/3wOxNhbWfFeC+Uqh7Nx8eQgW/z6Hgpw3nrVZg/ABCfgUpv9Xw
lnL6QG0D0Sc8gOgj7zRO3rO9JN+MPtpTF/YsvZCt/ni4fu6KuPr0OQ2XLyuCmFZE3Gpbq2IYrZwq
V9tIIgGz/+YguX6lloCz2tYZAdrBqi6RaAbKx351tP9CW1w//uOTUvGTf9ncr/+9fmcL2XMVdQzZ
cynZf4/cLSD6NCqPlt+WF8spKFkmU73kGK5/OboezvW/el5gVtMjFhAAAH881MOcwan/zyeBk/eE
NCbftSv2mKd3XGydBAtoQGSa2L5mtv71a398g14HDtvWyiWlBsDF9WiNK4v5+t/rQ2RiEJf9cB6g
clHWO93xasO/UsxGLv8sT+e9VHYfxqqP5Gfnu6v5x0vR7jkQDq5fu35qdEW5a0PrEfBtzh0UBm6Y
puUhpsPa0YRfcr8UM6wBxZwgCPzdWeyP649fHT2V5Ta+UTy15KhKk3SrteYhebiq7P7HwvM0Vz/+
z/96/8i5FcZt18Tfu9/NOGxvXETY//vfGVF/ia4CBxq38Xvx/l/81L8tPO6//mzTQb/472he6186
hTD/PENXybzYJgqcAxHmIfEvdhf034ntNaWHKfE/ICKTX+hZrk7qFUNsXXj/TRDRJ/2kYZDNbgoc
M9I2LPkXVXk8N2NfQnQ50ExqN3HUer7bzE/1QsAPIJE1kkttWxDg688N2NIpV1hCxpc41fSoXi5R
au5miXPdc+AuG/bsF/Vl6nqb1Pf82UiyjQdoZFNarrb1yCEFLOq6hF4hsyum6JAbNE0woNR9idnf
bN4yq8537OUIxmNoR98Gqnbzxb1FYpT67NJhRmLhqcrXzKF2p+M7UF4Zh2SgUppsnLbk/50Xb+wx
d1trjP3tJq2py9xe95lk0BFsOIg6f68zq987VvNEgGuHQojnWuow+AaLZRcZAO5t5uU1iEOj0Pof
nRz0Qx8C7MGjsZU4+rOKtMwklywhRfZesfCvm2o+TvVMrKWK/5qnejoZLq2x8lh57njbzO1eN0pq
EYDUW3r8+wQnSOu+RQbbKo9OBG0zR1u7pSlQvLNCckthCmcIZvtDBIjcaZglDXJdxCY3Cs1dGDME
IHElGAREBDOzun9Qj3+Sctu8QSzLYRniXcJ77i8iZYYQzVAOVXWohPekdwaLj3rI3LZY2w7dnXDu
PZKj+lu956AsgjaWGNH/9WT+dnXd/XLm/J649med/q9D8YQukHSjHzL0T6YDUzN0wtNT0FVaI1Zx
VbzBt7PoOmv9XWjmz5pX/Iit7J/OgDJW/GETuv5ZKZR63HBJxDY/29yW3jEoQhw6axrZnjVSfd7Y
Khw9UqSfzmz8mbnsJhnBnFR4QldaS0xKMHZHnoZzqMvl5e/Pg2Kh/eWILE9iB+GCdXVdGa5+c18k
utmOZJZmBwpNgUpTo6/sAcWbx44JW0lWc9/g9bcyZ+skKaLGbNlpkMepdSDACsdch6P3Y5jY/zhk
RvpemfnXX+UE6XYSpkmDNXn8+4MWf3aB/TqNtgU1yTIo+pEp//mgQ66AuCCPGo9Ms+xo6+67hOjT
jm3HCtACoY3Sxhgy1m/IgAbaiFyHcYDZmxK1ZH/6UTuErmIzwS+mlfeOCiSNazamYktiwkxRvQng
0qyzOvnWUT2sMrNNj4DHSL7U5m+EMdzg3uBEmPHHpEHSCmyCoezIfDDdutv2mfcPJqHrG+PTG4fI
Lp4phkasSlf/2W8v00QnJspTnZC8jlg/jVQt5vC5H47PkbuYOGaQ5BfoqqiKmYNai868xwgYpjsx
Gxiw9xWlWTMM+U7SwaWHae/iXgCQNkdmxN7TUDsEHQQ3xEoNW6fiJuAxQkQ4EuB2NNA29OwPwT/p
pLf173U5LftGaxgAwGMixXUdhwiqhuCfrpc/G07UC23ruisxZkmPR/nJ1pAZrQTxIJJD13hPpdeP
nPLltgmybySo9X79s4BjXZh0pKZ2bonzsZtts5VtuCANAXsJFI+8amfN1Ny6+Yc34X91bMo8ZZIZ
gzXks0mzqb1MdI2THOp5rzepPC5Z+Vq6pKPWrfNE1BzJT0r9pZYDUvRoV1Xs9kKnXYmMdsM4bLVO
Xea9+bUFtmAh/WSW5CAkZVXph9pdlx1sBWNpftpqHl2YT4tHDk9xcl37rkaLt9cYimxLcCAbN8vv
2oQppRbG68qo8mOcxF9jAu7/yTv211uYDdXQMDwDr4nEbPLnay8NE8RYTpUcFgfQGnDVO9KZPYjc
HemIC4D2WmysokNdKU5ewAfL3MQo+qKHBMcD82jmr3//SnxeVyxGYkiRKH0oZWxYFJ8OCYnqCMDP
iw9R4HGt6sutDsXYbxCKF/REDlHnpvuQdp3pufamk81NLEdt3ebGPx2JuvH8dplej8Q2lFPIlTp6
uE/v1yTvHK3RuEy7OAB1/tFGk3bIYakywB7HNaFHq3SOwuNC9iRtJTajUbWHj0eY5khwg+jkc8bM
i7nI4uywcqNMNf/hGMWfvc32r2OEPMn24Ho3UWXcb7eS3snaxiknbiWtfeN1hndstJQJaPmCRK79
KurNEur5SRIauK+ib3JYSOscTf3GjpnketYHJFrEa9VHanv0OA0H4QqN98TN70wNj1MQIz0t6Yxt
3SWHzYQMtu9RdZez2ZINSbXnIo7WZPWPZ//TsqCemeG5rOmGo8zbn6/IYTbSuGYCctAtgD416hbC
FeYTM37VriF4THQTlxHci464inWJ/hYN3ZyjOi+1lSmhLxd7SVr3P1wz9qdqQx0Y5lJOuHAhdOqf
3cFD6AzlEhBxOiaeL7sZqVRSouPS5idbB/kyKRtQnC4PygypTiAx8jzurAZgXZ9ThIYsbLKwN+0U
IGUiGa+shDxY5kxsdtbuloJUazlmt/qQ1zs5OOEGpJyxcjVnT2pL/yQmHZHckmjvZV4dbDFgQJm7
jwkB1NZajJ5k7R5sqLkaSzu/7yHd7+aSuLWupH1Um2Q9eOXYnCO3+wgGuO9p398UZmrcFgOvY5dC
sq+6d2KXLpN55FTTPo2yPTNE2DSh52vpkmy60oHgpYCJAQdy//c3gb+4tzjHts7+xpOADNDkfvYm
2mSSkrCg7S3VMhtJusJfTXTFwhPPetu5E/lwH3ikBLjBUDBcc7PdkuMdd5A/l0Zo+jiTBAluiN0J
BN7YUZ6QDqNv5qGsDk1Z/CiFVe8cK/wSZF6753p216FHIoFJmYnEbIzxmFrhOmAos6v16pbsIeut
Cp4kExl2Tmcg1tmuWbzXJIwcGkgm+Qao0g/zIMrjgkiyjNCUIYsDWpaq+8N0GqGzVP34c2wlsPjR
VggtWu9IYvTVSBCQybX8HrXzLYneGMBc9guCliO+vHDfpaKGrBJ16zBoor2ou71Bf53xgzZsxsz7
aoeaec8Y/pYj7tBIkPeilcnRWibmqbb3a+v//7fuf1ovuQhcGEsCz7dNrfoXTK3uFV3ZZpwlYMoE
hxbtbUq07p5mlIcAd/YTuwPDgtIDLxSFzFQ8OTjgVtIt7yPbEIhFzUuqlRi2UqtdFW3bbf/+LXS9
O//57u3i2VX1huny+HlTEGsmbyKtjX/VwvU4POaM4balztoOj4A5GUFQhIDsxgDoCcF8WFjqEjMb
ZbKEpIeYNySuUeJGW9iA/cPR0S/4tLa4upQuYlwyEwAgfHqDz25rt6jZeJc1puXHMY28sB+/ZolM
d4GJ66CaxvmkWd18KvJYrO1kny+0fH8teky0N39/QKAuPtUC6iUViE6BgLCV4tA+1eEZuiVzIA0J
lX9mbmzRpg85IreN4dJRL7RXvrTrorg4ExJNP7v64WVm9S7KNyMZkSEI0XzvMVFqWpTvR1JvTlb5
g3KmPyHRpc8SONkuisUdkSwT8t3a3dncFsnm5KoY4IAQjvgS9vTGBkS/A9kzd42M2VJxVR94KS/J
1H6UVZlcYAzhmepI5zRLrvNwgEDHmdxFIYNuhpvCB7j9rUmi6Mws3sQT1wxbL6EKtj0HtKG866kw
jpHHcQ7NZm4t97uOuw2uJqHvR0tMqFeK8NTjZsN3XbY72yKDJ9HDB89Z3EMZsfjn5KyswI/Gx4pp
PPLhZfKjof3Jy92u62Sggzu7H7DMSRTL8FkMjLY7lzTFAmvAXhf0ipVNpgT7gOvPSp5M942THV0E
BrRAtwJkkWSGhR1TD4cNNIuca5ydqgOsnoUjSVTZrm9b6+ChxYh9J0SYZlbNiQX1Kxjy5V5M9sqS
tCTsBc5bPkYgKlTnIpyT2DfK7E0a2nSKCQFZjSq4hm1TAfHfessLy6bWY5TtoexKNeeyoD8/5S7R
djWrL8pmXBYlEXQrLwoiv2wC53Ux/dRSdoxhPnS5+RPWgvnQZ8m7XOaRPtCs+W5rzStirllDHNd3
RmFtXrkJ3uSG5l2MBFPS2AU3mYLlgc0D+jyNvJIYJU0vMfdkf1ebJgqIYJDeuGXii5Vt0aK7ysxr
gnIITjQtw2d3Y/qdyVW9FD1gaQsCriDEm/Qj+RKib2RoUdy044Tl2xEEeutTS6yJ8+Z2KJWRu5RH
lYaycUb3e2RByiuI6T5T9COFrrNmlSdT88S2mfC8PpX8JNQ3QwMNFoDAWjOh7A5OM36McNZ8hNLG
2rWrhgp6DnHKVbc0Ly6WjeY9lu1JTClRgPP4bC2M5ymqwo2z9LhjjQ6zhcFUxpT2Jquck+WRYhyP
6CSbVvqm1VyAKUSXlNEzAhOUJkS2bwyjS9eh7bAvhlW7d2Lr3hSDSjCeqFN7/GhL2UMsmWJk2QFe
jCmv75Ze/QlHnmVW6vd6bYA8YdvYmdtfRXdTBAAkesLrDKZ+LoOvVVoYjEQj81CS2AXrykARvtB5
a2xqRNmb20YKdItB6gL8zr4ERiG3bYvYNx28+C7LOht5DMuXcF9KGuX3jcEAqE9JqglKfQBpMhsv
KGfnVWQ+m1o4vZgtulCrBcJoUjChmWRgPA2huSud1k+DMDj3Wsx+zHV2mQComk6PQzE7F2qgKsmZ
tmv24juTdeuR3HrR8+/oqUiptgJ7M6WIA6U66Lj1bgkaQilTQslopUEJxi55l4qFjOYorDceXlfu
yn6tBqzm/N1huDnXtXFJAV7g7SzzdWMhe9DQWZ/1gplr1RshTqnhycrNfVQmyXmYhLWFr3X1PO67
1oUk6ujnwZgugTN2WxMr4L029RtDPXGUNKNvDG6ztZJ+enGrDpF+sjynhnmmfiT+Ni+aW9fk4NIw
Dr4wPHzRFh1Rj+YZl8WtSWLQQU2QSujn4yJeVEoTtsdoOA2CXS6rYRwRKshltatauzg7gnGXjFPr
S2GGeAdEUpxmkxl1qbX6G7o5xrOpc9d6i8WMBDBsq3TahtXu49Rpt4Zhjmtjcr8jx8TVGFoaJ6PT
ITjIhyY0vEdHs9SYLzFPhp18rbIOGy2XK6XkzSzjLYUGW/96ebUabj01rMcsM2hNBD+wYCfsA7wP
BJLtDrUp4zxmXigb8NtluYfYhyAqV04RIU82O5wC6quHCqqYLUarxd6W0VM+Ts2tDn9zY8WiYD8u
Kj8dLzK45aXMDsbYfJPeZNOgNKpD1nMfGrRB3NAmeTUoZHK7g+kdIRHJi+yUoVlfshp1LNdg2Qht
Izx74l7fDusGbQOhohMCUzxezfhelNYLlOriksK23RDhWu8qCwx0qghY9nxz/a1TK3ENxG6wTacR
t6QrIkzhX5mAca8aMR5Fme6bc9OuBqT9F8yXByEQY3eCQbDpAGc0vWOm1K76AEXSJX1+V0WnBR3A
fT275cptBYLCwPDBkz42uaOIQYKAca+Bhmok02YpnYdqbozbiHa47CFIMqXIjuOClDcWjY5Ru9T3
IfRSOOXjVhszym/HI4nDyU4Q9Na9TdM1YHS87ot6voxl85wRQR4QsPaa9e9dTvOGHQthxG56M0VI
CJKGFzhWk74cXzg9qGbH/WLED5fECkR5Wzb2uQDLcB6JEKRcG81dICx+TRqxqrEI1vh5HqOflJHG
SfPmrafXDXwGHEJF7p5bvCWGkHurLqHALtkBtcnrAorqHEm9JFXqqEsFkM0pAYXHGg2zXVmx+g6h
PPRm98nDi2N7M6M8rUW4F7Pc6rpjA1x3e7UFlduhwiki8r454UdZOzGRlEGEvYSQBrE3Wg3TSyqN
HcKj53TyPmQfFRfPisgkoMnVJ1W/Jg6K6R4mb7xEja8hJ9bTqGcXbjvsY9DUIfS8zazC8z2YtPnw
s+1I3ksX7SGzmoh8e2YoRPfVm0xp9uWAbqO1TZy+S7KWyXKwMq/00TPAFiXekWFySVSDPlYHL2le
3Hj8OmpfptyZQuTctIjndY335jFVAw/u4weuAhe4LZWh3QTP1bhuDOLmpNy3gu81Q8s44yN03fgx
7mkzcsm1LLoxzFhG74x1FnDHle+k3Tv43+PESjzN+a1G/3vFzo+2U7NDM17vZrdw6EIzIGmdl3DE
cVNjvaVnFtzL2jumOQwOp9O0dTBBo5yncNd31Y2QDOsbaqcd9tx1YtmPlNQbDPDjuSfqL4xxn83D
Aqy7z77N26Dov1VhI9cDzZi5FW+YyNizB9netdKnhtYI2ov+tR8twilYBg4jibCrgZRnSuICkshM
MCTuS2NjEm6hY/KCbYw1fkGjsyQ1t7cCT2faEyWmxfZemHpMYOxWn5RWXyfD9ss4VCnraRpvKgR1
apL+NC6vZt8x50UNv7FEOayMlMC9SaLChDjwgWplon0LZ9iqXpKxiRi4tcE20JKd5lJOBH23m9OS
KFT9DeDHrk5b/HhN6yexzf09QKQ6YkiMzAlEMCLqZdRerQ42mDODkmBIF9Yu0cZstzPckoRurKI0
zTZ9YTJ+F+1zxAaOsoK5M2X7MGjlJoyqb5D/ThJlFgnsC1IdKpKhoGWXOH4iQOy3dYQ+KfEILnRO
TcngbiGSLpm0W2J2vQU5lAbPljk/PE+JJAr2EQLfPLgb0ed3OE5whQN6SBfkfAmd/xWr1y3khUni
osK+MLFx6iN5xqYEqLwy34m0v9RKFtul5bnRsu9mMYMgPKM2JHxjJjjbwHC8onK7gS3SsVw3+joK
viHFenBk/lg5zd4ZqueOfgNkZ5octccm3SpumhQ8aEGGhBdy4/Noy6yCjMtlrJPvaWdu8rGgN9E/
AxWKV/QSjQ0JsGxN8Nw6in//tcUocJ+73j7iVrBxUtR6ieoG6mRl+k0VPVYNyURzYDcXRoBcEvWk
QctpvlIcsWTjwSSBwnt2sIAbcBThasBYvcaADyp/wS3IL41zFGvXD69fuH7L9cNfD1f0K9ZiBd9X
FNgxGLadC/1E/SrnylK9fqPH+PD/fc/141mhG7gLna4f/fpGLMigmib9/OvD3/6U+tVj6oaocaOA
EEANUXQ5Jn5V57wUf/7NZleZy/b3Xzsj5qQRj6tPPavrcV7/9+snf/2x335L6Jm4HBIcUteYmOth
6HasU8gD1Pnjxz8d32+/8tP3fDpxn0/Nr9+jnmLYF89eSzNqDi+hzXbd6vT8YLftcMtUGHUj6oBR
Tu8ekcrUqr0/aQgLAXAAWWxk788DnX0k0WTRcke7JmquQ2MY74RLgZ/k42sekfmYxu9DWhCTTBu0
rWzgvt2usVJiqbvoBXsQltq0d7d6h3wpJkFva0zDlzAqvIvMs02N5/PQdlHB0kaMepzXObrDql3B
rLjTlxSwRKDlhyaIjrivC+gbAkNJdXYQT94J7zA5boogmS0YG5BoS9gJlgNT/wm5JnxI9G/NiGnE
TEm7KBqgRxj/pp17WArqc21a3gHN3qcTIvxxWBs6NHQnLtFoezpuX+6mRKJCHEnGQ2aU86oZ0d82
4r6Z1RwCUcvanc5dFCHcz/R9OSxyXWMk2ljY+H1HNn5kOU8B75WLPk9rsNUlItQh8l3trjf7esOz
3hSCnPGxkgzIxT60Ne0h3Dbs2NZhaYES0iQqqoCT1gYa080eLaCV3WX6Y0yre9Ms8jusTgJLhQdc
DruxMx4c3joraX5k1Gym4Gx00bhDkl9vAXmgFAu6C8IJsZYmOsAJM8OFxgR1z0Aeaq7d5FPt3Wru
oc7HC32Nd90Y/FLH0pm60ypv2QdFI4k8Es2wCNxz5OW7uOHsCW9+qwzvzmaa5DeJQScXsN8wwv2i
VFQRJglg+S69rwSyaBl6YL2C+c5S1nMLdHxkljs0eDcYgzLQGUgPG/HFHGA8OAOFSC1TxUignS6S
9tywo751SZkM6xupB/HZmoW9MnjXr6bSrf0gt6ZjSH7otMxES0jy37mB7uIK7aiY9WfCUWfiVjX8
W3mp4lqY5DhWf0zhOhn0Hsh7wWbWVGv4+c1BxfCIiEnm7BUbWcDVz3vWQAJ0kMAj/Fxd60VHcwZi
UA3SG8wyIKokjNH7xh+pcnnlBMIHcxL50zwae6Nz3JtIpGs4hOzNk2zZmBIG2txXdzy19pIzTSiY
K99oCQC/WP4A39lutGDkvRz38KRsu9/3UbJFvosQ2MRfAVBd1PXBiKcTdrxi4wLsepTTh4X188AP
RasOj+Im79EJls7XYahHcq++Jctjs4BKqReXBr5oL7O7rgZIKEvYsZyay7ttUUmCh7rNiuApDa0P
pkhWI3Hzyhk/pXYMoo6DzLNgP0hXW0cW8Gagawx0A1usiUGqtix2rxNiZd8V+Je7wgnoGtW3IjF7
1TlaMWkGE2WU26hhIqDbkoUY2PtqrpsTnjvEncs3V6d1hs5TIFBDqwiuUMeVDPIuX08ZjSTGdE9t
m96r8cDcjxOrthMj/W2f0jY82/Y3XZCbTZfnrlnQtUR5iBNdFCSSzoW10vWp28bhcAvQZ15nJgnr
rl4Z+7q2vxa95KZh4Ysy7BCPVoxmxBzzfiuq7tVIo1MnjcnvxfKhJ2Dt8/nRrEY//tnjnwTb7xyH
3mvh1hs/eQOCHcKwxwDGejHkiIBfGn7QWfm21/AZe8LsieOe94EweQMiRYkyNNiCBj/b5GhVz3hh
CzPLt9k3aoypC+NTmVnHxcGNFXdQ79TwOTSbB095jLhhvGRQAojPfIFBtwL9UB1bPUj8ODEupZz8
YTGPpuXRRbWGgz3HT1qsnOoaPVVZBxrzHCv3mw8bdgKGQYpQm0ZLkZjlWsuF3Pb58JTQthB18jPX
3Hu3Q9rYBdaksHDb+KHN63qX1YCjyjm7z9P8MtumvmVYANv2oxMCh0/XnfOw/uLNOGOSEDVAP+ZP
FQngpMAnSHVHeuBe0MERWirY5Vq2k+VCPSMghFo0E4xu6xj8GUAp5R2KtfCiARXSk5eqaplOiPE9
QDZBVA9xCnM/M7pewpcktX6Y9RzsWtV6WhbnmBSUFG1mygfRRTtAmPo01lu7luLccgVEjfatTbg/
jPJVawo2LI1ZXoaOiBDbfpEGGaw1DhJoGcLEZUXC/CFstTu9jlFmG6S7YS9TESM1Aa7MzqKg6X2t
cF+icIpPtZ6/ORR6NSLjndlLSviAdhlItKdlGfdGIByUyBhFlxrVi6byXxWew8PeRmrYjV0mkEaw
KjpZl7GhD94jK9JXqSDou8/KS9zbX3sauDuvI8Nklj5N0dfB6OIT2TU/HHCIq15EcBXYJMaBh88z
wSKocnPdmHdm5Nnz1jWLeoUgr9rnIKcK9htuPOu7sW+L3SAhVKqU6iAqN5T5NSaDFVbX+TwGy7gy
xhJ+aN09AGQtWF2zp7bfaY4mVoK7J1vVuKfF3hwygAenJlJbvLY1j13ZPVUe+3q3T6d1X9nDVjiD
7scWFT9L1VFvgUgk8cx+sAFzkxRyo+lDtre78GcglwNCFelTinBbHplsL2TerMLO6teI+OkR0qEa
rSAngJuFUydUfkryfRkOhwozqTXlK26cTtY7uEYQ4tlp/BzQyFwDf3LXhPndkZD7VBQDTWERj7tS
p5vH7Xt0hjXeqJTEZHHUWiTAw1TuG8dTzDUsRCkhWYO6SHUPQhJ/cQ6S3GfeGsMYy1eWG+7TJMo5
sUmx7g2NmmY2Y9xqkE8g5E5ki6wbxjBY08g+r8MfBNgA9EEPv03MKt7SE3pIegh0vVFhbp0el1IU
H/TF4QMQTmQYWD4Z0H4J0/BLb3WEmyYtxZFRn7SJMXpB2stiUwM1mW8H3nKbAdeqHQ2OnmZ+2BB7
FWoJcCSJSqsa15c25tE2CIEnT4P5Ghrxzj2i/LX27HZo1LXV17ydpq1ZVioaO7nBz31oSN8iockb
d63Ui4ODltxN9l01JMcNGzdn4+a6PHkmUKMo9/azPj9MgY96Ttu2TeM7STOwnYlYJL7iKcMwt42r
mdNjwCAoNUZCHZDRRvQViSrWS+2ND3PZvtQR42zyd7701WTutOW2x66Ffqm76BEliZV3F6w7Jz0U
d1qLsa4ZMap10a3D5U/yvHOT2AMJu3YdbFzV72zbL7hyJ+5sElK2RcbyxNJYsx/jPWJM625atnaL
aE0axXA0wnM5dU/MCTCdaF6+oe//sBh3XYMD0zJQPNWdB/dmDjZDwuH0ldwvWnNGH2hth4l8bukt
qhSvbwK9ii4k2z30xkDvs6QfyeTd0G6nznvMlaQbZFV/pHVLU7qInXCbVHRTfn2yHxivN4iDTFky
WMpwpeWaVrHEVuI5NJlR9aGmrdo2ASw0joSdLWWxwZ+D+cVjM793IrktVbbh9UHi4UV+R+mkwv2u
D06wlJtICvIbe51gXvUAhe0oF13s20IrcOj2ryj9Aoyw0jxiaKVY7Ahg7EasxKPzTFAZcwItW95Q
50Lb7OUeYNZ0rKYGBZooz4ES5l8fNB0E5PV/LFdkJ9EQWl8/R3q6DdL7mCrBe6f08LH6H8HNDFGN
Mez80rAPFka9Y0hb6kg4NM/wj49Fn8vNHGK6DHMp+pPdJ8FqqDpB5webAXk7JadZBVWIsQPM0bnh
FzPNgi0toTmpgsP1byo+GV/7z5+P6b61eeCBUHDGIy1ryBdesTS7ftEeLZV+174xaCbITX39+k0T
SVMwbzWUBSLgBt21mrtGvkGAcmGvnYr9Ryj1apupZEu3wDLfWHQjmmGeVxq2dYznxbqoCQ8qYt6M
hT5g3iooK3gHDBW9RR7SNs+Oy42rnlRuBTydBdhNXAXxwSPcx6cdtP/1RbV/54VkUDh9W1xRMQOz
CSarO4Fzs8t5Jgy77ye1/7w+JCwVm4m21cpUqYJzTLBJTkY2at+bxMnRoFZgO6jijBWhjySLq4dU
U9k0jMu7fZMsm/xKsZ2ptkfIBW+pvXQHN073aLnto0zD9xqrDBAl3r8g03f9nHY4mHmgn70xekmp
PJITOGeBS0eD6LjrF6//y9SHeOKYpHRehBqboWekzSziqrcmh+mlzUi4Qs0cGqqDY0bkTfXPpYOP
X1+6N9a4N+6A34txhQAKEc2QkZoqTeQC8AI0krnCkk+DkrvPXLDG+ouVWUwzg4Eur/6ysK9dIVm9
gxv1xTCNF9IV8LAGw9rDBAxNdTcvExBBsz9QE/8oQ+rmr6Hdv9Y541BSbyPGCMWt1MZ7FJgvLeQV
5DrPk/N/2Tuv7caVbMv+S7+jBkwAEXglQS9SlDcvGCmlBO89vv5O6FT3PZV9u+oH+qE06qQcRQAR
O/Zeay4qEHLd9B4wx2xUQHeqDynEL8SXd2PtcNgs9XGNZumQqfyk0eRfq4GWuWkS4AfMqedEyfMr
SN/rcRoSwc2NUcjpJglnDnXLP/33h4Z+FEOHLjzk02JC5JOprKrFnXL8+dwfXxqly8338yN/Pq13
mEXqUbz88XW9S4TXXz/v5+vmxlZbvRLnIsHhhRw33wcTTkZGDd+VPZxFitqlcqNXnyGeV9NtyspJ
e5JUACtwI+2xx56otFMW++pUk+K3cVL9PAJ4hJuW32mNuvWh+CCyMMGOgDIaAi5IBrAk6v17YS2T
MFvbBgkZNJbO6mbxqUYx2uijirFxW8oHHjlD/+76or0lMCTKx2FjF/UZbq5/48ijGEg6U0noTW4f
31tZQfL2RHGTF0l8dMb4NDbZeLFDHqt66d0FKekRWtl+VMg8cSzJY2VmhJQX5h7GxyPHfklNV+1s
G/KM3epbE42yh2Vk3jid8WDE1bgXXUDR7bMXK2qMie16ZzkXq3b3Y1g113FOoXXq7TH0zUNth9Ij
C6PexbDrQo4slIoorkMhrR2dSM76rfEt5cgzKiavSZgkxVb8SigRLRqx0FwCUAIvuqH6oyySX0aU
tlsSpD+bVJ0lnI+2Sq9OG/wWdq6f9FDzQIhhZ+6fhsTc6UljH2KC0Aad4nfCF2srOJpu+JTVCgJc
waDOyKbfRaOeqwWWVC2DgKaQF56Op8gN0RsYGGEzS+EhDD/iZnhltedPLA7CIleFueyjcMcrlIay
Y94/p+MMPo/nrB3KbV9UAzOXGXK6dL+035yzgCYq59FwgmGDCFV6eCcecZy0R1tAutZaaHJOIL/L
YvB3zXz28wbZWm0dmWNmroYuuPa3djI/CA4rmW2SnJi9WI74lHke8Ogy+2CuBpYELXTLNHaUvB4L
iA1aqhJvMUOkrvfLXVRnV1q9VLkczq1wM2jmvmu6m3yci62t5SwRol8LPbqSi/QuYQ4NQX+NEQMQ
JtutBgG73/eDGtFYRes68WxN32gEPM387sQ5TaVzO1sMrxKUJCbRjTSQxsfAYAic1+FvzZphG1fa
Ka8ahEndGcbim0goV0NruBLLclc79Cpa+14f+pcw7V/zMDxLe9zH9OztuFzQE9m7kujPwPitLI3H
AsT1TZHnv7j6cPVFcOek4Se11ry28/BgTskNC/3CO//tNMVN5wxf8GS/OkbyLNC/xhRBW2MPzE66
65xn9dpomyWb27yR2fQBq/u7RGheIiTAcq7zdBpXq/mNBuajN5x387HtQGqhKO5Xc1V8TjoguTH8
GhUEdOnDvgvAeIWZ9ZbMSyvAZGbR9M+Ta46ciWLEAirgEW3pUJAAjcD9jfsy2sQ6rHMK7ssU6M+t
ckIvRidMH17fVsvPQS9SU9STwziNyclS9YOhcD00TBNpnWRYgGF9otVZZIBwNhx97eq5yewWv0Bq
zjeWtBjS88KTBjC1LobHGH4jQKScUX+Fj7V9a8ElM/p/iVSSbDq2VSIbaPb1vku2j7lO4JW3mn0b
jlaF+c6kDQr+eERDbuSD6w3GeLF6QiMRGMRTl+z6urpxRgYbHK5vw8BkV78tF9uQqJ5qmrwAGW/a
id6VXNYs025gLAMQD8XKYSZFa018Dgv43IwrwMtG6JlBR+2rd4+qie8HsEYVndcRZF7cERSba7R+
cfKwWnEDxgYFLH/YXqtJK4YCiE74EA/NXWdpvyDP3vMOT1Qi7O39dQpYerKSZArH60L/qHXtbZf4
xyKw92RwcmAwCSsfnmkwkWvwjfg571wmBDK5L4rpoW/nl3Igf9QFxddH2U2dMgDRuDy9jf7RoIFl
4MHjAJdakECwqMjW/cBN0KyjvgvX4WBtm0hHUWP36zKPml1uFahcG6QkvwK0dBAb/fd50PsN2btZ
ylMZalfb/0kNR1DDvLKzPmhNnGYbi5Lwy8+2HV8EfZ24bBxOGV8LsW5dOz6zK4kBtG2ew8h5YmpB
E62jgxylwxch6uyZhrrTo2DXVW++7o9rTlkXWPTn2Jg/FRGqI+xAxaQQQdzGJxOZoiF/1mp228It
P5ekyJ7aj42nrra9IuioobG/nlyOp6J5ZZgk1kOsyj1WBWxefY+uzdSpHsbpYJr9b7/l/JJ087V2
9BYHfrawwIk0HfNvnbYom2t/F9Q+DyVqAjgCW47Jj3PzqUXYjrqk5m5p25NBrtGKyT39o+whw05M
EYuoDVMtIUWA5eKs/zUFMjpHbv0S5PDoMSu7twHd1BWz5A+DocAe91MEY67IDsBd1gKwywZhQuZp
ON28WeP9jH1jRg1KC3Q2rZtips+qS9KMiAi4uIuMXi/9Y6Dsixod8VBND1afoNQrkFcYqPFsv42Z
Uzgb/kp0P0t7qZPOp09Rc6rmhrd4wCvS+QPgiqDaWxzESHSNwlVqBfA0SuTrJDrYa1JNDMbPzXdi
DPvURfYUJaB/QtzankTLuJprpFV5l7XkOSixJXK1IlTGfQQLUz60cUILRQDdptyMNm7X0YBuk+gE
b/uuYp53A0BL3jgRGE28JSFCMbu4MQASQVg2z66ZfgS9nG98fBSHkZnY4MJ07ZYPqohIXzW4vHj3
nCO2fXmcxvRUEMqx08s5PwGuyr0kWTpLqCWPddq528WGCYvG2NM/u3Vi1HM/H1Q3U8xmXlaR70Hq
wnSMGgtNEG39wAHGNHVsoobolhRgAkwAPveXnw/GhHJPc1Ga42VXDO6dlTssrkREnyujdckY8NGK
OOOSDg75sEf1a1aFuBnZDNelD9oSquZEzFGj42BHXCIPZajPD8omjDsleuXkdIW58lumX/3C0WiN
MdviiqBKjGNzp2DorIPW1u6s4inoCgmdlv9wAmPaGssMf4mx6oU9kErC4+UJgue8pGnmSziH7KsO
1UypW+x0LW+PY+biJuzzr0YQxmWZ8FXSGWeVUYMBYkIH7r4hjShE/CN96+LKEdlc54PBSbBFpHSC
YeQPYgMlut2ZJse9Np4BhPUEnU6uxnA9a/lpPYPhuWDKP+n0XFr3MqrdYJXkeJq6Z8btfmJTv03i
yvBED+xO5v24dkCk7cydH0XGTTCxxTVmgpjR1Eou8qjhzOs4MgCznKdO3/u9ddBcLEYh5UQaG/Gp
G3s2LGcfu9V9O0PtSCJjGy4+S0x0DDFmYNi1DXklpHZ3YLVvkMe0Ho+ZYEn19+AdZm7SakIwumkr
dqao4ZstPdgCqMlBWtOI10r6ik2DCX/oUV8gHsBEKY6EpGu04xpqRXkkkvxa9PHBoPFHBaU1uJee
lc7Z48fQ25UigkXQAIrl5DdYHf48NtCNUNBCSTc5YD84B2Mlz2E8pru5rW/LWdzAZISlJOu3pNd+
u2IgpovntAsWeUuRciDIeCPQ63B09ZNTmmM+pgiEbzmywszdh5imC3FSD0XeJ8w8R39FVDRUeGo4
MI34tTC1RKDa7TqINiqbQK714jvxh3rf0s1D4jReZOyflv/NNrtvLIe1X7nVS4hIjLFmWA/pSfnm
YwlM5FYNBD/0rP9WqVZE0L5paXFfkAYxGoGPkCVB4QUVl801pOdZKI/kYRbKQpgeAqi1NhHbItpO
AHQLPtIYrI1rkT8STeAk4+gzzW33wGGfBqrTkFBTkxsOfcTE/IgJTXPsc5JXnIhrLNmBSxOsTo40
Xhu0WuA+6TVDifN1ZmTOCy6Z+NoGw2vlU36EXbfPAw5s8xDfuHFD/EcmyJfuFsu0CxmHkskx2mIf
wB2kmmnDvTVyso4zwqK7LNia1eAfLQBEKFrS9t4yzH0sfvuJG1KDo7geGa2e/Di8dnavHXxm0m1g
VGtm+viUQuPUxCPUQ0KCFvhvtsnoES73uL4BUpTRHkmq09Qa2ypnw5hGdYAhUh90zFcxGKqN0893
qZFewypz9rkL0Jp5R3ST26W2SkZ5y374pI/lG4+Qfgg1tJ5qrt2DhLCHuFO7Nc3i2WQKtXO69iOP
Y6Li7OgeVfHiNhlvplicnS5SnIKpL5p8eK4TWCLOgOqEmcfo0Jx1gpKf1fawsZiQzPN71dcdbUUg
mzr2AVFyojI7nm+myD5WyvjI/RXRyyuvdj2DnCHUpJEl7vNcHEgc+DCCu7zsBf5x+6RKbW0jWmYq
Yb+kKCIsG6oKfVkM3bn4MGZD24IPoofORGITjTCw3XbBnOGNXd6xLAfEmUS3IcYkv8EWOj+V9l4H
XrcqSV9oeGu9vC4arxCUiKlRBjBcNRuFOe7PSDIPX36UEvFN49p30A6pmBY78Y/ZTx9a++Rwg699
e1ziuglqsVH0X0px//NVNaEPdArwtIIpQOydU4OAYkYBFVYuF504QLtFiGCqnRwcd4cNg6ogVhfD
agrPrWAzijw+E1cGBtxBOJKoJUfFn86FC/LPZjUL22r7Y80EcvgRTNkjZ31mZnO4Z/ZySoyEYhM3
TZF8hEOgQzinGQxrBopG9JELRKxIWmA3L157oxfbYWCAm2dImHyeAOLIOHfObb4LN6wOBF8uKAEM
4Jg0kelpwsaz8G6VAzZvZKObAigudWDLtcE8F8i3lGbcmhPmYyz4kalV9uug8g+pxTuOLgokSGKs
GhywnYNmNkofRQW4xU+wGtMz2Yuyv3YWFVfa8O2hj1rSr8tNA6Vy9fOVkpDzv5bUxK6ydSD8t7j3
H4N2YqVjhoR8jdNuNwFmc7Vvq+/ddUZ+GpwkJjQJBuoaawg6q/WMxEirzN+sp4uFLbkaJb04c8gt
sj74HUkVEyiAFGIwCy+K+5vItn5Jg/Uo0etLEVJR6yU2XZN1PmR+jJyRZ8G+1QbBRTLt+4qbZOJV
qUZ7HFM85WU8vbUdZzGnZOqjRVxsUeqbcAJqS2st1JvGW94ZhpFgfRXFXTNq0XpE4UGDcycRF1pZ
qrwOAO3PfjJX8pAG+WGKr71pf4YlR4fS5Vt+2ndEQXMgDD9Gaskx71/DmWtnFJq2YIOwQyNCibh8
FzO+FYaV75xyJPbUjY19jYGg6dpxm4UccpVJOa/SQXtywnY8DkAJK12/zI0DHbnq2jOZT8DhrfQg
k3w8LDWwkw7VNbVYNKNJvHXBIK49ZaQ+mjWGv3SjWWZ/TdplwjN7zNpybxjGeJ93zhvZ8enp54PW
d+8h+N7jpIEVgoh7owWd7q/pzJEixiGESEL5Eg4a8ll7Ms/TqEd7f8YJzjp6z7C9382mfl/arbNl
LbFPVueTI9RTD42NV3LE31eqendTw1xXjXEXdtyi7aSRSMsmudxU+kJ0CDvxqpHO48Xt8v7RXjva
E8404R9nQROUv/JmdA8Me9zdcuafxlauEDjph1btZUWwFE1+4H/o+9bo/Lx00OvDlOB4+pHdGl1v
rQ0S5rWOq0dh0K9cyoRhOamZtQmvlwFMWzD640EMDoUevcY9StBE4magfryzk/IixwBL2ezVuHua
TKI2rSPupUG7FFQySBwomlIneRCtnSPD+cJhp6DDI8A2OK2vJNohXls5rYu6WkC2z22pao5BlEsB
6p68qZ5rKuM1STtQupaFiPZKAVwB6nvZsB37qWbzsH/MhLrBxZOc/aPotoUvuJbMJZjdU9xWq2qE
7YUy4pBJpv501vqNzG4zOLbY0KZqr0OJoFJEL2IKFB3RRL3nshp3Tf9iaBiufcoyAReGUp+RcVsC
ZayPuF5Q2/Zsqj/vk+O8agPaNGHgmTdxDP284HIeZyhv6U4fgqeZQtCjdGWvh4FiEN8UMUTfhtwC
CFOMr2kKR7BULBAFsRI9yDKa2D5F60gjE1cdHQWe1Ui3sSfmMT0DFizTYKlJkPuQ5ULsDYEEiESZ
mcpDkTDGi8oQnFz4sZj/2yb9yHLuJoS0iL0NzTOnxXau+ofAaJ8nbis8SpBU/nkL6jVD7xjPdyC6
R8PrE1asZGJ9zLd1Xl0SYsriWh0iI3zFRd+QEYQRDSoEZQlfVLRyN4ERx69Vu2t6a186Bna6ZcoD
IMfae8mAxa+gV51pXU9rCQ4Gcji0XbID1+gDmtXS9l4rrC5Gds85/qIFGASlgWBuWa/6ZtsjikCz
z0reTBz4Er5c1JR8GERoVZrxh9tM55+WOjYS8pc5xSOTKGjBxZMHpflGLn1Klna4kzCe11WSXUvZ
nYGj06XOPloDJF7o89eUeraZc8GsfyYUrgk9m/b5Sluu419rYjccyaEatu4Qf6QMrdaVhVkmNbzI
7K1TCpC1tQd3nRLQ46npljNJeKmYQq0y+rYvfR+CmkZVQAJpML1keA71QS3tjO4roqGzBxWsX1Wh
f43jkgtgvtOoQPGcz/NNJJx4b1uQU2H9W55Gg6rQ9fRYVICrbLM7W2N/yHoOf64hzHNPjZOlwEv7
YvJ3rkMOlPIhpOTIN9H2czuXIA9WlQTTRqylR6pbxXw3/7BzA4BHyvO43CG10X227vRkmvkZpsBl
KMCB+DW0YkzvB3IYDvS+OeR0BmM9+szDcvfYesUiRZWoLysB8RdssywqVqpZPFI8cSJQ73M3HWWK
z9kRycuyHvKcoDqQmzKMPkLpPxZJdZfP4rWdwt9p6uzDIWdVi+Ht0dVYI5rpuaTyoaK8tgY6hFa0
dPZTyl2xPETVyC8iQY3i3l6skFl5G5QL7ZtVICkpO/Ddtqt5ovmmsyKDq4u8VO5/Nmyfs61unjDN
xSvSqIgSY+DRxaf+ZNbqo9TVIREu7kDzEBpEspRt+Qm4jnuWm0vv7MdRMScX2Ro/c+5m0yqvWKIn
zCxzzuZL3AhlLIMUNr/4w8FMvQpmd788u2bczNuMlzNq6nFsWe5qPYYcqLWXbkE2dks5MVr+VlS4
lVVx65c8DHqOW7qh1Q2Q/0JMDtlQyyuve1zasTPdkg/10PVCYxyP/Y0qopzdi7l4g6eZjcCS2Ddb
l0UuxGs1ykuVcPv/gKh+HpcAuCQGibOGdpreItc3wITQdXG8tkuWJR9xPIaNZ2f5Z56HcdXXloex
hNUBf62XAf4oDHdNevRFq8j1mcEIsoDp/nck5hwWprjoE1IrSlflpT1SISRDtV9xJcGnq+lMHGAH
d5jftXxtwwIHHonsGIJ1fo47pdTNtWnxJHXRGUfU0qVn0wlzYu2U1aKhoh2Sa0xLHBbbsuOmUHia
Uqfm4mXsYV2WfpiZdayBojJj5PrEUb5PJR1FP1gEdg5/9uzGEwFKJGDDpwqXs31GqFtS2J92yUnF
z9ifQ1rQMizdXarpzobK57l3/Y1Wc7jj7l+lKZaBH2uuan0G6JAZHRcGpZ8Eq6rhKJ6llAiShAYJ
/IjhDoYMbbAeKtOOVsjbHHbxemlXhAjcOAos2yY3R4Enfd5h0dA2c4X7LMG1kVfvBVduEyfuU4Ox
hsiPu6gBoBRlLlNT0XFkhLzl10KHVhnxhzbNgxi653Y5ZaW1PLW9NeGgYJtWOuPycLjGeLu9dI4+
BpOHvhbOrnNnTmwJZW2FiwMDUk10H6paplFISmaXlvFyPw4/fKSiF7za75+1Gy8djQYDBftY7Ps2
n6gbuWSjZT2oqowvchJfafYBxmx8ZQyqT/IGFx1C/BRNL07mg5VEBIgYZD5HPqx5W8blGllDchvT
e1incUkTxpGgizKXGXihHhjnrPMBriU/YotRGHkQ7juDJ+hAQMlmcMenpJtCz60TRDhTw4hfb6M1
zcPBQ9Kz0QfDJ8WPFcuU06Oy0ETx8OPW6BmtVO6875vmSvzEdIolQrbJrg8iGqptPd02dLxmdEsq
9p/d3KgPJbYcdDgOqTS4BucSngbMCCOKEqymbr1trY49NqAAwtxQrFWYz9uxaq9gjzC1TEl6b1go
bwqWb4w0PaI+s4vPzQKStmji5ZqeX0dOi/czAs4OPclfSJ//Tyf8D3RCy9ZNKDD/bzrh81edFXn7
dzbhP7/nn2xCafyDmbPlOpZumA44ADBj/2QTSusfwhJSlw5Ylh844f9hEwr7H3DHBAwvW+q0fOC5
LJxUqIXC/IeEZejyGRs5Jm75//W/0YnXv4gNzR///XfY20Ld+RvXwXRtWu/woyxLcMYQfyKLlNF3
c0QG8T5w3E/VSTQ4d7OBJjkOWBP/9sb883f//XdZfzIRlGPAQHQEIBooJOAu/hWvQ0OAWTjSkD22
yGRrqs5chCs8kpUVbaBq1vpvuK+HLtlU+nR2c/VaaeMhzeh8RH32nsnsWKSFjb0BzPlAvG4yYgUX
CYlgKo+eIqU/lqlAaoSVKkptUvLorQE3bFi5EqIkR1C8sR3doA3cDw3BylpPHkqv1dd//4fKP3ke
yx/KzFMt0BUD9fbyRvyNIwTFLqVhiUFpCsT+Z1e3YpV4HdF39LnXiYFU2o7MT6Gn32lkAfqorzo6
EQQ1eYlEsN0GfrYP9ewbLtRNmpLmqBKfJnRtb5LczKBYww83kYGZBV2nOjNeEtDjR7gBHcmTADcP
vcPSMAeCUWJrnWWQnFkhERFahDcX6D1NvWCiGD9HdMmP6RwiHyOJCaZ+iLBIpKGXYialEHZ5pZjs
sZDBDR6WRpKbIIyD4v06VUs3nVlRqIynHI0tp5cwWys33seKRqJrWTbfEn0b8bTPy+Haw6tbhY2V
eOZigfiq0uqa6ME3swKKtiR6oGT2zIGynz9LYX1M3ih2A7ww/a++AvhFHNng/Ydr9SeXarlWkkOe
Ybu6zRP6x01JRVsSKUk5RnOAZKvKf4yt5N1li+3zcUGL5ySX5l1Hbyi2vR5rHQiMwZsde99oAGVw
C+6MNFzau2otSX/a19LZ+AO8eCSfxzLMIYFX6nVsnHRtCpP87n5axSGZ874TYFdjish8Ptiq6c54
oQUMNSeIAPe7De0z+NnouukWF9z3Va9t6gHONZ2CjxT499Gqq9c0zG+QBCrOyHbskVSwQkt3yszy
uRvya1Zw4zGV4YRHz8lI3tlUrz5EuK19XFIxJ9PxgKtfYl+77UwCjiVnmexo6VTbbc+0my8YVxxZ
v0WOFjNU7p1uQCjx8Y9AdY5vXY6LUqSPY5N8K5rmXKj7zOWO+Q/X6V8XKrFcJiUd11AQ5STGqH99
pBphdd0kB3cf0S30ah2/vAronBh4pVrzoRXJ67//hcb/9BBT3li2gGIHVuaPG8PujSYrDX6jNVqn
0nGuBNBka7E8DISkvJRRfrG0hJ6U6l4TAF6rqOAKSyb4G1TNhzoKvmnUBlWw77u3f//a/qd71tWl
4m4RLDHWH5wy0yB9KtNSdy/NG7cpwp0MeWnsZA3aHSRD3dLgyefsP1yD/+HXCt0Qli2VRZtO/HEN
3No0l8ad2md2+j3a6lEvWQ9UEX83FRbdYEx2SaMe//3faujLj/3bHrVcetvkn0lsYZv6v/aomMGv
O/Dg7n8aaFFwGwwjtpghvfk5rcgSCYigi7EWT34jH5MYmMzPYbBAPUF1dcp6TvqQsVj9w2wh3pyq
eOkS68m0i/gxpOTuJlcGhIoyYeKFpOuS/hYojwyCH1KmdIpe8lq7y4VzzJFcrCcZpF5Ccib6eQr9
MSRAVzjbuBxa7s2rYxWDh4iMJPc0O0BoQWxinXJS91bFezChFZF5kK2tEO4KmOlVRc7BylH1Z4vj
q0wGLMgDSUqch2x/ROJayfd24BRr88qwvyfAdjk9+S4cTqHE98icw4DK6cURUxR4JRuVINsoV7Bl
UvQw3JbIx25EwGagLzU37o9ViZqB6JRVNDLUt9Lp0eqLJ6K7+Vq21pU7TfcMOdN1hTaUU5b7KAIe
PGyJKRR969WZ5lXCZGJtTxwmh4r2L2m5ugqTfc3BHuE0qgkR0Haqs/+EezLFH2hWwXOpY+GwpSlh
Irj28uz+bYMlxx3UzlyPe0yriG2tbZyTCDLN807zm4Ik1Du1ZIaHRnm2gN1AQZfneYAskhIJNo0c
H4ip6JVFVm2OKVsx11BDt0qzuNtmMRvRMrywEXEMXcZpXO/QxJvGUxc3BqghshnR77Ggey3eBy8U
vcvpqwPQYX9GMq1Q98yIrzNzbSticElvg+gkYQ0hDWmsWbGDBAT6ZdM3BrOjNCN8arb7UTD7Dod7
t+AMEfUGDoGG+XYCoKaYQQtqjb32/elxLHE7sWZtlnBRnINROT9YenhDnO69ImBg5YzMl5Bv2KvS
MF/dLgUmLeTWznIJ7o1s0jbWPBuV9HruKLHowh1aUBZ096ctCQs4ZXvtxcFJNNbhtFOZ9dTMxZtf
kENdN/YLJ6Wl0xQRT6jRgw3WlUNrMwYIrdKkXDuNRiBBd8B7Hnl9K+/4vQ1WIncfdDUjaDWRITU8
WHG5x2dM3i0NAwdyCCQTRu28QzLlrVoQHwTWj1V/z1j2m6T2YpfVEIRKRoNG6cYeks/swFj0LgSq
hme15WSdkFfjcupLZ5PvRXE1+ia70zxy1nS8dCoS4i9s3j305XAp3AOdx31ZJodxzLiT+d61iYmf
0kxx+M9WcQvtieqU7EvD9/C/oMEzQmYwyPA7yIW3yI0ign/RrScEhFSxVRxGSRc/r7glorJAPVOL
aDvEFmhTKyOPGGgJgyPzVOc2oW3L5myBQ1JpyMxLlKGXGNnrZKOtG0numIP0IbarUxSXh5iROY1M
xuxE4OyzrtqnEERbf3Ga2Rh4uRmwByIJQgwWE9bMbbevdIwavkLdZU7unRs4JR0MusINHZfSqJ8y
Hlc0WNZdOEgi7BuSKBqMlDmQ8MVUz1bi7FA7PNuVfXFgMm8ag44R+OtdrrO7VGPFKmhCndHDgane
5NlF9JQn4yk2oCgOhU5nPy2fRpPk1tlNm4070mrIlnSWzKz3ImEvDRNkza6GcTEcVlpAp1vlEyvK
FOK/n+VtEZWnObTIme02pab9IgLnjqKV5ju69cgyqZ5GCAKG3xOFm98HOtc/q3X9ZOMyaCSW0p4K
1aZaKewy2wKyerB8VuY5Z4kVRLI1RM8CSLmLAWasGjXcw8KBItLhYxCaeYOcCVCGwVPdEnM9waZY
V6vxDVEUOswELpFP5DNBQ+BoYpbobFdVxVvNfHLV4ONAFIhDtvARqY2p9Qtttx92vytWm0M98By7
Y7NrbEhdVfWQK/twtx3c8FxOaLXpzZ71sd46pJRju35Osv6rkjCRejLtWdkuzXjqnOqtrbpHtzHf
E3FMqvlYYcKCL1LEG+YEtNhqAu1mObykto3jzafobnd2Ul3msZ15E2jMxT0ch4lZRRlmT3XaSxyI
7i8aYwh/wT+lLko4hk5rx8qclSz6fpuy1Oc4HG7bGkfw1JPCC3GFyfdogDIiDRWNhSfT9KbHiTsw
ohwI9bxgJmOgaKZvcc67E4rnUh+ym6wmrUtzSgSDw/DimuwmeImTuxLO+F4WDe05o7oTgaNtC04H
WM4Q3rSI1ybEJBZmOgIoUJ852GMFPVB+5hPqHcZGVn9foTKJCc1lNSQjtRLtk3TRz7flbWJh5shV
78UDjMVWKego4HuaWT5Jzjf47jOxIg6NNXKGvp5lC4GCyBjE2unGWLKNyMf55UePdeO262Fi0Qyt
uzzQycgKupVj7VpEHjsjjB8lspIxrp1j4mJiQ67YkmcDW6dNiMTuKwz6UsC96Sxg64rW8DA8le6E
WMLsSD6ZuyPg/WgA75KgA49GrhUTmg8teucpb0BYDTFIHfe5a9y70WCvDtzkqSnrnRgNLr+uB6s7
vc6Cg9NkOwZKcmOFkKHDsiLYpe+2eqbf6IqTH3UkA/kOsN9svZaueFOoDsqM3OWCfRPp6Ml28mNp
BZ8W2KU0+CSuDqN9BSKEauqpLTOk4WkZe6U9HE2/edHJ0obpt3fKYaFxaM+JgxZKGgV9wjVJYcWY
7DtdvPZI8DKWl9WUqttYjvmqlQBSe9dLBo6RSXpE3/eNto3EaVXzQvviZUBvQOKwAZgovBRW+OoH
r42JimlxSC6joNhyd4zgRyxN6GmW7x2mCFQc2xtMZsJgsL+Q0oV+D2YUoZnrucLeQIDfS+gM5qrW
VAwySKN1IIXakwn9pHX48oc+RCWTpjiF4lUONn1qk2+7ByUu0wT/62S8FHMYQIuwN2YlEGoIhOis
cfQidJBLiojc2v0el182q4JHLUifw7IlJQ3lyFQFT/Qr5QhMDw7kW6shcfLlqxkYNl7euzjS72GP
1RtNwmc3NaZ8uH+oW+sse0sKbWew5w5THO+cXo0bu0wZBLvGVxjjQuumX3nrXIeB4TOjdfOgleNr
KwPAEP6xz/utm2vhurC1p2kyxGGkgz0NZb8aKXjQmZGNyDYAxkaKa1KezDbHWIxRSuPkSk6879j6
TtfCZjkA1n99sGfGfqIgK6t1bACzybwFbDmuVTJla3xk9HXGbAGzu+AAeBCPI/6K48//++8PwdKg
yJCNenq3uIakj+5REaiVp4APbVUerVQvj05F/Y0D8IJefT6GVTtjSovitZvOZBMtP1y1ptx1Kcw5
GxSpck+ByhQN+vYS0oFl7cyfa5WRXFbjtIp8k51jWGjDMkT5HJPwZZlnqCFnPWfWMZhollrzHJsh
d2gGxwnEVAxMZAWnPERlRzVio2qsNFAGDPNPM+APZAFLnkTy1dXRdZgzhg4q/7KN9CzDuzLi7MF0
6ur745kyaSRxD3dE0Twx1CDeJiJ1rviqBzCTpvAMZf5SnfNOmPpy/OzddtVlxZeZBldz8Z7g+l8X
UrrkLTHMVsm57xz29e5p7NIvaqgTQxfKFIHuX5/Z+miGoT+Bt6QA5EwJi2nLb5lhWW5KN3vn3Ade
XWeCNyA/3PQScgcBcNniMuVxNRFeAcDoj2W5+zHT/cV6Mf+LvTNZbhzJtu2vvB9AGfpmCgLsG1ES
1U1gkkJC3/f4+rdclVWVFVl2y+785oCmiEiJIgG6+zln77WnwCdj9cnkJLTvcM3xJu8UrDOHMOcj
KsVlzNicBKefhwJ7JZnM6Zlzd7D+cUouPctYNhp4o4kVakgWXZhmNEwxm/IxSbvPtuOs8nN1f776
uVdiZOlePAecs7Wwj0Bk5AWZDIKtLL5iEIIkpzZxi0cYyJnBmcz4PGRXH2qZK4wYo13cyK9hQvdn
HIqnwA5ETCDhhUn6LeaWFEygnbC1O7AJ1S68OVofb2bT2S+9bGxjRsEsDeSnKH24twl0wcvNhCQe
OlT2TroT8wqaBczzao5uK13rMIIWhm+oyy99Hnc/PUxSG2xGuSsnbEVUiULBFhvrpelfqNo4Hsn4
YszlBGie86CxBsQ6oTShPPlxhnXJ96DTkDMM6WsSWXFNwwvoVMk1qgnl0gL+WeeICesVNoEV8EGc
ZxV3z3cqtnXR+vspEgNoXpVZ/XiOt3apCyE4I89l4Gcr8K7Q1Hc7ECcMfcXTxYF2U5TZd2xc7qKF
99PmknLnsZaztxrgNHN6XMRylny2QfqtYzy2iLNDAse/NOdIZmA8hsKFIcuRH3fyfaIC2yPlAznQ
fJEGpoAOnsaNGSmYzlkPUayjsY0VYJIkG/RFtRo6ZfEU04k8U70LugF918wRLomrd2ZwD0aDkGHW
rVWjpVsLkF5uAh2PB3WX0SI/qvEx61FF5QFuOeBdK1xl49ain9q9tyUVlLhjwI+ZXi36mOai+nm0
HhS6Bw20et8wJqAjc7wKZYbWP5eSMTxym0LOdpPBZ7wXbcWR/FRe1nQFuf8rMOkIFON8qBQUw6gj
bNdM8Gzb1caaebsNuXxS+oUE51oYQ1N4KLoaeFnHrj02ul9qHJrouRde3lg4ZyR+KVPq7tAHlO2h
V/hw/1yeiJUmjuIOiHby1nEhyAEsnqA+gxmjMzga5QXBVoEibRkFw+V+0TFdBwvSSiPVzpKGWcOg
cRLXnKbBMN9LaETcyaErIWbZVkIXg8Cg17iPrwQE2X+/6wS1KGdQ7iJd5YVPcJdwHi4L54cI86do
hJBJRp6NFhbcXsIHSn+RtPTHLGFinYh/o2qruaF2toHjkafSIlFSi06MlZOB1OifWcVg2wkq6Cry
VwxXo9AfooEp/hw58GR5S+OkJkISARyNyjnkM2oU8d+1g9j/ONsSgcqMEFOW6ONKSypcGrm4wf2x
Sx/yaTonCN38oaSWy2PddnsZsnO2LJDHc+WUVem2oNngGmwUTGXF5tZxXX+a2wXNODrb464bmd6n
dHgkMydIM+1VSNQ554UxIVGYxnCJ2HurdFlH0ymlbUTec9+NNYHNyVuo04VRJAinNCWapNxnuX4f
2IBVad+zHUfWoR6ViMF3idxqsNdOLnRbWCW2TvAQtUQ7InrhQ0tSF+VX0Ze5h0UzXWcjlcLiTDsl
nneNZLyQcvBNVVD5dRHsuzD9GMGd7NIeKUVmL9+5fOvEDWwwVSULLX2DbQDqRljUCp4kpW+mNPIV
WtQm1+jOyQltJfSCIvKalgU3Hv0L4APp4Wcmk0nJN+0VLvNoP8aZCrfYuLYBty0HqDYD22dVPced
nrmwuMcWvRi9KdHWSoCdNR4aALt9fW1buFxRmX7jd6aAa04aS6UrxznUoRmOaa+oB1XVJY+GvZzX
G1WNHVgQ2FBlQrdHqUJHN6A/jbh0Ttl+BkFwEl3cID129XwfDeGzDGZ6NZkqUb5OtXIGTHBoB1jg
B3tnInnxZj7PvML2q67SZjXH0cFQqoKqRFOQT9EgdZJxK/04VaOFyGpamW4uGKCNUwU4N+9Tc3pv
6mHPFusFOtyiOTw6I4YzmQ+KK1ucEifKHPDPwUbtpEvobPMy3pX1tpHJap7KdaqPm7Cqyh2TgudY
765yS1wzHSlkgaFLE5twRsqOjVKgaWZzxhWw6sNQ9kbztVHwLIXZfDMXSAa59T7Y0mcDhw9KJfFH
Kie4WtuZCsdCQlRoRcFNaqhvKjV5rsh9XZGb+GYZSPnbId0NWnZMc4W6pmDu72RM4AezPQeOCvlE
fawbJEpLfJbr7Ez63rVHjehneUymA+SqIGu2TiOHh7o0P5Q+e+lCisXYziAGog5LMu5HmBxeIC8A
HmPjRYRFrce2PkuOXm9o2SYHIO8OpBX2ug5PPjdqeSCZftib3TXW6We6cb+dl3z2VUP7ChaVYBk5
qBcfoSZeSCyY+5+HUK4x+vzrzw3IgawuUYa1JQZtNAkbTQrvG36DPeo/NG86a8gwSfMBpajLWgJU
m3UJf68MjSIiV4OA9kbe//wZmfVF0VRhRLNzuotacQwYyC7oxJjVWT4W5ZEMJrSbxShvzBGNz4x5
dg/MXOOOEF9WBn7Hn69+HsCPMDFl7/YzAST4eQj6LKLGxUPUCSrKv/5hieIjPf/JJ71mraKyWyeh
9hD2WnzEc1WPQl0upaWKJ23A6RAwn6RlSmnc7nq2I+MgOzxRya7tBkVC/u0/HwynwkYLK8KPyhon
jt7sf0YD/ydK+C+iBFVDefenKcpfIhPPX+P/277nVRvFzdefpQl/fOc/pAny38DokJxI0puKwuAf
sgT1b0gLTBDLqqnRRhWTrz8iE5ElaDLjGCQDmsKoS4gZ/qVLQN2AUknDIGLYqqz9b3QJxu+RDsA3
+EmmLYLX6Pb/PpbVJXMCj2otWw7AAGHNkwa9B8egdKuP2dYyV4u6rq19wEiD/MLH7l3/DB+7J6aB
ZATPziaYiSZkH3/uqkNPPK/pAvpENW+QuAR5NPFyCVySG92APdbFrgrusw1b9Lp41xJatT69kzzw
opvyqz4gztohOPqv4Ux/GWyJ1+gwwDAMTcwxfhvjNTSnFc7Oy1ZerKdeUe5x8W1qW7tLRv2zb/pv
SQI4U6XxqxEr93+6If6DGIPp1u9jNZ5d50pZhi5bsvH7ELHMg6nmo75s7ZszHuTv8r654NCQ37p1
/o2okrl3/2096PcwAkkeRo38QODxyXmwrdVyqdnDrwrAiGO9V9/z87JLr9To7TnGu38FaIQb4zy/
00Oa8fY/WMkGLEC5nT7Lp+io3cmbyv4SfH1fcpan9Avjnnmnv7beWLq4tha+hyIYc5xLT9jt3+pb
fqOlLGk7gzOZ5VuOB/ZDqVYKbqJ6RWOxPebHcS3/QoyobdHM27UnMFvoAb3moT6DVMMqtbH3mpe/
lTcOG9Fn8sjLWU/PxTdzo/uFzOdTsDVRW3P0fxcakWN/ETrkdfI1b+k4ekAIMJCnlfutHmrwJ7Re
EmlHh639oLOFekby8o8W2h1hY7vmDUl0DsH/hrtIOHhUn3ZC+FhSwjCo3GTJdb6DxAnzFK6H/Vhe
0y/aBni2pFP5aGyIPMJmTib7ozy6JRlBuQt996V4N9djSpi6a3wDP7NOprkblH3K9pCsQobN9pq5
VUgOsrByuSmNiPkFHJSmnRaOYpmCr/iqy+sZv9G1eRsP5kd5F1y68qw+jBplBFXnNsaP062c+3gD
Z3M/nsP9sGzDO/NARTrjx2CMtares33NKZgWybX0tO/Ex8vG+KxxOTaPHx0N6AHoKoJUj8HVi9r6
VXkXP3bRyT4g3MUMCKA68Ul9PiwbfR3BqVo5CbuLa7wqv4ITNBvSMl6EkMTLL3DR36KTeiKkE+Nk
hRx6hQUnJzwUCvLGOlLVFsRGHexnoMnMQWhxZl/NlVJyOtMQ1y/yqzr4xn2444AWCZ3Tij1txA31
iL6e4y/zY8s61p1Lu/C93zWr/KLeM4Szb+GHee7bAx23+Dm42deF/vp5FoWm19NE3Jnn/DLuaJfl
2tG6Iv2TMr/aFh8j06pVsmVQ8+J4rCdITPpVcnLunKeFaqbfAEib/G6V8+lws6/hLGqKg5o84r+q
L+XOvLTkMBmgnDmxu1a6H+Fac9F0tLiDSx4VJaDfvZtbdMwMQHzMoYtPtwBhz9UAqutGp5Z5HD2a
caf4OqzmT46k4gWa68KnpEXrvPBGApnaADDbBtVWtxCdNmdxItwRiUEXUmcN1DoPnCvuikBeQZkb
Qj+k/P+V3TB1bQFPIFDdgP/eTmTau+ZmBqi9S27d2+xt521004mxqYj3W4UXopqgnhiPwXv7LbV7
zM4I14fd/FztJ18nNvZKOU/TViIHd0e+y7SZwlXLLOSi9TfnOpy612jP4dB6ne/lZ9nLGb668r1y
IWbtf14f2f7+XXRgI7qjCwiUXGGbM36Lq1OJTjFGU623bdih6V42am4925RT//PT/GURFk9jMNUA
amna6u/RXE0jYawMlHprKOOjeApnnnZziKemZSw45x3wppot/p8Cxf+w9KucXv/66nTqekM3dVQk
jizm63+an2sh3dLJadstNphnzt706aYiQYcWNm5hatKbQrsoczLsE0+En4t+43upETwUmC0CWcnc
6dX8WAbBsF1sDG1ZBvK/F63AWJOP5KNcphA6Z21jX1S02VjFcqz79qTa60ZVqvWyEAqa1u25m1gy
soX84lI/yFqWXIpFq4/6iNONntY+NddEi7ZPKhruFVrumukXOuysKOFo2cs9xQtkzIqNPpy3JLS4
ZDPcOsPqH0KjhReQFWg9KiB8qSWBGwuh9HctXvuChh22CjQg1aszlLvQuGTg09aZ8Ym/DOsnzf7G
ZL6NLRMH4LqsyZnNUwWbwLKzetS5ppjk6sSzS2YA56FhmiK8cuNINC8Yvbu44CVw2TuWA9vFWbuG
nCHtSypP5L3Os1o1ktdAbvfw0n/3TYd1bmyEikh+SM1AP8UDjr5iEaJ6lW4zjfl9as9wChoANDGT
bBLNprimuDFQYxOb860+RkrAmlpgN+KWC6AyIVc2QiowZgX6RkduvwbStpZUdEsaDJhT11onbD3Q
guWRjc/SLxCXMbRL+gf6aJ0QRF/H3YvKjZHMMNBAlDuj3aUom6YxudNK6dNR+c0KY3k01PeQ35d2
c/6rAQq9NSrmtNOiXpKhO0WSgb6xNI21GptPSCEXX6d/TOOAITnwYijlnNEafXEX03yAvvEgV3Qx
UuWMqGQrzcadMv3CLnO/VBKIJ9w0k1k9VVP2Hl16GTh+O7X3xGA8JEH4qMbtL8BQNeD56mnR8coZ
7bP4Wh99ZcSOvMTQ/o1c88JpUTxDlniJqb6FWofppCfmydSEWA93GPRcMHCUuUl4jirjFqsLxgi5
X+kOV9pW99hlpQ2xs9K2KRuMfiOS7BQKRdOPT0WFLMsey9VUhfZamr5mbnVZQi1Xqb/g1e3HuQDQ
6DBHllOiAPsZU03fsFGYd+i/mAixM3TngSswM1/NeHcyuBNz5VUVgQ3jQ0WMTkfPzEb9U/WZp88R
s/neE9dMDqT1lBEsFgKj6FEbGd4IxKAhm6mz661+Z9KZyA2RzLAA9qpXFXWqDaPFIB53nCxabzsm
FcAVceQpb7jPV1YjYK2LWxhfSfS+wOwcDA8f0s1ux6OjRTvbktc6QCgrXXBcz0QvsU9OsXnIrcY8
aGFIPFueX+aIvhMAHouxgyU2jabXYCWSkgIi8Lxo+G9ohKPpoDNdGYM3g/3cqWYxb5O837ZpoBNL
o0w9nKfmXkJSvNHLEH8eKgwmWJECUnuhLGblcyvNxpk1qOF2Hhgu9YQJpkRerCoBjcX3uSfMcW21
krr/eTBnlYo5ZhKE5bqLNnVniyYyYELJwHKstPA5Zq2CLSrTvdLHdG+Z7wmO6hJMDn8V28/FwJih
jPPs8PM3BqE2f/9qUD/5RCTQEAqDUaNCJ7TWBz9s6GlFHfodeqlZsI969asOVWkNoib274T8zJUv
y307MshfcQSotrbXnsorCpV4Q045R8bgVb0tW/U1wdzsNafsNJ2Ud5w37aEl8szxnLsFIEa7Sl/n
Bz779XHCs/3dbMjF4oRw1M72q0uYIO2yV2nitBS9t0fYLacepee5/IC1d0f/QhDqX7hG5ot9aB+i
re7FICSAydsXXKI0oVnpCXIiRydRVnLnjbqH+No6y3dYoRSOp6nHHJzj7AA9AAGntVOusM5CVybJ
6FVp0dXBeoEC5lkcEOEBuMaHfWf/AvL+FQ+vRLiliUcYht7zjcN3rfnG03gEzV2As3PoJ3LqWaWd
l53JEn0qHznIh3fQJJ6sjbWRLzHR9vgRvYDp/VX7zt6WZEML6mN5SxbX2tStD1hFtIzZm9jykHcd
CIasKVXWGMEmAE37bGABdVY2fpXSa4yNqRzG1McROI/byV5rnK5oMrcHBqjolWc+bR3xbyv5JIy4
gHXpWusumgZssPHkVkjBdFdYhO8MANy8vGvN2nTI/dGP7TVaGwGPgOZdrOiVTbUHUCus/PAZDUfl
0dK0IWHigOUQis2seVGrDVqlAvYQ0PjUhd6NiMW4qHsbyMzePglCF/IKetRg52rX9MYX3mPcL/O8
oaHeaFuV98M8Tv2a8KkkovvtI1/pyEPw4yuxrAWnyy8DNH1zaD5w4HJ5aredSNhxoT9mFyIBUwiU
4dYs7sdhNzmv0pklzDkbxt58leieI+Kk9N7xFjMxycMH66z/Yk4qM2KW3a7aN3TeOoU0hxWGOOtM
q6lNznZ8MH8ZvnRdnoIL9VP72qA+Ku67x4kAIWaqbxx9X4pjtRt+iXE4k5IvbR2fzVP+3pcrZEjd
83iL4RwiNTrzsUEDV27tcYWZuLxV6+YhotTqXPuVT4D2gfRDhSyl4L7jolFurupbHfoMwM/pzeCo
CgVfOZiJDzA+8JpnFDPhuK34/ff8vnJ/QvfDZ5IjFL4+uq2y+9ikq7p2rXpT3xiZzOGOl8mPHoa7
UoEwuyps17aPoeHFKQYujL+uRSF5podsHJXaBwCyt6lAEcWXXKk1P6NG7skE15ODpz59CpcNMioz
3WT9QfogYDi+D5VtD6LO2SD0qM/OZc59WJD5dJp2w5HRAqZU7lzdDcgD3jSHPl1P+26fnpLQ42ST
/ZoZHr/IzhGZbbGltiUeVuDni1350ZDYQjUHRHSFPN964b4CMjghTepXDWqercqa0X8kvr4FC9ke
0UxAuYcK/pJtOmI2TqIAA9XzFEPfvnSkIGB68xiet3Rpo5VgvdmrEX8lNYPpA4+mIC+85eRw11Ci
0hfws7cGntII5n0VXanIi32aPg4bTnnOo01k1jNqFpLz7JW2a1fKi7JWN+YNgOTBec2ZNbF97BiG
rbVbQV/Bt44H2P3Lw5j7011NSMBddqWeee3WyQ79r35KWcZCr/IcFu5fUeyG2/ys83OHF31jv/Ea
rlS6drGN9gOkejeseNUZ+Djf2ZWlN12wPs/NSrbWRbmWz8E9MPZuhc+cEnD0KMu7+/YivdYH4wEA
dvdiX2kxv0W79hDQSOGYcA0mYFkU2wwsHpJ5bW/Q3wU7qHAfDCCf2EK7O8A8ynFal+fw3HwudIlR
l5zSeEVKhka8o6/fqg9clSdWWP1RO8e39IAQQt2D/9aJciK0c3ZneZulx4qhLirmq36yHsqnnHG2
6OETQudBZEyMbfOL0iCiodLslBcLgcuFku7MDkMrhBox/ujQVKmuE9L5dVsBo4T5tcoRwQR73nes
si/1ASFTpfvNC/m1SJ/Si302SBFS1pa0GRC4SdtJWXOdgmjNaynTqzwdS7wtyYoidaCj0K/JciFd
uOSwcKSqVH619QenCqf2yu6oX6NHySVqS1nbV3XjPED0q9Elm25IWmiKBHQV+2hJmx2CG613p2O8
jTkROOf63ERsSOfaXCl8Kr9JNdV23HbhMyNLgtZY5nQ/3OdvdFdGkAdvecjsxUVTdJdvkDhcw3iv
KR8RODz7Go6nmMEqocKHRdCdkZSCpEFpbJ5Y/NFThOkhGB97EDCh9O0OIPiBVid3rD8osCnBHnFU
PMx+9Kk8S45HRTCeslc6ENqLcqEBMqBluGQ7xjJXnL7MbvNr+Ma+xGKgITcc1v1puJT3MdPOT1xF
5J09I1HDbiqIjbwBI1T1My+uCykFQ3SOfnabqluI/tVcpcbGYW8p12wqCqvdK1Nja5VeVM6l1+kl
CB7IJUPy2+007tiEmNvG6/2ld4M35tgEFBOCUX3Ut/KtDI7I/eL75M6uDo6xNbbJqzh4Esb3PqEu
wNQICFdx030C3nO7sFE8K9tqTSYVYmqGeqt6K2+6HeUpLv7Ui5oNgLj+S2TWFy7LZlgzZHT7V/tB
Xs7BA8pBP3jtv7rKrTgFPCIbQJSuNR4flPAs+/nNQlh1V171VXhfHRmOMQImXvlbW/dvGEnD73mf
v6vaFU1bS1G38LYPhxFZPIdw/KpufMWafAfj34DQsI/9+U3vvfrGqq7lLJPM0PaQFA7NA8RhdhFt
az+ZtCmBNl5oKL1ra/mLPyjGZgyhtXgRLdZpEzCHr8Fjr4JHRnnFwbivaJagFCeQ4ktbOMX6+Zdh
4Um6Lg5onrUEJwd2yDl04dwM5i5gW5zlN512S6Z/DAvDpkR29fBlMcngSdmgEAu065KPXkxhO+qs
dCOCgb7xMo5AddxQqDNshVgGQzzZKKqrn9A2Zi9FsWIYqn23zWcTec0dr2lmj8JEsQu/OMMUF5zV
8RW0C/xeSJBA1Du/aXwnXVWvSc8Z19W/Ai5jQaQo5Yfbw9F1uY+jx+E4/LI+x7fAhJy0Wj7qL6pG
B6BSswq+W3M9sdGM1Mwod1zjGbM5e5ZcrNAQ75fT7DEU3DAOVxhfuuM55ZgB4KfQN6W0VgiIw9Ts
1ufYR3oyI+P+Je84IsYbTAnhQT/VWxp+LC+1H56z12KXbCIglB995UOpjB7rQ0kYPFinU3yxN/UZ
9Z68mb6GL/vMXUmOdf64nKJT8ek8hpfuhJZN/3B28VNzHLgL8HWQzbeei29luUPQSd4dpRd4ngIs
GfH1n5a9qRhTMEdHkmNzo0utN8U54c12yLwNBc5hUXXe5wnJGuKiFJ2iJR8YtSkH8tr4B0XuTkPe
SRu5nbEvCwhzL/715+Hn//v56ufbrDEUsO+0ZVHulYMzxQpBueL/Lq2l2hNxlIXddsyR1JPF5YXG
pHmajaiHQTVO/Vb3bJlJu6XyfqECnQitNhUvmXLO8igmjOQSRhMf7BznGMapGF1regV1fECkx+/m
dHRu9VxeDxI7yEJyNvPCmsRNDC+uOqTg0A10E71ZrtFNc6JC47gOZtlvLRssYSPTjHIMIfSOMHon
3auCUsuv+3Z8UFAzxeSIrmuVDrvscODuGGx5dZBMVMLNQ9tqINIC+10lhphjNYPNWUOgTHYMfCCM
eo7V+GPW0DQnhZoonil6iuO1Uev41xPiJuOwa1aDFjTr2sBSUwNF9rAmdvc1pyOyRT3HSZC7TCHF
GlIbl5H7Qe/Z16t0oZFij4coydDECOGrjKscE+SrCU0F4l21T/pUEMnpZOpScg+heW9X1sFicwqi
mnBZ0PALehDgJ0I3FFyzOHjTtbTdo7ujWY+Cy8StKwBn6yxdj4JLT2TCLg3JClfvukrOPFXIN2ch
5JzjnEpk5lCRd/ouHJ1blFvRKomF7cNGMB/iqppecPiru0FIRXM0o0HynvUNmQRoSXUhKoWhNvmD
EJqSacX+K22SXs9esXJxAECNiLa1kgiR6ZCqBtP9El7zojBe8v6lFZJWtKWvRQ9TWhlhYQWPODwU
GK7o9bKnASQIn3f0sSNC2bqw8CRg95KkgM5Jwe+Qz4pfT7o/qmQ4TfnyLHXwU7sJLTgksu8lwKYv
qAk2Fq1I6HUZfa9rBLy1UPL2QtNbC3VvKHS+8LKfZ/Fkqkp1qhDAKTTBk1AHN8iEQVRh/XBILBIK
4hYpMdFrE7YDZ7MIlXEq9MaNeuiX57GWngfEyCZ76CDUyRArnruOYuzne/PE+BYYEQGIq4CktPTT
YqF1nhA9Z0L9jM7psUMOXQhZdO2b/UrSOd6DkuVw7TyxKkduT+iKXFmfCvLqEpk1cVTorQuOqFrZ
3QqhxS6Y5VM2Oh/NBAIi+NARbQNN7A9WyYFZ6LktHQyS/gqp6qXBHE0JygCri8dVOs7HEkl4KLTh
qlCJJ0IvHmfZRmlQkN9HBkOlcqaiS+HalEpMMYMEBnvH1ZmtJ0lo0Qer4Twtv6bV+JEItTpxirjr
6Afl3c6ICTFQha49GUhUT261iYk50VhSMogPPhkUSNNjFBi5BvB7VrutHcNScQgH2Q8KG4AVPvYT
ynow7wN1adINqF0lmSAHhN1Ciy/FjwHSfENXCrpPVurbXbdTMy3daG3Fvqg60GsG+hZ4f4pdW9PR
i5kgskT62gx7p4E8ImvM28KeiHHsAvHY3JR6Fm2y2cZNp2Ar6+7JjgU5g9kgF66DWPgPUuFEUFvG
FkG3SkbEVapshVvCbQzhXqiU8qrx1nJ3qsW20TnSGg0CN1Bmz1B6OY9kzGJYw/OjUz9pNiWaUiSv
wJsZXyXBfAZXSRaj/TgAmlwwWJDRnq7tQt6UJbX0JFwYxPIBb8KNeqmYA0pyOaxNBwRthn0D8Syp
LRg6EuHsULB41MLrUWL6mDB/xMIFojlaI5BjoDSxiJApvemwjJA452kDlldSt1ftrONqyZLEr4TT
RMaF3A57GwNKNHGQrbpX2TyE2FOYa2wr4Vexu/aLnNRbDaZObiHjYmwphcMlzMPT6h76wI7wrQfZ
sc8TvoVhNJm0dfK4y5vmV5XtnVl+D0PA4nTlyfmKF0TtbUazycpeU2ndpkx/yQM4ZeWg0h7FDCq8
OfPrOwQecmhqDvZtVK8K4WbWcPQAzYsQ+Ita1R7vY2H7SfH/EOG9MjIj32o1Y98J09RSOg9hk+Tr
rMeR1KfVFkzurjOHfZA08qFsJHwGcnY/Dd3rQBIV2XLAUUD4USxzJsqL4Qof733CuTTjYAqH4oB0
4jJOTsjV6PG8J5SSQksp7E9ZG5krXRiVTGGOClJ5E1nUxEUYYpxKM8srnfwGzZi/qgTTYBwOWRTe
ZGvy2hI2Umsom3rEm2CNI93fQd20rGb4SuGrg3Y5K4v6lA2zSS5V2rtLtke7vbwjyzso4QIOVFau
uc0ZNOuq2zhlFNFm9zBpdHCD0br2Ark36yzwqrPRdIyHdo/JdGLWGgrz2YALrcWNluJKC+Jqq2m4
VSoafVrmKKtYKXZaVh0Gco0lXv8TTBZskOkLbtaInRj7W8NGphSIagtnlHc6fDLZAVWsCtvckCC6
TIWVLhKmOgsNKOFtJtu+1Jc7Qrk9MBbFSg5JBQqKYbikU7kfEtvyTPIFuCSOFy2jstaY6/wdDy4s
fgpeP12Y/kZh/yvxAS6ygpzOhg/T9b4tKZIb9SlJWrgHTVyEo7ATjvgKU2EwbGWuPxlCay2iLlMQ
sayCRLqb9Y7w0konBcEuKNnJbaxLq9gko/o94mdshbFxfBwkLCK2aa5qYXys2/7UqlHMZDfC3l9s
Z7t7IIqavmbX7ILehk1E4IrVGNdRGCsrHJbx5ABr43eI8V5WwoRJdGosTJkZ7sxa2DRr/JoqKj00
pxhEAvlG2vG8MfB2drHzbMlgw9VhWhMQEqxip813Q2i+6MIa2gqPqKKlDGkQPSv4R7nchIcp6gtK
fsM1TXoCtuhZG2p2v0jSIcKHCpxH56SrG7qvVHyMc318tIvSAGGm/OpzNJl60m7o4+OeQNK/HoLu
Pmx3ZWZ9mMIG2+KHDfHFJsIga2NicQPeoVLX/Z7IKlcRaX+xjhHSbMnVJhYEzuCnVdfsbCa3RNQG
ZGQLY266RiNbr9SBBDsyrm5gzsPjIMy8OuqIUth78fw9pMLwy4Cmh5KIKqhmlJ0KW/CyjrOAjEIm
GvNIXyPEP6wKIzELGzRVrMW9cw2E1bgTpuMY9/GgkR6NGVmNem2zNIW+b/ORvEPx1W9/nLJy3kVo
OsM6/YiZDPnkVxj70Y7+/PDzd+DJHT+WydIRBoafh3rgE8CCpfh5xaktUNRXWSA9WrP4NEq5XWML
x6CFQcCV65AAEOy8WG5JzA0VCllSSwpvgiSBqIqeZkblFlbdfghDokfoOhkEydHEzf546OfqKgIU
14sjmfs2mZvCVY3S2quRBmRdPBAthxrx1VEmC1bePx5i5AX6YtS7pCXnKxMPuTrx69Tk7lmGjJHJ
piumgaOQoWVsht5Ijxkkss3PtPv/RIL/RSQoCEEIzv4pDPiLSPD0Hhf/Jg784zv+EAea5t8czUQh
oKmGaWuGA8TmHwJB5W+wbWyUg4A4/kAa/UMgaP1NR1Km2ky2wcwIFeA/BYLa32TD4spasuLIOjXV
/0YgqPxGLtJ/BIIyP0jQhEw0jP8uYeisRJa6SVq2zEwRIFdYGFwVVC5C8U9l37z1j9Iu9DgrGLsx
/C/iEOUv/AEL1SQiScFOAtyk/PbkZWGUtSmDANOoBsikX7pDNp5Z6SHSC9kK7QrzS/lvmpT/+rRC
tPIn2QYxgMbQxDxt89JzZM0vvbTxxY5GHkB7MKo1Yp8/3RL/QSvyF33Kby/0NxlMajpNYA88Y6fh
2LsqWK5bPyQAOPa65Ol/fi7d0v7ydDZ6VJ3YMU7GRAmqv72vbSZVJC7WP0w5BqEmcztdu0ydAOMW
dg3AM418rbQ5IznocmaYsycnp5MUWegCQa+crJxIqUQKbMKcOOkXM+2Usa7K1dLkBjIWWr1aK/dr
GhDPgTUozPsUxHD0uHuo67ji3IkLz3TCKsC6p4SDQwfaUA1T19aBHyXjJYDzDONwBDyIqiteWgy4
U1t4Zs2ckP88GFZk13OGKdX7nnhsplnI0GBVMXs3Jlcz83NAcuA+INew0Jvn1AFbKMXTTbMr/BSz
9TBZWfBw6mMVJ1QVb8dxkf2A7doT1GxqLmVrNu/tPHHnaZDnOPOWxXwzOIGMRc98NDPYDpgMK+Qk
W8gP0CDti6jfjWr3qZWwIAP8LU6hfRk5/dSqftNUgq2QFbRte5IMamJ1hMTQiR5dIqgVMJlThUSg
kcwAs0WUtRBympkffSwkZjMl5zLoNQGo421qceBXVfMms725EQG8RSyt55nBTl5aTB0ne/K0clun
n8T6fGkS3zdqXAk1jbFs8aPUkKayjRheKZZrqZSbasxmmvVj4PO2bf8/T2fW1LayReFfpCrNLb16
kGeDAUPCiwoCaJ5aY+vX30+cqvtwUjkkAVuWunvvvda3tAYVpHZ0SVfbdt1MiA4y0CJHAJgYzFSr
ZGvb1bsAiJ8yTRO9+s7m6R67FnUYI0A53dW4eP6JqxpK4EaZmL8tq7hH9VdZtB99C9VAeTR5/RQ1
Xa+tVZYWWzHW7yH1uibcwCwJNrHc4Q5R4FsfK5xqHSQEvk9hTXddOQ+qenQbmKBZi2eOhIykdsBG
AJUiCOgpcliu4D5t5lLjr1TV1jbb85yEJXYmCFe9RpVYLBEhuQWcumi5al5t0uEkLp7AztVh8ojJ
LCr7WxOeuSMfd01nDcaT9hiao4GcMflpF7Jl0ZJVEWvdOcN/sC6smfl0Lv+klj2t0qr98isvZ+KG
d5Bj7rFAV4FbwfrWcwZzecQ9ZzIG8JkRG0ZVM+bnhaAcwxSPn2mtIwRM9dS85ESkN25De7LhNYu2
vPmGfLJnbpPcMM5VSr0zaIC6LZ1qP9fiA9lPW45l4OIb7p8m63A45GBxYSgnIa7qOGsktwz/gInI
7wfteyw6TfiB7eyR7xWtq441PuRijKbc1eQd8NO7jRGPFyihNwX28/f2LVFxrEKCs4zUHXBt57eI
thUChHamG+49ZRLGDQcyihwNtWc1U3ZbDsM14WaH5b6ZVPmSFeNVmU4EJ6d7xzuKJpFQvqriYG0L
H+6LL9VqMHV+AAO90um/KeV7rGc67CcScsf5BMkmPfQY6+idutshkwjEoCW0fXvx6u6uldIBA83l
+73zsIhtWHdhuUQ1SGAewzxpil2ahttEhtHWWZ448EbcMDvwywGWGIx4ime2sc10P0CS7s16m0UU
P15HUTpnnNmlpn8XRvdsjuk1Mxmy2zypxvKLRfT2uu1Z420pA98d74PgGreOfBfYPdCx9TepqP1S
HyJMSbeRx1mth9dwMV/1DgG0Be5H2PyTvWb9XBsRYIiwLw7L7QRAAImByWIWdclG1Mk9t15lY9oc
vWn+OoV7c2jXpy4PZAy2RlUKZDhTCAhN2HSpsH5B4L+fJ0FItGDIxyYEt3dwhOFrQR8b8qZ8ZkAu
PySN7O+uZaHCpTpsco/Ffxo3pRk+eWC7Vykfqj2b3zLHe2X5/n623Cc8OTuXF9ZNfLH0q1tiJzc5
jLtelnfkcjKAYk/wcQIuY7kp5i5wRAWuYrw3g7pLf0Hwhw9wL+q1npDzhX34vqR7kPv03M/NlkWV
edhIlnfF6yTmkzVGFu8yce4NhuqoFsS/Wd9VCnrZ4W5kLTvok3Ub7fyGW+1W+M2PP4vN4NA3MZfn
2OYTnScuV6tlgT3grNNJYaHfUZAUINTO1nA8zy0SHi5FMfHp9IRQxFxWwjURDTEkqgXmWtFhYXd+
uTSjy2SL/Wct1XSROaXl7DO5MaX5TdILayeer7x7GPpdM3evKttPA+un5vPWIi9tiSpRh9aX78sl
UQ1bjElax+I2XhUZtqhsmH/foKHRXm16lLzLDe/U3Ts4q2PpoyHyUTDzM9fKYB9NKgdRUfeXHZlR
ixlvJa1ysn1VuNXb4ibs9sLW/h5b0R+ZxcYqEfbOFXN2Xvp4vWgBdSSgsKc433Smte1l/jkbMHDS
ZVUjzYW5kpFROkrk2Dm96lUyJpD7qA/HMbt5o1T7qibjqKtDegSivaWqRPHgS2PrSXdnxM5Z1mi8
jVgqWtnFTZY8FOY0PtpVfO3D9tKUjrYagXrky86HxutCmszN1iokhlX8zB594iMMN+lQgSImktID
/jGJIrAxg1PkVSWhcf5PF5UL/cjckN2FXrSkFe3xFro4oVvqkCSHWHkNqxG7+UKRdDt1Bx6wTl2m
eayy2q6uMUF6CWAKjPGBak9yfJnJVtMF0gWTojp3G+aLk/dHghtk7WDuG5O83AhGjsYAr0whBOyi
Nt/qDt+KTfWrRcFZF/YjcA2DDXA6Z/xXdYTPqgVxYg7mG8FxG88pdvnAsSZM+9NIX+WUMgl1GicY
iN85z5pLw67Hp5EkdkP0wl93IRjhruNHTeb7aJA0DLepjOuWPAHaHoMLOmSM/Af4XzcyqzTWWAJj
EemBConKNQJMzAJ5ScqExZuKS4/LCcotSH0UIjOqJVzbIWS2/FPDgMuOPLNXQCeg10PNrGJpMmfH
+F4BaJjmiELe5BUNY3dIm9KCVTQu0SS33qW5rnLEOp32rnVoCmJNcTXUQGMfXQwGkYkaF4Ci+aTh
D5U+aQOpSQJGWzMM1KZApBzgeCs1vm3yq/V+9va45M7m3DxYo1viHkTZo7H4DKRaba2ZnithI86g
7z3fKAJ8mEvzn1hEYekcy0KCzg2sAgY9PXwg479Z1OUxpaXrDQ5TCYcZYze8eKQkIRhdEk2xc3Sx
DpRT947KYk+X9ghSuv1itcMZMkxnDELGtoMasaJL8pICDwXmH35UDRvQfy8CCfJ6UCAR1AMq4zNz
xXfy2hIQKKS6ECc68nzgDI0rZqlW4pvrKomCVNPftIg+edLVe9eadGb+XU6IJJLUCSGLmXbEyFKE
MmmwX5SVPFmxKDaC3hMDBOYisjOMLQCXcmNUHH/qwZK7afKuNvbIMrGOkr03bcBGJym5CY44TJX4
DIHqbnKtMHc1fOx5+hoED1W4YOKSND+wAHMo6MKOTFYABnFU6/vOrJ7KHNmA1rT/Wh5N+NZf5PTh
rhjif7aJoVLNAqAnEBLyOOeNz4l3k6ou3JIllDnT16wPiKXLfJE2Vazbc8bTwpLbaDT2c2Dl/91R
LBSJ8BKel/ACSRL9xxSEQuK2Z/WI1NkYa6YLPYN4sJDoG+joLpXEMo0AUpZGYXKetPAxd76inA+7
dSFAEbl8IdQ132LCRMgAbWGqHMQKXtjghE8+s27It1ORUIGkiIJ8Fyw+Jngw0y4nG5CzjGg7umGN
KwMRtez0BhFIsGPvCQOuPgJ1mVN9AVlpxC4bnY8C1guHrcPsyeGxSBTLAKpvB31uyBYe0AridDV2
P5NkIx6n7JOqiFRNk15i3dichQv09BYCf+TN7OiIyriNsT5ZdUnp4wSlbr4uWY7rzoDRICOyQozq
KpJMQ94MACD5zXSIs6daRxeywDrgmMU7CFIofYg1ZDzTVMGQsh515tqPM1bFYsCY5lhnOyHiqCQx
oZkPvQCy2y/JBZNtX93K+eopWGk2kr9C4g+sNsotaYuvIjJ/SnvOjtLhaMuAhCGkyecKfdffTW5z
ICQvo1PM4ARI+1vuDk+iRihrVGIJUY0PkYchMTfD7kZnluGZMW5jkRKJ0f8AMMOXUbcUtiq9W3oe
I9yHIcAZ9eow7TZzBL2Jhz7HMIfm1HK0IOdL05E0TCiht5wpsVHXMEHStqfYYEAau2jEqRQCVyXt
LhJhYMmJVmjr/ekyw9lIW3tOavFk1gNDEa3ApWah6B9FFBC3xamZ6QRBdxxiVd2iV4HS5CQXywmf
wwsJa85TCxyXnCV6+uVwTFN7bet0fxkJ829RmKRgEDcOeVAH/u9TzF28MTT8bD5pXZHfNZtY4Qib
BgYMb0zNO9Jz/WcizLsDJytM15OLdjUEvpH6giV8dM4chIvdMPFc+6P/MM7MghJaBnE/KprEqGbB
8npBp5vYE+wHzZs+bZkjLialp8+jazr646GkbR3m7oiiYfoETOCzKPKcGcSPbccQ6eLkkQzC1eV2
70bkWVjahB350BygRng2M9TOnaji2u7M7IzHLZUjRkJ3Mxe0sM0ljYVqk9vTx1KFx2ZB9qFyG5c7
LbeZ78NOshq08I4TjDEVozR8GC+slut5ad4nmnXsoXnMGmf9uPFUwEcVV7CvXWNfevpijaH30NJv
KDOo1hVrTSrWHZS+ve9lp2qsL12OjNx31c4EGSOSGhGVPaOejQMm2vqGdv7f0qi30hhQnBX5p9Di
d6AUWfIP2O7R5lSDEr/5qGxkL+2E4dCwj40ennuTBBVv2mlDI+iRFLfFsJQpdaC1zJxXlrT6Ux3E
VsX9S79w77blX11FoKZK46Cq+lYl2keN+YYUHoqvQm/YTmzGdcgdXI45q9b1n7qYLLYHo3LJSmIq
qI84Jsp6AcWU+HrxBQVzJhD+9ZO/rqqn3qGSDWFUQJLOPlML5Yte2iPzK8J/+THPpU3nMJsxvYXb
AeLwxu0t4wyzBDCjTpDuq4ZHaDe7qK+gBl1NjxZYQthqHJISV5QJYuRmXfUEzNh1/1209dNQxM+i
DF9/81ZceH4rIP6oDXMWVaGdLN3BHBrb8pA41VvdOaBDSrQuobdlZMyBZyQwhUSYNYkU86merXUe
8Qq4umdwnrc2sS+WK/O11JFhp7UR9Lk1HWybV5ODxmXicvZn4uOIgLhoIZ0UJpSLWcR6rLWcVxmh
47YRJUulYQSiQoEBVgRF3tz1kv7JBAsiXPIsCUpnoFcXj+6S4mTQTdqqmvIOC4S/6TnYryAQYK+u
ifhshsfOmiTdoSWpRHdfXQ5JgYFIvEBYAAWhx/Lh6YfkUdORaKi4A3aR9j9u7DYbTJtLMlBZE09j
thFnJIG8GdvdMjHEySkLolUaIzzmIRpqYmLzIiv3LrPuNd3nO5mRfrDUd+S2ya1q3sxlUOcSrhCX
LG9p6u1CHQmzvSRlNkyjBY9jrHI4qUhVVsperFjmUz62f0TZAWBVyFGGQl0zIX0WlH7Jl8HLiJEl
iB17gz27XDPzVxuVsITFJMxkJU5MKwYUk03DZeqmiaotBhZGS3CvCjUGyqimvWbJNVGUzM7y2nrr
U3Hu0XQEsybLnU3q6anKJqJbZ39l6TUUTid9EpFWHCrTuVmNBTeYQ9Diu0syXRz1sMJHlLY8c2hd
ic0xmMjT+cVaU6BrIULa0ieCHmfrM27ly9jWD6aIxQbtErmmShEGPMrAFIhAase/kJiGyWfMD4Np
PsC0cE74tTZ21Iy7umB3LTB+Ismn4URoNwHV/+3Vbg/4d6RMS2OqJt9nw3bamKMumFfaaXq8GecG
EB7KvN7mrEnG4Gaa6doaS0KU6SJlFyJ89K2KsGusxL+RXbWZE2VNJ3Oa1cM0jm9hCvTQNXUPA0x8
rBd3XSUseWjG33UxvQ/Li/cN4jPdlq6rrKLdGA7dGrtUvpU2rdbGeQur2dpCIltLFzVBof3N4Wxs
2mzKjzPKUCb+/nZcLqBJfofRcqwgOySomQpHmbKJ/Uv8XSnwFQ2svUYcOkFb+q+e08LSsrmmJdm5
W8fLgsKTqOHsY64kkrfiFmt0DVufHRP6JScWlNN02rgyZTC6JP5w16wMleFAWBLQbF1z1zHKbjin
7cZe7q8OBsdOt5kBkwNKXgl3Tq4RAqPaf/gDadc55ivBz5ckL7dtlMCOlRGl0V9XGuM5QuqqsM9K
eYBqph+7keZjOac8K0b+85vVk8UMPx2HYzkMe4IqDe55bu6F3iq+nL6hKZjzyqRmX3JLexhSWKTT
dC5LY4k7NLNHu9Y+SwDEUSaQutQf4FqAMaOo27MV4cF6d7UfcyYbR+QswFGrSGMHG7Rz0gg/Oo5y
bPqUQCawFhVfkBjtYYZBzkr4O3R7bwkoFA3+GxRMw1k3fvZVTqzvym9wotyredoSTheuB0cHnyga
1KUTJ7YMRtbUO9PaMhCitaI4O35Me87h/vM09+qIBvCeWWovYsmGS6zRWXd6zNg9hB4hZFGupEsn
yEdTwQAV1D+2h9/vrHfeS+spUqYbLq+Z/RvHaQOMs7gl6mNu/XRHF+XiaoQsx4bPapJ/JppfwImD
bIshbVX0iJ5NsTQBwU2uAD0/oGKrORK72MDH6j52NsNmyTggNNglDCSffm66gTTch1GjAd3pByLD
18VQvGhfTkiy7owkm9wvscZTd2tUEnS1RSSEZgfOEAdNXR96u/lonIOSyGvjhpK8dcJPN0QpQVAo
h6vAt+V29snZEolBdo7rvS3IexeJDZInzH6dcdZc2thNGxQtz/vIu/Aq+ZFJ5Japz3JKbxSw07aS
+G9gBa4SI7+6GT7wLOLgnrZqWz1N7tlyFSmD5qRtO6fgiCjY8zoZBrXbnqMaebDXGy8aKFjTayOi
3SkyYs3Y6E58I1ri4MjKoDOAGlzPrLeQvEG7aT482MZ84NqNE+oHICJQtuoNndSZOcGtNVjsRu1Y
w+Vezab8mDKc+2Nd7d2Etyan6oPG4FsyWS+zZr+MGYzPbrxozBwxOvqoxeuUcEuj+Gjd+dnWyr+2
5AuZJk9+2+sb5WgLWKiGt1Y/5XUMGYHNMpsdQpYno6OP9ec3YKxO/HPBvUDyW/XP0sgT7CTr2W8M
onotDOO9UaRBdeR1MNWkSsxQhomKlbxHnN400KlLKf5LkoJJRXY5OQ3UVzpB6Ph6UyyOBaKfaIov
S/6UQVmbMx8CAo2HxoHhQZAA3GNQZYjrqBMT5Mn4XKbWy4ig4MztMGZxodRCNTCR4h8UjyQ8tXDY
6br0VqOHC6om3vdWgVMWYno3U7LOEuuhpb+0TcHQr2sXAICPdNdy4AQBNUMVh3GG/GXVirfZcf/o
LjJ/s+DoFMfVuLXLa7yQEX+jboeUyh1BCofOeqGmURLGLiFcv0VejifbsEHIdXqKfjf5lJmarq3D
sp9oCaOQCCLUkk44KyLJOiHwjfjVszGArHMyOnpY6uH9uqo+4KVuAjfsfIQ0O734Hgf/s4S5opk8
5o7f/EVIp/h0qHa8F01O/LwUOWnuo3p0IrD7HIxmOtM5DqWEu95KFT3lpbDtrL2zKPANHqvcwnQt
ipuXd3yEKQvkRD6LlxFL6PccS4QhXgYDZlTT00AdRshhSLCXA0vT0CIyxiE/OdqtLZE2aY14nGAm
nwnVqm+ufkAS/FqMRhK0UnePzpS8pX0Tob3I2yBT6FAqPT5VzOpWunTvTjPaexLGaQugew/d8ISp
IUN9s2qa2tzLInsiUaq5uuCNKwIwdzOc5p1t7FKPBPSssl5iNX21Ghonjab/icOePDmE1WtT4ZM8
xQgmpJrvp5ndpK3YdCM+CDN0Wam4Zp6oCEcb5It07oWWRAdytKK99tbIjSIW+zBL70guL06E5Zz6
uxdGGt8gNZ8A2LAbTO41ctiyvT4jcIMGMFmX2jZ3Lo3lhRvNKXGQ1uLlN7hRTjGGR98PkhDbxjwx
RtT58H4XehQLKELH8NY5mCUbQgd/b10NQxFxdDnWzKxZTqAxbb9R+8mNxf5t+WeYb486Qb0wBIZr
AmMMHSNEOhLqVm49vC/5ed4ApfH3Oade+bEknztBf3IR2OdN/dNH8dYL+bZ+G6frtK5QyOHT/r0b
Biw+/vIaq+W41WTzpvNoXTQVpQWL1roh+WVTIUBbxYpGKAFubs24F+HGfkqAqfvw5yiwiA5GRRv0
hueitXPMo5n6H/7ImJSwtG2dAw6AlworVKCV141+WYiILght+h35EN56+9misXgU1UyDLt+y/BCC
l/dkn0lKNd3b+jO78tz2jL7lSMmu/WB1V0dDJf0GvCE8fsEzaBUz5xNepEm9Yc6kgHeIWv0lLY3a
y1q5Op6VSf9JjHoBlvgC0N3R6NyvuY39o9UuYBHTtjax6Kbr7+/6djA23Kg4+NwpCfwwgUGMpgyh
PbmiOltEFw3jnqAtiCicjtcYvsuNpuq7AyEN3OxeTDdT45lNu8JZRXGLWXBS1RHUbY4k6s1MwhPz
yvxoDFifIZbyniFmPMDsIyB3HCJAvDh0wGDsQvbHvdSmR8fTBQ2LInno9Pw7t9llJjzstBS8jRua
+Z8mtXZSRyiZ23+rLJ5us6MoJZPHmM5MEM3pV6kjmjZQISK0sTZ2Hy4Gexx7vPx1XbyrEZ/KMOac
GsWljDfz3Ptg0rv06i9J4M2MwyRKmrcyC+lGUUwt7FxSZGMj/aN45TyT5Fc6ktqujnxspRStbNrn
yqGzYDYWEYhNjSG6cv+NDOAR8fHM1klFZEWEgzjN/4qqeRyXDY38SKtG7+q38ANjKx22jMGgxiTq
p++GU9qRT4Qu4nGgjlg5Sfu3LJsdrf+vsE4uWlcam9xC327GRBoWPnONJJqpDqPwLeo07V0MgYAw
QwX0UjWweCaBXJi5/AahvmfT7607gTVgAXTa6cABmdHqxk4TcM/CeTfhMRz1rMJpCVKX0JvmwUia
c13GDJGKoT00dXYt6sbclWYD2iDD/oSWGVL28KGNZfky9bRikdfu6GvdESbCTUzIluTEuibDy1rr
PvNPqCbHsEXLTGPsKjK1BLNGasfpZumCT8PZru1424/bkpDVu0l5Vg/EBWph/GLYMtyw8XkcA5V9
CPmvkuWV6fgxdPFLgt70j1HpXZSBiqgusO13PR28PDd2I3cjBhbOcuRFzttKDHJXaAw/7TI7W5n6
MRmIIBlV8xGWZbazs/IP8I8lvnCiOcSUP4gnRJbueCJW9tBGVbhznY7TkWnuppS8Kx28PXOiipiL
CK1uqvU6ahO42XW0aCcMcjUhyvqqBDWhYwhwHbZQDjaEQTLrg8/WPAl7G/cNyZCV/ziaNDpRylKE
e+6+1Kws6FLUuPYIjWEuvDUd1205hzRTqIeiBh+6kYuHGhgCZYcPPfz3l4pdHA9liaIdpcH/f2vq
3GBGawO4rmtw303ZXv/7p8wP+aPfv9t0En7973dI9JcUjG+OWIHKIimPnT2QqsnnSD+eb5sWHQ7g
NLzrUe2A/L+8lBD4H/IRyJRRRtaOyoaUrgHBcz3OBGjwBKyt2lCY3Wt/b/gBUQHRekqjBz+W2seT
O1f41Vs/vKpF+F6an2UnvrObijQY/l1eBLUKH2rMQVnsz4+8h+So10TRp85WLMldtT74D7pZwxb1
oq2KzORW4k7YknaTIYD5dhzWsUK3idNIM+b7/Lxngw19JvA1HFdWlvtnEuMPpdNVpBHVf7M46+gk
jH9T0NbFFA4X3Y2H3ejZBeqABDOrb10iaXeByvkMrWTG/jmiKh1onVp9QpBYMe38hCtS1ARrmoUz
XJoqLVG0TOQYUOuZHJmKtAwS3zrJJMw4WWdPRVHJAGwk2R8IMxbt6ozui7V5EXkX/VuHI9TN6meV
aYxpze7RlYD4RndEc9LKEz0p8M4zyKkuHxzS6lDsx0ZmHyx0f/CQp6XCAgQACyIT1Q+tRQ7pTv7m
Y7ooEhGMToivqjjKqKdT2qwqIz3pxfKk28jzfGtKnkqrug6jEKuYzuHWiFr/yBT/0OhMl0ezCjrY
PAzsMcMXBSN3pFWeuyRNkOG6GpPRCwhVbK/9zAkqarurpZvFbp590oSm1N+1jNXoPjj9HZUOQLJZ
BSA86wMNwOQh1v39CISFivRYaepblV72hqACq4xxHOJoOpQt2o8kZtrclGpaEwjDaxm6YQtEsA8y
UOkr1FqrJi+aU9/ihp1qAHAuIOlVr/H8Z3X9RWiKCOrYe6rrkc5EzRS3UYym00WGNABgOdkTjjFw
6kdl4g9N2vHHTEfCw7DK+szuxFz9pJbz6ozqXx83yIoSm3w458TsbUNjiGYkGuWls/SGLC/eRn35
wk3sXG0FQKaTAFy7eLaf3UdPS/pbn8D4NiMalrqRbuAoldgWQoT1xigOJYZlTRTFNme6dZToUXlU
BnEhb2rcEXtF04yCfC8B459S2kWHuNX84zCE/qGx2vg4OrwNbv/iEJHEear0qqUG8c2z24fzbspM
65KGcDwya3CuVciEPY0vbWOHV/RQMPrMVH8URlhuy8Yq93DcBQoXsPBd1UZPBn3IjWM4wxMd2H4z
ao72ZOHhGjSO815UTM+dzWhdal3y0thwcjXZ6C+936h1ZIvijmQHBIOoOAATDbn2GZQfjJCCyuYJ
g0ERyteRMmZNyoF89aXkDneS+jUKOZtOel++4r7ERzu5+SuwzoxOAXNhXdZLVFebvuIbIVlQSSJi
EH+sDSOLXkPFfKnjkHqfSkQEeep7dxYmGvJtLe7Iq6q1MdjyMcyQl6vKpMONPMqDYIRCgP9N49m8
OmGlb6fkT5+7LqY1ZuuhrzFabLTHOHWcQ+K24zWM7OHaYR+7jmVtnfuYOeby9a4ZuyU7YGBOJZxL
a3QnmQIV7l3vtcu8ezeiiyznz3wacT1ky3iBoPVt4UV/07lz1nmMH8eOoAe4k21wlVLQBmMit21P
3I838EFoU2Vs0Lr9Y16pgkRKbA3kXm6bitmo1A11MTmX0BjJrG3WFR+ams+6blSPqZuOu7m+jqNV
7dCci8eZV6yl7rmM0qOfNvlT4bAcMwGGFQKz/6kYSnRRvP4wk+KUjWbIRsRE0K5RStilswh2tG5d
xZIGOCmNSYx9vhPDxbEHpidj6B0R7RAcIfunLkpPnaxAfbawYzQne5RJsu/lmB6nRfMVzizyw8A8
ebKwl1ZwSkizCJslVjJLONlxnGIT6N4JlJvJNrHbbaHkF9YdGm5QxJZVO8rxX7oYLjZ9WVAfSRBs
4VLXMiVZj8hBWdxZRMqhPTfEh67duGHq5+7mCCEWQjDQMiaROV5sESidZC4UAJBffo7brhPefLYc
172kHDYpmvzAs1R/MuwRHzgt4AdRYVArhlMr5Uw2u1cFtZeYBxaEac/th3mkAOU/NYhY52AcEprn
QoFtUS1SEDFzSstjZ98DB03tCQuk4hwCaZzKIWWwiGuwdY3mMVKTubJoirFszzuratSRUojszNd5
HuaniDbCWTRoW0pLDy9tPMZrS8br3tf9I5I4TD2Wzew/ZymJJB54MqrURE+ANzkfMCTNj2I2TDp1
F083smvruUB+evtMFA7nPCG8oz2Q+9InMXhPXZHsDHXZdcwHpoIIVS3rTUvrb5XLe4yQmTtLPbg1
w/IJW80SKw27sB2GVcuqtc8jh6ZlRa+2l+lZD1uaAin8jskfHxBaTHi30Ua4xZG9P9wqN8brpIa3
amI+onRcbkkPecaebGzHIaWHKR46u682bczApieg4ajFwPeHuD9PyMuIWB8gP3jVQtozrtEcAorg
fmO0nq3JkqteKOsM1EbuSU7+dCTLSNK7H9pdbffYJLs+oDLBQCY0fNMKJV4V/dV0H9k7LeOd6ptH
NRVsDdKAADNGf0yTMijGhE3zZy+FvPqmRsxsm6dB2Xj5LsysZuuHiKs6Nzr2HoiWppa31qICHjgQ
bIoeG6xWxtZmniZmsaF+5mSjuBmHs8Aojl9NnjD+PPwWjlzJlSxcbRc3817kRUS7AAXBAFR1ityb
5kqi1Hon3/a8nyA3xcURyHHzcnC3mU4d3egmynAtus6FWZ+Jv5u3mgVAp3Bt2joh9BNU+GI9FujG
hzR9taIwP2ZzeXB10z35bndWqdPt7TR9dCpFlySPAHI0cKtEMlILdYvtPlps+PPAfLBeNv/fr/3+
Mix/Gs4+sjRHKprVRetsCldYe+m2+8iBAYCMDfcz6fCBHTbFwVpYAcnyB7+/M7G5YaNzlo54F268
i0f6+G0g+MsknmqDUsE9JvMKlah3G/6MyN1fiCA4JBvjsfzjvQ///DPWNzt+M7RAo/G75Vhlv1Iu
2LeGGwHv9c1Tl3BBJXfjrW12PlpCbbW0VdSaMCCiAYy/0RDUu3QPUGZXbt1/fOGheobmc0NGb1Bv
gOR4NUmov85/4Z8uSFv2vccSBy7t67s4JwGgPT3Q9q8ghSrCfzngPxQk+rwwItQ/xYFdylpbz9mn
KwK72sCKAc6wgYtUfgH9oNHWXET9MMQb9xa92sW+bT6H+sKCAFLWYh9hlFliLt8qyCDmpo8CjO39
BWU0RAPa1txmvoeFkYohD9JzCLqI5eWpIadx1e+L/OKJFw38Ie2EHcwAQNJrpD30mMav5oCwpGMU
+dGRAnG1kWmBhzzWuyZ7KZ45ddvlARe7jlyRteOGh6Q/lK/pq/aOlIBWEraHbbXrna31an/mpBbo
sIzWc/zdXay7f1yoBvueLFqxjxgmroZTc0bfBgQ2fR8+imFl3eKN98ibU2v737Qb3+rpOPyJX/pX
I5DWGqntRSMqbV6pZ3Y1JEQ7Kk5ji1wECK1Y1WsJWBYd7F0nq6tbaS+pRoTZahq2MG/D7jo/EMCd
nv2SeQ4DH9qVC2tsxBx8hKG0x/5SBQx7tHTLdOsESoPPRh3Lc/FqQArCEm+7N5IvIGuEF/tISMbQ
HyFl+M/6TbxgsYRjtnCVua+bzZ8e4/cKg7ierrVzcfIuNI4pJF/SQ04kh8WYbu+qffTGwG4Iym95
af5qt+mYo9DfFQewR6c7wsltfCl4M2+YKBHU0E3+13Lk/ZAben9X4wsIB0pUiBGb7EGyx71jh3hj
AS6sQ1VvjWQ32juUGB2b6tU/xIivMWMegIDo1iG9e3BxqWSno6DJzKMKkLwJyit1OFoCRbrPMX7N
F131hk+kZcQiN+2ZaLpj9DzdYSdcnV1yEHdZPoKTcaEsRZs340Z6zYGzKSywEpDAKvuWJ5L0YLPQ
LKG3GkQ2+w4sNFApf+QppA341geQp58IxcNI3q06Mq3BF6zi6wSrWV7EY737APzXnq1dvUWVC+5x
M71l7xhCniEXx3wj2AD0ojEGZkAvtoA9up/0JyfGa1yDrUOEeNWtR6h4J5o+4ztLmfXJnG8R1KMA
39H9BjBtXS0uDErNffnsf8J7aSBua2tGJvXO/h9p59HbMJpt2//ScwLM4QFvokhFW5YcJ4Rt2cw5
89ffRffgVsmChYc36EJ1JUnkF8/Ze+0TAKQWuYMtfZRvYN9otFpzYZevQGqiAiWRY0oo6coE2DRt
P6GJzoplfRcfR0cPUtwBent4jFpbGLnNRCNSAsOwf1IX8mf5QiQfbaq5sdQOAyhjMilm5pF74vA9
MrYiO96KR+VgHbxgRRnMWQ0UkPc8IS7rAXRVON4CRBKoiF4yp02kr711eqe/tAvjzdkWG3eZ2Nl3
ufCcafCRj52miRVvDLon/MehWREJM3FSmz7dpjYeokNErQveySR6pG7/IuLBvwugyHFowmljxyxA
mGdQA3274g70egBUlK7PGR1nD8DP3LdIa5RpxQp0wrOQs9cwaGD49ZNspKfMNM6eYMCUFU9+kj15
7wJodnFafnJjhSzdT1An0oyFLjkvbeneQ328DMKZvqm3fsHLZjDhjx23plH7AGU5O4hQ8FJifunt
bIR2ST4VAmjkdfq8XDuP0EbVfioWDwgiu+FeOMr0HR+CR/TcAqXgSRQv4V9LwKQx3qk23Vi4JR/N
p7s3dyQDNjMiD7fCsbu3tsOdQBOVE8POgnu3c75acxpsAUJRAaYjemJHlDi7vWgn4954dY9sCa/G
SjkL29Jm/uG2R0xJy4sJ7dnFU7FGDOSjFJ2Kd9YcM8PUe9W/3Q0ycZfm60R+hT+pgtJgqNIjtaU9
KCd/SSPXWpcuOoUpAmBRAeQyN48FtKRv0Z0L6+BN5JU+SCvpLq/fg238jAl4pJyhV25BuHFrQyaT
zvg/aXUXsZT1jp2zHortUoUuMXNXcb8Ivq3qSRhA0WsQwyp11/FdRtsIlJ0ZMwv+lTmrX2PA5qTk
cnWeGIzzlbCjBYvKup8piGVogNjDwUuWojxJ5u6saqfe3ECafVBAty2qJ2sngdUnmQ/yDki/bqsv
LaaJdCe8AACwObrL9/6XuwvSmXkWm5XOmnrfSxO0C/XMiJfohDkEqZ+JXW3oceKV9iFaVeAwp2Ah
uw0yX2+e7pNX64UzOuB/8JTGlDag8E6dHzmucwaQ2E7ke+AHBVx2rinVhyWi00NgvCscloWZcNCP
bnPQu/WwiWblspy6GICW+c6dNB/Js3zqX8AomR+Ufry1uUn2sTovX72nrJ+Xn0w5yZ1UG+VDeODp
LiTSVOF0gDu540FA8fDLmX8KPduyDgFAfgnwx0aDEiLwlpjTE+UZ4KtuzrsVZmPoabYER29evlR2
hXKXnFCiXs9ONAlBKkx1ceOIM2PXfFei7VD7kqkFLZOnEsHgtHkUXgeedDNvuYzdmRtfod80T/qH
iBTKjWNb3P3hrHq2+qFah/oOYWLa9dN+QbDQShGgry3qB0hIQrsoH0Gv4V+sHAw0k5iHt8Gg2M/B
a7iZ3d5p9Vb3lrgx5K3xnTK2Yf9rE8j/0kSDy8Al6Nhz3vCn2lNxaJHJf8CXdeZkR3T3wsJFUoOy
1kCZTBjjnIlJEMaSEPfKLoY7Rlh5H2criRxrcUrDCvlDvYmqmYkVKVnLD/zzhgAUfEr1qX/omo0B
YwhtJU56PJPxRPegKixMbc2d3dcPnBSC9FFXd1U1Iwuei6RQ7ziwZV/FQ2Udq8B2OIa+BTEEVxYo
5E+y/0hRMAGA6N8leCrXLTSuY/0c5suQxovGGoVxiAgOk4NL9ikaU49N/0m764Ay9wtuxSgDdNtN
93m4HkmUTAkLQr/7br7JOxaJ6Cs4NG8GtTu7mStv6TZfeet6U72qD1m07OkIoyk9KrjqwaDggfIG
2wNVOM8N23qr4qWJoijepMq0T+6IlMAC6E1N584djuk5e8s8nBsTrn6+ydH8y9Xm2D2Sb7xdMcQz
vLkveBexYUVkhaIA1bAwTjkz4oG/K+SJuKZMekqWfg1Ql26n8ywIk2E3fKdb/Zi+BObUsc2Ty/Fr
nTzhQZ0SFtjhzSOJcpbxsrCOQJBgsvKWGGyHXJoWKFCm0SPnuCp5d71JSml011HXe+Z7Yg7FPMD2
tYYsgkHHfKDj5mTPWnMQ7uMjTpkOoi/TjFsHUtEPxJ7DFxtbjjECqsuEGqWzEZ/RrRxLbh1rQcG/
AyLYtEsE09QVIY4etB06+uCpX8D1VD8Y+MK6AeOyDjD8AJGcJm9+Piu+6m05k5gybE+o6hDkPyUs
1WvH5twyiw/hBl6ftiDlbGGu/J25zfCCmZyCp8bOu+Pk4L4xZyIiKdYZFhh1JNhmR31YZ8Fi9NuG
KNjnhXVysMYw2rS1tjdAO22oq1OnUG0HBx+4EmaEPM2OtH/dN4kFixMVGDDW2U1oLqMnR5oN6flV
eMu6NzE9kBaWv1B1doWVs+AE5S+RKCCk5njWFaeO4CnzAXrcyOo+VAlttylPzjrzMthVQ47xXGhW
4E138al7NP1J82YZs2KtekQdWGfQGdoJQwvdSYn0zXuQFsIifxZtXqPz4CApatnvNh4HP3nM2jBl
23tkghKM3CzUNezHJSJb2FbmOlpF2/S9MSfuJjq5exh6KfjIZ9I6gi8KAQ/qB/0ZLqJjCvIcm4y1
RbEMtBGx+Nq/Tx742tK9+CYelBPFDD4WdxR3hFe8PsA3OYvDv5nxcoVN9EbtjotC9FU6GwQkY5f9
5J5ZjWNhjaKq2pvPGHY/gu/CDmjprUiO+XS2JmZNhzsfZ+RJurMe8DJS18u27Toup9oMSt05BvbM
HgXca+Izj4p1MGePYrzUL5QK2K/rF0ofVQ7Hh1QSeebeqQ/Ca7wQP8V+AWerZKreQ27FJAVHZVe9
B9SXPotvdq02nwE5SsmbWXnNTJk7n86mfHaLTYCYdyVvhZmxjrG5ebO8mdTmSlzkr5bOSsQM5WF/
I6EXtIm1xgdioJWYOUBUltahOFSPiDmfzX6W4n9E+MlcRRG66LfeO6fq4JvVT4pmOpEdHz0FPnfy
1ZBXzq6gztFns8tXz/XBU7bRWXthdD74784yJr4PMODM2hh7aDzimd4CoguCczwKmHNDQQo/Ud+E
rWgTB6DMLULxZqz++obWyczbMaxIig5W5drDAn8vHcfFZhSJcYcDwX2fjZdYQNLJknqeu+8fpZeX
XKItP6PsQ9MWzzkbY/4WoWWfdgt1z8DhJXkHeeN9YX81HyL4Ud/BqflkExCOIKhfk1MPDZV94uAs
u5VxZI1iUhhnum5bZduvA4zCryHoBqCIR/5jsHZdID4rlUB60LXB1CPPcOp8oRznuo72NvgCU0a4
DO1G9h5vh71KfGCVh3yF3WIX4IE5pfv0HTm6tR3rmwJdn7nz4MIpB87uPEdfjOHmhSN0v0aPKR78
O5YjWKYClrMJ7a7yuXzWXstnlkfvQdxgJLjPF+0zd1d1l2wB027IOAKP+VIw23IEpemCxZPFkrya
e++xeWttujHP2SMCNWHWoyNdNxylF/0LF3byespthk4SiPdCpOVHs+/JWjOaPopDLlCWmYaIwpJZ
ezJf+o7MqWbvfLbdc1AuhHipQflSuVtOUPXbcKEp/TNtcPhwiWuxMU7E13ECdfu83WTfzkKT7UFd
xJwA4NvktrvkH0yX2qbfZ3esgmgOrXXPly2WxYO27pY8AXGrzMlJjR7xGHuTkHpQ8tRpeIFWPhsl
za39eHzGS/iRcCzz5lC/z7m5hCfJAv4ssJCPwoVJZhu77L18wU4hc/GUDsKjD/9HqxqmUq0uDUTQ
7Yi5F2jNrH/+LOz0BgdqZs3KQSScumBKI97H0PRGrDwvTwnbgUKDL/kbvLI/mP2fvx4iworDKmeo
wNgvpcacBwX7OJ4nB7AghilliF6ESCkXRqXxu/WR8y9qCX/qmuEaxyEdvwB3ic/ZC5UyCtG2vg/F
gADBhO/jZQ1W557J0I5/CJDdTGs6G3i8wdQaRrlVJVIIImhh//1DZxa7Ws10MjC9iDzrhBblGGIQ
FVG+tr6sr7S0mq31k3SAnIsiLPoEQD4CN5WfP+jDY0SYyZLmAkVMBMbZvCp8jg+e+YzIkmiIbIQY
5cBkDQrPKt5TlByUaPvhLGrBSQjvXSoWLVQhRAMS1udi36ryWQ6JpEgCLnO6eXD4vWufMA20TDUg
S+5c5C3XUwt3d+72X0rm7JzKAYmoujXmsZdAl0umioj/mBdRq7KNXhkCakt4xtAdjLIOlwNWCyoz
NM7GnI3yuR9jN8Y/980O6J1fnoUgOFlRdiy68qEiFZE1Up3Cr3xvSfJAT/HcZ0R7VKpoU1lfSL1x
T/qlnQnyXuHiaTXOQyKpR8PhcmTI2iQcU0OKAmh95BwcmjvztjKfshoOZuiiBnK64bElfYTXwQFm
DCRB/3c2BSC9RlPPCrH7NMfsEsvxcPTBiVSKbZl05BrismKdiaJVMWZwGJ3dir23LwRMJ5gx+qWT
18tGBPbpj9EpZWnszMjqNk3CIdNqKAaOQSvSGLliWfJnT9F4bo55LP6YzOKOGS3ApGvtW20Lklsc
Zl0Io1IbU11qsV5jYN8HucdtWDKn//lfxM8Vnov0K3PORLxkaLql4s7kQy+ALnoXyUkjmIXdqvAh
UgtMQcN+ITv+qoxh3ZOLWqjBOlNkNuOif/z743/zXcZPtyRFNHU6ROoF38XotK4CHlXYYth+O50K
D9CldBBQxRBGgRLh1VS7RLzSf3+u9DvwSEZMpRgWCcGIJOTxi/2DnCOWetbJnVTQaQEkWOAUK+Dg
Ge19r+OFH0TU9HGxw4a300lgmtBO5mabKhCx2v+GVn52/8f9Sq+9gfE3phGJwsnq/H//o6kmb0CS
DVlRVcviG128ASnUxB55KIQ/ESxCkAtgIYQvLwXtKdx5dy4pacEIhGH4ksThNI/aiI21OAk3bn9j
OJAa+eu7yBJaVMVUNdm6/C6a70iykPr0yvMEQ1XABj9iBaI+e/fwojmCqd54E8q1AShj8TCwmIi6
ehnsGNKxG7JMKIiIoNxntKC4FQ2dJCetegB3PT5+Q6resswBGJMsS5yoecfRHjkALpNorUQwChWK
aCJWWrL6OOurGv+SEy6w3eK4KoonEw1I1qNMJSIb1UlNCzyHHMGFCHEY0RrV4e/xde2dygRfYpE1
R+rVxbjuXTVjV3JL24zZCHXwMBM9b29Mnp9BejlyFJm5o4nwtwxD/vcg7nA695UFG7IptBNsmkMT
G5vWoPhdMWMySrBGmxyGjBBjF3Dp0JqrLtB2+D8IRWyjg+4xoqIyu2+3jmpueffLzFS/rGpklmRv
UV7shh6ARqbnAKWde7H2vtMiLhZ/Pyz5Fz2LGaDIuiaD9JQsSR2HyD8mo6WpneTKCtcBi6Opa6TQ
CnQ0TrRa+ph3OhR+bMeGsuqgPYljWdlcJEX05EotAscQwojefbmW/GWGxWM5MhcUF1rB0Lr3TmwW
N+bI1bVDUWncjcwxWf/5+//4ukpp6anh83UZWdNagmqD4Wo6jNgpKW4eQ1rqo6f/rdM2AbRMDBQ8
Zo6fkSlWt77LtdmjsHCLKop6hKEXQ8BFWCIJZl/YoUb3xMjDfjbSRnqPmlAu50tXYz5VsHV1lzZG
68Xnv9/d1ek7JsOqIpw3nYF48e7wm/x3DHYIimaFRGZE2PiIRPtHsw4CcJ0kPowzD18WoTAjJUZp
ZJiz1JVGnEyHTQ4be/fljECUAbH/tAqkr8ogttt1d1mUwe6BYZqTlqNY/anxnA84ERtslBRMg2Y9
UpaqEUP19w+7ujGOYawGu7EMqPpihwjRoDKAxMIu041WU2LXAW+rqNYWHaiZKkBLPEjWimgoFLnp
89+ffm1fZISNxDMR4J5ysSeonaPWasye0I+cHoHSRDvQTW1aGPyu8RhoZNoWbXXjN19btVQRYpIK
3weS3QVOLuzqpOmjtrCHjneJ4OZNN9O3v3/Zrc+4+GU+Qd/4RBmwiPx2g14sVTO+sfheHZNMBonX
x6g0fo1J2OttIVdMihzEa0sLoGcVsToGmJYmh+4HE6T6c9CTO/wyB0xNNOPRD0fRNnLyjV80u0bE
H2rKxAj0EV0qg4qB13tv0DkXVYkCuFEYybXQP8IhoTI6AqNc4yEDsD0Cx0wHlcbfD04ap/K/V3tF
FDVTMVl7LCT7F3uKqmW1IgALsl3E6ZOKbZycjHguI4KaBjHTzCijR9zdtBzA3bhCTtck4+ibWcns
769iXfsmJDtzWNVkybhcdHLdEM0+UwhLSL4Fl2a7J1O/NiqJPi5BIEXlbBSAFZ6y+ftzf59OUE2a
COsM3ZQVkjIv1hpXqoYijHJ7GGAEy8zJkocNqLfBj8aiWzi3zkPjiL945vw+UzMwzmuKenk6tkpY
4D0RkjZ7AfwIlNkcZV+yInj6+5dd/RxVFiVeMKu5Ov7yf2wpOnc4xSoMMqio3QyOvBRazAy5c+Os
af4+9iqS8Y/PuVjUBCXSHYQjqQ2SohLI8UTzzS1fnwgdsgApVekrPkR+ukrLoGPdzl7VYGXkwYmf
T62hqZuFYI2aKyWeK+ixJMUTFwEnocngxXzjMeNSpQSltijYchXATe1SM1KJjqSqLCZL+KFkYGmw
nBPoPrVlIqpw3KMb4wOTHa75AYnOeekuhmaRxh4RziodOqkx0qlFVmAbpBVxFcMnPnNh1XKhxDPZ
Io+kl5/Vn40pIi8IPbjmOX4xgCLvrTHjekqrze0q9Grmq2SglAD7mGFuaqtZukKGJJ3wMa5N13tt
Y11EuApdR+vUg5t53yJMvFno0ME2NJMa5iAZi0LTXsSFHAz3XJrzpUOFNSXtcNLo2G2CEPGAOSZG
DMPJ9e/+HinSlY2JA6WhsRiIKMO0y9NSFA2CwjUtJVkDIIDstccmSg5KKx/NwvqgGtFMxD48YOd5
tuLgvrQ8FUhTi9V/m/rauk/UI+b1F40YMcnLHgchepN0EgdlpSomaSQvh96jsJPrMzjDT0WjJ7xc
Ik0xJS47RzwXJf5qojywtdGlUr2ntKF1KgAEVayPqG2PWmXth6o+yiEl18ZZqAHB6kJs7YucUGds
hJXKvxBEhBR0NZEMeDmDQyyrW7wkB7lqjljm3OIc9CDCFencu9LSEYw9PJhwohTye51Iy6yj9ejz
2B2HLpbvR5Sa5nkxIK7AszAdv6estuGsJPnV06Xzz7/X6NsyLQ+ob2dlA6FCRs5XRda6U8gmpS1Y
F+J7GTS207GmSeqLIiekZgzEPya7wZPvXU29c0kC1L3iURjSHW4XmDue9+i14WsB73pbeTB5HFd4
qJJyp9bG2dJ0qvlm8ZxiR7wnCQPvVnKPNS594A7KmHIwXN0YIVc2Cpkkd4nik4Yq07hYTJwYaqlc
9KijwZClbtGvK8ilU92iDhkX2sKPrbOPgB1JRoGcReS1h2VHE9RRWvvGdxm384sFVJENFdyEBcvD
uryiUGVpmjaLUxscCPL0dSgI/mhUi+cmerlal5o1wvsxELp974zqUyLttixQ1nieSTZRk9FNNAV3
1VbdjU1M+n3rULihibouSyZUzMu1vXD7RvBqPbFdLAPUuzITqSyNF8TlJKV0xasTD9AJDTmySwPO
lie0q5oQgxubmnLle8C3ZT8zTY3/Xd4Vqz40Cb2twcuajxAB4iX+v1ggvR0QBqaOSRd0/SaJECcq
6aoYaRrV6DlXGwtZcRTgaNQ/tXgTYSegLN/dw/sbdqkjIH/CWEImxFS2UM46RTUbdOFeaYhe8/yK
cAiI451KULNT6+QTUjG/8fJ/X04U7kcKSAaN2oYsX9wNyrDKohBPFYTWel/JFq334h0G1aSJilPe
JidyFJD+KAOwmPT97w//fYJWx91UIjeIApOmXZwzwybD3SQF2FFM2k34lWZd3xMPSQyknm9bOYZR
j3jo7w+9MqY4tYO7NgwORoqoX/zirEzT2m3qyE5DJJ9oCbOwfB/0GuhHcKc56KQTPHLdexwYB1TU
578//ucI+O/ZpooKP1uWVEnXtcuDmetHWaJGeWQPWqXSW2wYHTpZpBikKK3eBZF+aDAH0N4muTUR
QFu0VCfyhlRm0Xwmc/dUj3/b9MO7nvSBSdaZVEzS975/UOodGL91QJruxChuva3fywRfnEsHh3ZN
4+tfnOxyjbq1Xsd8cUz3noIbeDDPASZ8t9Vv3A6uDQyFop/OY+IkpF18lIdU2DErK7TDEK6BgcPD
NZaxVu8MdN5YxrhRVtbz3y/m94GZnwcxXQFyPi42l8cuNQOsKZghSiD+81b2nvbSCSTDTMykx59H
HjrxXJWNG+Px97FSFbmSK+J4WOeDLyaBVlLEqBwjtIW6XvdRY6tqeOfr4vbvnydde6aaSLlLMSEL
ypdlXI5dne/z37bdRDvoDXf4lIlGwY2tMn3NBWUbqvIiELWFCVtALVllCwWnVd2vfESBQKo0OHCD
8Sw4t0bWleMSz0ASOb+bsqhzI/z30boTZJLsA2y/BT6gwfeOitaxBjjbyq82dfMqOcSm6gGMKOnW
UNPGnfZyPo5Ln6EBCWOnufhsNpDKgnIU2pYGXELF6EcFBNaCaKSs62m7qmC6TTBogmuARJIoLrs0
cRNy7N55mOAnbeMMU+CDux/grSlhBDSZ1IqE97iLQ4g17AQuwZmJSsFMkosZzjhEIVmdLJwyeYhU
TOTdSJD5gY5VmYqBHjcJPrFodLSdflgGAiHDWgu86OcfB4hnwU4C+oSJnFIrOLi2fatKbV00IBmG
VBxN8e7CM5V8CvsYJIf/QV0P5VsH3E9IGxsQlzWVpfwdwPMiG68BNwbcOEl/PVjTGkszkmmplwNu
CGC4eioLXd8Kb06AXs7T5joZjQVqtBwgiqPV6zSBRIJp6ow7Z65k5f3fX+Lq5LKYW5ZkyWDxLxaS
WM05PLhpZOPpRFLFzxZD6WQa1Y1L25V6IyPY0rn3sqjr1Pr+PYJxuylJlieR3So0ndAmmjXIDtbp
Mm/WHKFOMA/Qg/NuKkU7eLW8LZxm25rDrS/y+6QyVugl2kQmxU+e/r+/yBCI2IhBs9pSCfei5g+z
rliW7nsY9y/aaOUsy4gwYG0/GuFj8+P//YHzFFQ2dNUUxcuKHNNAb0IikCiKOefxeRfoy+LCubFY
y78vyRTBWBnpM1C+ly9nbVeGiTSkrBh6SIvBgvM/ibIIdZZxCHsJygNrVqBUtt/o1qStGOWQ5ycN
GhO5gCIeYnjg5mAPFkfesX3nq9ZzDDNHdsZcWeSBpYTA6fYyfG21IYZC5YZvXSnLmHphgvBrQpSd
9Vpoq7WQZe88SgJv5G0v3lz1rz4nWYF1B/bC/NW5iXhIhk71y+67O0GqQSKH2XtN2RQkpImyJvI/
6uhDBfzSCuCqWk6ker72EwQwfw8MY5wBl8sBL4omryophJNc7HNWLQN4cvPQxmSMSwfQvwn4AQIl
UXGhj/YLk1RalfcepwmOBAfLLJei+WqY6ilGW5N+dS7WFT9u7JLjUsAGCWqaMKmBPzQW4dptp+00
y9n1lXwyO4oZGYNBVLJ3tQqfLKU6xln6bnXiNgNUTy4gXqbitTC1ee4KqGs5L1GqpgRpnQYpf1Cg
NWWWP4KHv/yUZrtnxgpZ8/oWj/FDo4CAyYxiQ3AQeAuRiKt45hgGwFP9OfG55jLsRRSnnQjWUt56
DIdJqPmwdt5+/tzQ4/nPU85yKipe+hGIt3ZV9eq7N6iwsv7h7bs82hdOOZYUYna2vFgTw3Yww2bd
0uScjROiaMkmzL3e1qS64ALzofOkA0s6BUXyHrjFZ+2VZGupJ8HnlFm1LNh5kR9hcdwPakEANtWv
sPA+gw/JAjlSe4gS9P4eh5edwiILR86UEekoowX93DC4zEwryeNE9ziuxYrB3xIh4IOXynDrNDgJ
UvehKulnGcKNbeDaAUMSVa6RGLyt8Rr371UxMuou8AGI2EIlTaQueXA7Zy0Gc8nNH9OifxcztDpO
RIJ3f+OOI1/ZgiQWw/HQTLNWuTzvyxKzWsW+bQ+OdAbX9gLs/8mQiEG1kmOQvdWSYit2/6WPxjKi
l3zvRUyNbeoo72ZTHZMcoJ6Z0fXLxkrVsuwQUMhOsqDeg6XKqo5eEa3+nqvXVldqWpLOeZ/z2K9r
dwNttSvcNLXbAEWbkazymvpO3JIVlqyGLFyLrbFQPBxaqDT7hC+HjmTSivUxqlBHGB7WGe8uMobP
oFNfYlM8D7DgAvNRivv3sBRv3Kmuvl5Joi1JL4Y73eXuqwpW4BdmmdrY6cgAbwtEQ09ulW1E0T+4
HLaSqJv3gbvsTe1mrtCVgzWfPVaeZUmzWKv/PbZY8tqqVHPGFuEpU5nRLHXqllmz1NKZJgRHnPVr
bxCJRRTP1KkXENuWSevsNbk+Ys2fhJWJjBn4tCImu7/f5LXLLl+O64zCGYyb28WqGzuFCnCeNzlU
6Qu4sUU/aC+BxnLpeiQe6tpWTKgtuZq2111rrXbu041vcOVexZsRLcXUuWCZl8fAzFD9Kk6oLuV9
cxzfT6tbtjumsFUvqtUcRTF8SmN924Xm3sdPhs4jDZSXoBzOleEehER9SYDsCyquWUO6MTuvbMeS
gqrGUlT2pF/d+Qa+ZTJQh0YJXXOvTr80LT9FJQPId/ODWSe3msHXBotCzJasSTKSksuFiJHhpHI5
JDbVgUXhooaHZzKBvDrLdO8YeD1/sbsxncd3fLHz0q8XNUWhA63K1rhC/aNxkQ1tV4gOxSscy88D
OsYOb7hR7VC/3Cp8G9fe9j8/62K8WUIQBqo6Fsos+Fil72AwlSB1ccOR/Pe8SwGwmcgaVWXpifl+
yFLSTCtzY/YWk1afYVk/jUTfmPBCl35ekfUrMVWfAdWTLAr0EuSwHA3LTKp9MDziqhSyE5ZYD4S+
UlGshSKxMTZZXZx+yMdINGPaj7D5si81kexe4VyoNWBXgmFVetKKsOJ5kjZ3vX92ZWNulQlKOmNt
4sGm5CJ3qV2l/VLMrU1WNHsrBvoi9MtiKPdCm59CAD61gNUUA2jU7OKmXyk1LrW8/g6C6tSUfEs3
2XcJBJPYGY5aRKdEtog0SjFpT30DhE3UDZPsw1x5IdezVCV4M3bEF6JsXsNSt4m2nQi90k8BaVsd
EYGE5CgQaRY5frQfwqXFT1moqCRx46lrHU2QQbT0Iu5QSovxe4Y0i8piSQ5WtRncPoKFmrCP6DlJ
PikjELzAUlUGGSiS66+ZwThBabUsA7dFuFm1sOkARbV9QEBEHT7UMYdExVIBg0Tke7fpSN1Hlggr
Qdt7neEtIQshGaeCPSGE4cXJ0VkHlrJMiAUyhewARg+PDqN+MJMDqPOZknEeI6BxVSZshRrUuBC/
cEN2kBV+WdiDSNE8mY650cziq/HTg1skB6Gs0FI4aJ5ULO3pZ2lKz3KEbzEJ06egW8EynBg6uFsa
B88GcCQnw+QNpNjybE/jvxU6O5FQqxpwgOJpi0pYjUOi0/MxFnlj6j0mUr7kuA4ASV+ib10qIdxD
x9u2fv1CfG83S+p++fdyeXX+SIYhsTgoyFYuLqx6XuZVr7MgyaUzK3RWZK+97zMSL1AJqb0+rwdr
w0+8sQ5eO6RQ/+D2ipgCrdLFx2peD0PF7XGR0f6RRGufhDH1/OTGSnR1O9I4YdLhpOQM+ObfS5GK
OAh4vZXYbW/ZdVvjiYIEH+PWpZqSIqebZL53sAp55xOLk0u3TwrXVnw2VUPnGVOFvbw4Wlmcx1mr
0VHAwxHlKE5r9O+toG/5y3uEAlz6zInjDg8s/nNircMZSMStWABINik+1gTyVFVxH8pEapn6xoll
OlgasGSHIJoWcuYkJsXaCErHdqPknLrVQ+25a7jiG6tvgCmQNtVoBQ6FhGq+S1CIi4E4butZn+on
pQYDF7Jc1v3YI4yEqUzqMbKG0ekk9u9KMtjJQOCOZ0wly9jHnoiQ/yyXIcKcBgM+uV4TQ/Ef8uxQ
mCkadhXTgFgN7+PbTCGD4f/qyAEO9CeuUmGsA23owWcFhwLeEuReTiJvjtAiXBg7dqSzzhU4ejPJ
JX7bbYKdySGVrIIAnAJVqDI2qpkcNC5VBjCOEgjhyPGXRH6QQoBAvYqyL4xUgElF2NxdA5YfYUTr
qkQaVOop69p80aP5N7LKBe9g4dCW4FDQezQaoktFTJRR4U7qDo9tEzwNYQZ9Ix5F4ng+ydCdVCNW
8O85eG2/1BWu6BZ6N4bqOEf/sV/6YqnFSdiQ56vSY5IfYz3a9K24DCXiav6/PuryitZk8IZTkI+2
Z0BSTOALJ9TYwSRO20q48bOunpJ17lXoUpCjcZ379+8SczlLc7Xgd4V26ZGm5yZzr0sX47k9kPpX
iWjXASc7uOEbP/PaqYcqDSUpjlrcwy6OyHqBrCCJWF462r4Q0OMYy0tV7Q3P2kgZ75f///eDvf6J
GpX8Mdj0V7UBODXqFjiGdhEUGMCKE1SZd8npn9Oo+KrYQ6A6zf/+yJ+l4/KcNepjqXWiVjYuxT9D
mUH1J0HBDrrIm6qEHDZoHDFbWgSNisVkqPRjCZuJLLg2OprmieBcBDE9Z4SiHVt9KR7z6iCwUZWY
XfGZxhUnUn9YWj3SBk1IoU6QPGLE2iZE9Eahy8EUN6z0zNCnQzEsXSerpobJfGtxpZE1QG1708DR
nTFXNr4PX4rmbTmVnGMRYYyrYMLFlmKnsfzYWfl9IiT9xKESi6B55lUeNGFLCGcy+QnUZltcx6P7
PC+BJiEAJCQsnXL7TKZw/F8DE+qEBhzv76d6ddQyZhVaQbSm0aD+e9S2nUNWmmfFdptnX1H/ZEEb
CZ1hBb5uL6vzqp4F+B2HW4XMawMIHhCFTAq66q+bQdkIvZfJemxDqP4KBl6fNZTvfVS9x6MGoyuy
A9yf098/9truT+cJxbs4/uHndP2PlUe0ihBBMuTDkC0kBVcztdBpjVt/kWrrwJTuojQ/jeeTvz/3
2or3j8+9vD8Hgxo1qSbGGJu7pRkxxgKz3Ley9Fykzf7vz7KuVKhJIdYRiXEtZVW4KJVXrUmgB6FM
tpIED13XtDMf2bpLNVYuoooYl+xbI8yN7tOw7EUPL7sJM4O6ocSLJr/bmGilrbjnKIV+pOvdXeAq
B1iVXewAOCWwHqOndHZ1vFilCizP0V4DNJJzWUaW1xG7V8IY9ALAOdrwWNUgTYbwyNoIuxfy1MJL
VpxpsUXjNilxa5Pc9vxjLtHNQCT2CdsdEe4pbqRc4L4hgb+ecPOiYJxy1heSEzEbJZYQ6s6OtHQb
7X8YO6/dyJUs7b7KoO/ZQ2+A6b5Ib5SZ8u6GkKW3wQiap/8Xdfqfma4u9BmgUKiUVHKZZETs/e21
cNx1ApseYkiiVOvS6V/UZPdI4Dj2GJ2zJe51Dt0IknMP/BKnCUtwB2MiW0YmDOHMGm7sPD7M++am
tZ58dsSD4LWBUmEdxcOTHU1osLr7tJJndA/12su045A56x78bKLF39rUjmsn7g44Zruz08bYohh+
xdD7J0vM7y6aYBZQ03jgav011JnntSB3WVNXrzldVdaTAkfR6faTUztHGr5PHYqyP7nTm7978QZk
MpiG8GgV//p64nwZ4S3kBuHm3tkEeE/sNjRXhlg2kHCT2Q5lzC04kQQ7N0xRGhbheUjSdBelxV0r
aWvWJm3fAmuHmX6XYf1M3h65lZpmtER2hMULL0ECVAebtc4VI8CGAw3i318Xv5kUsJmxIOdhcruh
VvnLdRFpY06mMod5FBYb8lNMuOtUvIfWONsFPxX+rXqRMNSnjfDXMy1GthcEBLPHigp5xCCiFnRb
JbkLd+UdVj3yW4w6bbEWMIkLvx2lR/6I8j50LeDxNcTLTkNAkeuzGlrH+5qoePfvf6h/NX6DfiQ0
YMybKZ/yz/yK+V93tMAd/aIzrXw3mOm6oagOSs2/7ypXLVtz2BhBWK+qAnR4YRr3MXwFzvAl470R
bpCuzLZJxjEAaqUf+39yH/pdEIPQNq2jeZfg/UthNhqcqQ4VN9vaj69kkr9peXMTVwxGOzaDyB2O
kxaOt3CGe+CPl3joTg6tr4UKOXl2wnvsN0VcfnUZTxSUemJuxdeIrcDr+RSy9I9Ia0j72Nr3n/xO
9d/cQclGEBUg4EZj59eupp6GkUvZqCCf3SJSypj3kyO3jVA/YH4mI8Jvd5iqZN/Hh6AHPVCl2XQK
dNgNffypj415oYFGdzuHGGSFs59TNqTejPEtmrhcxvwdP2S57svuAh0V7glmxaCmxlG6XC1OorRV
ClcVbycX2wh13PGTW25WACrLytvlWWBj2y05S/nWoTIx5FgxdeG58wU3JT4AUAPSl1OgUGrmmoZf
zCnePonGiskaBtpab2qSp5p16zvJU0kMaWFJ21j0NXslX/OvsuDD67kFu6n8jBx9FTrsZkq1I8i2
atxXiKVfURgdhgj2U5Q6q8iqbub1RHkPaDBf501hl1tPom3vDSk/TXp99M2fVGIadP/5xJbe3cfs
+fte7YO6o0EeH6HWq1WU9N+nULfOAatBZKfZlmohI+ltgzIl8G7QIXN8hAjILVbB/Kq73ZTP3NFR
fy2r8eNPXgu/eykQSLN0Qiscan/tqo00E3LRWcVuSKscLKS1AO97W0Ri2HKe4/eTBDfK1pB4zvcv
5myywviTZMlvNi0MCPrkzJ15Rf+1wIvuummKeYMWVDx9fV4/uh6IYRU0/G6Ik+6CsVlPzJEuEljL
f3YV/+buT6mEng5lXHaIv1bfS3rssi+ScpdJJJJ1me7sCoaZB+h+ZTWMV1UMI135zp3DNbApwhh4
qNiFdYX3Oe78rVmm51A25t4aZwWgCoAQ4uXSnb2SQ3iClrlCmHSf+IhD2Vts2dWwJ2zbP1ax//yn
EUPx9//i8UdVI16N4u6Xh3+/rwr+/Nf8f/77Y/75f/z9hLmtEtV3928/avtVnd+KL/HrB/3TZ+ar
/+O7W711b//0YF2Sqxlv5Fc73n4JmXc/3wWjkvNH/l/f+R9fP5/lfqy//vaXt0+eAmjEjD1/dH/5
x7vm0UqO1zbFqP/831/hH++ef4S//eX+a3gTv/kfX2+i+9tftMD6q6PPicyfU61tzfMw/dfPuyju
/JW5HJN6FtU0JjhZe8qq7WK+qvvXORpBQ2ROhujGnDwUlZzfZTp/BVTMxCdVbF7NJIL+8v+/t+s/
Dnt/PG2/HxwlzfvLFUpLisOgz9HF5htCaPBLNUHvNGK1VaXv7bRVO6RXd42CjtBFBfdlz2V21Qpp
6NVctOF8yBivSgn7f3LWauRDzLy+skIOWk7gbyiA3lpO8daKCEyG7gHzxnSmq3sWCXLXQXxTO/5d
T46B8wK2QbpuIfxQUNb2Q6a51TLTTXHlWO1bqYPi5fTZ4McbEvPiGihgEuNgpLh2ZR3uSAdsPCme
JnJfUCXLq6wmQR82+IpAaBOJ8nEB9iHjAaActMa6zqUr1qWY4JRnG0aGj6aEDhFNE9T5jzQIoo2b
EZ7rWwB9sbkwKYGu2GgvYOZDTPP24HcBMyToDP1s2kpDPoKMXkwGICqi9FsyyfcM9cGX8+xFL8mD
TcCK4QsM5lZnxrbG2e6H4rXx0ey19pX0CAwPZryf23PG0uo9dTDaQ4Ud6ZDkDWygXuMbMKMID21k
ngrg2EcPds/PI3tozNPPvwwiaftc1yFH2sZ5Gvk9l5zMtlUWWfwUtuBWAQdfaJYLipbReqqe2qV0
KuYarSm6rhptW1b9dDWN7Lo44AyrwGn06wjx39ov4L3+PJRV2FzDuMl0FHmWOcbrxEnse08J84BC
AMtNoeKTqsKnKCy1ix5E9UZGCdhJDazRz1+tP2oXGrF3ynovggHs8eR1VPVzdzoXcEuPjORta5vt
GIoZ5OYhz3KaMMe9tOaC2oT1Z2U5lYXo1zTiY116FsU4nJudlvlXPfTcq5bRz1gb6qOjBu8q6CFP
53yeVZKr+HpoveScwEgvRpQaiy6WctmSRtrmfXkdIBE5udko78SYxNsx4hAjPYf+duvYN4Z+VhAa
baN90LWKv/RXHMbh3c8D0wGE2lfq2iPpYfSp+6AKH1qiljzruZdjaQRglLkifZ5qTNuj7pCkFtYz
/Y/xPrS6RxVW6j3tIdUMkw1S1Q0NYCLlgKVe75cD8Z/jyGsagoP21QCg7f2hPqvGQEafc27U9ag8
MMzh3Jsuy76bdmdXh39dtubdoFXjpw+QImJrwlpTgpjW3Pil6rnEZ+9sRrSGQRNk9X2WvhqhgVoc
V90dqNl6DZsh3gj6oUDkZ35x2kUcQ1R8M4VQ5JPMd179KdozGxy+K7NbhtpwCYaufxAoX+BEDtrG
F5Z4RimwzuHIk14eCFUAKNgOmhOuAoQkj0Ro7Q3pfhuHSxA9MsTkQwOK9M3Pe4Pe3BqS/Hlqe/4u
q9FwecJ4AvFfXQubWvSA2Gzvh8jcHSHUJ0Buow5vs4nd8ewXzAsVnAU64kVkuDiDhsS/ig2TnGEp
6ntqmYjj+NK5ALDdpJOij9OKg6vMh8C0T3adR28IhqiCkXi8rgx9PMVZ3C3NgvyOz8V2bGrLOwz+
1HKjCIa7igrFHVmpHVY2dIaiVJt0fnsfq2nN6dJY/3yEJ1qkL0rAWY2LpfKK8QYG+HDj2F1/KpPk
8D9v4rnMtpGeHBOOZAsxlPWTXlugU0gDr38ejuM8X02KwCyK6NiieXpyjOwSVpm4cSaZPYzz5GnW
v7qNP2G3j8t7UebnpBTR5efREKEkMOM8YpNCAXQc/HvuQMkyLsboakQR+VToEQkkx7kfh15et07w
6Ohg0nU3v60MEyxVVRIZELDL3dFZ62lenOx2yE8aHanKkunGj0wIO/VgJcfQvOdM1h+qxPc2lRc6
d7Xttow/hs0XOiDZpOpKNZ65Qn+GqzbPyhMlvfbC84fHTql4641huWOm6jGyNXGnYVI7SpbLVREm
9car62RXu9Yl0lXy6VOT8nNd+xg2ZHP3jGWMTxps9YMMcn3583BVqdhetfMeqxW295zzqsoRQzyB
WoCONDkK6UvhP/cU2JY6Ly8ojbW19tyoegZkYnntsz71IcMTAFSMuvtG+ePeMvN9qftCPbqapW30
xCj2rUL0OPs+FnakhTelASs5EBZB045klq8a+7odBbJ5nUu4KX2gKEEBYVq2UEYo8z16FU8KDY3k
OCTlOaxqkBMTk2hx5EUHvuX0wXNy1Lj5+GyGQbsx7Ci5K/RK3vgKrJitx3dNjzvTCd16Rzk3v0KJ
fpU1vrq2s1rjMk/lU+uA8k2q8uBqEoqeaEFJeqXY102SPJhtg2kcQdLm573QNajlsCMopn0U6TLk
yNVO144rb4xoksc/3jY/LFVaretCfwzrqTv5818//+pLvp9eOTFs4EwdB89Ux59/ZTkz8dlUY4WI
w2FNoRo+VcntSafqRbkYnFBimvUqzQpqV0HRXCMh3XmZ+DbA8W8DhaQoZ4wQiGzFMujmhAbDaGP4
M/KZXwKvH58qHQOHvPBRXjUvtDv7PSz8XZzrcl9UCVaglIW9B0Zntl54VcPcwdmVns1DnbXXhdYV
xD8A7skow5HtfhkTGyIgNtW20Cdm2Cn2HFWGUsFN9Ls+pMlrpKGxmywMFR6DdpsqqxlPa16wPm1x
5ZjrQWX9zunbd27CkJTRuV+i0RYLt5JPjZelJ2UPb3YTLG1Zy6XnsD7IzIVGMd4ldBE2psJRTOeC
L0so3LPt7mB5H96Y3k9pwx01o5MYA99uhxuqi4zWtc03AqqlZGyNgymgVtEZ11qHztky1Sfg7z2A
fQTKHma4TqOzhnmk2fkpmgLHFs+UtWAoS4eFFHqc5w7ArZI6XMQ4huqg/ojEPEoclo9a55AiACPm
WMjtI3haSfBoNeaHUQBR8/SzpofDUtovfh1ve8O/kVWT08HvvzzpkQOEKbRMEvchkuIx8xziAaG7
bST8jXr8ymqmTx16kYzFPGFp+VBz/SaYoiNbDc/qsT2O+qobWsoLWB8nAGvORu91tQ5V+FoFoFzL
T5kQOsk6gEUtGvJIQoPTW2PbmTaIfgYOnXyOBybRh5lxeNYL5wZebtfkH0naPk+4wqdcbcuxlez5
CjgY+aFhaG0xOcZT1el3TFDcVhKLHFIS29O/ewzo/YhTw1pT3VvVSHZDUztEqruEk3ZoR3Q89J0n
9n+TusapuPRbWs5mrN0qS3vLenGjR8RLMvoLmrsbmcfNuBOjWBjuGXyOlpVWCxBAzGfFEhiQC5ku
GhaZym9Lr783k6lYTb4Rr6y0WXH1A1fw3Q+3T2D9mVySbbpvTIopFmUEDAZc2ZZ71WTWKrKJJHqA
oAPWeuuQ1M2lQdexaGNxxf4pI1VGwC7EZ2QMZ7PsAyYCmE1oFQp3x1wEethscbRdBIVqC3B4ieAa
kxT/mrfdic4NpoieHRmW5zxQLx42mmoqP/Ap11uhjfc61+OqQ2zBr9HaFeZ01ZNRXTgNFyLNkiUH
MW9ZBuO1QU+Ubx8ZbufjMap5etpYYgcqjoXOaR/HebscrRo5RsuI/zDSwfZdrGiR/qhX1hkzMrNt
gZWsGyd9mRqGTQTQ6k74eBOSFLupObCRU4+isF7E/HlI4b1gqj1bMsQQ4megR+KvxuYasbTmQ9UA
fYVE9+Q+eEXwyjjAe+p/sgJch23Lt1onzgxeK4X/7Rfju+2aV2ZHL0svi5ZpOxhiAnDpmDNUq41v
yvIfR8P+Um7/NWIns+svIWx9WVTFlT2LTZGLztKLDxRpN11P/71y6jds59UVIAKWL1CBOmuRSmpY
27yWWQeoHgy7Ko7R/6pno1dPkXRuheue/Tq4yc3xuqpo9I3F8KL78lQh1LIb7cjWCH50G3/GhgW1
hBdgYY/hgvLZRsmUvmLtXtoMQDT42QiKiMZ0tJevKl9ch2XGRdmiAc8nZ+5T8EjrrzUjvU5r+9XR
EwZm1RL9LcxRSoYbEktXkbB3DewEKuaMwVD/aItrrD31VjIOOkWwHNuiuESu5JYVb9o2i+HF4tJp
MGLW/qudoWBtpulL+r1YtFlzFO5ZK9I1SqlwyabBX0yTm+2sPrmI3Oy2DJhe+2C5ac2+hgFtEM1D
kaCMZpkLsSmH5CQbBRq7Y7jZTYgi2I2+GxtnLbTqrSpdube9wQBBpTlnzvt40+uW/UZlslvifGxA
nOFcPcQnO50zRSK+9trwPqna72wU1kIqyKdWvgnBt3xEt+mdL607NyiBEtPBwKYKd07U2koL+4Ny
BD6wwRJ7J+AlVQZy2E1mebGb7smI7fyqb02Mp8mYbbJ+PbSrhqPcLtB6vEWpfqvl94kFtNF0ahvB
XgyYTl04+WFvH7mbRGoYV02QHBjADjZ08MNlo1Jnqw0+DhTbfYzpXFNrLS+zzm6jAmaG9BC1Dc/a
UeMnxWC1J+EWrWs9v2hab64ax7/0vY+BQi8wrAcpm5Y2WNUkQlY+t36Qi8Or23pyzzlx78RxiKSc
ClfrZC9JWqF1KjjFl0R2jY6iV50zkEgUHGSgZeOAB4KZG13zLAAOda2/Hjn432UF7LspdN8o2vUg
P7n3vTqaaVPEt/FHw2LiZtfDvsEnRZfTu4mJs3Gs9QmY+7duwbui1npk+oPlss0hryI5iDr/Ipzy
Zgy5wXu5fhJSUwzgEgsLKG+yvPpF0B38FhhliZvjQQCa0FSAFzdInp08zyEC9Ke+1L/j0cpZyqgZ
1hmaEaOxOVhHwUZIuz60rsJClsdIzf/n8c8brcB9yszJW/+8vS/KGoX5+K8f9/PuFGY1pzHAbPPn
w0DFD0ox4pdP+fNOPWRHaDOX8PMpf97UN1QnG5B5E4anZWhF5VH3RoFUBKcGci1hOfu+rc7pSCGp
7L/igs1sN+rPFDxOQOE0HXi6hkROdBe7a/dUTgVdSLUopftM+f49q6cvLx2/Gos0jhzDlQisvdX3
X1PGrH5VxfcsYsciXoL0GZYdk2iLGS+0mGzzC8w9Z8p41dbGqRqxT6rPiSmTTZ6zCtDuvGpqd2Un
JRoJaelLb24zCr8m1lh13SGb/1Jj9o9/TTnmb9U3HhkCTxIJ06mU886fv+KuKzZT7zw0GfppZSZv
RZy7B72jutzbDcdVj1SkHJaD2QUgrAOSTnak4wEsxKExJcNOvi/F4edxzRn/UMtd1uU3lQN1XaRF
Q8GqQmhBNWkM4viQuWjZLRRai8ksnnJ7ijeTZ5WHZqIfX8bp60QPbUGqwzzqyjL++Mv873+51P/Y
SkVcxAz+HX1lZvuxxzVipndM8wFZss6a53wyROJY+l1nRo95Hx1FVgACN06B036Qt3rwkmEXgws3
h3PhrvoMwIalr02tPNgGDMN0OllGXy1c27yCILO2HaytaK2TSm2ToeE8w+gfhx5eGxxSQHKYx7CC
4Cxqc10wALr0khtVW+owynXneusu0F4bYA7EactzMgSf9Qi7WYSLeYvgOGxnkWF6QX4jDefole2h
a24YMTvVZXPGDbwJCPkauvbahf2K2h9b/IYsiyIDG78ak36yGjwLYooUNbqQakrbUWzQr/0yaFYx
Y6VmuMNrdQ4Gk5omDLYp30zCPqqN7xJ6y7T6ytbTbTHgqZCgskffvJhheskilCVDylh8W/ZbxYF6
gVWaH9PjFVw2+X0lKVxWCI9miWp+P444/Wy84YamYFWknC+GQwBp0mv7jZ5376EP265NQ2eV1Pm1
me7pARkL26q/s3pE6a4d/NEXoPrlgWEbHKIlh58hqM41N35ybVRI/Gpv4qllFE3Ve1Jk68GHct3J
q6YIH6ra1Vc6w70pWjmAOBeMoP62tV/GMLzTcvRQLE2HKr2WDtT7TtRA0x0QaVSxD5PstkUJoiwT
KZFbjAYSFgTkEZq2MRXWOLmv7S3haGbcGk4BbDh46Qt4te3dxHafbG9nLls3shbChofkcPO2FVod
rXkBGnjvT2tS1y2sXvFhV96hs7MGh1j6kaI4XlG4pTI59iuzP9kZ7Gj6W3h/eXGWUQtHpt51Llmh
orZDuqDxJ+EreU5sdo8WTcaMZSz3g6c0cxAtSnmfJthjXTlRI+qfG7KOaZd/9a54MuxxS5fmo2M8
FCdiVm0cBnrQUvf7YrrLzdZcBbrECwCT39G1B9/LgpWNozsepUmI3jnqyTbPk9vC0y8RYuCSLoeK
aD8azBrYgumfJ+mRcY6BrUrsJbl9m5YjanrPOPckypd5g5rCV853q+H7MphIa9JL1dA3LcJTHopZ
ajNa1FDOIldfzZS8ROm1ZTRPeYUwqKyLgt2ka216lzsauJINlvArIKjRi6yrD8PN9pbQrgZbXsLo
0edCtBS7EJ8h3doPb4xgwC7BVsQ1xF0j9Ccb4aMzlHeRWaxE3rNGZ8cJr7xovbsibfd2V71lzZgt
dKCQ2KFJnneZfIntIN7Wk/0epiRUPB90VuFU93Gc3RVT/R1zozCn5rsmE6CH3Q0BgAfSsleDIE9Z
le9TMrwjDXw1jOIbEtKpkzWjF97rOE8rTQFnTNgsNrHLuqL2r4yq2PQGt5UMgBdhcPOltYd0F0DW
IZR9lzdkpu01V9dDpfc3ue+/1ijxECIoRSE/QFFJ1YyBPfqED7Lo/E0ESr2ct6phXX53Woc8QxoL
K7QeWpYAGRkXO4Boq4OuN8ZyU03eZiQXsUin6MTSt6HadpNDs9OcD5MlrIaLwyv4xTLOkt2bO5bn
amKse4huUjXdujabsolK8cwSc5qV22fX9pw/ShLtMnTFQTikMAL7lBhQKxPLu2tQEWIx2DtWDykG
xw0+tpdeD27jGJCgn5hrj72hHkE06huTaHvOj1vlwNX1LKUeMrKDztduxIZnqoab+VcsixrKboBZ
hjsCGOKN2cUfGucyFPMV2xx+hBjFokFNWYAbH9G2iDR4MAfj1Ls8YBh23U4td89icvZOXlz7yYcS
zniyE8RejqM950n+YiUYjZM0WPnIKNsItHr/0JeVwX9LLj8XUpfz0q+/2Xw84GSt1tGQr9JO54zm
Xzduw7T7SPIo00xz6ekG549WW4z68OS5/FBmyJ5dmzgsuqRQFJkD0+Bc5GZXtMf4XBCRsbhSHnKY
k6LbxaSA/h6igTWy+DrpjffcYzYEB+c1FDGue9Gvx6rmqjT5BbYpFez5uF2NBKOryLhya52CYBac
efb3iqEGvJ6UQ7SBqcKZJSwzfsDId5h9bYslEMGWnMCDQz5gcNBKe8ZDGFPgUP03e9xHmd85UlWb
BDxW2LsV2id+JHA744K2E+tK4msrOTBU3zrjIWxtbgpZ9u30wKga1LLZMN5GNV8/l0puammzoJrm
e+G7DQb7Qzo64cmR8qEn3FuIefalCfJdJ5JsIfQjMy1M/LsctIM+XxRydCi5si8VFJ8IFMTKoOk2
Lac5cx3nUGRY0Wmom8bLZLwVffoIOSJeFBkaomC+QzbiRRvUm2uhBPH7eO0Wyrjyc/ahuY9oiJcK
GcbK6biPdqshZG1VA8NOpgm8f8J7zvqDx94zlrS9Nq40iKg6CKoweBprCtwRlTYf30YXG9skjq49
jThtMnZz6TXzD13sIxv0jEWaxA8gSwbuWO2mhdkxIV20+u5DNuBWB3saueYiRDDBjTCpknbWXdcM
T7UVnFVELyNvtGcqtg5uYfzNVbkrNEqUbpywzrKgJcn4njDCim45W3LM+57cqVy0ijMrfb4lskkQ
ah4LQR+ka+rrwT5M3inbe1xCYKxxQpSW+SLmagrLxufg62u78Hji4ixbT+T0I8O7XbiiU5vYrB5j
RIpVxzegYt1bqJaq8hRIZheq6EpjbkUGvMSNau5uqqhZkSjbNrZitsQIPtjePEQTp1wxaehvJsWe
ZPwmgvBRtPamSzz2rkHCOILhcoAMN/rsOjY6+WgEnJ+kuAyYDLPw6EXUk8aqv2i4GZleoREsiPnl
bfbgTaij4hWbJWmfPbcBbq2bVGlh7FwRueb4EIXxo16Dz2/6KFjTYSsokL+RVIZMjs7NC9WpHOxk
ZfsTv7h4oLwGhd3nWXJ6zun0oA6+mDOFw72e1Scv4p4XVBzQsnjcezBTSLhtjTjad8VAEUt9+czV
0ld5yozUXPRG8QDfEetrA/dexenGcet9melY0o3xPFbiq9QaZ6MJa2NT5zfqR6OjL+0mILqB1b3X
2CILxWyWvtXqLTbki1uQvspG/0sKn/o/fb2ScrWmzXeAwqYF3a/51ooNQx94BBTTDlnJ4BKidDbl
wZM78BtvI/XGIA8ga+BzBrbRzpKweNDoAgm/4UB7H4f9m5nNlPTOX1ul35FptF7awoMq3smIKe/2
VeTUt4xEglQc7GxtSMHihDmPRqET6vUy9rnzWVp20mr0YkNsU1RP1xndlDVMPdQAcVXDsApo4rQu
W9Dc39WTYI/uDKtCaWLjup+9rXOC8bB8SEusQpLLmGQMY6VE+tnQMlv2ZXrPzHW3MKkELNsSDyST
Ei1fmXhrt1K0uVaDJl6dME4Q1bIx1kNzHXgASIx2eow0LeTeYwKh9QFWgkQeVxLiuvR4k1OY176M
oRUNh4jOy4rCGG8dbjtHTmtGflHvVkcViF3dYuEOXb9bGka7GguwurWpKaLn0+2IaH01Gggt64b5
GgzGxapP9DlUwGbSeQo968YeonwZJlQJfcNfBV75UoFtD+SjTCXGoyoYd7kKsdm1W6P0mo1tSva2
9x7z/qDudQgjU37m9rBJaOu75zDnSqbzZO1SD/+HFtn6JrTIQcqBRaZ2W6wPmfEF6olxFwYUYrDd
BP+4ZcPKL/J9No5XcS969JFTvs5td98HLHFp2e7ZS5MCp9mT9vFJs+g2JPmwT7KAHl2u71GCTrvJ
ZxsCVX3pmdNyCES41WS2clIr2ZSCLYLdDhtfyYoFpmuXKbZqLjrtuWo9aP/wsWu0c011RHc/LPWI
gorV+gaIvtQ8qFx1ILQn7kVVIEBIje8m4YlTrqsV3bOc8b/bJBqmZaNh5cbXTJOWCyPS1xWJwKsy
TO5C2bPx8PnOxpiqHbA6gszaLokBc9OdRGsmbznHYprVg7WR0qkFmJ8fVFltp+QgTOyHJY2FmnP2
QvPz215FwRMMKmo4Ve1on1Tn1sw9bHNlLo2RZcYOxCU0CdIBW0i2fL23mCmYhaEABXgF7Xi7rjaW
Kt/1FLWhYPJoij3usZrVrUcqInaEebE0Ec7ot4w97JWHK9npJDIemwGK1GW/GYIwX/K/KLZ5H+R/
yp0j4RL2ceqvDdYotxImKAdY5SQ9Dz39yMgz3kstEkdZa5cmg+vgeQ/+CAs6DPPsgtPbQSha8yPh
rIriPceSeVbKpn9AOYRoxD5rzCWRo2mZ6sX1KKGIeQl8XrpEOlCLos1odcCbBTKvWB2aZOkpJp5k
xomp9ab1lMV3ll9ayyYq5TZPav3Gx9K9cDTrAVbOrYo7ybEj5siprIckbDaTPQlmtGx9r4y6WrZB
v56o+W90lACrsJyucyyJTMBsed2drEw7Eyog+YFawoQ/sh85wxHeSZqDM2lviAseUJj0+jHXHnub
KdaK414fOS5gOpYe/cvqFWR2kT9mgCLnWhAdB/mGdvjg1iSEiDfckOUkG5/xTE4WCmiSv+7adjXa
g1b/pBgOWg+lxQB6Dc3dQYI91jfMppiLGPD5KiuQl1qV61NH8s9xYKuN0NntmSUS0JZkt5Z5R6Kc
hKCsjNKafElID23HmhlOnUC345x0LYYH6HIS6dCQu+YyMwk9cqIol3YLlJxxm/PMmejlkuXC3XlF
YS4LmsvasnGVWHUmlWyW26OiSbeshXp3K1tbOMyHryz1zL2d0f4SiIOAMZriMMc0qvvrIpAnhGOh
WvUtQgpir5x52f9mUm0D5jXYHa6Z8eFIRVEeU725omdZrjjTBWjloZ4YGXdsR1JWVxS+0UCwPofh
eLbK3GPNLo5DbahNJht9SdRkZ3viOzJSylzZN74Rf1XzjPjKtdZukxwkkRjWgY0X2+9j0l8CZBmm
ka6Ry/NRiXroqvQOGBM0Jtzl4dQ/jPw0pupex+Stc7p6nZNDWcc6/lXXKzc2g1trQq281FU/P03p
LXFTd1uQ/zEMeR0GaCd51jjuF3eZPXSLeorzrWI+dtlVGdFaujy6W92H4QBqJHuRtN8XIuNGFDRw
99J4x05a9yZiw5Gi311V3zSqHmHLcivn61O1ZRxTgswYTmL0w004Uq7rVaFjA8dfRnDbHS2TO6d5
hG/5GbolO1r2/uxv/XvlbmNluZuKEWacMOcg6HC6JfGOYI1chxRxlz0D+Vs/E58Z9HMOn+yAc91r
bmRjHxnQRkzZZZvG08ID8K67DikjXRUahfi08jh8ojHVbihW8Nx0YE4rM11lom6XBYunTUVjmQzF
K2Hubl3Ny5IfD9z38aqxji8l88h1ocRaY8V0Bs6TtYuXlfHrL1pxAC8tgleQVxeKOl05BvkhMqyD
O9DZ7ml2UdGEq694wfGpuTOkwt62R9drqHTYwR0TAg7hC/FJtItDVM40s+mO/4+w89pxFdjC9BMh
kcOtjXPoHG9QRzIUUBTh6eez9+jso60zmpuWI7ZpKNZaf5KbybJI6+pcMndMbVOnFJuG8Tzr2jfe
A/Yev+Zdqwf5vX/0H42RULUuhjtcZy7zzvjBtX7cIutu62y+i/sGKVhKklYynpGxc4rQcXV5C9/O
wXHbxetVb04RwfKE+qEp9y2hL1M/JircleQ7dPWLg43Uq9s5963lfNZO/hqXRrSxs0lfs6op795h
wLqxgjw7QI1qQHIoOOtKOie3ZIHM8U5izNSGuqdqIov83She8m5GAS7cmtyg5rPuVLMvhbXso/5W
CtL4YA5Y67pn4CNa0tBbKcI4djaJhCI5dSJeNQ1xc1pxjiYt3xlqmm4MLzsWsWz3UdrqO3fWbxgc
MM3O5k1bkwjCYqwjfN9KG+FJmg76SjKhX6LLLZfx0FFgDx3evln0nZRAbGMjVpkbbDSXjOoIfCnU
8TPum3EIGY5sRic6a1rMNcviMMBO7jxN7oOBKcy9XdS7YGjtzRgbDylY1HbUkXpMMtrXjouzSFnt
FcD+HkOQk+aZUaiPxpPBhNCx1bzOSTBZ5hV6KWxyPjLB2HFq7WI94WwQOxhD1Iaia5HzyrB7yfku
CNm6TLMDPX02ZvKGcWb86Ao72CSsNJWrlehtmJBFidwgVUJcWNhw1vKCeKgq6HbwQHSWkvcCSsWy
HCptDfZOsnYKDMStiWuYfts1ZU7Xjf60Lz6U0xg3Ro+ffvkZ6U7+XODMkxbWp1O46FZKfMyRqzGV
JmY5WPfJcF9wKMColW2oXbtfDS8m91u28gVX02CVujjtXZKXitp0Ng3XZV20325cUpgGXkcfKG4G
aXKlxB+pFvNKNfGOdYpuqkpehkxj9bWg9pUBuWiXjvObNJLqjED6TdRcl0vG1amGZ2rRkUnDQb3F
RWGvw0wiDJvaeqjxUG5XyLIJpornd4tmePSAXUVG+HgNipHK18hs01WQy7fObMnYY4S3pEL+GVry
LnMCM5ACyi4MUoZ2TUWB3A9TvvK8dalxvM5D30G67Vi5Wr6sWZFkmqYt3z8DhvAOgsXGqzEVVI3+
olPdh55Sj3rcykVzGRPbdSrCvpaPZRpIzPPdiZmTY4UO9o8kc/K+LMd/xan0MOuSp8rERNCsbbiz
poWSZ9aqtZ6w8sElIQjUmj5aWf7KfBQQpbzbur2kpgdkPBXgDkuIK895Sgk4zNVzj/csQ/Z+Dguv
PitEymFgzuRJi+FRV2reNmFphITv8EgTdRg8AFHtEiw0+KGIMoJyLDnLnXJ/vcU8BbLm//8xk+4d
2ct/XjhdtvB3M4JSaOk2iSSPPaua5fWF19eIxoVod73PHN8nyvA/nxjlgqeu99Mp4anrG/7r5t/t
/3nGYbEx/d3/81v8+ZJ/PpHrXTev/vuR2CaI0Wvsvji4rcXxcfkx10//80Wun2Ymbl1u/36w0HJK
iOtLm9ydife+vOvPxq83/27lekv3kJ2tFAfpLlDvsWv3e7/s6l1VjuZOGiOhl34q9tdbEdyHP7f+
PubPcwqr6z+vySBZMVX7zyuvt+LLSv33sY4E1hHDyO318T9buD77581/P+vv+/7ZjKNdaD0XPbvh
Mkdfpb1hUDfEN3+/SGNqIBDXbf3XTbQXrb76u7WqreK1OTpPeTnQmqscA0G/1284C6v99U82zRX4
A3/+eezv3estDCiPXl4F638ev77/+th1I3/vzlSh9D4VOZqXD/v7xN8P+/vY9SUFgywm8JdX/7Ot
62P/bOZ6N5ANMW+dkywvViZ/t/fn517vXzdV9SKbl/9s5s+L/tdmr+/J52AfdL3YuLUr95jOEB5q
42VxvetFKTDa5c8/d/VR4nP/z9MDAQazj4vMZeKit//3Tdd3Xv/885heYx5jjbaz/PsJ/3zM3/f+
81H/63WoFPlOf7cFv7DZt/v5+vD1DbYYwAD/2eh/Pf/Ph1zv/vu0FpRiO2X96n/ugv/1vf7nZq4v
/Ptdr6+5PpbAIFsNnvXTp729hOcLjRBhJHSJQQJ9GKXVyttYDun6z3IxWM8a2V3RfEpM8XRdDWpG
ePskq+udbeVewhWc6QPxJnmuMVKkZXMt7XIRy1eccB8S1cEG9Lc9TNCQDs7lFtO61qbFdsVKkaq2
4TefzZzRme6Xj3rU6tsgyTb5qB6bPmXkqDHS9KoKGLGD/de78RrN5g1a65Mzc+GIemrmrpywyFHf
dhSFeQKfwMqQkRPcfZkBNhe67hTqPjnklakTzIqpTFCMj4YI8nXSQIrAKQlyUess8FNIV2ZJlRTn
p7JucEBO9Rr1jEiOLiyoU3zBYWqrAwUpz6UBFwAQ2wkDt4IQQCkMik5Qbi6jO9H0u1Gf8GIZZv2O
6CKyPQe+mUu7OnovlCa0NpLk3qGj0DF90jRSeanEwMAVIbY9+zSs6VXo9G7wvHOXYD7aKtIkWC7z
GEQtEP3nJ8sudpUQJ1i6giR1+60Zmn1d4/JEAZWuHK7tVCjHJAaRyhLGbnTsaFqr3ZT0R6YS9BgZ
Y0BNR4sZY+mgW6AAkbTT9dCw7xxpbSM/SR5jMMRZmMNSi/wuFDTmnT/d5Gr87Tx2jK+CNzB14FEV
HOMpz5YpUv6oyvQ9fsjjBuzsaCosdAoro29pk5dG/WYRBaSuUxGMs+NvCJ/3NOSS0gT+1lp/k2Jq
tRhsxul4T9grauNnaslx3TV6vSxk9+2lt2UMaA8vkPe6jJI3loYPuqnFsFoGjcq8mJdelL93KkhW
wPeIfTUGBKJP2rU/G8PGliRVw9FYmTY/PIbXuM39uzEN2q3f8aXHGc5njBRgr1f8owWuh16wBIO0
SCvxdWADziVp0tkn2q/ETDpsR2zAZoJHXHkqkvkHCJsyuQMeaOx3qXnRuTb7r6Y0x6XJ6beEBogr
zgRVLkmwBrL1zKafwgAy74aLA9TC7jp0pNC3LDvXNnOOGtqVE6BICbYI8+UlSnPI/HgNw1nD+qPE
mMPns1yYZGElkdz2o5r2be/Ao9PWaEOju8mQi7nxP0VR4eqjxx+T0tbS17TlYFCXGdaJeUJySCqk
XEHyrV2Yr/WYMNce59egmXTYJ1tD+/GCCvJJaqU7/DvKJZrYu1lG/tKaijBK1ONk+OjTgmOPQdui
1pi85qrFOCH/IvapX88NhTGDR7HW/OfkUkE7WRmhkqr60FYVsxCtPmJ06S8HOTAUN4ybeGQ6UYK+
9vqH0xA3jBuGWvXtQ5c3T5DpiyVehCs3EG+GVGcwtEuQjFwXUj3XemQt7S5jMh7ppILmin7DGMn6
jusI+hRwR+YlW8fWCNtujHs3s5+1jKEosrWioEfqykYPq0zs8ciPV7rRbw0LwmVRTC9xoD6iuME3
MK2/s/l1NvMBmlrypafk0nfmk9+QNoz64FCl0lgPh8BY66hNP+TY+yHjqnGCjJchX1y4kflbFfCp
dfctG5wzvMwXVQRH2+RlpTGcMOwuF3K2s5WC0iJFd4zghzCamjZ5QrhJOlfJdvp01UZFxWNe9e9G
X4ELyenWzrRw6NEM4vmOWQWG9qYNENaoCpJUz4AVY1dcq2yU7z3suOxDsZMw4YMIg8xiJ0YkWMi0
mqWkR0x0anYPvQ/pa5ZYo5uN7mCjyNUQBdnyAiG7YxlaVc9CgCUGHLzXIe6L0AiKCzOecUTXlS+C
AJ2lI6ewGPM0jEkNDt1WZyCDil6HZb/qtOLZzcw7hXPAontRLqhvk+L83EGISM3vWstRn5pfXWMx
5WhhueuYfPZeiWKmp1wro3yZGhBp/AJUK5niVwOWwljC6xym+oHc4HPTTcRWTkfRM+jsGFiZA184
MddBh/ROl2Z7MfNmrqmLG3CrRVq7dmh5MX1rPO5qg4sCSZy5K9bwRRiPSjdeZsauBVX3Og/xUFGf
y5zBluXtmsb96FKxqkf7NsHuIbT1YpsYXoMNupRhP0TwP/xhL0HWY7eyw4arLrkiGbz2QeWhq4Hd
QO4jHd2p8PeytC+/AeCLSMuxUgtkYICj5LkbUO9H25g3nixtgqixI52HU55UT9Wor23jEjqfQA+Z
muItxf6z1urXQK+zPSntib9wRHMPB/ixdIrnaZZFaLfdY9LOX/Xovpg1vBpGw6XbrN14PM1+6OUM
XI0OKit+OqdaQKOpO5DUGlDGtbtdHsFQSd3NkGqoS2CqvYHavwdx8eiK/ji6ziLTBwiuBLnYxVs+
ckxkslubPbWBpY7JDIloQuemtwy1cmHeplobWi3nZw6dttjSdcM+LMD60sGFYl+TYRg775Mkj7oD
E/QKKKE+qegyBfEt86/BS5+sZnxTzfyTAdKq2NrMKt31dvkIvnoJ667vBarSPiU1WeUGf6zkwZ4h
pNRzqla5YfVhieDVDuKPzu92cY8sh+kmodol1A/p/XR2N4eSKyyOLlAYKhv4SYduodlEqlR6FUYX
jZCs7vJYp0uCGLFCFLUZ3WD3VnaYMzXAmvUITI9IDQ/UycY8K+XarJmHpujplyMI7RjTbi886kZE
1UJ4+UE6Xzqi91wfXnu+1E4XLymm1wsybJ+D9uINgxNrGwnM7Dx2fUxAPWWCY25kNmzHOlp3244R
MjFLJH0yQVmmSK4WAzDhezIBDPaeOKf+hb0gu5XeTW44Bse8rh+K3oLNYFaIVDh7Bz/6KYpxX+eD
s6zG9gVWyNEM5G3vF0uvH+6EjN+xWgMGCRhDZUPx5uHUCj+kVoRTMtQijndazBwbObZbeGpQNrTG
QEUzrrBEIFCu39j9hPsNyuS6PKMNgG2DGAjNDKdL/+JKxnJz4ROTFtc3RcaABJUPe9OGz2mV8WPt
Fj/iIlwpZYFzRNCTe04yTJuAqkDo8VAtoDGAd17F6gB1K1nAYXxHBhOy5Jprt2zWXqdOVhucZC3I
X4/g0hcpmi+gdUuDV4CEmrRzpF+xpxGf4TDkJ8Fp9NiNnoeCgMSuMuxND7NMNOzMWUBWywf41IJj
DjITHOqF07XpvVQrGbnykQscleRd8K2PfX80JrnsZO1s/Ug+avZENxf073B+sdzT8KkZ+ve2C9ax
8kE10olnocwVDGlaUJGirpsQ2jwnD0VYAyewiYHPwPogpOIbji+Lv/Pn4sWjqBdcwXsl4IFTG08D
pycWClWWHm30WCoebsYg43Bp0nuD5Sfses61KCJiHO1EnNa/XpcyHjeAy3PrKer8M4STT2OElTK3
HaU3IqEo9dfAvac+bg4uxWLMkE0F8ZkSZJG1zslMMXJ3q2fftcTSiQ340eb4xVQKsMVX49kPuNS4
U5j7/UdMMG3muXdanDEedxuo2w1nx4CvErNbR5WgTW5BKjt2XEu3sNdZnP6qdWDLg1Mb7QLcXcPI
eXjCi2plmM5IYaVxbfXog93+FhkqYC/B7RazcTDXT0ZiFQahtDbNDIo5J2oDL9ciPyw0/OoJBtEn
nXKzdPIG2qsB4u9x0Gi/ZmR+pHW+w5QHdhkWrcI+l0K3l0ECmbgoKURnJ4Zwl/vLAFFONjuntg8e
S63/AdrBiPWYjtEKyns4oZReIDVa4b54mynbhkTSvI1ttu+r+X62GM4o8d7YGmzVANKYXidPwoYy
OoroyR8g0DZ6TN2JKB+uLAJwHy6HjoUA5BTglXmrcLlJK+cj6/HrU8O0tGOs+G1rejR1xEsZZ2DC
Hs7tlNA5R/txIJSEhfQW9IiJQXa3O77P4x7c56nwOEvLcmhWpcF+sgf7HI/laULKfGmSyHybulOX
Oy8aHgMEavNHqVezO2jG2tVHYABHe7Bre61s2jEWqRphoI8OdHr2L9rdISLWKWdh06yDlXRvKrE+
TVeb1pGpHvQpWk3SyJZTXOAQ1VIREgyUIemaghWFScwZklNQEdaRQumrc+vXAq5YuGP/A6h9XTcX
aeOYy8nU71LY9TjgemEegN1rAUcJyVMf5Ij9pOBLSAXrnWUOWzWZOOabxn3jBFCnjABSsYV0Lq9J
bXTMVZo6WGma9nb0c4Bxc1oakCI9Q/nUAZlYGgEUHsgdr5nR7NpIHjQIik0N6a8rxFNWVKdEd/eq
bcKZVBU8/vEzQTzcLNziIvnLwkXdzWdGAa/C/p6gJIlyzkIAK3RiXX/nVcOb1w1faYljDaC2axrv
8DudUFgDrrpzQ7g5wXRIcQEEOHiE/aBy764HDF1MWXlSKJY0MErMhoK3zIF/Av/pMZL3va0DhNK6
L6qWyAndi3BeqU4FLiskZHHqxnJF+jJCDd27EXQdCmOJMAEVCOzhyVTakx4QlYMb9D0KNxVibXBX
RgFAeBbtaLVe/eDeZ9YOyaT0FhU48lLKjAKbAtP10CVlZh1iiLiHNrZQbb+ReBRrAtVz8dSgACUH
ICIioVu2IrFWY2bQiSkIb+gNqpVmukye912M6NLo0PnF6bwKerSn+EYPjf6qFcXeb3uTrJ9pU4/R
ulYFopfG66FUya/kYkfmWDvqCzThFBgD9nVUlXRfw42e76iknR0eNstEpQEMGeXyMe6Kel9D9xG8
YssLB8/PvicvecWRcTVNCJI11VvLLDAhXeFoaafFijjSAhuSRaXwf+5QteB+SdHXv+YVCHsE2hli
fQbFzG3hwgQDakcDCae35WV4f54nN38aR67eTg2hVQyUHMqVS0I4xAIQoIIkFOzt+ltEHv60iTjL
mNQ/Ei0QvY4HkZufGEFsoyTradrgIzfyKx2mpxwW25pA3IBcwctFRPPoDQNOpWHozhVu7wVq1SmN
4XpeHHQxP1xpdYQTbLTCklAsMkR2YRExC0nTbwIajroHp4kWzKGtd8RiTrttMmJm51NnL9ra/B4s
RB3FkwF2vYH49u7BZvHmkflJUO5ySxBKYzprry6+swKp76CGdWMm5zmGqNrwZ9ld8Ht9vmmTYOvd
jlxNORXPKJU/UjNam476xZLlHAXovFLWKMNrV6XyngNjPEytBpOjoYuvrfZGtTa8MtA/D/QqD8iL
vYzCEzEdC0fHRy6t+nUKgdEFbF4IMTxzjsIGMQQkl4GoKMIPsT8LFuXcx2GeJTuj0J/QoGphCvr3
bJtwR4YmupPJdzC+NL71An/m0St7qk1cV3A3a5ZdFKULSB0wkuBSenQLFLycm3B262bTtO7aetNd
E/2H9TyWvcYObe9rdh5DQetOK4gql7b1qvD9MOJBhTNcLf4zQXxEQvAYz+7WuPDebFJBKIUXVAAu
Rxb/DhPOWdNbJXM4VI/KvA2S+E78sPDiXcbXto5jou4Km07NbU14O/gAw2V5TdrOXExmfSYq/XGE
p7CekvQ289SRmBMN76/ibAPDhjSBxwGZ9zhZD8YHVOoPD+Vyp3Ng5s6zl7gPpluF6PNPSTBvcokE
pZj2HRmfEIhCSCPbztJfe+l8ah6UEH7XDlHVGjUuw5iM6783p9ZCNxXRF+e8cU8dC0Bgp+WylcZb
dGleibw8znjXNkZ9zE13ZnDXfYlmvHAFnou+gcuQQNcaMNTBnP/i/87RQhXTV3WwnXXUVA4Ich3J
z8pWdyLpyfnAqsxq+wevsA+QLDrSJBCxxFDtfRBLvpimhXaZ/VAAGIAyplzYWf2VlMk2c/J9i7ZY
z53vxG+ZU7WtCO3CiNdjujEncc7dfFy2TbETakRPootVUzsfudHtWxMkNnDSVZajv82k9ZlEOI6m
zoqvcOiTGw83hG4ejpWG+03uQt0gfDAarPsIk2Izin7nSns0L5o1FDuPWv6u4Dg4s7nUYh0HvMGE
21mK0JLGl9fLnRmkDzjixLu6yr9ldNnZSfE+GeqFUCeWMAulMSGNWMgP5ykfTnWWPiCh+KCE+NAv
NGevVmtHTO+9iPGk1bmQk1ybL5O5tpczxrwLavPLpHLcjCyZoTUxmtVTcw9rnWlC8h4gCbpgqsey
iA+woO9Lf7AXnq69zfFw1JtgnwTVyWQJxxRlI/ElB7g2YdXIVTqkr2nR2svfxhFfjlV8RkJEFPA4
CmvNAgobi4uLOiZC/OE2h7kaVhGyV5eJXpEb4mAV5QNkyEXlwSGpYL9MAxKmxIhesgxWrEO8O0ej
d0hn2wKmhkxPLM4GR/hhqS/lPGYLz0vz9Rx7h6KuPly7eYc6fqPKyF+lHKecIS+oHbyV1odBVZ/S
3o83Jh5+3tDHK0+rltjcn7Wo2ldkKW4ax1o5PU4/XPLIU8Zo0eTsgkWpto6CYX7hU48+ErvLjxJW
cD96DG+waaIrp6LjKK5OVvGMg0yYFPVtm8jXhCi7xeUQnKfGXFSUR+vY5UBhln9G7rdhIv4aefLM
5PaGWAKdLsEcWJ2MlZOJQ2GXDzIx38rRtWn0EsraAde1YF4ltuTCWKUPsBe4DusMZRgeiy3d2IOc
ylchsy+638fBl3LnoQfBKz0KcRB4dcSxFdEb5UG/SxJKlIhB/VEjvBaPPFg4k5NjxWRuSXtkrJdN
FiVDEx/LSTvWntDO9JovY8lsd+7JlRY4ncG0wONRQsRBUMNk3C7ybdWeqppc44QN4GGlfdH3LqZe
Pdpp5G/HWTsLuvJdXOYMMf14r9KBplFr19bUaUuRQboXk7OZutLYawVc5mZuYpAIj0bNT/RNiZ3s
NAXNztF86PhT4JOpYZX32tTBqcGZY3O9++exqNxmnJfAN6FXpDlcYGFyrZIObXyJBV7ih3E1vvp2
egL46deuh6aqCQg98MocxYH37jJHNhBQLzyr17b8nvVsUKj2dsSkzyiXtDbPc9F2G0WF3g5cw1TL
ADKVD2KsP3qJBRQJjqg9iOS1DYU7YvTreRNmLwXQUMPceO4aBV0SFkGHNkXrJ4mEidLeHYwf1MCc
NFTYZRR9WpmNbY7LCB1XJTtAIp/oULBal2XJJ61suJRsiQZp0996kfeVBCbiF3uRTSzCUR/trDk9
6jYTKxmYL0F+7qEioBE+NZePSy8IjOUaDQTR9yHwn30bRwy/wkhwhqY+ZcdZd+9LcSMybBhg1jxU
MQp3hEy7VtiMNL0bNIyL1vO/29HxuBji5OUUd9kFOgi0krHh2B5sPR5QQVicEUE1rXpd7nsF77GJ
m3FRT1DWILpxWlu7Stk/AWm9ax3/FHjiTZ4wCXXJATE80XFkWcSZTAjvsJC6aTP1OpYd5dCYIWu0
yt8hnbuTzCXWw8aSUBjBHCzgAjthwoKqahUk+ms6eacg/oUFlR309qJFoOEUqV+xPGYP5fAcWchS
lE+PlsTQY2uk36OsYQnXMDOCjN7Zg5aHh8wmS3XjJScczM8lJnU5IxbcoJyNkR7snumLq+wzPfaj
q5cvXekXK61FYKAMLChiDa8w39ykFypcBiOTfyKetZ6+tZkcMqSCp8nYE+HvXICVIGkWWrOfCeEc
nTzfwAziXebBAgtb6777MSNILAdGlZECXFEx7+ouHm/y4oCqWTgsVYW/zF3XWEWzejQKMqt0q0FZ
jNPPwmJg5YjvPGtu26AatsV0URcVaEZMeydL2UPdAZjqZoZPnpd/9Az5uNrUGmJTJmZFneziS36c
U5tvjov+lWllvOHV7a1ewlkaTOhtF+gpem+YsCBc0qhd5RHhAKJBBJVxgZsexchdhM0LJnMMO3td
CzbqrLSLBU3Zi1VQOS01P7CHqwZ/1zdM/NK5H8DLOGACK87x4GgxZwW2HNu8v2tKQKDOIW7JGeoD
c/lT7OCr0DO3GQvoyANjTWopscsUEhq6qU3S2NgO9Kl+ksDuKEpZxAhTRmOTnipbvwkE2T223jdr
NdW7uckQaOQECZgExs4xF4c4trvDwLw995E0ZPn47FboQHX5BGrG/7+aMZtjIhulXbYvasbq9K0l
wlf30FpqXelWuxyaKj1KD/yUvHiiU61RO7QcxXiAYRYooXvSQLwGAcnAzqX+rKVzmNXOyVlJi7R+
rtzZ2qI5y1jC6mlvdxdMqNW1RW+U6La8vKWuLZwFnpBqZSccFtpgmwfwxlJyotFmuc5zWSAb84yK
nA97WZm4RDgDRrg2p2gn/MspeVOMfEQ+cQpbRessiV+yYNE1R/S1L9Jl30aGdHHZy+HQcNqH5fjc
uvzixuEjzRyB2Ri7LGtAMq6vXpzAMaCCl0efoeQhru90RigcUQDd/FdWSd7h8oglwirisw0xrbFe
RVdxqbI8sJ6V68MEz2IyhGncF7pGRLnZ29UGsJiMm2odQMNMEqyV++aDFFF5X+L1r7LpBTuGo1Ce
wjUhI4Ae8SVWO0BEMwYCYzrzIu3XLjX2gBN/CgtvdM/v9zEYKoPDwAxaDCwYm7vim6wAdtGU3aqL
UpfUHpLglL9Fp6RWcSPEQsJBDc2m2fbVoa04kp0I1RQnEs4s4mRPkuVmrMydZ6LspKxwOOZsYXyP
sfOhm79qnL/7qrkLCCl2nOZ27lx9T84Uc+joA+4e77ZNF0H3Y4SzVDgSkLsqqHhcbVDnAYzZRT+V
JYoEFe0taG0fqkJ7ySbJoRTYmrcqZv8ryW0wHWCvJcxYao2ZWmSiYqWv3Zg1a2U5TnnIZXuXWdG0
d5HiLFJaH7vqKWbjelxrQtsUIn2QWqGvW//WtDUKQ316ViMGVZ3OVHhsn6QCEXEHdHdx1WEDRPaT
OxYz3z4+JZ18K1wgMuvXVOkt/rvkkWJDC3MDy3eTdqBHr7ZIAo2afduShXkT16gSagvYgFpl6ODz
1uoN8wg43dEp73O1sPvvwWegLzJG8CrWHiVDgdosggX++y7DD+sJe2umrYUsV3BBPjRa9zbxJpzD
UpvMhexOswUmNA7uNh7pXYs6YH5tKHo+XOMY/ovqR7eGT6l0KhZ32BqsPZu8qvH6xFUa/ivvRVyi
+XTGptfe84syjip0Ra1wik1iYeM5N2GuZdtSx1uojazbpguyfQ0veWk1+COhBZxEcOA4qpZGg9Ym
kcNwFkiz7BYiy4h1VtKTh17fcIXNqILJshF1iidqBQ9ErKes7o4oy5j6B5m41WfxnXVwQWSSPZh6
EC2ThtFrUjs49DUMThDQ9TeVu0xL7YtZ+/CuxVvQV2jsmn1WHTDbPFZfeLobZ8+mNWq7c3NR5mSG
TiQHrnY3JDl0Nw7Tt1ILvP31IXQqX8ph8iByl1/b+Y8YF4zbEoI4zvxkZyJpXPtagLNgq6ZQNKzD
kSCds08zjgP9pRMJIZym6S1ja+uT5Bfac/ASpwmmMi0z7borh1Ub0ciUw0wttGjHutk1Y/eoPDFv
TARIK4Iez2Nux2DHoHN4gTQbTh5UxD4SJemj/TVA4ijhWGNdWPZ0Xnm9stquPyvh3xcVO7Sa0asK
oz3LQAqSXLGk5P0Q4DUJvNEM2U0bTQz5GTOiKPwcegNPUg9YPuuNZ8ttPNgd76Kpok0yIrCusS5r
vZsSRCxEwg6dGOZ8JLS1AmI1Cq0La0zLMkRbkauQhtf7vO3HdVk2mIdFZ0zJTrFLr0JbBg9W4Ber
5cxjDPjQgRAUOSNBshgxwN28Naz2rulzxjAuThwT+KfNdSkuJJ0A2sxI3WYRqvHUsVQoqzJeawX2
b43h/3qOQnson0cJ08zGyX7pTTBsu4n12Zq/7dHfthburNmv53KAzmXx1Yw4aeiepPbTYP1XU3wY
LPHU5pApJAeX2T2OeXcIWhg+6DRX8MyfjBxfAy+wv2zVopO3DKzlsMJeRqZ3NGOxKMBfVip2dwGU
n73IxidjRsIXCw20vWYHePY3vgGbPtEInMPRd4z8LByy4hGHCHBTDyU/NHI4eNONskAPHDt6S25h
oLCqLKNhXvWmDDXVnjAeKzbQMnaTim5EB0DsMYvIjRGqjsc2kUG9lJXz087jify/G6rUMImSA4Lk
asHRqUEI6ta5jU4rv1Rn4Cg3bpYg6c47BJvK2jaO3Bk4JhFP9aBNs3Hq4QKZwuEykG7xpXAo3q0f
M7ewM8YrQqvJMO7nnIsB+81slmUD6Yl05YMES2Pm9mHaUh7hf7La+9NakzIIO3yUAzvhaEnvihpf
vpi1viYe2zZ2riq4lGOQvCoM8V64KdK6EbmSqf3ETv+R2/mnxFGZo9/cDA3/Fzsdluig8rU7d9jV
MoTMsnKlaRkImoWezyTObGmjYmPCAGLrsJsVnGWIT6yw+0xmT/z/773PFr1kGDMvYEzL0L8LdHSH
tFVO/DN2431nej+ikC/+1D2AQuBCmmkxO12CO6MuayLaAdu4sHfAUTU01y4+5Us9CfxFX84NLb8O
6uxF1kE0xqcRDdgsVfDELmhWJWOIL4WPWVgldmp0D6rdT9a08TiDyE3Hc6TmPNNerT79bU2U2HhZ
j5sao+YhQj3f/lRe93/YO5PmxpE0if6VsT4PyrAj4tAXEtwpkaLW1AWmVGZi37cAfv08qMq6aspm
rG3ucyiZVEwtJLFE+Of+/FVWIWp0UV5oFDQC7pxc0zP4dfvcHu4UQAmysyPDk00vYix1ul1tQxaq
deVlG2eJuXDx+eGZPxloik00yzuFJc0vDPszy8MHwsLREYbQkb6Gr0D5XQUgjIV7fnYBBaZFne+6
ydE32OYcVhcQGwt3Z4wqPLddVW/Dtr6RA9voTsnpn9rHhk1p2NUaQXnQA7msO67wBMmSnxHENUIL
3cEqaIQOwCnaLioOy1s2YW64oXiDCAR1Tigba9UWy30wNjbKK56iqrlaveUroA78GbE/kqP1BWr5
ukHzcwHmrmrG5et4gqHnWek5oWkwhHVLx2TFxEoxxFB5gliV7epOA1BSXbpZN6A2D1tSE+DVUhZl
VbsvC1AfPZpwXEDe6VSxEdG89OXp6yCqi41edcdQJIcg1DGq4zgyADBu4Ne8xmwWM0XeZWhZAnQh
HDgW/QAgfoQM9OoEsIIMtdjXJvPD7eqLrXf7XGbTpjNY72Yd6RDW1RptuiWs7fHahdb3yj6FFldN
FY8e47BfEo9DaTsQKwf505u6D8QvuxYvTFB2qgiZlaQni01pFLKMUKF58RK6NUYs1WOP28M4VGGW
bw3kATd3r8okDIc81eyqWj/ClQFt1pivrYJ3UyOYOjmYlW6gnaJw74vZegys5GZzTdkKr9+lVGLJ
yjgG3Mltkaz7kgGZCzIpSVAjicDRGrwya2X52Cj5SoQsdip8MS08Y73LD3EJqnowtl7XsSpBbJSF
wgKgZWdbNT+CZPiR0jITJPPKqG9Z3fecNBNRmPIN3/2PWDk/+6HcBJDOLZ3uAF1TzMsmQIY1u3Y3
+o4ky8CeABnimXaxyvkpcryXxFN73bQOhDJrX+vMczxqC14Wj07PDdFpydqef+Gl3tR6xQ2jpWdc
2lun5g6rj9+xrF+z9LttLYCD9ICo+0AkzOT9K1/nQPoN6AOiTsazLBvcSPJb1GNtZ9J51sAk0PQN
KDDM1dnJxSNZKwTuXDzrzXDug/L3vtj/bz34N60HJgBm6n3+99aDC6XMfy09+OMb/ig9EPpvjkEz
mW7qnmNIx6Jz4I/SA2H/JgzP5FHkMFO3lm6YP0oPbOM3yRyZPgHDW7o3HetfpQeW+M2irskQtgU3
2Vtqif8PpQc2P+i/FQ7j0jGE6TiegRHSpEqBxz8/bnERtv/8h/GfwaiFQ0Rp6qGIMjaKdPcGEl0I
eCIj/9D5bvXTOhHfxWDcKlmCiZbs84ZWvNVSYPq07WHdjSE+UJvxS4gsCtTPl+jWW2we16zMHVyz
FLiXnkcbpqh9YIwPlYFWWQ2Cs2sk1zsHUF8tCG+siOVhTu5L4r2L9sgVXv/GfT7aeAWGm/aJKDvO
smifG9RMz/D2jbY3/003oPk/vCR4IKTDq2JaKEx/a7GTvWgCY5T2YdY86q+xzK5DAtpsEZkaa9oO
BzkmAoZMGzVb93oY7c05fdcMlvVJlXPO8kw7HOtYpWhgT8KzXOp4YADRbFzidxswdYTSfZs8tzr8
5cj7o9PiPxhEXsu46JY3iLfvb2+osCxHIPY6zCIF64e/tTgFESNPcJ8195TgLWfJsa6s/AGJHg9H
J8sdy7VLMb4WsYeHvQLeVXs1qm8jXsuEBjCDomuu9ZmLaoO/yCvNjTtOCPfpxmXYhuTn+GYb05xa
fx+qyvMtk1nKsnwia493ywHynzHXzglbGub8EBvcpwut+Zkj+KwqrBBQxLINOKrTNIRsjue7dESr
jZR4g8Ty7FWdTUzVOLDVw7jiHow0iU+uuIZs8tiy9uwAZPo8n8FKzHttMA+5xoUyFrO75tY5LHVQ
FuXLaRyt9dn+zjKQWIE7fE7FcQHZoJsF1LFFF6EZzaYNtWZl4O1dud0PE0kT+Z7odRJMACEYcEdm
voci8VqP+M5wTGK9I6zsai9VzT5gMLXPridPESHWX6KsR8YCZaMPUG67AA9W2OvnGrIQavWAQV/3
DpPtPhVmBwZOEQLo+CGMjOo1KY8HOy8+2UzQOT0OOy8pMI9Nxkc6PQHCJjur7A/BXFlYEQJTd40d
gU5d2eCBQI2neXtKc3BcGXTe2d3IIAMN2dj4TWxucnHe3tX2bBH8Q5Bn2rcjp/ExA2NBtyecPbOL
74fmrXIa3kuo1YiKSjF0NIkbCp+19CmHEbbOO3aRDtwGdgjCAu3XI7tywwwMggR1/5BqjwKK0T5r
IJUk5PlnNpAZM8zcg9mH7uBEoJOwQ2+juPjQXDAoeTcy6tYxkM8lIWVBPn6qpm/58MxWGvWzLl6q
yX5vuva7l7EawCbhCYX5rit+tEn8YCL9wHKJoep2jFb64dWtq2+UqVBCDxnJm7L1zKQ/FD3qVHCq
ZpKiSrffvDjeqNK8q/W5WZcJyjZobgIvrNcrI9x5FWMTncIA4DJiwlc+HfQIkAOid9oNl2nod5HZ
nZcNSQdxQqgR/HTz6ZkPlhwA6ufPrYHIF+rqQzOczbLcSOkUmRveFhhPhMCBQrOOUSEjZzF5mDXJ
JWhRf8BkiQReUkqq268i9Z4gkh1tbT6T/9XpgE1yn45ffV/Azehz9oJxeUvc9oNk/LcIrrMdZluH
MwkGZv/ewXUvcMKUHjOwQuxbw8APIxEQdI1Aogy4sLpPc4ka5GXfWyF+wR54bxi/F7b1obVRtTbh
C/oepOZWyWs8OG8J76eRRJc0iE9pney6pn5WU32kwInaD+czcHgChf2BubnZeQZZ4SK4iaS6S6QG
vi9MStzQt8xuNh3zcSgbEtUuoC2G5PkuD42fBWceLfEK25CdPfdAiFyd8UziLvqqzrDDnMuGzFjA
OAjtnIKNm0c0BHwZPwNJk6vGBPQ2sy4Ah/1ycUrkw8OEiBCr9CFxp3vsCfvKkz5LZZDszjJszYhe
SLmhDAREWWqtYLJQtlKahzboDwlxrFUWfDed/Ax++VFO4F/cST3TImv6c8BuPBj16++/NwXXG7jl
FmffPpyTjyz1/OX8nlr054ZTCav5Icjoak70DZwVQK0hzuYS9+ygfrKNouknIDOtWbgDjStC0sPy
QCK9Nwz37M3kd7MLbqGb+dSZWas4aNeU+b0LZZ1DcQrSg9fS4BOwbp0PE/45VBCJayXYkbBRm1jq
SGWMfUcNVUyv3B10FRqbXQT0OHLqbe9GT8HoGEjh/YGeYHtN1l6uW+wJho0RSjaHojNeLfzPSZP5
qefdu15JqqI5pbHz1mVcwsRsQ+f7gBoe+3WsznMMGKGQzabAUxqxyfepUcBu0EMW6zvvqW0wEDkG
CtA0JzB7BNxgbm9rB+IB968XCwoE5UNgmgtzJFxjXbKqeQkidXW9AVWt8F6MltQUZIgoZrwpe+uH
1cKf65DtCz5hI4knPCfQsjzEZPZW2fJcMJeFStLRcmS9myoEz50VMLRDHydKxiVEwx6af82HFjTe
zEZnHn4pq39wcYCpMMcQpPQjts1xDzqLlh1cQ2Gsmm1pDdXWnJxL2GEPojPjUGb9ExU0I9PwiesL
956J+gwnNT7zuhlAJpb48vEPepaDpb5lro3btNKCV0DtdxT/ScwWZbFVob6zbJdZqX6XezHAFhNP
JuNciP/sVqSc7Dsg+rtxEo8JPCpNeG/gLWB05jLy35Mq/phytCLXsT4cFiLJggXXcKcENjylKu6K
De0rjAFNgGI9h2LVuddZ8AR1K3RpFuTKMqYwb7vmalMTELH3wmMQYO6A1nCJTIwR0J2rO7eI9VPX
hj9moT/Vijp2ngNTLA54rWUbhPox9Hrp65TD+KNb/ox1dPKMzuOFlbHJp2QXGvLQhTVvT2cFG+E8
dWEcnofg4CmIBU3uXXV75M22xx84gIjHmxP2GfMZY1Kxs7WQKSxiU+95TyNCaRqKo0nOiBARBSLo
aI61ggADQpT6p7n7yFx33oFBEHdbJ0vuxqB/nRkvcy3O3ZVmnsfOfsyU43sMbL8tLx1hATp3eD9G
x3kL6/7HTMMQh5L+NkKIc7QCIcX2XkMjf8w9CB59Z2za0njzGpNqFhtqm539oAkR8ZTVdhdTFqBk
fWL3fx374d3mhohbAYxjgCe5mBiTZk25quvyRYTMDKzsPnLrQz+5N80cL0nVAPVIn1h+HrVePYEN
o1faZsgRzPJg4Fnnu5j6QVVcnh23R0Y/5SrPpuyw/FrLtbdmKh9F4v5sE9rfJ+W9VB78YZ4hqZDN
mNo41+/dqb5osuEPX3pxsUYHTCS6RsRbJWV27Yfv85DD1kz7dofjgNI2YDcVgoNDBqjLJ+/QKXya
w5g/gBAqj1zqjcnc1EX1PHYT3QJef+xHY680W62tbALQ54B9LcbYW3dNfFQlcE6bLqw9kQJ8Xk25
rVx7iQjGG7vKuxNo6WvmYR/SMCMR3TDJQJoWhWJRvGnyzHdwxp9TSKJGJ2gkMtnBpLb1KWjJPo1Y
zSmoHXHC588YulgraCAoIls8JSlxrQJpqO969NZUfzT6NSDLYhM4UPzKkNOf0hTWJf2e3uufcQj0
opjpahUJL3w6MrabzNmEONOMK85D6ryD5p4smX4rCrxCRhgzAiY2mEoN2EVBpBOZrF1XdENm7UGF
rfC1rMUn2Fh+JVzDVyYoUb1KeBNH/YCVDUcOvuRpYPhXhLbvZkF+R2nEI2nF1G/mDLdQFJ36zNR2
rcPpodU5Ge8ZkkoWREREYhoqV9YU59C8sLh0Y1Mdh+WD/gUF+NeXXw8YE0Ngd4x3Xw8i3TPZLora
/3rw92+wrhkiMysj/a8/4uuxSYca5A3atV5I7rQpS3+qEcFMaxcxwztovWfMjAmi+hhVkNQ1k+I4
bTlgvj6Yyx/09YO+vqyUeS2SBMV2ITyoYQFGfH2a6kzTxoCeaSG+qQUcUURWsC6YDtM7aRKTM41D
3hAWsTyv3sWqsA+Y/W2iejI8cvt49Bi59MkUPNl0bZRfP375MV+fff2KkGRouvr62dmS5xe2ofw2
4MKEawqAw+S2hDtyOqJUPZ7jNvQAoY2bOg9h9CdGQR+0rjPup5MMq898n8hlx2Q51c7CdSBiez5x
yESXRjOiC+0C1OtA+OU60BabDJ14HRptch8FYbZRo9lQnyIlZ+X8OCpuCirozJsXhpnfJD2sWgd4
CwtpBrzjxBjKLSG6arbz4JhGfDTz1FhKTTDLe0O19nLD2oDCX+UlBhzMxjXr9sVSnib6JY20jTuU
76xHiJiHMj7HUfPSQepmlVhsajpwJiOv7/TOmq8aAxlD5FgP5klu6Y1ytqnB728dpF8qj76hL3zO
zZweaJfac3sIjr22zTDLH+Ic77CtVfYtMpKjnHoKaxw8Qm7L9aGouFV0ObPNNnKy95kbkkgs9M9q
aE60oFRbWwzWpg6bB3DqRNqNxtsYY/NoG6a6G2c2U3o+tduODueTi9QRuQ3kCTLFwMycA3t8+9AO
QfLAwIx8N6cMS43i+9Cd5xQ3emlzA2u1nKSowUosqcP2OZyYRkTMYn3DWwYz0ZC9eV74AA8IL1Ca
KGYkQ/gET+WXVXP9HlviAqrpAAUF1nEaxm91miucd958xyEifEHojM14GO5dsKuD64nT6GreCWq7
dJLb1JFlYsuNuYmBV1vJ6WK7wzUFX7xL+/C7U3bToSrt75nylhnPkG6U29bwYOPkvgu6+F6zcFQG
QFr83nSP01xPT5qrGX5aDFwtM/PmSCmeQo0kOmb2fL3ojOzqUXwnmmoE/QQDWShWrEUizDPjavM8
6PYVGz89N9JIN87cmc+AQa9pNeb7uFfAwbTqKmVwPyZGtif0255C8jvw0Moj6/Jgnr2r8IuiT26N
YclznLl7VOhVxNbkNk0EockYGcexst9it3F5E1OUd8cSh0iFNE26obkpJHdVvX4LWI0sOE0Lynsi
D+CINjaRrfsKY8eKyj/74IL5ZXB4DcdU32vtMveSDBaz1sT+/GS0CA+z7d5hmA0vDHHJsGRmuVND
eIxBrm2jPPjRwYm7kU/2k2LwdlNEswUWPF4wY/42NCrdA0gAdlwe+gJNHUbLyeHIbVp3q+kW+Obh
GEVED7xRAXGNiteAMs2bRzTEoIPvNFZsQfU89iuPA4Kuc8wx1NuFqDLeilcY2l8RjPeOQi8Rrnqg
Ww/smENHW22nzl6f2ccbTuX4XWtaBFLx3wX2qRsEA86mCtcED39iI4gu2BTA8lkvg2Qlo2ak/HFq
HhqO3KgO86MRlvgqZ+tgRO22oq2U/kgcQqwlFkxx/G7Ra3CrQ6YvHRZn0oIPgAPvcboNG/Ssgg0I
BW1zRs5YO1Vi4tlZdM3YM0CzTG5lkhe7OKEFQJhILx0dgGgrIYa7kz2m/YlajqJ5cOL8GrOkMdaB
sNXOneB10QIDY1YV+inSpgvr6WRbNoU4BEsGv5cXXa/owy4yjbKd6R4OBl0pmFc5bEy5izvp3uMR
5SrTEMvW9eBo927x7GjjWzcY+l3zWjda/NSTf8c+BEbvaxDEgjHXnRuYT2KLIXjJwga3bIL9J9XI
gqhsWGSPqZ9bACxhhJEsV4LhTT7tIEDVJ7wjvucAH6g6QrKsRCrw1z4T/WfSD4DrnIHtEQqcyhK5
r/QedFNXnEEHN2Zyh4MoXDwfcJ7kWnTVKS8r7HYZlQdlqz+gWa5Ey8GJS3WkZAxGvzx6y4evz2IM
RIwjjhqsUbZGy6eqObMFDrg7RkvxVrIfpwFbqqymTaCjJWmNkhQYaATEKQxAtsE0Q81e/Quf+bRp
dc08JujFlEsAWY5Tml9WRl9ax98/XdBnKAp1BnHrIIpRDy5mllmUbuEjpUSiQ1+kK0Gl89GWbOC7
nOls5lD/GrW2H3k9Me5lGPr1v74+TK18UT1SB07GEVJpbM7HwTPJiX99mpZ1fNAH3LG5wyxq+fD1
GdnAmX0gbrnfv+6mLPaXikY/zQSdHU2HR2H5rGAfzgrfTmFmKkwb6FXrrwf6OKRNVyVUWSwLl9od
qiP8COnrZUMlxfL/gq+ly58Pu9z7N5D23rnMu9guJemXf33v1w/4+vC3//fnl7qe5NDfmwRybsge
9M9vqT3Ws2FBNc+f//rrUUPofMtfPjUqJFsnCnOa7fiL//LIn18LzcXx2xJ3/Psz+Po3f/sVVF1U
bIEjMkrLk4nqwGWiqyCR/+sX/O07/qef8uc/MRRnbtzp22pZLXIhxD5sK+xzZWzNa82FZtCWUUJU
kIdrW/Cyj5InmeBLCj0wfwu56OvDF0YH8VT98bVYHqEwAekuyGheJG0L/yfPAe8OPXfRSXvMClyv
MscIsBwBnFefEsmHapQJtDSHeHlkrMEDYcMGP8CdQ2o9e5TdfMyX4iDNyqPplLUNogCDBSSAqjxS
nPKuihnU9QhHsBy3Jk7QMLjrzepY5B49KwO9etHkwNkBN7fiKFrFGet0Z3i26WWijqt6jGOPDogK
NChuKkteSyP8cDH2rIwhvUeJ/dX0fovlDDgHnZB97EGljA9su9/oMsNW74g1nvHvbruEwjUdEE2j
ffQGz39m3J3M1V6r1SdEGpxDlVKQUWCkeBQjrJpuurNK7ReA3pB7zGMx2s9JOj5F9VRhNRHXrwkC
XGIU3mz8BCLp473qyCJWr439U6iFPSuGS048wcyJaKMA6VTV+VHU/bQLbR1Z6uRF6SnXCD0Y4bu5
PGeNcQV1tdBWTp6TBCwQ6f/oR79j/ZfgHVJ96azDsHgENnQalaTvKKetjQyUY19Mp3+hE4Surgc7
q19IQt2cEhtmadu7LtZ+tBSJ+7KNL8yRH4UxP6floPYGDXFkaspz18DD1ppjxtotTYP0WHVByFB9
ulWhi7MXT3w5sSyqwQNEIxvkoG1XrWvd1fSA+LGLGYiLGuEUusEb+oiAqLMbkNmzsgST2XHeilPD
Ygtng5BEI4GZ1DO9zVyT8J6w/Ccae+vq54n6FnyE24RBGn0j75NG7k0FB6MP7mtn3MuBBHsBI6nD
Ih6b97pIgEdgRfFK+egpHMV3tYMLthvuahoV3HjyZfc+jK2NvKl9jrI+QwpJd2Vov1TJS2Umrwp/
CCJsb+1ElZw0ujc2ciTBjIhwEyZcSuFW30sr509u5WbgQrKzEgsTQQ8ae6xdZ8vRgynbrAHaBBLD
F8OkZeS17iuGELlFO5BdOWpvGZyFFNFubWwRq3DZyLhlGcDf/9GQ08akDRm03VswK1lEF4wcUtqN
Zsb9ZJPw9cmJvSA7dcDycj3dpBbTejmLH16f0Q5ESYCpQIgEdc7BGDxAZ6xWeQGOAUnxSVigEj0n
eI5Lb1fo7QubsgN7CXeVD7x3Ni26dFE419jiCVfKAVTQzKcyyn7Sf5pSyFJm8pcY9XoxoR9lmgGJ
nymRIF/43uqWC/1H+XO62I5RVNdmVqxnj0YJYhPK99DvzVdq8xAlcw8hKIuZSLT4i0lIV4vhL91T
j5oTUIeODQu5muvT6PG6yTB9m6R+6BUIVAfVdOYlqAoNw2zxDj483ZrLuVa5OZuWY+UY98t/JEgh
rLB0ReC0NoTqkq3mNE8c8Fxp3IhDqwGnlS5AmxLJrs5QGZqZm2MJYspuVLRWOqDCGDZDCYsKiaH0
Y4qzmd64ZNPM8D5nVMDdzPNYIYRnLPkTRXy+Pmm4skLu3FSJIxR/a5F7Tm2ZUs8lLFKtqlE+vCTa
jKkMaUT61iCPbKwcS7bV1I9BRoYGyOkFLixyk/aWKxIH88h55XoIdu67WWL7rJcX0kgG5l9OjmHY
YKoVPA729N468rNBD+HdMN7FLmyUCTs4oHFG/eyYQzZpeotlufFG7D+BGz4vA2mmXTR/dFG3E262
a8Y63sCLIE+TEoIZa6Fgi7OkN9KZJlknJ40+0jklIqxPeW6vZLc8/c6LfQFdtW4sByXP22U17O/I
Zj+oLJdf6Fjr1tGvHW1/m8GtP806ancJ+RDMIYeWQVqT5RyCps3Mz/410M+V187JGei2WQR7nLMJ
7L8Dlp7QN/vYXRfUZ2Eq/jSj5Jxm5Wez6OnmQKFnhVR4uhMyXDsDBPwK1tvOc/dSddUhMKfPmjOo
QXbWoAkPMdJNN8XfAvVLaVMFctbygStSs8R4V6MpKOWg05FOdfdXimSwrarFUMsIvsuKfQTdbc/O
CYwymxkokwKeyxzl6dZGg131sfMtNpgaJ+mnlZnYyLIZRTChMkuG48PciM+Ua2ilOc9eapywwVEx
bJgXLadHsjfsj67tiWf2WQO+k78JL6BfaOCDgsK9JClduC6M5pVQnc/ZzqvvQnFliZDUX2+F/cRg
rVrTrkbzUT1xQAAg3OZSuwlOS9yw4MM7qF6UAwFzAV3sd9o+037ir83QDZjs9I6muImGnAOqfkmz
S1bK2Z/mcamjWOOPMu/6nlSBqrxN2t/rgBw2VQ+U1ervpL4kHhIWSfXM4sCkVvxr4P//rpx/58oh
5IWT5n935dyXTRf9x/oDbByj5P/mz/n9W//w53jOb/AZXA+sn4MojG3ir/4cyzRcm45s28UZs1gp
/vDnWO5vMCGwzEC8tky+je9qWd1E//yHZf3GPwXYbFrS0RfHz//Fn4MJaLGblNkUlsXhxz//4djS
wIGE5cdxTWHolrfYVf7i0PHwnQHVb5N9rDugeVX17Igp2OkJXVOV2T9wH6bIORlZVBrZTu9Cw4fc
bd2wkeDxJpF+dLAapNw9b2Sy5AbbTLGNwQCfxwmLBYZz54ozWoTVcHV7UoxAzB/JOrKaicf8DBW0
erWaO2SGdRrr83vQYwIo5FjfI0xVp3Tm5gO4BbmY0/yhljM3Zra7jx51zGkIXQtUo8UqAqBHx4kN
siWWJ/zg/dao3cA3I2pkKuyUJOta9UnD4V0kDI2/3M1OduFm+1kF+W6gwvhNb6iFamP1LRYV4nXn
bKom63ZJ7pav08Teu4684WAhIqk87JlKA7JAEaju+m7unom04d9YttuVqLBH6gZ0ZIRRsFm7LJ/z
U6vK+2mmtjSyD4OoP+AoMA0kvmbUKtuSlBM4Qedo16BNjiMels64t6wYU21Ezoy65JpB81nmZy7d
06kNTD/gxXrRYV3jybEOiZyhGOXWRnOGBgqg/VMbBf0e/DqAwa2fMvxYgnrjinx2EVXRvpjHG1kQ
ufHMx9GjRCm0c1JXRrvVbLIaEPeStpcv+il50ElKX8NevQVjPm5zJmSMHZMRTmVf7pECx5CWhpFR
qDSKvVKDcbXVcCso4rnP+0SxIQI9InkKpkvclrwVFKoNmVcqoxsdFbsT5rH1EEZ7u0le6DT0beB1
V01gabDJ1e8hlXAe0fSZ5Pbem1xsothQWAlaT22qBTC1WzoWo/bCaJFGMrrJD0wTcXFSnrmrzE5t
Hd6cLfZhImsTfFKpN4dM1do6TNCBihxOIYbtft+lrIq0yolOxqj9Qu/4Xmn6tJ/C2nrQF/UiQKAy
C3l2elkdFD+U8Qa0tU53w6PFjZNuhTrzByvWtlqATNq5AJaSQVpXCgLESg55C9Aje28sPT1Xywdv
7hisD/E+gq570tOM4x5/kWwtNoBsDD15m5k53YlYmXcYtJYKQGwTsZ08pnG1jTmyjiKgrWxMJgYE
QcIik5R1LdwHZWHQMSI2RKiyVKfltKbzZ2QbIO4BMayWum57UlfKJaBNaR7TvUHn7efGp5Xs96KZ
9HhXTi8F9nefmz0jOTq2dgn1Ym4+9qsEz+vOZAnOZMdl5kI00aiSfvU0qqI/qSb6bgVddmhqcD4O
HJFCJHjM9YaW9Rr9zGua/TTfxhjnFjbwq6fnTK5ogVvrE6MBhtINs7oadpotKFtaDlZcXjEudbh7
rVGlm2lIxSke01c9spsrHVSPbpge48Cy7sxwYUkG5Smjj7ptWWoMGC/e8tJgQo6FveAKfMe58+ow
+uXKZXhbI5sfZmVOB/yWHNxxcioCfMCWRgl2VFCkQ126u0MZrfwkibxVrzN6hqZGU1yWcqLZXCYa
+j19yt3MeyuO67vEinZJU7zbNrynUsDVI07aqmdNZnhU4v6OoggDEmojDrJPNii23TESbKscOb8U
qqgunl0y0MYe2Y5qOOqzBHTTxbu58OBUOvk3A9wtHMJgWwutpKzZAurhbfvaqu5CTFX3rlTqVsV4
jjIPgK23qKq1iDqs0AbIq2LJq5FOvnTMjh/sVGcH2xUXMXoPM4MICJCs0MWySa1Z7OWi9r6PQ4R/
yzmE7PAoWZwJzZO6Ig3P6vAwtYGz6o00ZhLltUB5PbnJmjjexVEU01THcDWptO9gw8ZHbAiXMnPg
t7OecfFNrhPWlpgBqxJTv/VQTP2rPnHlN37qXmReKo5+Kkli/b5lPIHpCJZaqPBLEaUyUZqbwo8H
Ozg2LZ3ftfcRxoF8IZkX3NuNcWxSayQIGIz7PiEsNyaYm91cY5aET4D0RkLKVVfXORLle+KM9sWz
tOdJt0554/bUmG1aM2BkbnjCN9kebPWu/5XEsmdligaeoiCdnYIVpqbPJFVSezrVbEGy2HjEtqGd
RBD5Q5otU/TPivRMH5niGZLHGziCE27HhP2dS/ewCQLWjKiyMh1e2jz3uNPOdXNvRvkxxJqfzuP0
jtXsfXL5l0OeR9u+qeUhxF+AfDG1WBy7eC854mEOsgGR2gFXy4+wjOQLMXMH6Eh4jQUr157+5sdk
SonRTvFN6Wm9Kxr+KxLtDtsKMVUrwMgkh5PdmtE+rou3ABvPmi7i8lil0bAexJzv1EySiWJ48AEI
iTs3Mvft7JRPPRxAkLdMnFyjlBdhDXvdoKrAa/CHOoOjnyUWkFUJzHiHx3LceCqfD2iOo09FOLzR
qQjvR43OTbyt76ZB1c3gms+jUapjnBjXOc6JVWBXvdkcQ+E4bl1aK46gREhQY8HdcaeufDPTpD/W
5i9zmj7yPjVepqWxuZB0JY43FkYfcFLZpSL7buyUIRuM4MVB37fnmVA4gspHhN/sWKLZV+1RY2bk
4wNESpBVemfaxun3G4k3JYdICO6KCXtwu4Zh3bTcE/ueSoks71B3Gto+IrvNrzKDUDibH2atOw/p
qBuHTIeFQ6op3rK5YCRi12iULba6pkN9a4yofKI1BOaU4Lbem0wEGZw2+8wCutqYVnIosbetMLQd
9YDOOE534jTjp5vdIHcHJzQe3HSGYCNep8YtzUK8JoM8WTXQvrGRtJuOzdGzLiGYrlvX3SvqT042
c9tmAvNdpZ216kvtNKiAfvmIgDRqQftAixuArSA4M4GEeJHm6a5l8HQeiujo1tRmYVqGfZ1ldOTW
rAowuK37ESsCR3YVkmoK9f6xazXnqTE6kgkuZT5GrW9FF+40r+zOefKeWXpxEN30oyG6w+SNej5S
C+soFsmdmmNUg7ap+HvSsNiRd+9Xg4AuwvsMODHM30Eoia2pz+tqRF0HiaLfxxnHflk17C8nGKi8
04A6wm/saFsujWXfbqxOCw/jnAAGRk4bStFfBrdn8ZiM52CqjX0wIvm2jWP7tqjFqhnM6Ow65c++
WdBfCjgdCFMMsnZxaEfRXC1Nex3LCP5D/dh52n8xdmbLcTNpkn0imGEJRARuc1+YZDK58wYmiSL2
fcfT9wFrrLumuqxmbmjS/1MSmUTG4p/78eIpxsHMMSIxCwl8+MZ4ChBwVSX0fHf5e19tu5GlzZiv
lpv8UeQPjwKzSSVKdcGlzbQuKOlNnWGTK+8jd29GiH+Ogt1frghpIpkPkM4bYstx82gxahzbVp3p
/dxV3GDuTPCnIs3PaT99O64T3iFGInMGM5uCwpLuRaSv45y2l9aiDyTyuXFaZCjbOm6vGUetUQzM
iOLuypk1A5Ay0pKhKP4ROEQPoQM+ixKuaUVDurVLlXzNbORMI5nNQ8bokMAvVWFjb7bnBNRM7xTk
chAeDpOeXgRX8j0q2bMy6ujQVlQ5u/HwEHJ2Axw3QznvfKyYvOdbviJpG0RhT7av63dVwc2nBquP
q4dSUOCOBODZuNWT8mR1cXEwadnaQDw0T64NHJ0TNhW+FqwIWkfAJJGul/14y0RJw6eHfuWWR91n
7J3lfEsghcJwni4FWaExGMdrEeQE/HCTNyMoAGP0qNumzMQxOITXQ4FfHG8KJa35V76gDnx0hbsk
n9JVNOEpYAQp7jEJdex2eMO4dSHPGQ6muNBQu0aTUIyXHaVJ+reMztvjz2GIr3eFvV1v+7Z8aqKu
XG4B9sMcoEIMs0ezxDCsOtIEe/wJ6LUg1CIrindVmD4mmYjxqwynVGqLLu8CE2JiY8x05xrfQu9g
rMUV/XMow2Q23sVhABZeQg4EqeOdzSH7jAscebWRp3dVF1eU7cKuVdSt37kDCAbuRPDhkPC1rKYt
OADn0I0IRhJfAP4F/qkxdZ9qh6QGSVNvi5pRbl1YYBCDi+Hm4Em/r+n4/PmfUa9DvizUoayc9rlv
bJkSZrfAM3jvshyH0myPBUiT9dQjHZK+ogPIzfGp2VXKqdI7GoyC113EmdpYvARRVhxGZimryhAR
AXP7oFp9wTiKD5Nx/sYy+y1o+HxbdJ+9zQkLwqO7kiQKYzF+K13qTeOxp5J/+yOI3NB9UPYrVRIK
wL9FGg5M/TpoHOxzzKv3+BpqJn8JQFUjQ/fvj7iM4OE3rX1flBZZMYoFqLw3bB6B0K4IH8bvcaKD
LVBUqtuWZYAfHWLuayyr+aGZbWbss66PLWE9zOIxN6hhOMjaEuAig3tvyPNnQmTvXs0JuOiJl3Bg
3Ngja70/jeFZjONTBmx8X7Sm3qd0X3K5YqcbubAQS1OHrIue5yahqizB+eYu+jK2Svy0T6UkKUh3
KKtoAgpZ1ZIaVUlzM+nffp9CjvDiCmG4hXGf4k/aeMtjuQDdrMHpT1mSXMoJ+nDoSR4/gvtUHEaQ
RScQzD1WLNyC57jwCbA0uNWGGfYGaO/3zkNz7D0ZbZKOBtpeywtVZfkJhsliZC7ULpVxcBJjcs5t
UR2tyv2ydN1vR3zhhEZkDncqNQ5j4A/sqxhfpx72SgCkbrlwR3pCz2+zp2lKeMV767vg/AIIg1Fg
GPR/Jhf7C6iRFYB5fddy+VwzM+abyyp96LDp3pkDb7UoM7vVMBk0QlcKw2XCNCrBbrspwmwJDmsQ
4vXiPCphCVk4ZSP8xwjyJOETS14SKyouhnBOUnFaARJl4oXuAkaS7p+IymTfrIqtPQT2fvLb+iD3
ntUE+zBhu29Zt3e+qH5Jd/rTzMeWeydUidG7lP3SNZ7n3qXyF1570hxqqA4bMpTjDX+S5GcIIHwq
G67lLYtw2WBmtmf/Qtz9k5srn7DM7GdN4lhh/Shtt73WBZO5Yc8u3j747EcYYfGMVCWvC6LVntyr
M0Oonwd8063kvei6mOfNGueXGYwkaZr5r6a+HLfaGHMU5xIWT/oOz6D1LAPp8BOZ032kymqdcDdl
98hhfdZHx7XbB/og6baDN7mXmhED9UPHOr8nZyHu7EGlxyj3sWso6to4ojckuqa52Voemx8IhAhs
Vhzt6erERAERAWd+bt2bLY0DBHraLPRfQ6vZd2ZJ9V/sLe4RTjsFfQ1glu9mLwPBWCb33Ajafeel
VFGkgbnVEZWy7aQx7DtU41rLFjjWtnkHYOdF1u14V1rsc1NymKf6OmXtdMZOuZ5jv3mGoZs1dNCp
0HMv3Dv2cZvraztSZ5pSGBZ7rwkVOCtTannsAp+pMAZXqE1WuvHipHqjqqC0GPKyXYJv810qqRs0
/Ki2+4Pimpnl4XA0Zv1oZY11LfQnYV8urENxJX6ys5qWQMKcudg+pT5ajrOM2s8Cgt9hysE6Z7Yc
d0mJSKWE4fE2jo4TWXyuwxck/fe0NZrXSs8IBvlvhg7Rk0ijd5Kw2Zmc0efPjoX1YeU38FEtq8qB
uBgvPULMbMn6KUxYX5zauST2DLuka/s9i5x9ZFnhyP7oBG36GjpOuJkUZmRsH0WNF4046h47k/0w
4M0GbOEH+4KHvN0N5GeYz+NopIvyeYa+wEXEPJB3XlIw4729fLej4ZjcmkUEJnxo9xR4VEdSd2rk
vBcM1nQY/NZdQe3Sqwru2yGxgm8m2dM1xSBm4pe8jRwB7emWuV35EZMMx9aLduQk8G/GFG1K4LzK
4+9Y1ObFDd2tm4XVSiDxHrFiMskZgbO3jRne04dKEhAIx8SMl/SLX+2zcDCOZN+Sc0Qh8zpI6F+j
HVDBkisAc+vuCe8xX3+dgCTP6gPxwnzfh7Qox0lcbAR4zEs6wG4vU8aGwQTGzRuF+N3hqa/EsXTh
JFnMMoSFqskAcH4Q2UjwIfY54lOETrWJdzGLL2YdewZW07puWr0JTWLBBq+WRp9Z2M8MktndrrDp
buacMKRknHvlZDNcq0+Nq3w3MGjb1A5+F98v7gBeubcwDGmLM9/CvnU+A+Pd943uHDnuybOkf5S2
Cs5gaE58M8MDzssjQm69F7E2DyCcKvB9ECYMeApE4M1HI8asUUYKiI/VH6GwoeYSC3vKu2rvzTlm
Tbcct73PM1ssYq0zNDc3qhEzdY+hIw/Vdo7tfF0I6tyUmb82yeMopxkpRf6xnXA49RiXHoQoUCOH
5wju3oMYjgEa+p3Hvmxbg39waUJcU47H1cbDCDVLctl9NsbbTGsfvbFDxcLLSfYr7U4jAKI19r9x
TRsZlcoGZ2tatoJdnlBoUoLNW9mYKnZuScXGj2LRz5jDMwB9eyMqoB+mUwvdw8h2VV1TBB0VQPR4
q4N33iAChVd41bfC4TaeSnGPlax/nTxOyuzP94PQf3qX2X0SW94TuZR1AFwm0eKKzxOytAVYDMk5
3jXZ4ovGUW5oH1M3FAqDw91lCJK3JuXay3IZrTN0hkf0EUxKRbId5jE7jpz1kPXBLRWTc8iTYWMw
IDhNFqXRi3VlFcFl0IMNdRGHa9zJbUcB6ZtUJSzB+rVy/1DuNywKB+ZD0/yWCdlza5E/dMDJORy9
o5IJXUZldS8XRzjSHUy9sXiSc6v2nL7GYzqJe446wTEwk5DiKEJCYQ/bx08psqHrEcW1sqmINgBv
d511coOiRguGmO33cU3QcwUoJ+d8xF4R28wiYP8SQGUIOpTUFveTdR2zBUhk5L+0QT53ToJ9ZBcn
dpyJ4zBLsr0Yu9pRUUleUziM2fQoJaJCoIZ9HKh7ZVbNqa/XWGmcVRMjGyfpzZidlZN4RN6WD+bX
GCENZsl0oByaLr3IfTKRUHat73/ipDG2omCZ7CwqLzmKAbBHcTX4JGOpV6KS/TBl2lzXoHaw/2Ci
7rWzGwQtaaoRi4/RqNdNYxSUYFdb2bJ9qcWO6qFerSKM4etZdg9dwKl6DGlXjoFAOoIgo0MFehcE
w2lcYLe8bGi32NFUHV65VmzqyjX2TiYIK1OYbsbyvukkGaG5esS6yYU3LaChUwEG8Y2vM+nlzPfr
csdOW/gkDq+/V7yorrjEIrDWYyU3aQ+XlyM1i2thk/EmvbLBYxuu/7Qs2ifZkAiMGZLuswlydjU3
p58PAcf1pMCuNVWIg8OQkPQJtj1Om53bJ29FnX6VBRPeuIHp2eDbyiOujo6b4r2hup6KDObgQgNw
r+moC1uaMpJJ7Yex+jO6bNYMjuiYuYtr72P238PYz072rMShEGQHDdWc1PIhSEi+ACknukpf2ck0
NEaeDH+n+HEBLh+QfFsQEjPvFW/qT8Itkr3f9dCDY7Aroz1sixB0VujVu8BOnhTnoDXHPdoRpmUu
IfDEm5pgWjZwaYAUXloWP+k8ueVT7a9kRENVE1HN1MkT6mBBpUlRn0Dt3U3k+PYcdR2ioSfokwmX
LKqjkmEL2w1Ad+79Dqr0i4LQfVuq5zlO//qmsaNHD+zIzCCDXVLyrBwnI2xOlB5h+g/NV5/O3ZMt
CBBN/fTphoiUpQcjuk/3zWhc8aZax6kcVrO2LYSbzDhNMF4WWzgm4okfRJW/mM4sNp1pNtBCBeWS
45Unly2wAJS8JB+kiLOdaPxzMXTh2opBV6FP8PAEwWsvevulmFtrFSbq4LIIHBVRn11Q0mEyl9OL
lzoOEBbEgRnvwRkgLP/W/Z0FhOUeAlnyoYt2ExucPlzVGKfScp9DY7R3pqGck5lPr/Ywyq0ZtQYQ
3MX+BEs3MQbW7C4Q75O0Q26PdDL7tAElqNwoVlBYSsYn3GWkXovQa3kIKGi13DHbEuhxVhU6fdRV
p2H5MDVlveOqefvHc2ljL5zQGXE/yxcR9ReCV8+Z9+W2r8CdIb3S2UeA7pciFYRyAYc+x7Cg8QxT
nJt8jyaV0x5VSpLuYJoITLmCznBEFjZWTdPSEJb4LXMd4RzKXMFD5g+HNj0rouFnTG+2WjbjNY5r
DkU8lFjZ0RB3suPe/odjikfsymsaaxMZ4m5IxQ3FEZZkWp2om/6l7fLTjHrevDmdBxyA5dPYXOdg
/GQczVKgSi44Q/9u5OVb80eHFOjJbmv4d2ZD5q3vlku1/VKbzZNQ8mQMyDJTfysJWdOVtqGJlysR
WpDsuo1pEUEDbfmS0OvuG/ol5FNPKrS2gxMnB9cjyDP65XAY6HbPxvugqpwj043uRLU4LzG1Soh0
HROhjhPvjEJWVfswR9FmyLyWbUSAjGwe18HKolKFrNgjfVQWNekSt6trZ96GCyvwA6hxcxCg3YWE
uqPgBogKNSInxZU1yb2gG406rH6KngLkJ44vAb0ebDuBQ8tV6PSMjmfPXCQN86TcxVkts23TjV/g
vHmjHsqw3WCpQTIwcr57ugzKycmO9SwOYe16+4ALERUKwwFq0LoLA3GwlrUnDdij6JE7dVU5oqLZ
IPAxQQY2zVKxlx96gh+rkrDPlmftKwthHNgBrOBVZg9c8pG+0Aewx8ZcKj3vEkn1vlg7N6NfPWgW
jFNXajyrI3neoA5M2v2c5pT60weTCa4YMWYZF1gqOQMzJs5FFLopzCV5NoiTB8kOMrRJ5FJQ6gjr
mMS/uYefdZrd0MfMzbF6XAJSchzfMsvrd46eXsvlj9GTzYZX8dNpjEdOCB0Ks/9gsv78bHc/H8pl
bRdRnIPH1VfYUefRxnVr+0WDgRJDe+OkT5XrssT6xDvLIrQ2/YJ9LvqKu4rNvTDtTwUT6uWrha86
gioCQerk2QOuBThjPoe+ogsw5fBXEOgqwZ2V7ZzsZcIbPSmmX5ogWBAxR2vzmkvzsksvX/nPr4b0
F5w6qG7NaIPTNd4ZYJJgz7PX8dGBzyB5YWFWVruJg2/JcQZ5FuijnTdYv6jNXhDEmbqxX+F0a6ub
V8Rix6V0PrlmxxDAorliztTFGy3CnXH/ZqvsVxfgr4sgWK6NlONvZtuCG7Lz21tOJ+4WYoy1dnKG
alp4G4PjKcXmlj75qs+P9eDhPbScfWcNr67LnsFyDhnUT9DjvQRb6pJ6yMpKbEEix4DnYpCJ4AA4
6WB0C43eO6WW/V0J9yhwFxMBcfY/+zYCVnc0ml+OaTyLCArU8qRoxz8HgTxUlrg1+HD2Ci7iumwh
qErWgLXqp4euATzsx7vRlAwnSZsLp3qd+jjg8a7vE9CpDorQWcB4mZxa3JwaOmAMwJ/D7njHTxKo
lzc8B/3wwMn2kdsaiSi3psjBA1Qnovwb/A5qAgW8nkmLrKICSfNOqjq8YH4/XQZRHtq3xOzs49zg
WKQsgZ9cQERNmH+bxek3FpiGWen8fdQj5g2+/1RzBcSn2tQPKKJkx7myNPrg24BNvLQcT0M37lNS
dCu1CHOOKoJd8lzFBonQMHxknaDdlDotcLDnFKe6VVqsjFbQHLuatpsmIb/UKg2wuQD1kkEYJnC1
r53K30NJSQ+BRdgVxU6sbcPYdZlrHk3d7GD2IBdk+gP6RnI0LQ4xCgAEI5FzHWnUBBw3XTQ8QIoD
HlLv0rr7RaHZb8I1HDk0RTGu1TW0wzF/HvrqM6dNAnhF6kDkNUtCRWb8O7ewsBC5wS2goYFDb14c
I1ZDKZjku0tDsHK3wh7Is09U3QGr9kzKvfHMbtkfcxzLdDHhDO03nJxfvUFMB6v7Mmn2wOAI3bvE
C0PCIPcs9xrHvHitgpVmZSpeBVX8rBjYHpqpOyS9T77L/esXPnwVWupd7pLrWlJV6hXfNf0i7x41
72WTHe0mTD69fUVV4dLKmB4GkYvd7Lh/vZJ+lrhp1IoKPtR7/xyFZIJpsNFES8ujQzntlm8g2JkS
gUy4wEd0bpPcg/jfUm+1EiOcS1/IVx6CtZgRhAD/2NyPMAZQTuEuk3nfyyCiYe2z25vZY90x6nw9
UZBIAgfaAaozpZ0OB9ZlnPJHerR6mfxmgMY8R8G0T1vNgut3SI0mLR8G8HGe+6NHJokJkeXzcg4B
StNTjVX2iAVrWuNkaO67uL8GiiBWYkNHtb6Q792r7lTGVerSzhZpX+iStPgh13UNonuaPlhcsN1M
yk0TBHsWqPigCwpauEq/Z92xTM0vn15ONr0x3keehyfJLMo9SI+9jzDEasUpxYw36XzRwHZ9jz5P
NUOcHalTEoqew7oGjitwbTkC25gtik1R+0BjNIDR1lVgIh31t7/M2zFC/6szHx+9gENYyJhh+bwZ
tyYDtJ0fi0+7fnaUUx+7AY9CNMZimV/h/MH9sTUp68KOO7xDoV8B/XvEXKF3KklrBspYGEiRJsJg
O0q2iI/coNwZukExco3vGDq2E3EMk8BykoszsTxuazh0imgfK2ompFm8qxFAuYS6wCqoqp4BSQQe
MmGMi2bBomEstXRNkv32hhpX8/KFuaVHLdc03dm5Lw5RQ4NYFNpfGj24Ms+GC/0vCJPnJbN7njBm
O5XB/a4Hi1QZHJLZ5hSWGexgFMKBQ4ljsh15UN245bFJm2TBCPFsLUH9ZtRNR0p3wBU3VDEYwyrM
yOVGM6AnhIINONPfqnaf5rYG+ex3m7KEMfggtQP/12FshO4IyYu2wRqCHnw84sxwniYzOZCEJX9J
eDf2B6aHZG9T4TS7MeG1C6zhZtSBt4ZCsy8T98RgNIWpV+5jYVh7nyyzO5rkhm14XoGyKXVurD+M
fp21LBWe4jhDiLHHK5V/2Wa8ccOpT240r/GYRCR1588qWqy48I0QvcZ3WVwCr4HSXJJepSxoowdl
0vHI+xwoxwfmH9oFWqgwcQrnMbbAONfZVvNHdvQI3uocokURjdiQlr9lkKbYVUWJ1IbLqS1ShRR0
jB2jfJRZfo3T1jsxv5EbwEHfhRkSVsjlxdEeTbcd4wjuqsCuQjbehC4zO4CAQ8bbp4D50GHPy9L+
jm4b0LyiBwnP01pW5bAxjYJBM3OLTTCz/yKkEGSA12wEH7X9SChyfilBSvJEiYGj9WDb1i6KwV82
ir3IzWj8mxRu9pFmXnxjzoaZ+LjNZnvV5/I9T6durSlF2JnjU5DFXO7hFMO7pEbCzJanoVFM4VMb
cjdOu6GFF2DGz5203jTjo0y06CvYRLVVhLznXlJ8iDssGlzTeT4wkTnNoxMCamVMdRkwHtINJaOd
Z1tnLf230CO6Ab9lFwcjkC5Rn5LMDQ+Lit/SBrXNuoU2yvl/pgB0tpgY0UZYsD7QTowv61qV6YOv
iLxaFo+NFrWPua8ydlUWnbJ6CO/rcvqI78dOYB3n7TqV+UtJH8UKxNZnJDx7F0K2yWgNxwZHKQTL
5jmduVrkRPxWixusxzVPcX0Ae6mszi2j+MhmX/YYhXGej159V8YcPLCypwE6p+m2pwFu/06NnKFZ
+0JGwcsJvSKA2Z5L+aKVao/mcnJXy+n658M/fquWVBV8r40bkf4ypipB5CC3RywSqMKiKfx8sP77
V/+//y1DxVi1XDxnLyUNqRFu/YIW4D421docuWdOsrN2utZPoGTXSeFPuI3avV8nwymO2+H086vw
v3/189t/999+PuV//sS/+xQhRi4LkUvsTMB2cqLKpvkLPEEI8GtLz+O4NosWZ97kzxujQZ4JZ1pW
w/pFDOIr6IL6IYojinYk0WVgo2cg2qgj0qRjHTvyWvJZosdm2hKJ46yEh6g8abtHECQn4XeU06RD
H9/x5O1ZYu3dOHEm6bxwfBiWUp8wExt6BswVjlImlcgcMDjZm7roTLyKglB8x/hY1t18QGzzPz+t
xPIuIv1mzRzXhckyB/bT3cqq3bvCG8gi/Api2mNJewUbkC6uYcWskkSiB+6EiO/WqfDtD83SQTHk
Jh+dz9L2r1PgK2pU0KgYYhvd8NsupXX2o3ZjtQxBpUIXmoaJl+eh9mIHzZBCt77HUWRLDe2ZE6X0
jdcu+zYbL3sarI/Wmv4iroab2fRfoOJIRPVp7zQt+AzS/qtuxFcz1zaF0HqflJ3Y+QM3+2EsvuYp
vnB2YRsk9YQfGl16ZimYdHrPcWGruRFRa6SSbWR1t4wOhd644SIioGu7L0Mt99zSqWO2yHjYdvSn
QaBYkS8ijueRErZr/ZwbIQ2MwzBtrC5qyfb1D86cfehueBpp+VuZbsSJB0Atnh6B2BIEZx0SN4vm
2T05TuWe+k67tNbp59SgbbxbbnRjNoJSSIi0qXHSu7Gu79OuM06VR92T38mBwfBX5fLGbQmdn4vG
MU5EcxGyHgMU2Eq19bkYH2xm1QSstl0NW9+ONlGWUKpWUEgRjtnjPHVPAJgbxut2v6l7RTmYNarT
T/5HT1ApGxcoSMy4BabgtRq8dJ+wCvLVoaUvcW6vJhbnefZRh156nsgWtUk2HOjdmE4kxegR6UFB
g3IItx51uIBeMvss1PzGRXE1t9SDBd4QHkq/PpUl3UQztQM/379VPzhSIaGM5j3TcpTMSXLzzt5U
klzd0bnGA7638FX4uIC0WZrYEhCWEaVvXcx5x0Z++vmLPPfOodUKoWbhdkgA1GgGfVjLA76NaZXO
aLGeIppXT9o/tYa9z0ZvOFRh3x9IUe4d15wYWtlM1YsF8sVydh/ncP6zjn+3R9OfVipQwAxdn5y5
wYPDeRiPK7f/hN4lv/+oQ+6CAnYC/V2kjEuObyncgji6aNd6a0eXsivP/9WU1h09Mvs2VR9znr6P
dY+ncSwOQKw/HD8E+G/F3RPtzitzBjbdhRm3GkZmwhFYnlNSXJ3/blWduVPOUsocTR9JSeFqmaBH
9bGRbP3YL1baDM2nwq3+mpna12ES3zqMDCuzkku38R7WUXTLYUyDLU9flVbexUg5r3N9oFAGhODk
6hjwfXwwDT+kNVGEl7iV3nGEerX3MlSXQdwVo2ccuqhm4kj4B+Czi8c7fLA6i+vML2mnyV0+/8rx
F02Vuo1IOQETxxJTx66Zwsd0uUURAYTxNeNb0EwemDvGGwZqzz/96FTDqHWzTB0oxfkdkz7AzUX/
o6UB+NnL49e6SPVesyArQBetGS+fQ7vkfJ+gbpmcSNc+54y9nzf3YSCZW5XxW1yW1A8NMX1Hi5I/
K2q52LdBTuUD5V+uJekDCPABd5KpwzRuU8Ira7guHlcaN2D5Z5cN++Gj96Lx5HTj8I8PXjmj+Nvo
BmVE/ZbV93uLSYR2MAWlFam2OT4BqzEZI5SPveWC/mKg8fOhKzGouKZh4hv0X8dkhDmh4T4qN+q2
Tj9+ZWahlrKjVzBc85kjU5EsO0jSboQdPOcZB0WSE5SOI1ifZGciOy0f5qJHImyZLHYL2Meyo9e5
5HOzpmdXk3Z3tvPl0lN/2VGSI67yZ3AAcLFa1jSohN/0QLfrIRKvRCZXEY/GwascZp59fdH4mz7K
kgleidEs98e3eplgF5qGTHNIvrBLhcdel+ZD3+B+V51ADIyMV/yK2exHV0zG7RoKFoVSKhG7oZEN
u+bIHMCk96XUwEGQ48LzbHxP6PXcJASlOJF88FpG2vls1X91uaWQzO1h2w+09dnO+9AxKAaHAURn
0NFDIqo79PN0jyMj51zWXTK+ejqVipuv3N9g6J4CEc4fRlGcPTWMfzMnunjXwZ3Djzpjpj0bdBFi
B8CdrONmw9Tu1Q4hBs8UZPUxCv5EZGAOGaJ6dhm92533QVK8/pqaNxWCncrN60LI47Y0QCPKnW9f
YUaNi8Ag2K/jLfVQ3A1zDFsOWZSNFQYhmrf/N5kFPmo4quGEDTCg/esyKSyitTWTgV4s4BCz9SdA
rrZsri2gDlktgds6SI6N1judVS9oVAyu0iUtkM07nHG/3Pgqxih8zmsLGT1yNxFDfd4ZrGyqin/Z
aR2cXR83ZdvSw8Ypuzy6AaaSpU+9wCNX+maDv7gxuc5WtwHbKA1oPWgxDR6Pee9zGRJM5GQLuf4m
p6698yF4VRM58TiyfLwCGLumqgxIwFiEovg5ylCVx0CjwdrTX89J7/Ig3tNWJ75Jjx51jeWby7vc
RQMvFGxD96HTlnVkKaRvHYfFE5kv7rlkmv66wYHKifJAKzAUu2DuzkHokpjprGvtYtVeIESjAmNo
d2CCi6G60MQ8XzvZhfvEDpGAkdsuWpqPENBs7MtNfgmqhOlqjJja16ZmTe+sj8aeo11Er+FJLWOK
nw8Zd8JT8jaEbXnJE2CgWR3JrS5RV//xW4T8fdOKae1wVpnEPFx1G76HExmvTDPh6Ur7Fmufzk2v
X+CWEUU5RrXERGjfTUJAS4arWO9GcEMjdM7El+2xVQ3spTm5C9zlNS9RbkRiibsqMV7czva26AD5
tg2/oXAvW+T0yjio544KZrMXuKVdxsGdz7iJI2u5asoEk2s6n4BN+bTJBDsnHU5ROCVX/TTIBAuR
mwMUBP1+tL0xpcmPoPeAHZPwBkdiW6AllYRmChbjA9govSXhnK7/Kef4bxjQLnTyfw0MuuQZbWKD
tiI8+C8E6C7002ihOx2k3RDimRv70rfmKbJb75GXa9ehTZ1A3lHFjm6zlWJq2MWZ/M85oRSOUpjZ
0ylKcbTEr32jOeBmqQ3KJSIZO7hZttYyS1ZD6fyfKJSThva6qAHYBnQeyDGK4VhFnJ2TVD63qdeQ
/eiss0NT05mWaxMhwaRkq8XbYtP1mObOcGm8Kj7anfNQ+tTC/M8HneXNIQ2658CqmGsJzkk9Djhz
UrS4zl1TbkvTunWgbP8fL6Nw//fLqB2LeZdQ2uGl/Bcy+hASiJjtNjhAKP4Ce2l9dHUMK9ABbEzo
RqJw9NH7/F5ODZ4fBc4GGd+54XakVSFNQT2J1Lkxf20elIDzg4FgJ4E8kwozwyfeuIRxOvVsTlRT
JV69wl8SXMcklhte+2ZbSPkntermhDk4fLSJIWK5CD/TOsVTBMXm1QJWtxGFQDgVIZ1zsvHvldUd
9TgBkRzxqdnk9ERTHVvmzpzPGutVC+bn//lxWwD2//q4eY7mCAibSAql/gWXTszZh8sigkMHNmGk
AmMr/QZwVMG3S7ido6QbL9H+9tybWFlDwBY8A/vB6aIj8vC9n3vmXciEQk1pffgJsMVuWx3cwPW2
GfPG9ZdbZsGD3lbjPL1kYwTCMxtpoMbLaPjZhwH478kYxBkPz3/+3vh3/+03B4dfS+zCllj+/z+F
b/OJFGvez9jeZZoesZcin+6Gwok+wxIeowiKircSPwimV2LnVM24Kul6/62pSAXiyyG4TsuDiN10
m2uGrcxP6ZOF+fhCi++wUXWG1M1jRVdhgXmFie1D4Kj0n36VuOG9sp32fupiCnzspP3Ts0RKc8rf
qJgBfLnH/DOeSOVa93PR5JsgMNWHX2bHTDCNy0fz1Wzjj4hmshdON91SKKoPQnX2LcUIDjWmx4g5
TBKLuvGG6iOfiEokQA8jSle5c4DAhrZVMTc5TKk8SmdjEUs72+G11va8qgJLP7HpnbCWd8AS0vCu
9GR4z2WWBcEnS1nHo39uqvytb2T/t2fY5Yv2s+gmaCoSK6jt3toeH0OiXCo2XDirJVr+vsxG+Clc
qDcGLO1NVmHnU10v36uxeLDq2f3L0npA/fTPUkKvk5FPx0qng+fYFynsAFfeE7MjcWFkB0KXEfsE
GmS4Y9+ud7NBRGXYNXPZfBB7wzjeHHnvkt8dvPbOpmuWqme2o6Eu33MlvRUsrBe8WOIUh252aJ16
2rstVsw+thdIbOtsU44ZoV9YH//5KXT+90rkKmW5yvFs01RURvzfDyEDnshwyOQePATTwwLScZA2
gYC9pb19jRT0bhHUcouYaJ9TKymQ/JLggIWeG78e2m29zBwj0/6duei8gtndXpnMyc3JZdI7TZvZ
I95hNyQFusVVP4NDUW2TgXdDg2xq6tpgHqxh2n9gbMO0gTq6Ftl8MdsFeqMH9/Bf7J1Hc+NYFqX/
ysTs0QH3YBazoSclipRESSluEJIyBe+BB/Pr53vM7qnqqpjumP0sKitTooV55t5zvpPTq/wvX1vN
U3SN/mR8R02B682xbOKy9L/mMGii1giHdqPd7JYnQGLmyVTx806mxQ/EPN3lBXT+Iiwupekjk5d6
f2FHc9IGWGlT0/bn1sZjCRWM7o8Ij1qQOapYaSGTwbNcSdTfYS5RDioh5Dx+GLj/FpaGAzBMkhdu
ooporYWuMuIcKzqYpdhRjk432Qgvu3FrscpMIqRrsW3pf61m2ln/5RAYzt9PPUQCW/gOfg+qjwac
gT+PP67UKxzBdbSTZiVPUxZ6x76x6JeZPxy36x7n0IkOdRh/uTbaDTuu3oY4WDVuOBITrFOQA374
nqUnQHbP2ZSiYs5N65K7IdlooLE9JpE7AX/6zQf/gUzhLAf5WY+6vjPrCZ+bZuuvVuKuUKRwp7UJ
fhWy+hSOGZPZQURl9lrQeDuRRf+mhV28jIM0ObRa0z+TnhcERXXpqQit6nwk/bkvz1mlD6eGFvL9
GE5XT28lMtN801ZgiGPhvLZTIk6dadsnxssfmR3rK8ckzFh2cfeEfgjGedI+mHUv2Brm2EMG7djj
KlrOoHuI/J6rU0urZtVN5vGmLWHM3hOtjERQJzZAQPd9go/z5PVVedfXzZNldd79iCDqKWczWPkz
imP0klt6rXdaWeE56Ugg93qBm2L2tv3s33V6Tatg0GOGPO9RGH261RzSB6IutNeDhiAVm2JY2SjQ
3cq7N0WrIVpC/jKiL9tQ//jpAvRZ46Ym1NaroXv2WXDOcuNExSHbJnCe1xWgoW1bEB0cs31f66BU
V6PnIr4ztHQTk0d61uOerE4N+V7MvjyYKXYLIwQ8GQ3JHZpusv00iuYi8oK1URvmloghhoJXFles
/zIqelqE8bn9FEZF5WuekHLN8l13rXY7R4hQcEay9usxOFYFJAWZsG9o5ugbtusZ3ebRQLJ1Goik
Js4QASnCnEXNtuvcZD0Rri5x5RBoKSpOwKZgwqIFdFFbTLF+wWdePmYRRKPB4ZlR4LBWn71XlGIL
y2Xfh8LUuc/7iQZPFWgv/3lkIULg70MLURy2Y3i2YTu+/ZclcmRoFIakq23ppo5LZSI8ZS7pVyi6
TcKA7Z+STfRTUUEgm4yWuBLXLg5DZFxl4YbQEyjcaaAtj6Xvj+dWM6N97zOt5ZF/Eb4X7xqQBRvp
grG2LOetK/TlWE35UZSiPXWThnSvlu3CirLuwQ+0pS+8kg3eeYzS6KzafY8sSPFWGGTDxwWq34Dm
vKebydaTncKhS55HtsCCOLOMWchKgZMifpBi6FcDVumjIAGWWEzDoDNcftA2p1Ltlcc+ish6N7ge
Y2G4D2bW1UvLidtNBF5wMRlYt/Ope8sH0z0Paby2cJspn94mjw45WLAvd2r35K8sEVqeTfOT8oXc
aSXd8jLZAHSaSNUED2C2A0B8OBTr2SHDkAF5PUjeJTQdQV+K4BbLCc9dkSC5YQtGa27aw70Qq5sP
XrjAyCnrZUE173IqNovMGfxXbLRH+JvQKezHYkZzxcLbOkTCxw7YufUO+zyk4tAnCQ4bNpmchXVK
C5bmCJPu0WEuDZiVSuYK+xNlzIA16c4pQn2DjF2J2pQSAnE1ehdxSXDeUPny8pUM0GImaTnvfC+t
H2L0IDPYirUdYsZDJZmESf7lpwgD/MRcGE1g3pkuXsXbFfv/MT//DfOjo+X90829+ug+/sevgrF+
evjIf/2v/3n8aKbso/j5b4Cf30/6A/CjsyvRHdq7um4hpPw/gB/X/wfJXAJOj9Bd0q+YfP/F9/H/
wZraMFzP9CyHLSCbnn/xfdx/eBQcVEXAtV3d1f+f+D4G3+bfFzk67iBd93Rfp0Xg2H/ZZRZ6nzR5
lM67agZz2Et09r3dHiagZ+mkAVtG+ouWKBBL4t+4w0eYrySKeAt2GFTYnZ9+lN/bBS4ky03WfzqU
599LrX9Lk/rb1o7lJsMtPWO+pmc7fxkm2bpHnUbjSEGRD4yn9sKSRkGK33CaOiJZ4Ci/Tra7tXNq
ubnLosqBhvufP4Q6C389Qp7P2bBtVkKGedui/WkL1okWUY2gHT91NbB5SW+Pxjq5LRUHxQ0uRBFz
21sPQeP8+kwIx1wLaYEne9NTPmJGMgV7/OeS6RBJN1VvTKbLSs+uWXcFKx4sgbgwmkf4Rv7bBxd/
/+gs2kzfs1Q1hhP8l4V7309eLCdEL8Ii5Mjv3yQssrVpWbssYCBJRoZDL4/BYCaq7N2IlZJeOvN7
rPMtyaM+D6PqlqhjPadSR6DV0B9Ek8/77VJReitryF+koV9QTjaH2EdlI4N3DpK1S8hCcAvepovi
x86XA5UTES/GOt3i6Kdt3pNgatbMVrGHJ2feGS5uC1TwqGssoqYhLVoLnEpgK6sn0ybHnbxQlaBq
r0ipGtaTwpv78JMsnUQG6rFkNx3HuAEHiOidaS1bGnLCJm2SFz0FcgX8Ym/31TMOm7M2htV6LnlM
ljucmYLk7xRYqRub7If58lngIXvPqquLEZv2UL1C67pNch0q7yyIGvcHCvlRvbKEOpLq0Q09JSc5
o8JB7zXjUCd8tYNdB1mwRdOxNNLwrnKttaERNhC1Drua7Ac8d6g+ZHEy3dgs8czwm10WGTSsBhe0
JKMtRfZrONg/Slq80OW4WAKTjjLYMcJfKe8uCaa+DsoERBfOdaqvTAf9Q5WI1HGNlMqIEBjqHIjY
BD5js2bXz+QGFQEZt1XNqD1esZLWOE61HehM7qrSuiebgIDuuTrXToTEvAXBTDDHtiCWBtUVDdz2
aiBHiTxcUBCB63badkNFHxJKsqhQIqSsjilYmr8cV/O4lEh5ZdO+nAK0JLe7FIrQt0awcOvxJtwO
0KcvtY2VxnOHNxxvV1EQeF2QOeGn14YAO6sG+AlM/dJb2BzqSCxZFSmhLpYC8qhIb+CepEA+SKrR
LUQpelVv6Aevt9+gfswJ/Rg2o7CfmcVbgnhyuvBQHtp0NtcpbC4ZSSikDpFsxdC+2Ho7rKbEZlGY
riGFZRuyUlB1EXPrETZOC3PeuBW3dc2S1K3C+zHJXtDQs+oV0TLqsbQ40FcXZQO904N7ZprEHOFR
HTRK1i6DRxOT+5BG9UNgcCEWgwexlQxilH2W6kzsaSBCzS0NhmWM5bdvgFQYG1UxPduYmZahz5UK
iZ4bEwZvqs77LO3vwZE7uxloZA5w/nM8/GhTYPDwWVJIEoTTGBBuMCW16dNQL6NgXI1a5O4LVkpE
RzUbamr6wrOqM809k4ajt/JFcJQxrzB5NlU/0Fw9qBjCmN1w7c/UlV22skss4fCPhvk9kdhDTR0P
3RhJNme0NtuRx4frHr7/1nQFEjuwlmxwEZDS4kyEIQAqW58Y+2IlYsNim5cvDcBqRo5fIZj49W/P
6zBAmhLEkpCSDMydXjAKwXUSADQukbYvYr8YVgXxKYiyVU4cT8yLaddoXbaqW59T6tFPvA3jpS6U
78ZMN7qNYrUbynvwDLhLJJcSp9mNiHG9DX41HpylBoko1F7x1Xz1As1vhuG7qZEtN6T04mEWfv/K
ZpM8tcSixanOTdVzfZR+dp0QTZCFtC2tZFu3uLorBUEe8MksUOCzOnZABCDTPeoGmYH0C5Ui2lx7
3Du0sBqGam7n5MSSHl6Kku7aKbf27YxgjNVxMkXredR+iTF6akbGiIneEmmaUvHbgSrsPKPq0Rjx
7QryBwtTUnzPePVoSLd5HuCZ4BxhOvouq9tl6nAddxyUqoQv6hL9Xb7MQ/TTxjc7D6DELbAMtzdi
lcL3HA+iR4Jbc7FvMz1+bb36RB9dkKPLaWduMPHPhk8z0Y3LYubWkK1YGP5HMkSHsg5/3C6RGQ7A
MtPD77b0luDg9EVM49kzUD+68VMEQxcpXnH1MxyOg5F+mzoTUNUyeQCQQ9dgptziRnYSoijR1wri
FSG8jGr2YkHP512lIIbgqElU6iPZQ9CY1Vyh5dOqM8yv0NJ1JLERDQaufSvIGQiwpvEdOKAeKgjU
Ej27BRu7o0HmAUzk24WJaYgrLUy/6cXrhOgVKLrGFIdA+9nFEIB9UlFq2T/friLLZ1ixw/nDitIT
SK+1GzBL6Cans1am7lbhTtjPEtaD4LivI4zKhCF4PSZoQgXw8kBiQ69dXs0MOcsYpptGOu8Fp843
GVQISlRjzrzKc8cAPAZLvhYen4HfVXl1SMP6C4erv6wTSPdG3AaHoV57OUPxnEEu9TmmWqdeSFIt
L+JXR73zhI4EctApt4prxbSKXnhaJDK4SJ2zIsDxL0qa5MwNDMk67EoGeU68j1Giy2hnhSHzTlIn
hL3MJ4jXFWTf5Kcd8BhZ1S/KIBN4FqlcfVqta1ScsNxDiEH91SF4G/i5hdKMvmbsu6vbjG3YDHbI
rn4lREG0QtncYB8tBTQFOxAvIK+clfTy620doI1c96PONMk5oZ9OOFNaPFAJRMbjDixixreuZlJJ
Una9U5t+I196r2z3nAuNDLjufirlMjEYXeYk/S7Gi1mWJCPUeC5HLq7JRWiJN09ieV0z1TINOiQJ
EhDYVwxk5pzvC51sF1YtK3XMLPTYMgbMpJYexHcjOWS3qTELQbnF9dV4X4gUoYYt/3lbcExjk9BM
RhsU5xzc30sQgyxCCWr6ljRStVwWHTwRtC3wGhNAaMHWMa0NiQoejuz6WXbzK2yNkRsa+cWDlRbr
uFIac0WycwkQWkq/3tlwJNFXwWUmsGnRw1QBGr0MRHpsrIep1n6yKZHcndwqfdCl28wz7/AMcw/a
41uYwXqo1LB64z/Br8gU7O7qh4x2tcUTzQcHGDOlBygp6li0vZ6uqjxg8DECYpZILguJamVZxUdI
xkM0upK0K25ZExM0guB6ibqpWmshL2a700960/0C5x96C7YihHJ4AqG39oucYMjsPSbRm204UEtd
EjXRQppGNq5DW3stB2yditkifK6fMtZyFhvf7DfwWYPgaJiCp8L8AVADIB5pHaTotFELG0Sn9j6r
dfxot5u8yy5s7OeNNfElCxBFEero1mRUpiXsKBXnppvsnZ9zPFOatQtMXooHE55KZIcLkzR2MgLz
r7bvn8x6ZpEWc5tbLsc1EW+KISCt+cHs31s1sCfEhMUechPy8qZtP7zShoJIJb/BC7KkVUwwa+zv
uAWzJQY2guFRvhHH+u2p988lwhSUj44OQDRz8nPfZNckKc6VRkAPCh8z8E9lcptHyzMgDX3nEpNs
O+kV8x6ROMhH8Bd0hzzBWJCUuonI1r6b8IvoeBU2ocG12lq5TlgCS8S0vN4uP18ixG+1FbLptTPX
H/kcrrkpjzAtuIzUeq4c8/NtGRSb79kAnO02GCeGd7mtQW6DOKxR+jOJ/ogbi6elBuuetLmaxD+r
U9n37Yvf5MxwhFbTovAuVR6fqZWROsiuxtxKd3wYoxerUmJolhl+yOyc6wDHgzb9uq19XacD141Q
07O0u1yyBq/sugTEgjsCH9s3IjfubhbcWZu+Y9Bg0pYsIR1CW+I+/o6N9AqMhPHSyR/rwF4OCag9
+0Dq4Bk33IaeE/MfqkTYkJDUxxT9s1qizmr4n2nghzWOcOYjVhseDCnXeA8kA2zTyF3UimuaM5Ha
k/Oc+ekjGm/YfnF2xbtN1F+ztOCv2a2x1Afv0sf+ZYQ7QcfBuaP/cL3NjrPGxtV0+od8iA81S3A2
FEhCE3G27ewat6xqSnf+yQJl5apVfJYHFzPkK6vvPg7RvR/Ks1TrBj8nty4EfeKVyTerRLYhzHvC
VtJGvpChpgA/Le+pfLAIqO8bnDCjWvyHsfgwi19guRmJS+euoJibbist/XW79l3l348DxXlVjyAe
xWatvJQ9q5iib58J1zm6Koy7SrFFFvEPtV5AKHvJEHJxNFgPWw6pN+rYeMN8jDV4m2KUn2V3TekU
4JZRw3j0mBJcyJkM500jojM9RPpV2f0QMfbUfXGlhAhSj4pnbFXutoXYvqnaLz1YGFNsMFgn32qL
tKKmwoD2jIOXYD51Hat5uLbtnT7xsXIotXma09TAImo84mjGHZ+wRJrM/hdLzavtOP2mldYGBvB3
Z4FBlnJaT43a5w4RrpNQRgu2fIdYG5+GCH7o0N1XJDEdUWreUU9kIVh6m9qZtZ2m1e9WLF46HVGm
7z+QZXXOHO6v0oCTkznZz0K4wAG4cjenVGeIqeUlnh1sP9FAbu8eozkLY7VLiUtERQEQmmEF0oeY
cR9ov6vwJMHS8WGU3xaVqgZwyz8vBUYH2wh/bzqVcphCNMs8FoTkvrymIvjhltM9IUly5WksLUwn
eHGYIBF9wjaHJpVuZtKPyxwHTG1by7Kmb0899b6vwOzoAQaaGgoFEVzWqSAEQQZYfdIhg2si0g15
tCVqacx2rJfCYIPLKQaiUNwzWd+HHiuxds4gayG1AXnBzS6cchGjt+LITB96w0lS17kLuhmjjQtO
p/IXXt49czOWh99NHLdSYckZdgNQKwSJFDndq5HG4AosCbVXQEgHlBnNYTjjUSO0ReaETPia8+Ao
Nf4ff1TK6KMXI8L+wZyNRRVCG7gZZfUBmVzuih0xU9HGruWLpbzJtw8BMj8sd4167u2HfaBUPK4R
r82xwcQr41MtQ2ejT708SKVWdAWFelr5MLDniQbtzSB/+4NG5xoDX4T+HM/87Y/fD/HywScAUfkD
bj8lfpkn6ogStTBASF+Pf36Z20P+ePAfLyanmQhE9cftZ7d/3v72x8/82yv/8cM/HvN//dlfXjWm
3wu7sZn++fXy25eUAoHt4o/3uX281nWDVUcb7vcvbr8lU+oQJVNJ1VAj3+z24mnn2/mfD4r/s0RB
urfKejoYeLQiy9FSeIkw8tZGAyBg2UBNOFjQWUg/V7aI279R6z1ieq43gZEXBz9ozS2o3+3NUq5H
VzrA3YZjiSuiB8lHLtC4zCL03D0Q34KSQecc+NyCdCt+ePujRtOwskJAQiJEYk4VDDoMKWLrtkVU
Tea6d7j9jeHUPcSVTghJZ+yEgfCQAMFNOYX495vKJM2KP7C/P5oTXmnNYYfZNvVXyrhVBWw49nBN
AQ/37L6Q5Tv0/NaGioQY9GTLfcsX1NmK5BqJV4FT7Epf7gIkelungOYY29ARYd28ZJrj/ySAIJms
Q9NMBAcl4M1COFSGWeVr4eSwjRBey5KtPDbDWV96epBua1Nl2gRqDaJVG99a2F30INqAYgqBC8zR
pKb1HsHEacwCAoMs9cRLksrHSpYuDtwCTgP5pGidHwKdgI2YHnp4GMBQLckvJkxmoJ/SGjNAPU/D
Mx0dU0cFYsYA3Fznqw3Sc2XZzsLw8OR3cmZLA4HVhBm67MWM6CoIT6NOb6wPz+gY25VW9jsUAs89
ktq7IUMb0NdesbEs75c52V9e4dpLrdZc6k75T78l66mtuy9YN3IkWwLnrs0KsdrCXDiLpH9oKzSy
JcBhyCBsVxwG3hqNDk4Kb0+b4Fh0w0rCpgAnNYyrof+ZGUAPMENY9Mno4oFRXUNbaShCegcvc3dl
YJCtKwaLxBpy1jKrPI25S3qtwQpwCoH5NTGAuMpId/kNQw6JVhAmSm3HLVZmE6EJdxwWLal9pwuA
/FOGtzG0Sc6JWsTtg/csOsyffj79MCPJBC2tij5BuIg9UiVn30qWQ0jQ8JhPDzLXjJ2bTBjZamMD
GpKYms7l/cL3ugbabdOJ9/0OWJe0pj0t6FVbIT2meruAQng1MGdRgUGQ7j+bMWXogfWxOUiDuu1w
X3WWt+4qT18YBZ04CyVo7rDJhAT+k0/AfsUIYNAjGAQBuyok/ciaED9KGZGHOHWLIu6Q+jqCjKjp
+BhQmuJ0P4dxd0l8s3xIZ/deditI36zw0/KDepy+TGwYm3on9n7trizlsUAO+MXWcIce+WozNW5T
VmJFPejrPkjBb6bUEJOGt8JuRzk12kShcUdj1HuQ1K65gCI6eHrNIYw3JrlVAkOqO+D2E22HFUAQ
KCOUpCu0T/oQbIoWRLXRGrizrOHV6aIzZYQXJ0AlYDFYOFF9Lh3/mBvuBSVEiS8HIK0Rn1ptmC4a
3Ho2rpRUnOSu18o3gErREmfLuWpB4UMNWWZ2JTEwSm9f+DUOyGRnDLgYZhL4SCl2HtzOTwh2kNwt
DfLpcASFan1SGvrEc3WUhnUHOI6LAb74gx0lGJ9C+iQGmDgzrLZeG9xrWck4E4+LYtQewRp9GH1F
QbYNuWwDijbGQzGGeOiIa6AwS/o83GemZil3Te2+kRCdEbrlbVR1rnDmdl+X9a/cz9dS7XlncwKm
ShUhJ3Y+8GOSkGZkWnPgnBuranZ1r8iL0aWr8qOfwJScelV79I3TIOVxSgYE+gzcFqRL/OIzN2oG
xCfx9l4brmeEtMC/CH3ucY210ga1xQeIRLslm1m/L7IkOprDtE9IcN53eXoeQMIzdhqA6hwgv4+W
tMWzFrM7S4A0YS056x2kUkIFMXdPDjp88YJBwgvYvZStXGs9HEFzeJ0m/8xKbuVLh8A2ISYY5+RF
tx/BfCQa6FKX9pah7hIPw1LO1P7K4M2luUfkgfnWSeq94L07xzr4sjyAS1laEhCaYEGSliG+Wat+
rrAqVLSCgolMZmyatAqSgD1iTq8viqGOV/JCoAn2LCLQA7Y4KZOYJ8bHrI2+8J+u44AkC8BeXo83
mVV8DQutBoEFx3JZe/hbatYqdv+VRCO1ibo0QWj4930tPm0wqwuNCiOldTol2grNCF2yB6Uirsrq
0jnGtcjNE70tZ9F2+0BigaZDKNQlbYTJhvALDVhxScpFG6wIpWWWRjBflcyWcPAJKXa1MwK8k2db
x6hOL5PGsOGXsKXkypbmZ2SyDDbrZofd9BWk5iOM003YceqtEC6LI+D1GSzL2wghaFvfpbAk3Krf
2bI7qGOeN+Uuns0fxlidjSy8NyEimCCQkeBQaJ9LsMJ2t4qz/NHVs/smZK0G7QBWG5qNejEbigwa
Uaayk5kUB/fJYs+1kNyX2YzFg6SPpGleNYWcpx5R2ParOjXqpWIXyxQjm0dlzGyOiffDTlERll61
iBv5HnjOF7DACwAGnwyKcXRfMk5HP1bvuIk2wwyj33gRQfRJLBhqA4iwmaDjBavIyNx9ODuHCvGC
D0rCSKFbOvZwpAaP9Ul5Pw1eqINwfB0nWa4sSqeZV69TMDT2GH5QT3manqYwY88IbGZFxRMONYHT
Ekrp7D9pOR0KhqVOUS3YqmIqKWDkcuCnjJENPkrr5R/FHB66EsTASDZusxdJDT6inykmaRi3qIol
VJZsDwfmbKg4sSk7WprYNsduNO8JCGcOTPRqYdTp0yimX9TE3liqrOqq+mriOy/hMiS2nA264e2n
kuBgO78b83w3ks9L1sbdPNcQjoxUsrP1HicKHGRqReywh13f2NYaJ0G9zAz3bE8obnq2khRF8/sA
7wbVEXHnUF4z/AYe5lrJhbvEc9dF9sC6OlyR0j3j3A2u9Vj/qoBeOR0ZZY0ROhCM1jWMxLtx0olF
KBgNClSPjlatOm/8bNP602mZ9Qubi1BPabEKisrVfW6Ma4MqtxfhTi7d+7EdviOJ2bswTHLATLgO
BYySVITvg8a1NsBcDXBcQTpGnaKB88o9Ma/0HjdD70YtKpl6r7nJizWxP6pzZdKz2V5ERbXSRrZU
pAS92oOFqsWgcpxoT1S4Hx0NbGiSMdFjHUKwmHLmITMbifE0sUhSlRe4RID8ZcB2EB15OfXDLtGI
lBlTe8vo92UYwasICRDrKvneFxa2hxwqRjP215IGajRySuNzWc7v+ohBtiuY06tJ3ttDvoXPTOPR
JqmmfEPCSIctyd96n8JpapEaCKkWHAflNiZXsJ0W1/zQv08RcQk6Nm0XK9lyRviwLGLtJcxsjklW
v2hgXZw4esn1boXMa0Sx1aCfH/q7xBTbwTHRrZqnNKBu4uphRQsvhtbGHtqe5bfvU1eBCzUAcvCi
S43mcci9F5uanJV+2jPra9Z6jktVasrZC5NKCcqw3g4wHWyzepf9Cfuw8IzPeqbzyn/wKxas14Hm
QxVscM8L+Uxka7fwqmFjwCulx0tVrEY0lgt0l0TZ4f9aq6d5zN3mP39HdMzSZnnfZJTR8Rj0HvxK
LhCdt3B4efVqMck3dWVgFPpopLb611PNiARgHlKqh/j0rkZAFLxdKfydeomehMsUedvkYjXk5VjJ
q3+aVoGB+2Wez+p1Q/LSTP6vHhzwHn3kuYvAAE+hPtVoFa9kKYOdvnglmYEU5qid+UW6MZiQqshZ
Vfzd0vDZq7+r3/Ffha+BjMatheHs9nMWqZgz101CwUL/HHZNqS1gyN7+X9HeZVeBHGfbEFfqw0Xz
eb56SEXwi/q7uh19Xj8BmtxIciJLeHN3pn1iHFpClUYmqn+rNy86sNEVr4Bx57FKTGpzctPxDCO5
Q6i1lLlPCafgxoGCQtYRP1Lvp/xZEchO9VkFSbjrOQ+uVuzv1JtXTb+u1BegcW2l455e8lhDvOG5
6nOpt9XU11GQIPXdeQ20wSG7LfXsyNNPuM/WBiAy9WtAQEt1eNTXU4fwX1/V51OZSOFC6mb1zGbC
YgVHY60c7TXj96ZOuNr4WUsHbHKJBOLv6jEl/X7d+dTZttglJQ4eCpf+9vAY7hdhQsuAl0tBAXlm
tzSoY1GhwOK5UT+CaQqsF8QRD8E7RMo3OxS9YabNvtRL6SjncoNPQ9GdIJzPoVT6U64oHuOXD9l8
Uo9Qn6kof4GL++eHCvmh+sAgAvfqrXiLI+59RuoZLg8RDbydejln6He8jKWYlQmxnvNuiGDtE7bj
FBBqmx96SRMLA8V5NCksEoN86Cy6egXk+oJklZU06XSEVvyNfP5icVclg2YsZs0hFzzUNab76Xxr
4Fdd8s10e9HIzKTqV29IKryEiQk7P9exsCBeHKCHOgle045atF5wKXpRd0yCYNwiR/iu/BYFKN3s
udRjBYhdOIPArtIYyEOS+zr8ADU/MNmYj+wWPokxzGm4u6ebDMKuuVBl/sAkSbFMNUXs+mKX2EbM
HMpN004lG/mW5Mx5F5l5tLfIugX2cAlmD7UO+MSaNQ7lhuzQlvJR/Zf7tbmulExMScFaRENmAsVD
biBs08FiElkOUfStY0fZxO6X5qP5bMT0hndE0qmhRK3HyrrGik1YyA2sxn2x5uTdKlyyOOCYZWwY
0L7SKLxOontOQ9ZDs6DI7uD8X1kwtUobC4mm792xEHtsjWRCJ4gxATpB6KtYe3qhfrmVu4GW8UiV
W6WtGmiXBMfQq1IdGAp2GOYg9ZqxtZvwLuz8poQ2VTH6WRSFp3w6dz3c5CQDC5OxsHVUy0zvUFC0
Bbj/JsY0FbJ7NAc+f/Gr9EqatVb2jn5irWsIex2a+/uhMXZ6TgPJjHUgKcG67qq3ojKIw7PTZBVU
8aKxwEcZNFo6ry+Xdq8/Vxk1bZpp16DsqV7XhUdWRM09F8S7GmvG4tacZO28K1DILgpAAERJswDv
Ams7Bx2d2Ixp2KeoAvRhazllsTFHCXUrs/dVo981oD34Fbkeg2pmCrO8v5Xws31e8jFvyqsSqdhC
rwiH4L6OR6hWekAt21BtaKKGMUSWzyFGBm5UWpGeG42rvnCwxPpibY9Bv8nZyUyY1rZFS9OvyKuW
FRZ9515d8pVGqsM8iGQj6ntnEhYAUc4q5iByDlg3apiGAGsMR5fVEm0VcdLdg19qr3MwfsGEN9ax
TzqTeut6RH/hpBpoNRMMHMi+Yq+zviZ5aYmcAXA6wNqHn2wF1b5ScQe4WZG5KTlYURyTOR5Wbejd
5bA/qX05r9nogdMbKJz2JFFJn3XLHJ8CcMZbxOVy6SYCQBIrKhRhF1jfONEZo5N4042acVMybAtR
X/KCUnM0wM4zp+Bg2Wa2GuQ+A4W7it9EUAIVp7qBlQg3MIls22H8YsVZrqdkMrdoGu46KFrBaP7Q
DZoT0YAZV6gQsnFON/1QnK2o/KLfHS1Q3viECFWHPqjPfRvdG07y7WVH32dpRHStvZw0qs7qXgh6
rm0tH1/QukCochgDjBQWqGQTYejdvW/sjZA6IbxfvklB2IWS9MlbO1U1FG8qKdLF6btkwADm+OoM
1pE8qCc3QyKCdxGhRMJqsOVSSpiG/Aiyneoe2w7IKFpQd0kWH3pogKpddGsaNBl9OZYf15QF0zJQ
ygX1L90uz2IWT2AftzR7aNxwA+PLfYCG8kpW2DEptK1OyzGVqNkdwBnGqGDD9HyGPt0ELh0B3ASL
rtykwXnUewq4hLFAAKF6YLEqU28y0IkuAuMtq8prSxJJGqEDUiovpg5WjzTLIDVSHeIGzh0us8zL
NkGu/1L9s5swZ5aMw7zpnbDQTag8lZC0THV6XLBDKy/G7MEG89azH0Pqb5b07uokJbsqP1sV10Lh
R+/aEIH3oqltwljYZGQXUNTFMNbrKxEw4Xez39+3nbIijm9R2L5HqgwkJEqeOMIq4imNDCKUizFT
Iyr4hs1YjexJrHSZRLgciMCbNxi7fiIQI68sgSYGoXKrhQ43Qo8mwmmGHb4QvMM1cQ255m0qYd7b
qXyaaX1TOuQCcSSb9VidJDsoWEbkzbqsgQ14pfVc4ag90GRbxWU/LhwDpUeJDREwrH2ySnFNHPOr
6ttPPaGHbM2sAQqyoGLJKfCx1NchUQnu7zZjjfo/ghONqE4OKzQ9Hez7Bsm8p3Raqs3UN+we7B4C
Gz2pnOZcE7YQ6/xtIjhyjUtP2+2+i8S7/BZPDe1HUX1rw2Nc7gu7vwOWiC5Wtfyy2DnOpnHQlayz
VUrPNHJXRItSN6mAr+ttg2gkLK6qY+eoJvsIh2k9TfG3ago6XvXamsMzUB+KNew35MTVSyEYZ1Ll
PHLdEHmJqUuzWbi2SF17VCJV6f9ohvnHMDIAlQm9z9qPGISNKlzJLNn+Z12wpTxb/+Zr0w0HwI+J
tBpnMbpzfv8nQXNjcqOhge12QYWGYiKqgqYonV+InMWKGfR5Rhy6y1vKiLamgqv95U27kPQcpEKj
667kUXrHwDcysSutUh1zNZREf2hKyejiX1Nsvv3tXyIY1eWeXTkm9QHMx9aMOuc4WexwVE5y1rN/
w51DQYsyXg3pmA3o0xxy3P7zFxd/l5P//tqWKwy+u/8XMxsyrjKvEuBubNN2GQPHOBtH30U8qjE1
wy46ptV3OZFmg+NLEIBoWDialOaiTLgh2MmhCmC5UqK/m5TMB+YUQ1yafLMI+ahbtQCbfby3OPuk
t+kFR+82i1Jgw7dNMlrGtIY55Fk2ATcCEuRAi7/VsilS1ymRs9T9Lc7Hb629EjiQC4Xgt57OrLLe
h+Z/s3ceu5Uj25p+l57zgN40unuwvZOXdio1IZQpid4EPfn0/UXkxUVVVqEK6HFPzslKo81NBiPW
+tdv2LHlDle4mNtBrTz6ukiwQT/XnyJZ7hott//lpll/kSqxWviipuX6yACD32+a7/mZN2gWfgGJ
BQGuDp8XZpSeLInULHdqnjqTsZgiUyp6BFOXY0WGuCaPFhqWi1cFLnsQ2R6lhr+yuVPkmGWk9FoW
Ng/PnSvauPycdWiaByS561iPH4BJv/9is9nWy2Ayx11okSS5IRpxG86ah26YOFTjI1ZyEfGQK/kG
/vOa8f66ZiyHTQMVhg+T8S8ShKgXmRkgqDvoemvuEiJgQz8ikIVjotAi5lsDMfeSTI86CkzQT86K
pKdZPMqEsCSCPVkoxEveOfVysYSHlJV0RRwAk2I4tjUUS1UwTGJ+IMF7X8lDJbKLt9nnzpRB8Fzm
JBh6yOeIyaXFarVzWIzMiILlF3XISWMoc7QVSBvJCB/bLZ49pynC8yNKJxge+XTAMuiQLrPiIaWj
LU5OWx9dX8AtlGebHRvB3klsAgL5Xn401PiSMAaygI8SWnAspmB/Zm96CPcoml8yqAmL17roAThd
GVeRwOVkAj45T9xMgw08bgAwGx9tR/slRfo5/c/os/obUYipe3/dwDzLRLRi6X6AAZX+myzE6TWr
xrysOaQEGm4GitV956fTxrTh7JTjrbu4mIFh7LopBXY7hMbgqxV/cSbXPcRmPBVeZrn4asmzKkV5
joMCG6jIJdGWf6Ql5bfGpPkvmV/92pRa44hqedUOgvhVw3zXx+XDSyL0o/1ubJNnM8i/cP2G7aE9
AXxwoDYmMxRYZVlDXmFbeSQX9G/ElKE/FCHPw/0uJI/TDsGGtCFOtvGcbwtPewm7eMEiuR/vAm/a
kht9Jmha32WDufGb0jmXxuicHeiuWWYVh4YxCeYH/WUoplMYDA2/UxrHcDSxGRN3LVjdwZpyrJcp
EEKKGB02OdzZTY2ruJPrxZatDfFG9SY5+J5wATvZ8CQzTNHZrA4GumN9yB2/yamRZJHmNvlXHkS7
Dm+PlWNTBSomlfpzk0LOarQHfYi+ygK5W2rBiWk/VEEZFfW9qzHBbMo+WimdhSRuNZ7zvITNRfbF
ES49Xtoc8dd7Yad8k60pXbSFewnYEILF1zFwXkO93mROD6V3QFm7BM0eGPIiFiouPNNHWmOM05fq
uyQGUfETXhtTpjnZlz1MD6IozqYeu9IXYFgnFlX4EnyQI3qNGryPJVO1i9+rqP+hmfJnSSvpwCY1
CkkE7iO49NnadshYKQt2QCu9J7YioxMl+vTSuN5zpsHglawuWXG2OYp31VtCKr/4OZ45kbMK9V/8
tl72HeXAS6cXPX1kI6TZGDi89+zFQB2SQGfHjJ0yHfSw5HLNFq8gZk9w722pbYbPL9ph7ctWmEp2
20KM3LW99eCH1WsodyF0rWRodOKaCPNVveBxU8dYB08PcTrAACBkk3mHeV9jk3CqGnr8FuAhYqKX
+M03PxrvHUtjs6HvwbUp3aPXXvtaQymHnB8SN22R4emPk6geyZ25x3WNG8gouaM9DloOf9JGR1xH
wmcN8HwTYiCO1TR5UbLtxuwNMrgBFLBQ3huS/lhp/MN0OsbJeOmjd5B+TVPLNibZwmg4PZgZ5ZaP
HSYM/xSjxjNhvlt7qSFJlOXrWOBp5MvAmJHBNZPxlx6L8jPGZI6jVWtCP5L71ByP8+yPB7T7AD1e
4ZLCMIQ7BGlAFn32WGGLtsoJNd/bS3zv0FsetczNN1gsMQD0R8Lrlx8OpgBP2QKWnA0XLUYLtiBi
6bwXPxZsR02hIwwAcUrge+pxgS6eKNsam4Rd0iX2roxbfKtMa9jSofubDGFF3+d7t9NIvnT7YlMF
k0RJyW9fbAZ3XQ2xB5JmefBah2hu2En4E9pzgs07YSmIyMMTrLKTldVil5GBtyyJu2km3VqREnpj
gprvY0IXYlJHjgUK9dMSLDdxaWdbJDD3GDFhj2ITG1PgUL/Yiw6hC3sZZNV0r9FudNqviSyujaOB
MVT4vJ+gpFknz0MHq37F2NDIiDzRTP2BDC9zB33tUOuWuYld69kNquUUdFc8z13wJagoIyksZNDK
XxJ4lPdYP1RxNsFXFBoy1uYM5WE6iHDRzomXeqdm+VL/0crfUb9CUccQtMH1lNjMdMs57kAA9G8W
yOsH2/aCc9gvyJZL61siggzRP0bJOENuAoNcM5uRyjlq0SXT/xyqcbmNPC/F+zc3UI700M1zgaOr
RkZkhV/3GhjROceDiVlv6+zVVaqrsLyWr2G1XzhxwoGvygbyQ8JIxZ8NHO5QZlej5ewLf9gT8Bgf
8XJhviOyS04i5dpJ+Di9Ss6lrneHOgc4Nxgebi0DHm8LQ/DsF1fRQ68j7fmYeY17rmUREhoVfLqp
nfaIzR7sqOsOo+PvPQNIJaPuZNAyXYNU3y1EhU+m+WGNKSGbvQzcEVhTTrHxU0BO3xU4d57jmrgV
GDLRrnJJfZkG44jonGEOKOF5NG0P0z3GhuzFTyGp6cTCJIjsdOgsIaKjwl0TZVGCpafncX5w0M+W
La9LHBj3JtpxH8QE/iAODgeMgjGHO/nJCafcn/0Soe5OQ2MPyWnYt0Z+ivoZj7jCpUtW3v8qN6cP
LfwPGKKs09m4L2E4nSDYp0cSIeEeo1wAIzSy7kRbmCEyOfns1JKM6W3Uz4ig8h5GZBlr0yOiKE/i
2wSGOMUKECjNWLIqKc3K1jgpBnDWokTBUwVmllYSc4YdnCWNQCQ5suo6EOBs+IqQ90te3UXtWqXU
ZkCv/shj9wVvkhdVXRTDXBGRbe9Hk3Fe1LWvQwTb0WfcB5M7f/NRn2fL1G10qWcg5AfYyO5AebaK
Gp1PEzGkCKpmh9i0JvsxS59RSc8uzRxTOAppxnUNLyOitdHVbuFH7dRVKsK0hIiWsEDXv4HUeDJi
49awcUdkqEIITMD4q31WdVIzc3yMUbEnsSimniXASevpzoBpDADvNZmpD/L4VBxyxC+w+hv2fr4F
OVLp4xKC/pJi8jZKarAO7ZwyvXleRPEm+bCSfY6DyZePsIlR4rRpkQQkiCDDaiEHCdR8jOYNpz6l
tMtPqkeoOVV+aUOqyw4RopUxh6sJfBT5KQVXXOHCyrgX6nMmIJ1pvaC14neUSIagW331prj9Q0zn
7iXEVIIRFNm4N/rxeemS4UguULZKrPimycdqp7c7pdlSBOGpQUbQ6PSiAzz7rSdQlkGk/LLqCE5J
C85ZWPS3mEH5q8QtTkaH8jWtpAY1MA+TJm4bPXiOnIVZpXlPd4s2xB2fHZi7RZ58LSLnXWUE1WvP
2QTi4LpoB5r5bcBgc4W1x9acxb0gM6qcXYQmzkE10J5kG/etdwdb4m4kFXI3tLC4Oq855gpNk3pA
UtybsLnXc/CbIpqRRLigq9WJFPLNkltPuQQ0a6mu0VLwGGxEzmPcU7RYF8eEN0WnP7QoX/j/ZASr
nD0iDhiErlNdZDsRgqKZWGqGVsZABklGFH4O8UhdLFfEEltgkZSR5KPVtxTR40qBLVNIf+IN+Tcv
6PZp0rwiTTtGzFfQFRMFp6e4EKdcdHsseugq9kT1VEbURS6CAasnTzYvireWIIo2176pD4icEEIP
bwE+RDgBO+2zFO3Y7A/stuKbrD0VfhASxNph0LuR9XkrmqeM0TUiGWrfAtAmTWnrY626JA2Bwf7o
PeazdSu07ibxeNHDBqZz2wTPepRAqmV+iz0EBaZeI5xJbx3TxXuIS9N753l0cIGOpm+kDZlbXPFQ
CY88nshJTHgI/EUD9HmNa9wH4BZ8/lGKwAryAzvX/fQHPHsHl6xYoksg50opUqhbXJrNnE61iBo/
IvDiG3+IPrTopkJzDlr9olvhV60txEbAn6yQ72wmj/AaJJj3I8Zb9J04S/ixR2b3UN3lzFvZfZC6
TPk20aIfhoyallUqB/aWqMK3ZRRvB2KXv2Pe/mWYiAXke9sZ8YPrFwcCpT+zMDsaEgApQH6p3vRj
NjcfA8ipJa9xov6tvR6T2GDpuMQA5lBJ91EsFUGxTX0sLBO6mGvrNBqHUePVCUKbhFFt3MQDUadp
L+y9gyEuKpb0SyEiPkyHSAtbPDCLeGMzdFe/rcUyYMV48jP/3Z+CWzCorayXYvxsdXxaJdeKOyCl
Q1X0VpJ5vl16opbb5ZzJhv3XXhbxoMcqfQum7N2P4s8ydgVodI2Sui83oReWO5La55hOHpI422GL
bgJLsskaKaqtfV31NDhSc9fiA7ceBGb0iFZkPy5bEmemvaYm40OyeC1TnueKiDGlr0+td1ylEAxK
hYfqj+qYUzuKcXqsunzlDcGzEk4pBYYhF5WYtZfShJqEnFoBcAq3NmXV7LWIUroR9Q2GCvBKIyS/
FH6F5FNhMZXhJNaj/GGu1U+4skx4kakBgNLn6DLkKoT9ZXgDVFrZdeDrSBD1btSPjetQ91LZD7iP
oX1+cIPbfun2RWWWKwPuyTFpDchYrs8UJ8lPyRyXHC0vve3yMJwz3nxHwyakz2pxlktdl34M4j8i
Xe12WNzHriaI2ZGqMq3D/LK1fs5yl83oQceOsDqtgXhOv9auMpc4YKAMe9rVMZRWnbiprW1tzI6n
qBSxejJzEpXBFjntlBMbQ6gqtAfMFNfqEuyUHXcMxXc71tGn83Jrk33XTiWnKztSWtAsChvVvgdA
q7cUB1idbkU43xuzAQED1QUOTCU5Mjqma/jHRYg1TkogOkYH2+lpjboNUk+tvFMDTtXkmgO6Pcu7
9FrGnB30vSmq71anEV233LYjL6pS3YYe80pHTP3O+tEH0zPZtOQO2wjUsFrEAlwf0S26HxUyiF1X
eJcae1MGagD59UzWeBX+sKsY7EE3ZZrAQdl0zL0235j2NY8cfV2MA8ISifg4uFWxZPzyAjZ98gK0
BxNbKHnPX1Wmwf/0Ml66Ckua/D5NYAn5VE2VlBgqzbJSnsRYVbGjPQe2+K5GbjMBfgTezt+XwLik
+vIwFHgEQYUHGAsyyVLApzBIifmUkJiEnKO4/+GFy90Eb3usvOdOTFc7L7de5j6PIZl2lbP3Zf/a
A1XAGkOzJX0dwkirtoVUeclxsysQy3Lxqp/UdPwaRi0i3rPKgHySCsK5WKE4CH6dfGnd3Lc902Om
mTupQFRvF1b2O1vgQ1qaUJeyFzviq1SpOAY9HLqwW+WyvBMd27N65UhepYSXQw05KOqJO8GtEwRc
F/t8vmIbhhaTxWWl94mjf5Q976WmxbvBZecMCtwOJHLse3Bd9QDahzyS/Sz6oeGsrEaYv0bSBq6x
UKJcqYnqF+2Cx+yTmvSqZwjVglk9rj+iYZjf1CTVeMwmWu+ZQRMni6yRKp2dqfeRy8G/Pk5TgQU2
mL2ma5+DPbx24fgAHMbAISNNCKdzl9ejBsBQq0FrcLlV74XCEDQGLIx8+IHgk/tZ9x5lzQxpM9uo
yYUaYHXOe+h3T0pLFCBtJuKGULwFb+bJJ2sIAc41njQoDdiWl9TDYI9cqw1ouMpzZ82okR+fAUGJ
HEcLPQ5RD3BzABKxMZBwxrRcIrkga+JfKRuZfFr4KdCDHok9ug98qe1l4zVyNt+WmimJNBgPsL0p
hGSkCieeD+UTKXd+L+sxq5o2pD9tpV4QbwiJfclKy6D0VHc5je1vI3WnPwH4KImX8eJhK8VV6swl
W41TLMPenNY37M+zHX3JWV8Sw09ZxG09pHv1sxw51V1qJqlpI55p/L9KjJE3k+adfJ48ed8Iiwu5
j7PrA9vt85Y8M4kBTbBOFN48RQaEU2YScuoC/8xd61R7THDrXYr2UJCuspMjTKhmzLx8HkvR3CNv
fm1pbhcRvCB9YHABlgGj3rzJ8vhVvUPCMMadNzUIVrxqG1Xz1u9QmEiPGimJc6eK5e9H90pI60sB
vlTzetpHDkiBiinYoy2hzJBvpj/kbwBH+kIfrHaKnoG2gUl7RqE0paa8GVc14lgKTAlq92mOX/pP
UhMJe7M5e0LvFl3OW0lLvQqALvBnYLxUko/hlW9JMd4nwYzcMiLHk+YGg0VhwT1W+knNZ1sxa07O
oi0vszQTKDxs0+tpL1PnKpu+QS7WGeu1dSfRKVm2MCNLNnPb7ZSqUNZzibRCsArkr1KBqGgjDhaB
uZ0CGZNxvYU+hVpTO5C7tnZRBW1LXAc3IJ285LxYjH1OzmQ/mBHzMl0j6slG7DzW9sGKqi9FGIBi
z8yUBNnRirrNW0M+MIzy4j5ZegqUyH1DC3OQt4yd7lUP5p1sZxKprbXb4j72qI7l8FvuemmNBX1K
l5qJyFqNU/4hMcixp4ZUCm7Oj2uElw5ODqxrP0MarKP1kXV6DfTboxNdQuc4uiQxqq8QDxOwd4mx
akUyihM/qQmGWpuTHz4rXwti/3zOSNi/+BNXeAJktd6vM8d8C2bapZz3KqnA0/1oeZw0BmfC5HYr
wyDakNpErxq1mgsZGE2LjdqcFkJgyywecXglXpNH2+LaOAc1+tge90UNITHLQhUrKKHuy9JHRxt/
yTsqPy22GjoyqehoTf0XJl3Y5obpWb1yHHIOQJAxx8bYVsL8Oo2psSmb4qPPkxtZOS2E7UFRxFwz
TVAVl6wdxipX3QCGCdGIFsZIFMvyTfQIcD2ADlcWEo5pG/h3LGe1Z5DGhRFJCqEpQz+5QsdyDptp
Byy+5XJp9Bim/5LFU9lMPYlzrQ+WS84puXLApBX2wmuqjQxJBd0u6aHS+QKYiPGOVDgUTUdcRLTR
sDFZmwMbSfEFdRRwN/SOvYElpOzAbCm4dboBJ1WY5C7WXrAxhp9umu7lcld7YpYmfFyf7tQ8xNVR
/eceIyVKMFVm6rEPld/5iZP4aemLS2rH8dr3y/DETBOLXc3dSAxcWRb4ibOjj7pVVgWGFMXH+C1u
KgexVEENqd6f2PIQcADzroq8wCV/iS6y9rI95qF1tNxOYxau26SBxee9zKKtoXG/KDBB4RhaS1J4
P5hPyhyjyWfYtlkL2xM90JCxjfpBTA9teac4rwiMYuUsHDau6Ue79nmxObqzDGVW4ffINb5mGwOk
TEN6KhznKWYCviq15TB1rIGy5GDXg8HYVdmhlzYvhVfdaD0214wpiev8VCr1UGTQSwLuORnFW58m
1amTS4xS1/cHjoIFXVcwmoIcouSroyMChq/X+cAGX4XAkDH7kBUKjuukY6hwio2eORpZ7UzfseCF
ByGPurG+dmzJElkpCNdhNR4EnZEXQPqDPPylGuhuaZ8sq78O40ReI88nw1tzrzyWQsYlGlPbEafq
aZxi2nPItyMNhudmn1ldHedcpwTEytz2JNVXAvWwy77PSfFuxmwRTOcG/Cl19jooW6YHOUNDpJOI
rV1D5Bpz95yE+gylzn4oJOODcKRbgWsz85rk1vbhYDULPLhCkqdqwjlKh7cScHY7cLREs2uT/gL6
JkBJN3oQbhTlonN9Ok8nurgUKWsRsB+Hy6dHYQs3B9VL6ZUlDl1Uo/pSvBYCNYbT4ALUePy8KSVd
wMBcniJyq8hDsQuXbo5oT9uQt9/OyXVxLMViaI3hPe3adZ9wyV7zZpkMZB0ouWt5ksuZmHLeSVwG
IMLhh2q29qXZ+lYBKDxqQVXyTZmrJJm40arhSZ6bAg46wH1/xqEKGbls4VOmQ57Ba95G+c+q/6a2
ULWflelb4krj0RoupY0DNoEoCfiAO0xiRejQjcfsdUeb/6bFztYo6odYfA5+/14L5uo+cSzw6inZ
Elh1a+JwX3Iru7S2JCex0SirEIrxGufJNfjrm+zuyig4+Al5JBB1rNIF5MF3crmYQyztATC19+Av
7+w6OGtauC+M7Icy5Sg0djicdCmW4Do0kvQRhf5z0FGBhRYVmM92LtEvD1MAxekYl/hE0McrjEPA
vWmlYM6aUc8aPeE+GLzkoIyhFNOLODsr4hxQxAE5/MtcSLR+lH1CeaIyCvtwZYvsUxkLOS4nSlBZ
G07gb31qf6Zt/iINjOSxqVdYmmMF++FX7Q0kyg81roPtt5/b+tviUwfhulPj7SJ9G0A5JWdo6GBb
tkx2Y/nyNV31jETzqAbAhsfEDoBmZQfBPV6AdyF0vy2iDLbaCM57Fz7J9mmaKO8rDJkYSQLmDZ50
sKI6LCTFr7eLGzcLzPVSap8KHDZdKSeeBuCpfs2EBCKrw3M3WpjwZePDsZbmOkMET4b5HKKifjdA
flurRcpgdCAfwiU9mqwpBvGPfQx7Vt59Fje8HgaQRVdfgAkvkquEeuGgaj/Vu1XabVKEMp43Y5WQ
qITuE/1XA/ERYraFQRMU3WQ/2dm+S91vhsmWDNv0RywptbHRkO1tMiKlDrEa/9Gnpz0lQ/2tM3yx
YbyzDtzuFq4ZRHhpJSa7tElaIqH3s1d28l1ivgOhDltArGUn4fWqfW5tONeqvemk05gao/a9+eHY
Jb7gzkdO5NRZk3YSsrOR6GjCCVi2+DFYE1mmsvvM+WNPymclFcSGGpIO/h129zdxtUAVsOjPbEec
cOtkGy29d/lCpAXUNBNdjayiFQEua6m0vCX5Lu7ShoaikF80lhVA199pB7cpym04+biEGO2D8u/K
Fo7rxN/Bm/fpAE28+xi3bl2o4W1lxbzLobYrZ4TTJiOrdd0j3DTdZ4mOL5X3UWrNu3S0kj0jg48X
NC0HkYt76SlSJc5lAfQARKZmnMgqbYInbEtfURGiw2QnZ7tjX7kvFv1ZeR/m8vID7TLpBHyKDA0x
+eXgO0NQ7ENs4qv2DIj5rlAWY2LniNuFRrR5qcD5EZ4m0AAxFJe3cF6ymkseHn1J5qmq0GKAAgmG
VsvKy2uuq6m6olDKxlO9uYt015M9mMKewChOFtULyc8/LYmfyrvs18tNUfsnr2Zct7g/i1Egk4Gi
qxdfs3SL82wij6YH+Xgsh2AoYrkntnuGAS7rkKdBvn3JzEZ41Ic8U1s8IuHjQGeMJ//YpESbUGms
hKys5G1WFbGE01V/PXm89MqtSP7tGXc42OKUzKoD7LBXQHmcnUkjo2HiBEdzlHU47/VTCkmiJuxu
1qRuE2Tb0kjJpB+ma3hDl/zdITQcyMql4ManhjuxyFLbl/A9Xpd37oReTbI8lx7GdSP8R3WSDLB8
sDvSKeWZ76c1lQhL9LuLYWGxFPjDR3i2sUX1N1nZf5d7jTr7CQO6tSAebeGJ2vNOWrH10HFWZpR8
hfhgrBw9ORs13oZJWb921dNsOc/KQUoWva61vOVlcEaBJ+0HCTwkoP5bd6u38fdasz7qB3uX2RWm
2zUPVFYV6rDRfNSg87yDEumHslSV6IV522KWgAv+cEzL8YhM6g6K/rUdg2mFuv65HB/jgkkykohn
YZoWg8SUrSt7U/WtVtoaaemrpHVeqkaMv9A4wwAMcByUjWZk/WJB/n9H4391NHZs6w8cuM1fHY3b
9v1n3LefzDH/bGus/uV/2Rq7wX+wC/bB2GyciF3pmjt+tt3//h+aZ/3HYf+EZOlZZADxN/7b1tg2
/+NjXuz5ru86OOpa/NF/2Rrbxn9MsmwDHUqqNDzGJvn//K8/kcLa3/77j87Bv7sa+zBk9AASouHg
KvoX49vAmrHqqMma0pvxtrL1TYi1rBfX1k7zK5aZj4z8Dzfpb2hpf/eJpq7bFnQ1C+rDb6TavCTz
e5ko0Mdti1/BavHrF9NF00E3MIZx/y+0zN8pcPIL8kGBpduwE21fOv/+gcMbYajKNCWrD0a+w6IQ
Ir03X+sle3fFcv3nb/Y3HwVL2LR1zMr4duZvDtFYBhtUUkt9kGhDlmdfkrOaWFuJV/7zJ/1uV8yX
4pMc3zY81sBfnlrnInuOHY6+UBuDbeCzXbQxOFw2Jf92/wzW/J9I0PKzXAPnfS9w8N425Lf+4w2s
sXGpYr4VwejI8Sz96otmU/sucdw9tEihEwTtH42mQ8Q7ix1zkVsrEri4ljf//K1/J9iqKzHNwORp
Gq7t/3Z/PchhWheMNRo/badn4Y3bS6n0dDW0+Qpp/5EYkc8Qc5F//lj1Df9IA1efa7kukLMJr9f5
7Q5ohlNZnlGxhLSM2UJ3NL0BpvP4KDqyq3sNSkR0ScvlmvqCdlNL3hu7YdKADV9iN6CQvvucutnz
/8tl2Rau6J5nu6jU/vxg3KbqzRxN8aGzSe+NcufgenxaZ40yrKL7oJZDcMdvEDG3lhA4SdoPc1YI
LFWHJ9/BOJo6eXSj93++sL99TFCB2Z6oDdhe/nxdS5/i3QZ/nDBdvAHqwUSF2g+beaYsHG3eCIas
ntl9r01SO//5o43fScjqUf3hs+Wf/2Gx+n5gDxrs+wOV/R1mPNQfYOSraEJJ1EzXSef81tPpMLru
jyR5KZuw+5fV8nebAIbz//3tf3sqY1bEqAC5giWmY0DzfHWn9F0ZaKdsCf/8fU3d+OvdDnzb91mX
OAaZpqIA/+EbV2Hh+AXi+UOl1zsoGGeXac6oy0m3DjZjY6KD9HXImTLiVUqsMl7g5AA9Oo116IIB
1oM+n33+zZzP5yBk7VhacJrGYFe3+rWOEtRGwy0+5I+21T8SHjE51TdZVgVJ+u4aMHjbYbou+Y4o
ygt5iL1bELxQ8XPk3+9d6eJIKTxW+2q2ngiblvAqRbRPBvtyFi4LNMPWbOWg2FlZ/W25NGIFXspa
cUCABmhEvFDTMD7atnscTCalRnzAj4HAEZo3nmh5o9B/zWauJOb3sZ3uE4GfUGSRvj0dK2zjUcxA
/ySJpfOmkVkJNLWi6C0J+h0LQWZYaO3adLl2Qj/Y7UfWp++5p58zC3/pIdjRvsNGHIetGaRfskWU
3bNcT2bAEsZIx6JqfLCc9qcvt2J5Z/QMjXlstrt6BEOazJ+ah2edLsnVcSJVpjfYEYWrke9lTO4B
Tspz3vXwLpGVcT/V5tG50xmXHdr8ptbW01y8G3ym3XCDTHa8MWDkO87zo5FQe+v9+6jx5fyFtNG0
AwTsYmYErIOxC7p1ZTAaJtWFPXrCdbeoULyxgcnbHzrU/Fm2NSvt2cGMHG538YU75C5oYDR40Y0J
owuKXIGNZayfw6H+SdrAyp74qtrI1oMv1XVIhts0+Jz8GiWIP17jkXPCXDAZCNgX6+AkYuMOCgDx
NzZXEvrLw2ShQuIQDvzhMUBIXBRQBrOBfx+QyvOQSfdTzJ7fA4dbUIaCMfiHGKazrefv8iPKhUoZ
jiptcr+Tn5fM4o0UOhq6/B1J2dmRd4ri53aqseDJ9CuejhsJS2UV/jlp8T54sEOs6SoE5DKgMb+K
HqyKiB5G1WRYNpJCwZqKHEIro/4hKyp+uEXa1ozpDwOGsKBFvAwllmeBH59tNxcQIebrwhWty7jb
iTrR1i2BpAiNYUYS0eJGw6ef8HGmxcNq3GDei+y2+iyMrXHveFgjdaV74r26qKv3YOauJmN4lOdu
KlpUBu9SLIXVwjupLTx++xJ0ALETYzy8mq0VZtBXuZRHeThbunsLWbXBkas4pAbPJuG032N9inXY
cLXIA921TdUes3R+MZKyuUD0xOIhj3v+B/Uhg+GwqXdCDyfWh2XC70rv1HKELPSVyhd3kc0KeppX
y4wevK4kfcDjo9VWIs0wRxduZc67Uh3YbplmjFcr5pzCphD5TigwUUZvEVUhGHwQv3cDdYSdVbyc
Qbaf56d2oSZU29Ygj/pYTjMnllBNMPI05S7cqfmKALPawF7RfzLZGHBBIS2Ica7XP677DNP5qhZw
lNn6uibC8iN78ZrsXRP2QSTdmwNpaeYdGFguxDK9Q6OBlgcF2O05soKREnjyEQ0C5xPoJf9C0O8h
v/OSecOVzi6D3sNlYUTGLbf4KINPCTmHNo1m3eLwra39GVcSACPoeuSWN56NcLmZznqTaBtk/Tc6
wrxVsGj9ftQPTjBsp8YD/7WIbh/JFCG/IEp2TjOhvuirzTyZV8hwvF1uRUwQ1+12PfHaNW/6L1ae
gQ1P3RnBFsRtUwlS+cKbhaDGC5wF5llg71vAN7+yxxM25nBFYsKfLXH0OnbRtpbHZIXgToPRtXN1
krJmIj1SAslnja7W7NobGDYYh8ZlsSZA6wkkEMrrVAfbvE5fsKJCY1naxTbIuXG5oW9Tjfcqx0Qd
Ef58VcQ7tSBV8eL26Zc8DvQi/2LsdNB0bg1bXNdhXjh3+ocI9ac0LteDbjyMYXAmYhGtJ/45oUus
869HNHf4lRT7qcDKTi5+AtVxBD5ZEgPTEhZUmZbvhpHNWPUB8rTgtrNAWeuwrONpqLYYqnz2YD9b
p3IRpwTzcYQ3awRWuUuAjFY5htGAKCHzlKh5ET13JGqTnQ+rogs0b9MI44fbt84mXDL4TwGh1ugD
EPuk6GqgeZL8Eml7yOhMXSbGl46pwWxAVJrUC84ckxsjaI9O3sjFwxxnhwkJsIbAj2v7Um3qqt6Y
84I8CfMGRFbzRhh+B1s4OCZlaa1iOCEM6OM1L7LJoKy6KWuXadRA2e7Pn8LvsEZm35o5M4G4Pl0d
cK4Q3KQhw/Qjt+J170/1znL4sIHNXKQWwF0ybFEsMdiWz67KeYeGBYWofUXfeTdNLJeuaLB1C8x3
PJsh5+uJBgFZwOpn4hbnPHbPM975h7emzai+xHzJtgEyVU2EvfzPICWAjEzwgBgOnGYzyG01GeOr
yokjxqr0F/FoQQLstHUva1mytNN1/ymzRXHWI3SaL5Xa1WPZuYRo8grEYf+0lBA25F5OtuSiO8na
QUS6jkbrlZjjDickHofTo9NPjWJLdBnvsskwqf5Zt84VdPozn3htLV9/8UZP3yxlSoDCgmVklQRg
dER4cDFLvsFZ6CJoD5gBkFdV88wtO8JeBrC763tcVU1n0xF92Ll1goN912/cFPWvzbm4WWa3OsgJ
n2cavOEUBj3vMkKrybn0JZmQ5ZPZ+cNTKZjFmAD05uL/nIvxwfD88Uca+es4c08Rw6E38iKIBG47
bXxOK/syDFZ9oPlONumYvPrtoJ+LIB0vmu+csyQP91aVnk0x7AU2CmRDTxj8Y7267szI3th5TJwm
EnkYBOBQSK5JHd/qiXENYAu5wI5rc8pfEo5SHCkgREBvmkXDIajne10sYsuCTnD9J46vLfwK2o1G
OGAi5s1szluiNY5NbN0gE3wqRxfrnzfVk9sse+h32673pOWdQa7FhKeFdSkTxm6NY95DDSk3RlXd
ZTKE2tH8Q43nPRPfchvncUF+nX81krki/rXeiIzQ8ajo73WD+ZvjkaNjttHZLsRZ2L3Y9S7cDLeb
hy0sBuxnRPehje5tX+L7MZndLsFNZj/VxdmBtsVLkT0GuP47xdWH/g29gfcTpTjVq97iKAmlAx6V
uy1CJK2Ynn053s9u4vjQ+9HYQXElU6K6aywDkyu7XCdaU62NdKP71FvDZL/aGnOzOWInJ0SFQiui
MRFWx6vv8v7PgX0YigzWaBXvSf0jiA47JDSmjvT54QgYzB75GfFA69RjXc5bJ2hQHs4BKoc5qeH/
9ZuoyXQsuCowQxcxCQ5fziGGzDJ6s7jE0DWxP+05kaZdP/9f9s5juXEs3brvcufowDkADoDBndA7
URKVUqZyglA6eO/x9HcdVkV0mY6u+Of/oBiSSilRJMxn9l67Hfae3zyyX09Z/VTzpuhs8hVTd9u6
s0MdO7y3MWfasowDbLKGMsrLNoUX44CUuG68yty4btQcNENGb9vqdqzIIIKCMfaAew2gRg13GPxj
wbxRlYnjgQ3WPY9RGME3djEcTlonY+vfrrpu3zmwIB2FkqGB3eoP2f5+pyssklYrXOOdAugdTKF9
XBpcOSFzAi5n/j4oipusbblfMMfHXmgdeh/FMHeFPYILWIwyevCR56BeeM2COt/NQ/stq41gN4eo
aAk9AZ7V+TqCCOQ4jnQ57ODAUhR1MfHvGG29Tn3y3DTe0b2pXRAPD2puX30waeuZbIhVFGs0Akg7
U1IbLL138KaQArGgTBe9BUWNgwAlIMW7kMN+6H3gm4A+PF+8YaUDAzRTphuUyU6sYxeq7EPfMH+b
LmGBCMt1GlP/JAyEV5zrqMHsz5g9UdCiNlK6KEjdZWDXbpxLo+b+LqmzlElnBrEewhUXwTjyMTJR
tqaRRSLmrHGZn7MOT0ZAN5MMXbVr0BRNvmIR54I/EBPP1OINGg3sY2pa31+TxfI+lUX5xDXpc+mF
13up2yW0maCMplVLhJKEM02sQncTEJXkz27m70YN+OFXe10pYwx6KzKgF5IluCrMgeTHpljFxrvD
tYOLYLCaoApsFwtzMP8RGQJxuWE71LD0HBC7Al8KHg2yk/Gl8iXyrT0iifudpHJrCgoNnZogWDEc
UM17TXOJvK1NY7qrYuJjbJb/g93z86kuWIhy2SDZIcB5HrhY9QgIQs3B25joZqvXs5ZevwqRhy+k
j93XoE2+wRsCs9EYWBfTD2nz+o9LS8dJnwZGLyEGtgQ0S6hIRkeylwUvbpk9ucN0xTH+knvqCorr
V2UjzU267eDV1zLQp5izvDncp9dVXCO5rFqQBPUL3N98OwKwqEyIrkadZTvhgcgjPeJsDSjWXTvf
hUQIbYMYvYKNHJ/+0iVUBgPafRoaerSmln5loTYDu7uXVF3xjMh2hXKWCqxGuFC1JLAt3FB1W6o6
/6vsdHAx7ynSnvsRGvZtumr85Zzk2carAshzqKfvT7v3oKeXIlwPgm4Bg+dBWuYjAJRyozwtENV+
C6nclzjzdYYAEth8uFm5P67ySBxCa7xZ43yOG4rj3uWFp7KnQQO4ySKSaE/MWsMtral78iw8hXlJ
zCYRCA6oXEw+b/f3oNd7XGDUpE7o56Cvq0WpewvdH5vR/NlGttLnfQk/LEbaF/hi5VooaO5dspWh
e3GNq+lQaimTYfXCeUimAQeXfhKyLTe+bm0LlT/oYorXCZ20blarZDn3zqub4D8yyvlUSHlRNedE
68zP6J8vrjufs7R7lIwhZrGcWNmBhiv4Dv2j9fzDCQdIXq822QVVP4Nz5xgprOjJZ6RnSXUoe+9r
pUPjKjFdBIQo1p3xh6Vb9DGkJAs+38dv9ycv9D2nsjleZc6gIuEmBdbsV6eKzVjyL400Z87r90cm
z7rfxTbccsCnsbqSEU7jNmGzE8+TiBUjmOkBj0+/NpxHg1ReXvlXfcHoWaJlBCOaXG3cCc17bDUc
pLw8Rk2j42XthUKDIpher/eorOqX+zS5DrnSNc5Xw1MMzyTtZWrPZ31fRnxLmEvxsxk4p3VTP5SU
7L1gWwE14WIjROkA+xJ9DQOvDr0tJYa/7eiEOYK1bMOK2U7vhQnbRZ+1i56OsXD8AVzNWd+Pec+q
8QveT7SdN50IUfiaTjQg+kILeSoefjT1AFSn3+l3NVr6gyqdjymLPhLxHfMGKQ8qRQdecJkxHmeU
o2QEEdkd82frEcTQcvaE03Rz3E9pH32H7rwUTFUaJYn5to5BzyUDXSPX5eB5WqYv+s9Uhp4pc1Gs
OnV1PIaZLqz8++CybyXdJCjOInmVnB21YlAxYo/bwuKMNvfdgNWx+A069DFBYCHBEctbbeBOrbIb
CcC7ZSRZLOL0B7NPcx8VR8zJxvoulxRIybALnxKToddQfJlVsiAJou/QAx8nRFVlM9VQI886ao0j
q569oEh09aF9f4D9w3BqFWtJVm3G5B3N0UFl6jrpFXVbs2BiYbFV4/Tkqmze3gcL0afMAZNAdF+7
rkcOvDCmAe984ukrDnCBxFMSMaArgb4XgsqMOXvK1COH5HOfeFg+BNSmvw6Z3A3MTpSje2uOSgng
DTHlHs0Q3fp9fEZshW+lMP+ChxGZy9xyVfd5cRLJn8mfODXjN4aH27ohBaYPUCsICr9c5F+6QTzc
z4eO9JJGNXT2sPa3KKY3cNt/OESzb9J65jenxDVPhCp6ny0lD163cIjfTz90AFYAruDeagfoYMBx
nQQzxqGkZ5snzK8AjALd3nO/H+rwlwq5cDvZsu1H2iLUWsdm7G/ZCPCukoB8Gf4TDmyH2EkmAll0
I8kU9t5phXpUlk1cGYoK01WXextP3x9ZuKzuM9Lc4K4bM3QrHBiwtEdJxNVAhVRvBa7+oYIQ3EW8
IU7GIVkvkgspk7ucLXoUVwfaUwOn7VgyGYz2NSJE5Bfw1Oo5fmlVDWHoOFr4XZo0M+Dioh21yucI
fhkISKzWQXuVCT+bMGDyq1+7EHfW0HKJyRzyOJpBXO+9Z7EoLGVetMlaXqLOzV+bbr6MCYqoOeiN
ddblZMw57ocrciqGa2jZV3vKf92nNIbBH92QlFJX0H8VOHFYHubaibi14Tz47WZHqUiKYc1h69Aa
+w6AsCShPMWR5kaoDXw9kssDm4Mm8X56KS1vg9wLiiQIUj0QqyqknY3Fa5f6aLQI9RrxPT2VSe7u
9KXkTk+rfHZIkSg+25P61U9AOD2SoUqmCHgtkSo/5TO3kGRhorSUX9qle6wMWu+gTGmiMocLKrc3
MMuwpHD133tmYPeMnPW9LVUMUDtX/awhBaPYoTjSoynpcGKSdIPbrnxkyrBiWU0QZ9tvmtDfwR1L
+BZUS3aff2haizfvoIP3D/dzmexsetRqebxXc/c/lNJr3lSOzbWZJo/JbO7rN93q+KG2sR9CGT+H
KJVbr/rms2DcZ/WDmM13YkWYN7AECEJIGjGuHSuyAkYOkIWQOa2VTXU91seyCLO1Puqn9FanQIkN
EkQ2HCH7tpjf8blR3LnxdfGfRxeZexUF3dnK6EM7JcnUeGi5l3IpbRCEFfkp4U872dPR9Cqagmb+
EVjuZ4OAtR3t+d4JgZzZ/twjosy/VDWm6QolO5xSrV6atSA6L5A21d8JV1Q7okKhNB7x0LwvoefC
a6XXDboWNWFYHYvUBTarkmEDwAxLeCwfJnPoX2Yzf83TAX2hQ9qWlk8a/m5xphshWsbWZXy3jk0C
4ggyRLtVGs0beMhlck5lAO6nXCwc1FaWwNOzzyDlNv0k+5051NchzcaVkQ3VLpXwlBTmZjSkvY4i
ztpdJigbkn56bAETXSSK0GhABUxiAEOlIBgOYTJ+anpLHfMYdxHlNu3RBzIX8mO9Vwd/l5Oj8mor
42tX+npGGiaHpSKpszLTz+jsMG0jeroIYCqIxoonAjpDAebcvKm673Z3D3requ6U6gfIdDVqM3wh
Uody6IdA8NC/g5IQJ44F9fuDU7qnLpkp/03fYNCB12E3zNVzVuvAD/2gYAISPIORKQzLYxtW/Pis
eIRNFm7nwSCsFCdnJODhNxHzYqWhDqIOOyaEXO0CRIYbVWJqbrPse2sa8tTn5ntRsVBA3i62OUST
VTmK/HR/iNPg3W9mfyut2jlNXvTHh/vXEqzP26hOv8UklMxZOR95Ne0TCZv26f7RXz61ot7ahw6B
wCV0Hdvup63yAVsaRWKe/v1QjWHGQLFKtkMdMMKpp7hFPYSdPSBE2Rj6A7gtoNxRPdb5yuUqYMWX
NLRe8PMBLPf73WRN09aM4sudZnF/6DWSomn1ecXAf/vv/5EE/KIsZaIhDEuc7g+M++VvH/Uap4M6
if/jjno2aUqbszWun3zDZLlXmbc2FeatBNuzSwtGg1GgjhFy8Usq41dLNfXF7iCPjkacHwxSqU68
S7eyC9c5yYMvpmou/O/pqgQxC1aaJUc/AzHixUW8JicW0H/RWM+OMORzHJnVViVAgXwf6WMnnHZn
UxFoe4SP4x4/FweU/pRBe41JMlzfP5tGR2yZ8BuEZJAJ0Pc8nXCcq9ti5dUN3rPLaJw5xf1rJNZS
fvTqyTYeJzLqnnErMRRDRIbu0TbL7DHeTLSGmkcVDUz3Fzu1uRFBDWl7QzH+1h86RfRDTCFKRw0B
KTQT5P7RoN+FP3zNVO1uCO0vWK8jLJVBvxml+26YZOFMflqfIU2E5xzsCSKy06Af7h9NQ/TC4GxZ
tRV3cLc1p1Oosl8Ji/ZtytrwdP/S/cFM/d8/rRqAkwRdZ9gmcoKf2DNIZpInJ4JGIJ7TgaNclh3G
kMy+zs9+Fwxsm3jw5vk7tyN7pdwleIG5WY7Ni4M0MGjK+UBewFbqs9jVZ2c3++YeV8ClztuQww8T
gFF0OybueH4FX5GhpP53zG03Xd2+STUPEgx0A1oh5lKziWpdnzbbuRNgxPQpjv8B1mxXkRoXmwCn
YnCBSX8aUkXYCEEN3SnTF5oyKPdx2vt7C5ivgIQYRKBhseqY9JT7bJLXyEu2rBLlIeh2lZt6O7TZ
ICYFxCM1+PAx+FHKdPBt5N5jn3QR/EOxrONlIjZ1MZArquJ7DSn4NO/t3uQp2E1/Il6z57oGBIeS
kA9NzybQxguTLaOIaV0EMUbSxbRP94/uDyRa//5p7FRyl/sed87+SOwI/raiHk6RsvklY/T7R/ev
OeErqQ3Lkekx4aDBxHg8ihd8wViQVxJz4Raxuw3ruf2K0eTsxC636Hl4qqL4SxbVLWLgZhNVzXwQ
YfcqU5d3flpF82xinrUyBg9jeAli7yThm60Jua0ule8wpFPh0ablIbkD12Blfgs8e5+45zYxD1E5
ffXr6m1xus/pRMUoCDgfqUvpfGVymiUlfDhbr06CZb6Pm4QrSfRoFswwABcw97C/mrJhTjC0P2qK
8q7J+j3C4Wr7ywIwHAswaePoOcdolmorXGRkeGg85VabMsXj57vtl8TJv7XK+0ZjApUQe5zTh9/I
IP2Y7QbZf3srQofL+uKwD5l2oREd9R9gynFPiq/HKTFFsIC1zymZKW7xuFMYSTy3oCYZsqyrIdzF
XJChYnFtg3kvLPeaRVztGvU1zqz3ZuGHNIRdexO3ubEHaRkxahRO/jkkxoydhvdJ+uE3vD7fMAgw
93qOU4X8M6SCcxza7wWSNm7Jy2KdllqyjJPse1Xe7JxFgybmTl6IgPvCVeghNSO4T4L1FHrbvez7
J1lXmPanfj4sWbfKG8PeEpiHsT7mBrdgL2AXN6yaZwiW45Zqtrksigk4q6hfuAem36Y8ttGTYQnv
mD8j0o1Alnwa3AbKKTtle0Imz74u8DtJtuUhD5pnYQ7Yammf7hO9xA9/6VEQ0B0aKpMJi5cTBS4D
Mh00usUZ3xqfTE/H1GpyxhBdQANprR0aHWnQt9gJzL3WbZ5wLW0tlX7EvvliUSwyO6RnJnVuHRPJ
6g3MBZDkUzUiJegZC2Vx9iFrz1gd7No//Xe9ja0lZn+SgvkmXQGyJp+toCXsv+iL2mUJ7b5lfKXZ
hMVMr1IJM9oK6OgTOxK3yr9R6ZGAUmfcznLmE3rU5LNQ61G6+1ECd4yqmwEFPNtcdwb3lzJkzGgT
rmeNx1Cnt1Ly6LFwe50SxZbZobnsA/ptRODjMP9SFgdBn1ATmu4hLh0U4Ux7ykSJXVu/Qxf4mMh3
WxujHh1kO4DkMyV/ssl744I2fvvfXxShBV1/e1HQkArXdrT+8a+6vBBUk8dI5NDk4q1HTtSktKz6
KcUklwr3vIyH0CcZe8IW/d9/t/wPv1uYSvJLBQIogqf+LPhq7cHJGfVnh0pvvPOA/otfJKI3hzGD
IZ1rKeebQi0yT+LNc+XRB8quuzDWorfAJ6emQQpOHcFKuYNx4x8nm5HPf3+W6m+iMN8Upuv4nmf6
lsXS8M/Psmhg2JMMy2Hj8SyjjgbRa9txxWWYZhKnDQIXQQyCwmCH4f1DS8bqMf2lxRxxzLuYQ5NF
keHtSjpitAYflu7lvAz1p1sWHxgcPwA7/eKY2NmSoixMIoCAMcXt012CGJq6b9fjwK62r/WXZAYZ
PIU0hXedBm0CruhSbdwMJvZAIy/TrNon3HDDZTpDyeeXWRFpKAOruKnJHqbEhhKF1Tx3hhsBRj+h
2Dy++yq76YaNOc+HasZb1rTaifFZ6iFjrOqjU1DfggxcWD021vySTdHhv7/WwvqbOJYX2xESt4ML
HfJvgtVqikvDY/SBRz/F+GTaWzSqdL9ab9LoK5ndalVUXh2Z0QwrcGgYCvClXsVg74gBLbkdMFH2
XAKnjKxqYavF46EdjH2m79zzyDxnyTMXL2LI/KTxh5sdsACuRHlZWj/fDebyK1+MgYsbBG1Vz9AM
9HsSMbGwwmidRx9hayCEE8yrceZ86IViETMkS0au/eSFkKBMiriVU3VJBqJWIg+Vy/SNMUOJT2qt
uIVuk+5pjFhMpeSEYdrOvrgLHTE77Y9cgnbABLWuZq48TeDCO3GpCvX/jzIe7vvW3viZJWO1Y+Zg
iA5DbtF9x+Cjtwx5LqkUMMCAU4jM4qOXrCNzy9yTr8DKCxhmEQ7kulmuXo3EEO8K85VCj3kVEx+b
0Vwqm4vBkAsNA3+143e3+6y9Msqr7abHqDJ+llLziwAYbcrAeRcD5V5gLyxGUhosE11ZG7brhnUv
mc/j3sgl4c1JXe1YlyRgmapj9SGtZD6NyKbWaea8OfxPNgSnsBy/2WNEBkaxC+z+gVzaY6VFAsQj
cQj46gB382uogzH1U62PYRn9NMbpBv1weJxVBoRII+2GfnqzAgexBp6bdOyaE4ag1384XP/DHUUA
QBImTgDHJ+z3z5eGsEdjYhtterD0n6zvBi5fo4bzfxjduXATmlbcXihyYnh5enmnF2alVtLZWsNQ
d9k/6Hf/rvj2LUA70uE8AmYs5V+eEpFqo6piER8yEo+qPHmifD7q0Xc24l9t5mOgFWflOLxp6RW+
6o/ArD9bnvMPr81/uLhbPnpriUXCRhL5V+l5H/fg84syPnQ6umjqOavw9iYkJqJs6dYoxb83tGrD
4nxXDfuXEMl5q+cbSuvH0FOsW9JVIVh5n8w+/iTtaN4yCQsgjE//oMT1/yaT922Taw4KeV8Iy/6r
DpcC22YNPkaHKU2CDSQe2KPxxhzaBO+P1Mts2volA8Pj8LZBMDxHMhhPrmk3W8k/ZEB9mdN43Pax
l2/RT7hrqadRMWhYz7LjDXNWC6gxwryy998w6CJ4MMec5rEgmKYa/PY4ptNrPiclVAlUsTIH8Rek
9sY3HP/NpxeS5k02L0aaNdv7TDw0Yu4+zXKQqbVh0udvh5HBWva5crr0kNUFMTp9HO04LdYdyspX
lUsii/2riublwR+WVTyztzAsWPN2pU5Jw2ljAZrDVSZAd/rG56ZqM6A8A8NV3/wyZ4h1DeugZ453
qWjBTM3zjU8RC1yC1leRjJ4GxQV5KYoXcN9cNa18JjrHOPqm8wQM95dTmv1eWYcgyZoDWQMMtMsp
Idm5idZqqS+1X1W3bIahqFKuVvncTYcmjn92Y1z+Vn38f2vUP1mjBEKGP1zn/m6Nir9z1f8o/uSK
+u0f/e6K8uS/bCF9V9i+cjxpWlTSv9uifPNftslp5JDCQnNtKyTvBTTd6H//x/b+JTyfTA7lW8pk
VMOz+LctSvmOabnaFMPly3X+X2xRQv+SPxa16PdpN2wLH7yH1dq8ZwP8QVdfg97pGJ6KsxGIl66p
y4dgGZjEWg6IEf/bJKbmBNA4omTqzG0pNVS+nqOzv7Cp0J/1ovROeeY/z8SIPBMI+aUul/F8/8yB
uIWUIMp3JBd8t0nFgPz8XBqGfYkYbq0XUREByWTgJEe17VkHn8NUOaTi0igYWrk+O7k4WHVR36Zp
eK+yVMFhI+MWAuejpHt4DRLWTMZktifpeqjgx/yR1/oJhdh0K1yFqlMFrFh8s0F12OcBIXvTwUGx
/mhLNo2BuWcwEz4L527dKPBFEq3KMmOksuvqQ84pvbOiweTuKIoXYAsRCxgPJp8GcKHqYe/lWvbz
woUXP7p6GgJpvOSJQ+Xams8Tg5Jz7Bg86fq7KsPxxc3tcb+QcbBJyFHWueZfQ9NEM9RzjXITZ1jZ
uWqoboHeysiAnNIq8l7M4SUPqwP6Bv/i9SBrsyjNybqEUsHbx57Lojf3ZiJpRdDC/BBJdGEc86jB
BQ3ZY0fRGcOV4I1dRfjNz1n0wMfG1n/xFkCtEmD6gCN+1aaJ+VjKQG3ulKd4QC8fxu1wUZ16UcCX
9pKAHgp4UTwWJUYsOMmXqZu5QMUk2rdskzVypHeYzpd8+xXc6mCEzROLdxivBi6LBLifJD5gzV/H
kiJUT0RhBufICZ+90UwfcpdAkQCWFHzM/axkd0XGPW0NCwWCMTrOM1LbPbneyUPUGV+zeUm2XefX
52D22PvVb2HelWcxAOBgaHoba39cOy7AonlIvfMEogZRH/3R4IXtwZOC2F2ZrsluEE+tP41rhFxo
yQjTXs0Wx3Y1/kNr/deqQ9IhYs/jksDewXEoPP5cCHltj9C5WZrzqKgqoZUrbtzDBa56STkWP7Rm
Hx0dK37pyAI+AmR9twlU3USA6thIIO34wwXr6bf29Y/GSCmk/o1/6Gt5RrYpdFOLNVL5XAn+/IwM
RjmV0Zfh2Q+j8ZilOYlLrGzWWTVSKub20WSUwTnZpmuvV19zYRrPQeWcG9JPat9qPoNFU+ugFtsu
y70n0mEYHeZB+HW0x4uihccNPb67vG+g/JLwk/+d8dq8sUGCnQciDNYCB+CKDGq1J5Al2Cats+rZ
la6Hjn9RltEDu/RNXUI96nr+YaiqYRPqeDpYjSPkPadf2S6NY+f0y6M7kzTc54dqnt1jPSBTLKpH
kdkKTjPaCFN0oDeacLra5rGzgvybQV21MQPD3SsSwBt7ST6FfXeZReSe3YDIMc8cGC6nwjraQj2k
hggfqHNTQm8R6RL22z3kDQrW2YCFEs43ryG3DKdzKhP7UgKAUdKwn5Ym2EeBiEhSHMkn9odNl1Ty
k7mGSoejAaf3UYTjbapkcqDbIassIYnLjqajMFxIm+OvPLC6PTPYV9EoTu4YliFJX8Om9aMr8aKc
xq5ZntlZXUD7oOPL3/O8C7fxWJC2lfndhpXxh08/TlzoovZp3392iZba4BvH7jfWmyr3syPExXDl
VmwQoi4iB6pdCGjMzyTAMYwK0SA2qTU8F+Q2UoEeeUrlAQ5Ts2VBzP64JWu0HqfLRAr6Fo4oQp2+
7g+JK1ZSDD/ACpIml6C8INNgLURob2XuzmvTcAk8ScozpeXBc9sWg4y3aQcHtKje1LK3eKciNffE
sgAxCZXa22yAN123GGvHAGBasUZE1MY50jjGYTFR/bTB/JkcBRwvc7LrBhv/Iq1biSrWz1lkSLIC
WZ1kPlr+jsU9bYZtn9kLfOJvelzc4MVmNr5NbHSO0CxJFMTCkYHKvN5hfpqf4PqeSc3eMWn0bQK6
7+Fn8m2oZ0Q6nB3gXQN35zaQQthArGXpd4R7m4fSs/yLE7jIApJ0l4wIM7wsd2He+NjFnPixEb6x
6rzXmoXEMfPnhNI4+HB8AByhH0L2E9GeblgBqHoxelrsjJjWB1tjCHI/vQGWjRRCycIv/b0/DRUG
i4Y83t4bAHjU27KCrdGJ6eaBnHIN7gBBCxRyZnJf2FNxNGwW11PlvFiTsB8xT1ZisY6thburlhX5
Rshb0zj4RHvwBiEiXxlWsWf8Gm/rpCwvM7ZZCOdQS6anzEbeMqfFtUInuAmk6W+DIn6DxoDjTBGU
za043SQJQDg3YlzRzhijKqw4pTZ1RG3er4whLvba8jODmlt3HkyuvICdCgx6U0+N80JIQ3NA7YPz
KHumJmm3hTBpB+Ka5eg8+VuvLV/DYf5mV31zsK3wKWEmu+qQ6uy1dGdi47avietiKk8Gor7y1Evz
NTKBPZMbrkfVzdtQ+K8tsKuVqBbMFwXg01G/DmXjnE1EkiC+SFTJFnLZgk9u/4VxCamp4qkzDZ8S
aEKM0IcdyhfkMrBQtqRdHRC3xJcywpwVZcQSA4T7Di7Vvlrf80WW1Az5pgd9YDvi1xjnHIvoN5w2
+hGjF9n6+mQsguApUs2BjOiY3DBNhYyj9f0aV6Uw1RqQwkyXrUs1Dd157uh1J+T+uQB5Yo/N13Ic
k4OhMxFxLDRm97XKy3rTeDZiOJ0pSBzEPp2ZsfozYK5En7nSnllvqGVbjXjQgrFga35zEBmQkNsC
XZmcazcWLiQxvjm3YuhfUXl13eZUtRRUDbPuw4BqCdJ39Uzs0Tq0l+ZSzdCmagD6KMtDhRax+wkr
rL3mfU9sZG8cAhDSQSO8J8R6/pPnzSgEwxH83QjsZrD6y9xvap4bXCjdK9ZsKMidhkFopTc1G2e7
mttzFlLClnF07PxqXruoxzTNDxGm8j8FmaUOBWIIFJDuhQEE2hgJg9xINkVYyAfIyeyYloi9TGSw
IPOSY+7hvivS0dnNvftrHDn/IoDNG9uLzfNQWD+BOCUHUmCAYwlYXMoP3Z0z8h1UJQHMDKc4ZSFx
mFYf/kj9tHiuU+blxAi+m4GdnBqrfyZ/hvEIF5NrkznyHEP9RJ7SiQvdwzGzJ+fYmWhcWwZk0DOZ
cqEhLIsr7pTk2LJ4sHKCOTMZbEd7Ji/QxpDFzuvDWHr4pgrjS7+44ZMb+g8zmoyjman2opc5DJg7
bkaPRTSRFk3CxmY2MQLVvU18MOrSdZHPWIlEdR3NqH6A8mDDKRw/+g7KHpLxdjvotFKwsshZvY6I
GOHvvGFM8EulkJIHKIgtSpJN7kXcIGyIIdhL+NsMTkbbqJ2j2zQQPhPmggXkkouRjM/3nM77Z2Nq
tGsQZfGeWw0bcW6xL5mMDg6JL4fa0ZGSBTEieTitOMaI6Bq4lotwOpJ2EDwzcHNMc295XvCZZB2y
ZAYE8d1kPpomIryF9NXt4niYY9kZD9gFtiC7gQ62WC0IBH+dm68VO6FtqS+wsb7U9iH4VrU45trn
VDqKfv5i5Ut0kV4wYJkRhAJJhIdJm27QinCLb/CeRNGt67yfhB+W51Qa4lOLLqT3qZoySlrqluaH
SOCQe664Vpb4xNNJDkUa/5zAJDI/cI5WGvEOTirfk1Lz2lYC0Z/d6Vl00O3HGnn0oN/2GG3OFQ3k
Wzr21YZLkckABn24f+1q46j9mraV/opNzDRRNO9NjlWmn2zOogg1Z8rNYBHf2bOj1/fqPQPyrcFJ
xkm44YlOKFB4cecEq5pbGDduXSiMBdpN88nksnuwF2YjOYEjiFPIjScF6Z0oyOYMFup5ieriVjWw
91nk2dsyJ/Qmq8ind/zpFpuy3QqmLVcrY2OQGgqzQNjs2Clar5iJtj54qtgvuyccNEiYFAGbkRaY
3B/6wvxRJgnfbkQ0YE04n6OOsMAhPye9D8+Nn7CWC9u8jvwaqM+B1jUM/mHCl7Qnr4ZhkHIIN7o3
kE3sLjfUUXHs4HoC1XOs4oVQ6wUfckw1uGG32zJksmwtop8O0RJgN/BkeBiC7jFrUARWY0c8OIyO
lawgauaz6g4M2H8GgfLX0PNHvhXVlAoj+wg8gAUEsQl+3Ffv96Myx2zwNIzRJTWdR7+qq6eo1vLS
yal20pm+RXRIhN8QfQZ1WKKGofKu7Lli419/lnR3mtTMrrd1KrI2SrEeCmV/8Mx4eh2krJCanmCC
NN8nw4xuNJuj3WIxutOXfkiIGA56vcCRKV7zUdGGVptoGgPuW1Z5Lgtr2bhF1e2DqNRH+nLwjfxb
YPrtFb1jDw752njH2UzrrZVSmrNiuVlGnCCTyM6h4X+femmeCM39iTjzGy2uzVK1dg8gfwQGDm+b
VGxKpyYhnQkjxs6HJvZ1XABSkxK1DuEScpPjVObrat90ODpU0At0gOh7aoeZXyiP1jCIy9DLb2Km
ygltf23N0Lz6Ctcji52F7QSeGTfGhD1ENi4Gk9rK8cBHliCXAXhKJCSgMAMb9JM94sJs2yG4OF81
4/E6FuLGdPtkwDwDRliEOxNgSOaU5ZtTxtM6KMimXhrXwk6IqyDbWs8lYMPDTMzBvkSmgRKErbgB
f8MmhVrkNWN+yg/uFdbpO0gv85oNIcB7v1abQnFtl/1yjKFD4mUI3+vcI8+gky+dNyP1qTVNcXQv
Fi/WlgZfYpcP4RJrORV5jGzjbfsX70p8qqtUbHINJQubo72IcUcoqrWSbVsenSh/7uvkLYhLtZYD
EvJE6bPAV8gIBRcAP6+/BaSjXJweC0Fru2eByfraHQYQpw/ZCOIU/LAFd8doSRCWD2UfwNEa3Y9g
WtxnJ5A5bkC905SO+WBSc+/Smto6tJ+6EhB03DbR1qk5va08tt+ocl+yGZCebI5T0V2pAdKL54yY
S9vHWVgRksV0fjIZ5AgXSDNeF2sdFchiODbp/7MHJ2+q8+iQ5JD709mpbedBpOAI7tVcIQNUZUn4
kAWuuXMUnQMOtm7VUbtvc9OCwDy3/sXEujYmnjjfHxaQlqjRH4MI/2+TSFTLXUnccWkeVEFTm8jx
Ryo5k3Bew0SgtiKYybiNRV+eRzaHe1K+ygfSQBl8Ad6iVmB44zcMxil4jjgphnNT2t468NKS65SK
zvGUxOf7R7XIN8EAY9+3OxLf0Saj8S7rCxWad7CEeIxjM7kxnywe/4+y8+qNW0m36C8iwGKxGF47
R6kVnPRCOBZzzr/+LvYB7p0jD2xcDCDInhmr1U0Wv7D32mzM6NA4CNY6xjtg8Xd4FrqvMoiTG/dK
QgJuWG9kR/NYWsnORY3yWCHNugTEfFurXozUouSmnSn1k3OO7hGodAxR35yDUw0UiOiqtvEo0ePv
8LBtAJN59swAVBzE1Imt1Rqadco6qlAI23nwJehaLMXhcmfljr+xu9iDJ0sb0bvVuLZry3gdkvwT
lW6HwGlClZ6hluWSXKekwW2hDkyPIpvrxQkVIVQimilh9qABCz4bZDFjqkzk2oQajTBZnL3Qyh6H
ZehljPKhHwGREUet91Gno1eNSuSEsxZ9aWSGr5zS82Uq9A+ATZH7Ylau+xJW7PkMkaPym1RNiGxr
7XmMx0/FlKwjUrvOZpHSqdScjVO8WRR4b4hZQx5mCiia0xd7pIDWrfOCl56OHQGfT7YUFj008IVx
hEh7vP/SEIN3hUYBONXWFeuWuN6vlVaII90wxnCrvJVYh1f3IWQJNfI8M8rY2IH1I3B68sKFl5KS
1T/OwXYy84EkN4Ylc9KcRDzWq4gYKuplN94wDKQMbqAhVh9mt54vNdOAa204zwFIBmi4YmUXhgnZ
zbcv1bVtf8ZzSDzKwLEEWw7btmHx4K2zeF9Tem1UFLnnQgU16Ihjp3x9BegAFzpLLq4VY57zwPqO
3UiUgIekptT8SiIiu9Av+KQar3nFtMweY0zaQ1PPDwgGsTmnwXBlJRasbauKHowGk1mKCvwqzbjc
mHAHNjAyMnsVIesls+2ZlE3vkth2fUg50HnawjgIZ/Ezz/zy3AwpKVQRbVLaC2MfQMLNY59Qr7EN
GLtO4Wpgi3y+f7ELq93Pw/Ciess990t8BrGK3eFegJB4d5p1nW2aZkR9KYDGzrM4su7V5L+b6WZx
wO+pUmQWC6L4hp+lnz+PbnUeckPC+S2+ask2L2I2vrV4Qu381sOYqA8NQw/AedI7GorZDyAfl6u7
j3a2VBULoQcMaA2wiepDXQI/EoP/Ic+uFqpfdGCxfshyIa7KwKg5Gu6BR4aFrJ8TtEoa7wbmPqbe
9Z46F2u2Dznl4s/gcr1Inqu6fKxDVZzHqvksS8CSnj9c7+vku+OUaMeTrYrXIIOLvTSSRZPRN3a4
RDwGOk1Dc2tkBcrINkeHyK/fkEOzKpzia9TMPwvcgzu/+WSAPJzBUB2ljK6BNqvdhFsEEvQ4r+PY
mfdzAQp8SjsCtorT3Sx7h0vIsT+WhikvhdE/tXkYXZXOP4eRMVB5+l/V0uJl6Rr2rXgd8x67U0Sy
I1ON2gk2UPHnU35u1MBMIaZXtyuLeVPARZvBAKblZZjHqmbHQYOWnGMcqlWLkTpife+ShrSnj7N2
Hrr4DSDqbUel/CFG2IeMMlw5hTSJeEJC25Q56/yyALS5fP6UbhMWJQKUHLv8ZPRtvocXQyuU9vEO
wTp1s/yIsKR9nLL0oWcKevFdj+5eW5c5Zb0AbdLelmkjr1Pu7cirsveE6Ng0FQwy60QxM8GliwgB
GxrPykd2v0MCkon3kQSQ2hxvTc6NbtQlbgCn3UAT/TVYTnVtOJmaziNol0knLgaUe6E5qFMGOMf2
svjALIkIiIGDsO5cjkpJuFmd1xtD5XhBPEizfcCgsozkqzPQzoylm29iAzK47txqDRIA1024p00Y
sMYjZlNJXB+iiRc3Feip/f7UBDnvgmaKSaUTnbZSEBU89PKzl5jzQ207z+Ry1czz9EcVwtZNAeMC
bmK61yKkhmEU/EiwH9AP88wys/pAGCL2TVWNqyBnzLVi2A7/OnZ57jqMlzwmw7/cXFQXI9XGC+nh
O4d0o3+GKV1QfWbt8VyOSb+d+7Q/oFwjSXHxKDl5fMo+4nS0j1DRh5WsKa1sp/gh6+g0TXilO0l3
kRvEN6iqhdQewm9D/LpMQZGL6gBZWiFuE0He+KbIRKWaQZvbzCvXYWzj2Mx3mL93kCrI0u3KId8a
zlsyIKJuCs4d1NH5E3TpnS7VicrL3hEV2G/NPhvwmzMKioWdb9GnI4X7Grb98Oa36rXg5JhzFlFx
cJXwA+DF6A2uCUy2RJvRZoryi2cNmAv9fNjm4KY2fU9qQGS9tqXwj9puo/PYodgIhtk5cZ1+Hhln
RUxB75N7yXXt2lX1INvouXFotP05uxUtba5fWOE6jAL/I2lGD3Uy0zsEcAT6ejDOXQFg9j6R6CRn
uBtTbXkxMkErJcV3YP8FdzSOGufgmjHCAKxWF2+GKoMnOzr0tiTXsqfw4/hixuWEL8hriGioJEb3
gHQBR3bhSzNBlR4GorSUKMlvWr4gDr4ixW8xSFK0hNb45BaNsfNT1OYWlw68YhzkXtDiJRZNzOv2
qnMM0mKZCWD58p3kqPij4VvZxV++5I7x0SkKd9VivVgLGC0PReXvupCjum1RlwuClRr5C6afPORu
/wZUxWOaYdM9Ve68HVqSu9NGu2fGpLdgsPPTSFznpUEHZE6lPs2x82YautoXRRkzPRiDp2aIPvH8
/1ZUrf8CkBWJMf7HjU1FeUhm4vmY2qSvqAQIUIoJUo3zZXzkW/uSvSnBQ7zQ2u3lp3BuvycNzTdV
kThZsaM3Nl7m/Zh0A9FZ+SrzOoK9WtHwHHeyrV1P1SYei+x1NrNTZXnZsTXw87Vjx/43YMUKQl59
oAQ69PhotkPfg5ROzeAadzXzGSs68S/Lded782uzJHLFPmsDPGIH1E3erY2zt7ocdqFnWq+V/aPx
TLR62jVvc1xd/CFKd5UVZQg1ZLG2B6Zgcm4/OCoPdrIuGXaIQZ6FVXwwPS5nX85sNDuIvXqcP6dA
iLdSfZZwOXikDiXr2gx6+jBipp4oUPw+22csA08mwpuYuaa0oHkULetItrSX2bdv2uGtJl1v/ITk
9FeQzLSDTN0uXj/uTI7Sz3lpPeuY2U2Sl6SLDTxY+IiMfVRGzQ10PSWKunB3iGscITwOghaScU5V
O0cgedOF3AIo/nnUPsTs3tQ75NmEuYwIW+M4/Gy0Ew5alIcbkaboKBtpnPrUrRnGcUr6LRWmkwOd
HoOq/FKio4R0N5Novfy3PDPZi5prxpj5xTEK4M0sH9flTD9hL0GfcnrsMpq0uCv2lZpu4Gf6I6px
69qjloydabhxH0Z7bnXQVzgQgJB2H4Lwa2VMiJREYCMoZGhCT4Tcngnr1VYTc2qfWr4j2Xblwgz4
pIofU6hjdm0FQ3Dy+DgjqvCsu7Di2Z+N5xEkNvQG74n2jSEsK8C5njDPZrN9zZ0WHFIQI1aPDe5G
13Q3Y03sCbIkVjYIh6I5piCp6uZxyDJ5McUvkv7+WWsnMRW+n3SvQRvVL97wCb3tzcEtTxaVOxMC
433v05bpd0SOI9ql9mXEznlmmHMzpvnH0OXts5ZbBvj+RtkVAvAZGnEv4l+4lEjVreTX3DJfHe34
KCL9ZLcZbQSPk28Q+qAnvW5H+QgZaNcid91HsX6MVfdiW/CRaT62+L2R9XOZO47xI9CNvQkNkbAS
ppWoFD250Vxbelvey2YnjANCO/c0Ntw+oSnO9DfEcRnYRQp8bF6eNXv4Q3XQP7lJ3CIBgHEw9dkP
YQrN7mG9rFIcMQ87kXvjRmTmW2tQmrN899ZjPHHTRz3rAyPNmIl3yAJR5Kblm1FGZDuzI9/ZyTou
lb9yhupiZkBKw9Dxr/fvtDYuCZznIwSFjsjgVPYH9B2fB+1h5GBKoOQCz69CzWqfL/fv7l+MuTFP
vWUc8rHWDzrPkJm14Y9KSny0TVqFD2UwHJuinxCoLH/XLX83NGD8W5vnBNtWdISOI3CguIR+LiED
D/cvaNr0rkOP88/fBfMkdnXLhsS1x/jB1F78QOk/H7XObpjh44f/+/v7d8IEejP3NfEK7g7yE+OU
rvTik3KKC/mNdGhF9ZMHOUds5U5LDZmsW2KCN3E/mjv+fXet+w5hNAPhTQUPmBlLYp6wi75ZE5wh
eF3V2kRb3hvJklqcFxtrruqtWBiBZNjNWzjFeLnQ0r0kjCYvpA9vhOk/O86siaaI4oPFiRC0zPuY
xd8y3tm1wSHYeOlDlDMhk4HzNtB5rcoi+gBE81c+RB8lQj46/xPz5JalxETzXDHKaSeJbDli/F7b
ZzGyWslki1WsPblFxnp6+JHnXxyn/ypY/nW6Foeh2lsC92XqfkqFYq0WNrtaOxd/YlhMb0fV5nRk
zuf6uWGPmigCULRfxeuZydmKpI/G9VH84QKYDB/HsArXRWJ+BXPVrMK3Tnxz2RfRSdk4FEdyeSsi
7USvAa/FCcBzwn/sHsRS3qUQUGOVoTOxxGrsD7ZdjI92jW/Edr7MIj1NroetT2RIKjz3KXVSVrxl
/aDmfkfbihITSguzNTvIWEeTnxoEZbiY/5ptqLqngJE4gX4BFtm0ezAOI8ruT1KVLroV6oOYohG/
GHO8Nr2Q0VUvGoYvOa4Tc8objt2KYG3cN9GsINjwb5rp0hU2h8QghiwvvqW9AvKl4IX0M2lQRuBA
OtryOtRGimRcuRNsmm/JSEY5at6lkCYnyxeOWA9+wthmx9aKejgDyW91pLizz6PJkT/mIYCdYC+h
7erFL7Ffz9EPYh8dd7kvajNcg8YhUb50v89QRbFTJOk+9JC2l2Abs+CJ3XGF6pkYIzMZq51TB2dL
gu7rtL9tbG9aI7+Z8JOrV481ke+2jHgwpJK9oH76CahRl61pQ7Bc1EjsLB2iUfBzh0zLaSODfE+Q
Y7uehqbYml174n/9MvRYt2Drnq2Y4Nomb2r6LvslxGa8hEya2zLuGYGCVBpV/ckqkv2ohmjNs+On
cs0DZfvOSsh0HNrkyAnPMD7cIZrlEyCXepvNFSJRVe2yWe08RKt7abhPvjuwUdC4rHrQn7rX5ZY+
E0OjvHU100c7yDcS4uXWVC3Cq+inu0BhGqhTLCvBfI7xpvMbvWkDExO7W+8tlT/ijlxLZ3TY0mfe
rk3MN5aSX3hfo/JRjgYXONLndQEBbWu2LOg7Y8vWmmdMwRilbAjE0XhlCoPPJ0ASse0CogyspDmG
bXOg5yTGXiuWMCVD+6S3IOWRYm9giBmm+NaAFuX5p8S6JDZnwwSNB461cGtlU784FmVz0+9yMqa3
fVSwN7SbTd7AXpwzhEmAPutB1yzoiccoRx4V2q0u4K1AB0Cuw4VNFAnmiMoRGzR12wh50zb2yjUI
6afCi+11AMVhPRv4NyLWOlNn2ByEhHk6OfMtX8gH1qFY+cSMkwY19mrwzW9tShQzGdqEatcpC2G8
aEb5A8GvXGclQ/sZXjzhAB8K3zqkGbOUGhDlhoX7Cz6kfAUup7C/ZzpluzJ9Rdn0NeFEW7lE1q9C
BDUgFZzdEJhv1cTIhwnGirDKj/DLwpX7mnUC2wOCevhNB9dtr0XGqjZwGMSBhsWsVGzUUm/ag2qP
kdPjJKWIN70h2fflW43kZT20kJaquXmZhogQnxwlZQGsUUV8qI7p7OwmOdLYfYrj5JsIAUkoDuO8
nrZ+NIR70/Nfp/FMit0Xi5NoA9NkBNNiP5uM60OP4bLt0flGyWfcJSEMK+t7WeiPC6Ux9rFcxclI
oV7Mb5mf/XT7piSRFpitd9Rl/SVzSI0H+cSqYb4UNbAahkMMI+px02Wt2vVGfxMNUJXYCCKwLua3
LIjbTUq+Ec1HAa3P+YE64E0X/XB0Wu9XP/s/4RyIbZUau6H2zL9Yiu7a93+L01xX8p+77UniLPq3
OK0qMknGREnQWIIJc/I+lU6JDYK823U4EAJhwdpgLGERLNMF2yTFhpcY14RGf4NNONraQCIQSzrh
XlMd/Vk7J94x/i2iDlyl0PU6iHxd238HwbaDOXRDdgknPGryWC/jL8ePSA4M7S0jeub5qX/1JVHB
TLRgPBC8vJujdeawmDUEddkwB7QombiQMGLuren5Ly9w8em9f/ccl5eHu4Cj0Hwn7etB9XWNr4OT
TZunMdVQTeQI3ecIQCcvHKDNMAIaY+N4R5WmDllCsnj488v4TWPM2+SaJvZQxMagyd99hgIroaGR
Hp5Q07CkmBPgkgTGZeqtcCg60+XDLGFgBkWa/kXeuPzT/34DsKJ5fDKeNAVi6Xdqy0r7bok6GNLC
spJuWBfGUeRt1YCHZ15S0TWJKihkYKf9+Xe2ls/+3U8WivOTK9d0bPXeCye8Ii7IcFGsoKLqEdnX
qR2MjR804tDqaD8NwFNEM77ms/cLVm5N+PINMz/VXoZ9cLHuZWNKShn2g0udj+D15+6cxnV/Var4
mjkU8Wgd/iZPfe8q45LmnfJMz7WkzSXzXp46ZYx8fCpjeLI18xVjPg2LgqBg6bBJpN3fpFizKagP
CPRsSB3rwJpTuLCs0IOqn3aoEuPBKi7QHc+uAYG07prpgE3qqWzL9twBMuhq9HuuNPbsjRGRzz+y
wYMH3MQsHFhNrDIEFxcM7GjlXGfNKDpGPUFSKKtp8tQs8frnT+r3q9NTDg2ZZ7quxZLxnWmxyO3K
5J12Th1z41XDDbwyZbWt+u5zI6kEo5oBsHDjT7WTmLs//+zfpbf8bFcon55EWUiC/326pYE1oH5v
nJOAvZTPY7NDpIkbxQ027jI2/fNP+/248pTrC08pB7vRbx4sp5VWhVrSOUWW8XMoyg81jqv7dD8R
Gays4Oeff561HC/v7gGoodLEE8VlxUzg379eUmUVk49CnZIgcLeREYOsrfeisXNC0ZZhx7IiiIi5
XGvjuSzrHJmX5GlbeAwBl/VoBUH6KHX5fBeNZqUfr3NJVzVgPSoUYUQcWHOr1aNuqhM1tP+X48P6
/QD1HMXxxRtmS7579wEBQwsmMg3tUxgbLsR4xvdxU99E5+nT6PrjQQjjs2QR5vi8XARVHWnOIzO2
RY44eChESjA+QRetUnvyWWc4V7DbH62o1K9z/iFQ1bz/85v+Xy5n3yI4RPC287x//577FqyIuVTW
iVEDA37FtkN5pGChADyKoCDldMmoYBSuM/P85x8t/suZx5XsOpIBNFkd75+HLsNbfnZmne7I0iqf
p5XwUO700C6EZJsf1P10Fa1HnGfcsutaNLX1aI4rNH79X672937t5SjDIGN7ZAcpTIdyebX/YW3p
zQh0oO+IEwmynFeLemheND83rr9wP5cf6Mq54agPDdco/nJn341w/772fVw6CkGdy8Lm92NlIWWa
eWieStP8wkywRDkip8/K22cyfZ4jVtBSkXCVBcsKx4xBDqeL4z903twIUkdqiG+1cA9zV6jHXp6Y
3MMJqctNPS+QD6hLu4jF5eNoixvoeAI+A/uk/U6c4Zn0J6Xw0lu9uW9V7qwwFs40/q140JHeSuYs
KwwjapfBe0Nz68BPL1J/E9vZcy/bQ1f5+ZmlxOIjVRMB6AEnGFn3qGah5eE/C8HGpQ1lul8LnmUi
f4tN/Qy2udlBRLCPgwgOGhYCF8omcvV40bHl7IfFYKpLA7pTP72NgzwYYHwHI0ue6wUzSlF7afph
Zi/ms+xs6KjiziSK1Os9YunTl1Ynt64JBd1ZLv5yufyXBzYeaVpWcncsGoj7YfYfl0sOBy2ajECd
9GB75zlRe5QG3+Kw8Z761jx7GhlGMqEZgOeOl121C2j9tRvJSjbnmuUyQ1ZdoSu2unQP5ZY5AVpG
liVLDnulPoC0gNPRzdZfXrj6/Y4nJItTFjur70nvvSVTpz2yFWrA010mqtCYzMb0q9Nafcuy+s0z
phNJ6u41mecA61PKTjrvbq1Pgi3dg3hFQgMok0UeyodLAPyZ6bNEPViP8MkNeUw0xksn/qjZVm17
tnx7zM5Yjkp2DQ1rLeF/ljGUo5UwMhsyGZt8B5n6SYzl7V5ZtfT9FxKOc5uD0R+tbWpFzJDZLYOp
lk+jwS4krb/X+EfPmzElSwLYa3eomODVwwSy7c2TJaaUjAxCdFj8flT3knf4MQtGCM+4wQ5Fi85L
WcOXvxxp7/yuHCLAFhTuOA5UbuK7d/c/rgqzasK593iEpd7BZ9jz0LhttUXOhr/IX9zuLb5NsahG
k8IuoHWR1TuGiCISn5SYOvnL6S5+e6SS8bWcr1iIONvs96+nihoWl/U0g0NXw9FtkFS47nYszPoh
spkktE9Jmxdrt0T3CGZqF84o1XOXxRt05ubSRSL8S6X7+6nPS8LVJHF2+zwt3xdQ3myhyWZ4eLLC
SCIzhWXIvCIgtgCigmA8YyGvcx1zujLvn45Oisfe7K0zoA35l1Qi8Vu9v7wWtMbClEvxqt6d+Rnu
HAC+5nRSWiwsHpUfm7baR6wBAdTwoQWWhfSVveemdQyxcTtemzGUjzpJIZlV2Y29fsD/p7M3Fd0u
zWQUn+dxfvvLdfX708mhoFiaEsxNNAjvWzPIudHolO5wMmrIlHgnzWOmzQvqWDiVrB0PDGABKqL5
fwwC/2D4+6rg1vajLLwY0bOcgWsMrvoQ6ro+gjHsSHf3sks6DddwNyL0fS6rMVvM4w+Af8sXTojs
zMYSw9FQbq2OY7hImnIz2Um9nQv/S5CTJj4j/yTAKNgZZpuhsypzfxPmCMJVbDNcXITVYRXAfvAU
ykKn2UuU+nbjqqOqJCDkKXO3rVU1RG/o4qxCRtso03bAb91918Be7YWbk2TKsdJRpe7mIo82BAxM
j9zTOVPJ4cRsNEDeSPxGAWTvPErWwvcvZTu1u34q7P29ASlY6KF+le1lxi2JOyR3HmcAhZt+m3Wu
9UFMlPNxoj+AifiSNrS4Okq3ht2KIw7OX7WJHqSXM7HxeX3VIUxZp+v8x/shGjM0PJte/zJV3Rez
mPFGGNsBpdUlEsZzY4Hl1yNaCtfWV11+YuEf4zkg/duBMnXvpKOg/jXmKNhjn2ynkifBOp+1eBBp
xDMuCw6Nrca/1By/X/xK0OnjN/aVhMOydBv/cVZFOQ4Z1FzNKUok3RrouaWGLoethwd4BxGdvcj0
/7/7leC2t12SHblh39ebrTatth/D+uQlAEOI/b6mXe+fYyNPoR860Wb25L5tgYwsqqwMM88/egXV
Od7lzzeV9a7BgUZAqWXxJMQMpszf7qkc64eoamWzmjZeK9fLL9xEPIIVA1tkv3vsG/bRCYOrYXfT
ZvFrzNj0j/AX/Y9xYuzCemBV5g3XKMq/UYgwOLYIPUDoOBoZtZPPKn8OnyTrv02BMpsAMFBVSbMt
xtH620lPgOO/2yeb38WRjiP5XUAuUMH++/O0UzaVNqLtUzhW0cYzQnGaM2WeMghk2er+ZyyL4nT/
LsnTdVNO0XFwg/kUk3/A6Hv51guQPK1SL0t3kzQ+AqeeT/cvEVU8EveRwrNWUIv4e0UmFtungsqg
aueTRUJzVbUtGCik6J1ZyU2SYKB47CZAGTPLlNiRp0jFAFvCcvzfb02UKQYIMFIhCnmKQ2/aKqf5
lfmTAQFyHnm+N92a7K1AAUMsQkIJemRLqcwOtkoOMYnUpz62g1OKXDvwSn7tEYR/u3w7YRZiIXHK
ly/373zQ7KAzc5OvuJMpVqX5lKsWs0wdv4Atxi0dkH5GL5oeRsfeW56JzGYMX6qOhxanGIq56jVr
M4TGpPiyspr3bvghzLTauxV2NnYJ6MUNJ1pZdfh6d2b+Y79CL4jljpADNeIH6ibWMmVqVzdQ5gKO
SiAzGIo2KL62JuFIYtMCbVFoQGJgUUe0JBbLjedY9OI1D7tNg5ZlOwYJq4KUBauY7Prs4wkiQJo/
TpnnXdyMiJhBQfG3QfEs5+g0lDc7htNWash+qd2Ghxaj2P1VsgO/5uzejyDoorXp5uqlhU658ROu
BtoXNvNIhDYOqTUXQxbdJUb8RHNRIrm3gNTULbOmNu9vQVCZr7E2/b1GO1zbfvCC53+dVNxDplFJ
nktNaWxC8Duo/eyrhmn7WMUIZgs4yGtIK87xbtfhsWWs9MDqyqh7xBTEgGHSwy6PW+vANagBjIWI
V6WR78Oxpl9oaKd9pYtd03zHO3uA/SxeBxtCeFJpAw8oI/mpUBnRlGJRO6mLSlCeQe8L96Ai4z3O
LSI3Wvonv4IllgTOK4IxaxujrtkXGX7IBBh+60UG+x/9kRnRI1YrxlDCPnhpKI5WZh80zT4a9dna
Aqo+TdGwZvWR5JX4nGfqo51nn71GIyztQnyluOKPVlfvDJLXDlILrHxgWx0Ti38Z4uqre+sTwllq
5zy1t0NtE3ofbgd+aNzV442XuWod7PH/TCjNBNmhV0MaRaWOkez5bkydFlnuWPmvFvouljDMMhWl
3yUfu8dCAEXKDTIivAF5FamIn1DCVvve4zK6u4sDFLY3G/722oic6HsdfjX17Oz9RqT7IUTfN5kp
xHXQ2NhaaddxGXC9ztbTjDLmdUAjDig/DREn8ce06q4YeQSnremgG2G64HaAjWew+beopuqXPcQu
ciHiQ1OZF18Z+UH2+J7hUaHZw/C3tQkDwIUdyGf0Avz4uYa3mbobE2BmTF7D2na8dBXz5F17CSvP
4mhPTvkCmUGvy7rqWJ7Y6VrObFjzdNEfYb0ldYU0NCynCAjSg60LH9GQXh69k0ZsayKBrMMLw5IQ
ziOnUGNyQ5BPb+xqmTSbFhjCpmeBdXUseMFwA88+xN8rl0LPC5Ao9HAWnIf9lPwkEEmf0faVFzOK
FmUKhpMUYeXFJzBRDO2FUW+6ZQDprys3ljsSydx1ahT66PUNVaajq1fq2nXh5fYTFROWFb+55m0n
HnxpxHginjHuZCvMUJwxTQMVuW99Bir2OJz5/UPwOEC2TG+8xSqfbiioQq4AuNCDW+2UHXo3Qzfi
seRmqmhn1xox5inCB78McIdTXxmXGOZgoFmSdebnohyZyeXDa2L5AU/Kadq0pX5EQOy9JMl3Hgxs
WBvpgfyl66GTrLSFbRMxr71vMVn0QY8Q6uaPoiEzRomdWU1ww8M8PY2pPmfjCQiQi7Wk/QrDpt5H
mdRrXSYwupElnYvCe4btCgHY/xp2+ujjkzklPiK4CfH7LmKtvXJSARKx7hfW9IeukesRt9U5Qk1+
6PvyxJYxPhuKR1ztqwAPSImu0bUpK0uOlGcj0bsSajiBt/5j0RIqNdZmvQ+S+MnOGfW1JTd+Ueb2
xjDxpHUozI9w782jnrIPPPI5qNCo8m4vsUh+02FIQt+2pib2sSCN/SZlGbzXHUlqcLru29S4REVk
e825RDodrQC2GhVpvkyvHvxY/kq0s5kkcS7oAnBJq1FtI1RTuWbfjXC2OE8Z5XIVbJzcfguqyVpB
Q7B2raeom9PkEdU9H0NMIlED6YEN8IDzy9jrFKMAbrH5gZUkgzaYSRtSRf1diG15iysm2wdzhVfC
h51am1erM+UDbQtaNfg0j0MtcfIja0WbBHmf3MtiP7b1hkAG74KArtsWqgh3SLdMUuJ469uU5IIq
GY9KVnjOl3+apXC0FgutBekOqDR3fLkT3VyOUI8z6KWydAwyrhsRT9xsJdVLxVGZEURzm6ci3w99
O6zn2sFw0idYfILOI1LRFFveSci2rsJLSaQBlpHoAsQOVd4MWdD0PzrJA2E/7hcH3kYDrBK/VmGv
4nHoX1Cpre/a3yKJWLOE6mvmOqgK4zQ8+ka7rQLDvma5PW3rvr7RUv6wourgAbk8CnNjU0rRGI0/
kHPgPsyaJ7heBD8UQh3sDkxqoh8sZtyPVjMRRlMGm1SnF6sx/YNVZ+Z6lkhtYVUS8KYHsadE23bR
7BwazBMrl9Elszi6jpDAJ2dizNA2PUA90zlmSQVIrrJf7muZrpXJ0TFqctPi/E2aKDja3rkQJ3i2
F7H1qCUwm+RSxHZ9tJKOdXKgMVr3rY0wbxgPkp8isnI4Q9faRzoUF9U759lLf1Rt7D8EyIIkA559
O9e3apQJv0YwkVc7d6dIBJtwPueTXz6gL0NSbJfGkc0zkBezhtfH2xEBaWAUBEFgip8LwkOvCvuE
mIR3qWpn45FsBLdv+Hp3lrcRGqMqC7f13FyI8fNISIUg47fkKC/LkLaUxqrrk01VCbEZkbZuR7C8
FBy+tWWfj6bVHIj4LMONl4mnkulI3H031a5CjGDXAfmBaEpWYQBzUJkY7u0c671TYn0fFgsjDlF8
wrVkURd+Q1o8HspW3lC05psprktEAF1woslDJ481ei0qrwYb3JX7yFJfo0DKq5qbxagUHy0z/RyM
g71jHypWYYZVwsXrE5l5e65d58VPy3Vix8YpWFJFnYIONCmHl1w25rmz9YYl6rRuJztnWNwcBLZf
i9L8mdneazZZ5jmd0asMQXKEAqtYb/f9FkJZ+ICcZDfM2JsBlLgX0bUYT4Y+OjF/FGTxcfoyFsxo
mNXNMaKPHOP1aWB49EhoMDegUxylF3KAtMlDNyv/kdGJEyGgjNgIIrBk7Vc1/RvTv/LJeboDTnTi
jrd7HYpoepf6MrxQ70uOcSTdRtXWW4M7H1DcDLLa1WgKOy7OmfQ9u+2OiDyajZZe/2T4w9EctXlt
O6NBCa+gDCmHRL7QfYxNu94bGYlQwYzwDmYBQpUm+ub2yXwchw7Hqp891yLhgZYZLyaQtn0sG5/j
HpjkrAbM4FFw9MeqfM5J7JOC/EWenPoQlPyssU8+9bJ5qTJCrMUQPDMtQg9VJtZjj8ma8RCAmSlu
EPMl3v+wd15NqmPptv1F6pA3r0LCQ5Jmp3tR7NxmyXtpSfr1Z4jd3VXdceLeuO83qooCkgQSpGW+
b84xi32XsWvB24Q1b1xOSacuD/oAeIDcMOVzNvIHnEiDrTi/oxg6Mtqq7+yHlaDV+3PS0h1tFqqg
faYd2qxkfWNybOSrqQoHWFfjPBrtTp4N/KF7u3G/oAPoOMdOTU+XbInm4phVTR2almdg3IDu9EcE
3AEnQDxKOxVzkQ+LUx7h+HxrLD2MvZqMK3jphyR2J1oBw6NrFM53yQnmLdiChrwrjwJx5FO9BhAy
mhwS4WI/noYUg3q0zhlstaYiPqbmu90orAfLDkly3dVa0CNZO3Z1kxziYr6JZqm2prlE73aM2may
fVml402M5IhYaWdcnYVZuUX6PSexfosM88GzwNpp0sjP5LRD7ci9FxispwR532VoTOoXc/todXX3
OI4oIsd6gYfO/uF+3Eo04RvZwnDpBpS/g2NMT5NstWs6GN4rs48XWjN6eIw+27kGSDCijw1aZ2gD
T86HRWGfxw771fSkeVIKFYOlqpc7vpk3QhgtenQrtjMF+O+hDi3bQjyuSJka0q0/Z5MJoMmYnose
aIHMRkJ/MHZTNnSfc/cjWiwAKJr3LMGv/OGKcFq3m24hIujeLhh0bE8cbZgXq4g2Ygm4pTNXRGnW
+hTO0FyV06FQe+bJ1gRRM4KtXjNtq4H1QN6QWeXm2bLzVkAuaa/mmalmhg+hI0Cqy9+UMryQrgpA
27YgvEqfCGrQcEVEk2VsU0R6F/Jbtoh5slNBs+nQO/1Zn+LmONFkca32xtMh/k1nJMxZVu96D6nG
pPbKrp3nfldF6nNJD+A0U5C+l7eWLv5RjvRwPZyvfjFE6RmLNUOzbr/Qgn+R5XxtFVxdJiu4uexS
HI9wnZUuRqHe4vXUdkQldCTewEToUgssMB6cpsu7MFpdTVj1u4e6GbtdKTx8VppLmkQ/7vBXu1ud
4leQDN13vR8MkGTjQjcB5Y4/inUMK2flm4p8WVjsDOxZDXJXv9Ismz5yCwvKvC3y3GZpSzZFJJG3
i5qkMLPsrrLvsyPc5WPR59XJJfZC9A2YXDHh6DDpglUG/bA7IqlHPxsi2yIWLSPlhBLUFSbOtrS6
9tFIWUhGafs1x97MUhtdFqmzEC4LvJ86fRc7mYhSpsFwGkVvHIvEomBWWZD2Kzc5WwWpXYu4TE0s
t5gAPL+lVYIEHMyJTZPVivkMS+DRG+oW2M0meRic1t4n0XQVCC73k67/dtrZuhSqe55dfBGdiSel
mVO5j5FlBqpifJoojkObHQWbpnHZjHx+e6d9lS5Dg24wrQ9SPt1BUKyNVE58z9cgs90xE0jNtWs0
J/7YxO1FsYYXQrYA9fQtpE/XJr6qIQZrFFpOotQ2ktV0ltZ0dNlDHGsQYAPKuhDFbwZVy25PTqo/
aNLtntifc3iuBtkiuY5ucXQzz3zAl3uqhnxCdGuKG/X7Ncy3CR0h1KB3kFXOStyc26YmkrRtHjQC
5d6GLZpyv1ZF+9AhRAeUunHGpSOPwTqJMeabBw+xjazqU7Y88G49tCRs1WkoHzKsQoEmUF82uCr8
zO1fm8F4GbEhYzOagZ2YGyeNwITBINow8n8VSowHLdebi+Q1YXJbr0rlfbJW8RvTzXfYalnmUtTY
5W2JgSZPL00HP33dZbbl/KdQmte2cSgBL3cardfFYu5S16ol0aDXRo9Z8A75c2T80oBxYQ8nfdZd
rD2JdPqbG32HovglJjwzpiOjMNbJ2so1tv2TbrghNkstiLpebHG27QXumGwxutAcYcfEXnzBOfgT
wjTWDQoDvq01FhlrOIIQTONW018yg5KYpg32z4UMy09lMcSlikt2O6724pFZ3gn7wxit8UFP8kOr
OvkpbYon0bLxMg0T7ks0PZLtrqDAUkjEJdhi0yW1e0h6/dQNYg47aVjfRy2xQmW2DnZWGg/sRc8c
8pXdTQfUKHqgEPfj31dwFaOrltC9SFAd8yd5QW4DYXTGEk1JL3aL6vyONepRuDIxeg/IAuTMuUpy
0yZ22L9WkmHH64z3jmPdj8XcH4xlnHBWKWXoqXPIMJFsk16e9JkW6Kg11z8gyFVABvxpCtJIJXDZ
oCoxpWYeOBaV94gkw3Ec0BmXFXYWkmjUIn32iMiErINwELXvzm1IGUb/Vm8MJSKWPYlsDDPpBdcY
YXrRUoLewSK0LNMvxwbOt6ipR0Vwilev4Dqgdz/rNGn3sESwno/Ll7KDy4Pjx7tKfZBHW+pyMxnx
GNzxXVAFYCdNyPaF3tdHqVOsvYsmaRRnR5vipZ9ZAF0sMe1Mp6UKy7bOLetuZ0qW3V7OdoopyB7R
85YYy/1+zEJdVOVx7LPvQ28nF5byjd/aBnMX66ZDXPWPsveMg9E5TCmzei+aUslb71Pb+awVmggM
qxy3Qo4f0mz7rezzkrAx0gbhuLeh50o2etNqUeklQpu4U/f3GX/oIUlU1bht2W01Br4wjklsqEDt
pryQ73anHxIT17OjXjHRqtZEeBWRfAwR4MWwagA3nW5IPB3faemUqm04DTpJhQyyRHp2p0VVHxc3
066yBRBCfiGObSk5d9iIuutmJ++jr1ZCTXDbgaO5AbLhWl3lq55Mjybor83i2rt8bSaqePPYRknk
9FWzo39iHGrsQf4CMWMfLRirtKj55GeYX/Qh7JNEO3eyuepysg/KjAGcWvrNO1YPG4gtNtUiElIl
TpdDmqld0Gk1iZd291zneveUt6l5KMyeUqJS3NqrLS3z0crEuXWrH6qbu2E9ms3ORZxAocIdtlR8
tZeGqepQ0vWo2uqWW7DcZIKbL2JCwGB+QNI8PyU5eAtS4Vb9RnJJn/KGwCZ7yLWA4ePm2DO4ANmI
jZ4yRC/xbJ9ZiY7zAzXkwGhheKTQTh/RrNKka+yZoEPZcTZm84OByw3jMOl9+CCNR8VlsDX1zt1H
QGbIBcXRyF7ZohWxHrkNVBisvsMO+CmALqsUNMI7c1Mx5eLDliQ+TbpDlPHAvKbolKu9xP6Q8083
xp2lEAx2TYn5vqoA6iOv/BwsiiZz/tIVuv5NHxfcpugfwXrUJ90af7LnjwNMUwU9iyV+YLYKTGLY
zh2gkq2Ba9unrA1TQZhPrWWFCwPnc8VgNMfu0WLRRCCQ+VUTFviK3uDd1WrCXbz2l0W9U2Tf3NI1
zsOgxheTAVlDU3bWB9oHLuWWvVUuv4A7x1gbiLBDxW2+RtEHO6KXgorRUyWgWydx9tAPuUonI5m3
SxxjMJUJGQECPGtJOV1Jo/m5rVVOn3628Hg3A5GZkgi1hZpUbIvuEY/Xq84S6GLUZ0VP1J1GAgip
PHE20A1qXjNr6Igdb5sPd7UiRLKeHpqmUh+lVr7jp6tvc9X9LgdoZLpM810mFedtmfWVULco12rG
+5HJxdzqbL323eClLKCU7iqm2wAFqdo5eRQYTrqm1GS42mXEWEUCU4YxqcnOLerpY5QsFADJm1qw
yODnQSZLjp5JocsjVDnWy2eZTm9RpUzbGITumcDGk7GWRux5HFlts5krqna+oqObrzpDWaBME1Xd
Yf6WDcK8jTNP7Ju8taaRrHbznib00IzPMZbNvT2qnBzrzbmOhmfVO5h2rj7kpJZXTqV9E7EMHV0t
Plq6K7scTMW2rbT+m9MUBxb+wWjjdvfDCK8yxyOEGlCRynetnj8k0JPX2MMG7npuSNKslffZuViQ
kXmFdXB66FPs4l27P5HpC3yY18YBQuwDLekUvwP4usEOd0/88+vXbfRJ4dtk/MN8HaK13MGtOhEI
dHNf8jf7J9VgvfZJ6JAEnJWQXGgbBT0riCRINsDYrdBjFIYOMO/BG7dn6T4k8hkdew2ruA1Qze7M
IAyv4fXjirPM/06kwIYUq3AK9a11bA7JLbmNr+678RvsDave2gYsSDlng0eUm+lT04eDResjzIqt
+zXRrtqrh/w03+RNf+k+QLvTjMzwRJHj0W4oXEfkvVckgG4HuaOWj3sVJQgOEvUaz8VM1mD8Eg/1
tgOIhluKRuVQu/UeEOK4i9LBxIrfeiQ6zMrBleUV2111dYf4Q1bFxIlqh/Stja+MhYDPclYBDZo5
e1FW5zwb5feqBgYwTEp1mZHc3Qapvi6i3HZyzN+4kqJMqgRrzCR/o5K8sVokCJkVN3jLTfPNGG0q
ZinLzbQ8GRg+St7E8xuUeh+Pzby99TLAkXm8ZYCroueb84ivsqmlHVjd3BzvF41ZN8cG3Oefm06c
Ukescf2ketoeHahtx6jp2uP95v1a1nFoDEVx1minHel8nZX4XFC53Tb6VB292q7ol3Ptv262dEf2
izUGKeGCx6pwIHnEouFSo1+2nXL36f6TJbKtTWK1VIi1ojxGqXF2aBBu7z+MqrE8NqOoSBwszlLq
yt/ur0uHIhwenFISPXi/EGlUcHJz8dd992tgbdZhnzk7x7Wsra/ZlczX0RI1y+b+1q2kZl9JT3cj
tBobzlAfo05Uu7knn+Wk1vqwq8C7LZb1z2fvuqT88zr/dV/aAHDS2rzd0Cf9tpRNvG0dHSNTFyd9
wIQGEUppyiM7n5LwuxzOTLrs0DHqDD16jEOIRrWeq3+/uN8nnDanpFedlPVTv1/Qj6V2mngZl5M9
gbtRkEgYKqM+QddQttq+OmbrC0na+3+0g/+f7P9/JfsjqfibuOR/Ifvz5fMvIbb/Cfe//96/4P7u
PwDJahoyVkI7oPGjzPwX3F/7h23SqdB0699Uf8P6B/sKAzG5xbMg0kbv8U+qv6H+g2ne0dBf4VWx
Hcv9f6H667j0/ks6grzfI6DDRWJmkNjx3zq4xEkaK6sxmuUjuSKe7D8H0756RU8LtJyio6vp5GWM
y47kenefJuVBTFCsrD5W962uEx5Up7CB51uGER7Z2PLgRT0tbKX+nk8VEgFt+DUVEVI1QTEnKwCE
SyF/j9W6FJrrh9xJESGKbNmyh8SIDXJIzLvZaYcwBkRvpO/qXG0zuHQBrgcCvlpnbTybK8n+d8up
tp0s2DuygDl5YyOIxa7uPouGAjLzrrOdqe9R2vbj4YeIDeLQXfPZLqdx0ybU90gfyoJowQGpRsu+
wB4+DXW2oy1BHh59/r29dv3SjGraopTlNgUp5ilRfs0UK7tNFuIUc6HGlNBfIMwEOaFWiB9Kq3nU
rXrjpe+NZE/c+kdspMnVq8b46kQiCXqNxo0zRfM5dRZJ42hUMdIXB1SuUM3KrtbhwylK2HnoMdEa
qMBh11jixOHNoTQNLSPeuxiyCRzJ+4uO4WX24EpZ2XiZuzUHhBpcESXylsfLM2mAq9k5y55d9Wsi
phdV9Pirpae0dBEbqIGKu4fYRtEiVscUh4NGBg0Fta2sIPVSMSuCzNZfS2IBA12bX7S6nJEAtDxR
1UDGnR06PWMUkEpwcqWcbovDF1obIEKrKasOa2/PWpT87GkNmkWe2HAVAyl5+92IK2xCPHru46tV
Ld5pSp6KKD+5kdkw8Cmur/KEadFYbKCA8UlsMJid0so3SAvez212jAhe3mErISbK0I5zzlTvuIIQ
pj75MYILP/XrhRrLf14wOCPa+/fN+0/vj7vf97/dvP8gMlMV67B5vt9ScBJsipHgyzYdVlnIf77G
/fnq+0/uV5eCma4R9tNfr3t/G2bq9jCUh7fG6Ap8b//xRu/PSVgjsOIeSdX/+e3df/f+G0heiCtQ
cXXcf+OvH9xvilRQFblf/dv7+/NIZXm1bPStQmQk5P31wL9dvT/w/jIL4BZk8HC+9aLaQBNUz/eL
TtNxgi4uOkk5q2cJSZWCNDWWcc6II/asjP0PfrbiTBEt+9uFgngJ/BttSPzv1Ubk5rr24z4aZOTa
R2is5Mf9d+73Di62EfL30JoL82hhlG3VvAobXWeRZKRNt5/Hc6w0l2SqSvaUHEqaWijnCH/d+X7N
wGcdkiHRosWf+hOd+KP05HJgEydDsN9+mVWFr2p7oCLGGT2xcVbWC89K9DP1DKEbdcC0/oaPHGXT
+iO912EREYQROcp8KhWLj9rWxXaspXkWwjbP92vUKyL8FPPTqhDpDL5gkknPC0SCsyiVcRMhlsTb
96/7HHhPxsCSbVofMbfRj9aLKSRlxp6ugH2qi5LYAslOWIsz+irr576Q2lkFaU3zMQaN7KVbSsqQ
XjuL/lDuquf7o+4XKhKJPzfp6qW7WmbvCA4rBs/8u4yaYmdAi/cjby6PiwPVzvWsU6fzH6jnfQFZ
uNcE1Suz/IF/C8N4kxbbUtVqWAfZK6hXOKuNLMhi9GiGVIWOdZ+ymrFQ13VsZzrPdAJ3XlG9FOU8
nav1Ykp11LAaFRN8cdNZb29yXIwToSjFUVrxNb4l0rThHsB9UcfKOpByB26xpKu4XoxTCg8L+Dva
EC3M6cG7HQzr0uEJx6TNcLNl1cUoP1Fe5+cl2qkS9VFLrYroNmU5K0Sln1XiN85dWmSHBV8xYMB/
3g+up/FV04X5uT4sXY/8+7WvBjuk50K2zw9SASOQiIZxau3/lp4ceuoUgLJNgkHrvrA3KpQ7LaFf
PxJncI483olYlHTPIh1V4jORMH7GuHGeJ3CBcyH3JhjYOgBJaoQl3S4AZwgPa8N6vR9YrcEm1o4B
qdI2yy+NWRWXpUNUjIyp3d5vEqzWbWdcGf6ozsUFA2cVSIegPYWGo91Fwgc384i96NYOOdhqBwhJ
lY2EAgr4ihC48sOQ0SYDRrBSOIT24FjowFFNvSXsh/YgQh/AC2p7fV2HTug92QpYWXWcyB07muud
c4R9U7Ry3C7UusOmN1AkputjZMcC9n7tz51/3b7/YqpW8T8f+V8Pv9/U+Xq2WKgf7i/t6L0DcC6B
irE+9V+/8Len/nO1ZOHeRXpMkMC/38n99e4vvxTgATCXRPVG2Ankob/exN8e35adttGRMm6ESmyI
r6wbq/uFu+6z/rrJEr5Fhfsf991/OoxmvDNNShDuDncpoYcRAIBSOFdjaChp51NId5ETzv4CJPWF
OKMJVIi69uJ8sl0bL0OK/T4D8Mrm/t3Chj/x1xzyCceWZWLbWY3fAZXmHersEd5P5gT1ZPMbOp3M
3szDaUnYDOf5fChq7U3x2oOt09jAgA7p16XMpgnyceqn0S73cTk/9RqGcLwb/M0EFiuUpwai1TIC
aaDLamBcRopmmKZDWxTaBqkwqRraAgs/R3eZRP2eMKLOiapA045e2qF8km5zoPBJp5vtb9fz9BVN
dduhi03Y+rssCXJT4tTZYh0o0MZcHJ2s4abvXvCOYPR/i8dh8pmX+z2URWTbZjNBUXGvKeLrjMzO
TVwon0VdjCjMaXyJyd03caYjg9KKANAc0mnsEecB5SxOVWZPFc6ZVmkjX/uBXvTgl2PnUT4auw0k
qGRjVdEhA+LAEsVKwqiZDhhbqGQmMVSVxo5QSqQ6C0njEFvj7JuqOoVa0ylkLTfA6rp+8hvEBkHS
SWg4rMCitYaaGc6jwvfQJl26v2ejFJlQOUc6etlED5NulH+vx+6QzdZuEEi/MuNnsoqrCvXZ1kCL
oGu4zArxlHrRvVOpQwoWmWOYoLfMZswHUV60B2DqJNEpyooUz15qHUnjtFCA6hf7UyyjwFXddlvJ
4clazL7NYIHPtJs/y1dnIGZnIQ9VKlWH2Aj/853oNzlf0qEkroNtzRAy72p78g0PdCEVFBnoUmFR
MQEmg+3NX19/6moaB97FceWtduoojAaCZTSY4ovM9vSa602e0itz+zccab/iwdvTWWsCJwLWmwz2
wVsMMhmpBbWlmHz1pAFjvPQcjj3hyMg/PDYNOaWriozpHJq5WantN4BDsVcIv69+O2aLNDAaCLuN
eXj5vcJkHXRqtW8B8VIm6s9eap/VeogvgFp3XssnCKFlgxgZSyMAnZFO58lIRlp59D0bzficlnl+
tI0Ohn3WXhLJsURHc4/dGn5HzwHq1upDq4zPxXBE16YhWbZZPi8WuKsICaVtrmOy982LlSFsyG2A
dhYBGjTyXUI11zB4oGq5lR+nhbImToggE9M5k44Be83bxRb/9wCA6uKb1jivZtpySkViP7aqQZKI
vo8HO4HPhHmudC5iLpvAU4+oTvKw0ipikXiPFuXW0hKYcomBKEQ67AdD7jWQMkbEKpuwlsBQ9yMl
4lfP6r/Ru/k+2fjqsMcLwKG6sQN61Bgm2bw9w4qFz8QvqaPjyoOKiozbCYk7+TZ1BnaKDjpwncNd
b5tsR8fHTvlslxJIFAnkVmmg5iFCYi3Umac0e7DJf/KbOHZRsRIvUZM3NCFQZnMEYtoT7xFV7YPs
pndJOBy65v4a014/Q7T6cHvo1kANyJ8iswi1rb63J0/5PsVtvi1RlUXQG4Ni5n2nyGU2VlMkYUEw
WAE7bWuJjBRlsrj0mMxwvY7JOPH4fIZ5DmcjVVBXtKB01bgOElfoIZz/y7rEoYWzsa083+FM7X2Y
l/jqaTpVQqwSiXmhMadcaFMkEcN+poxbra+Qq0vxRI/OpXU9gnV1OB4Vup7jbAEb1BxCYAVSXVby
5eRkm+m7K9acT8X19hZjiJLqJMaUUFeJHJj9UqegF7XewVV/Qy6P9olTUEgUAiNE1vC3D+mDhiKT
TTgfra7tyi4vtrODsEHh20gtKTZGUv8U1jntv1wDuqGJKyEok+mTHSu4KfB29PewsboxrUuWdtF+
qT1qw1HFEWyMl5bkVj1Fd0FoEM/aqcZFGwqfYMWRlJWFxmwmn+LF+UCCQ5nQdOE7rCNet9YE+yZ9
18q2D/OImjbrp0U02ZqwEa8+rYKBPd+QibTmaYFdo9f4UwxHd4miZ2p/MOJvBfFiJL8J15+F+Zuo
knshfNjTv0IjZB8ZqWTsex/G6pHLSbNwFIBrSpseZ/Rw9FkYmpuPtmRSMvv+d51g5Sj4oFGHjXoQ
r9vRWMdQp9A3XfLkBeY3O4uiuBlrkkmiFj8ijRnQowGttTDnGwturgSCWBFYsPa3BAQxg76MiTWe
DtWAbQhQH6j8clN06Hu0Ur1yFJwNl9zCxH0qZXYR6pOQw0WldwnNSEFHJVoyYHKGE9X8EHr+iv9j
v9ha6nsTQtEcOO4yEp5G5vluJE6DnWdjET9RWnUVQJ6Es4CTGrUYhsEoDefS/jSLod+s1dBU69ZO
6g+d5KZgMGWPSSI5RU5TbtTOAwdbbZrMoJhq38g62AwK1OA2dR3fnLV6e6vdClFwYz+XrvqYlWtk
WBxL8Jfdz7wUe9RZ6MEn64e9xOqTqfxyi3E/YAd+mhqLnFh2QzZhGyiF97U1vrcpCwuX2r8uWPkX
JG/i39goWTP6RSxYIi9gstb4DISVFdKZGS1tsNTJL9mYH3ZP3YRBZEK6F2UAW3l4FJ3ylc6eC50v
ERi259LWYWIsA3tk2K1Xe0vhThs4OaDD0vjDSfCioBb0jYnClm6UL3FJ0UZ8q4vlZ7zUWZiZ87DF
vPa+YJPZV/GaTbQ8VBXfK4l9YI8rMpWt6bOn0wNAdcbzQLk4Js6k6TeaKH/Y5RK0KR3/mmdV9gDa
P5ETZYHVr1jwEeJ12iJzSRNEGEiYiswkGsycl+sYtbBJsuoTFhrt2exploguLNShSY+Rc5zbXT+3
FpU48c1NaYbcl1w6okXfbJmgtZTdab7ufRfLI1zCc49OI3bYwKjAWxcD4ugub0AheNa4bWy72Xoi
2XoZkCyiKzYw2pOw7ZY38uNqf7TZAk1ItQgP8R5mdwZ2ZBmn0aHZiAoep4UX+U3rLbsJTDTWpuiG
f/phlr8to2+3U6GUkLIyc+suaLiJYnobaLzBnzWfy0F9nePWIIabLXw6XJC2GSdhHNFVyMNnli00
vmxi1fCWkHXpnvRJYhTV8UfMZvNOICdFdsv5pfTVL0E0yorv8vw6TjTkdVUaxoVegU++VkTtgN2m
1KF4EWJwk91n7CYH0z2YtevuXYHKP4JLjJlI9uf2Me0WNUgScO65Wy23YTEJ0CGEymlIwqhAqZ6a
Ov62N9Tqs7ZDseSEBsuUaHoBupG4iU2BuqD06HoQZmgij1tlwF0fsb6O9rpjigdpYLGrx01XtPZz
Mpi/dazS/pQIiw4f8AGG4hG2odqdWddVmfYVs2gacPPAjGmtbYrp0c/ZlG6Bl0/LZcDz0HD2H2mJ
U3fgT5/TaScH5y2LPFbXejEGA7aAMDPOGrShAnbMsVraKSwLmRzwjV5AD38rqwZRy+K2fuvlRMHa
xYdizc/92CXMtA3dZq/9oBhuH7Dkpth9M/3HQGUmsPQlOfSG/irn5tTSpQ201nAJX3rINch5gCOY
dYeTlw5Mioq49KImcGhElYXH3Qc1b4ZG3ZCiRKc6jSoyDLxgnmyBqnSGa4LW2x+b26jHT6pnFoFL
12tTTv2LKs5ElI4wUDBCddMSFrrGp68rFjpsmKSigCBnTitnCVsXpdK3LiJqqIcrk1nscJBYXJ2O
SiAe0Qe7UMk1y7HaC+tmmd7JKvqLFvN2WFRd+JzAZ0cPeoxB2u7dt3nqcFNW3WvtyaesNl8bY2DF
2xP5WCrZU66BU43r2QrzUEswysefxGmPaAXzMchSMM+2F1Ha2M2TBHsTuftaiS+q2zinZUjtwK/x
OB47F9eRjoWvK1H56WTUAlrx7dY6NNpIQMBQXvMOJeM6WtQ18FlhRMa+o8ofb+Wov2OlSTeRRGxf
G/p1KkGwjHFmsJQWbugp+s8aBfOJTRAgTIr/NW0rb7Eq+HuHduLpnLg+KQRW4GSkpYve8HWkdv1m
x0gyJsNdaNX5aKbKn0b+PDQZjEch3F3vZk+JDj57bmHc0yU1g1r8IoFLnps1Db4cNkNaT4HqQGZ2
a5fNFxrHEF1BybdYFlvc4vupYFIk6olV0VrC6klxzYqQXY+9yVgTmwUJZY1NOtcwVfuoo7hgM3QA
p8o2Y6yTjRU9CMe8ZKk7bjmSrQNC/RcdkXLrdu4mmqEU5UR1O57owPVVbKa7Q4VUxCOU3Zz6g0yL
PXqWk1uBiBzhhDK1rqx+20HGag7kSrV0b6VuscynRIqS2tmxrTwQJvA7Usd8nyD7ZiRHDlFiD8LH
zeJj8Y7NsKBIRFqwG5kLQ2/Ipk3jIRAeqv4l7Tr92MVsekBUa6dibHGhYEA2VfLpBHJAzEBblJwv
mm1gsG56giYgvYhxpZsNNrU4XB7+atxHkhp0EdP74BzHoSu3TjKzCF4ZpTkHlEYGGHyQBjqrhdwt
MYsQgylTYJ2iAcZIhQGGFjizJbHDqo8P+5ej6gkqbfGRpHsX2SuTnZlu48H6RC7L+AETVcsihM6O
830Wdb5xST/uJXziAQWGR715I9Cvb+YqZcbCVconxtbGsP15kftxsl/aCOYTkcUoQnqirSyG/hp1
hUDYeIpK91VE7cBnXFKtWWnLxsDmWS11YOM1ArcufiTAEgUUwu1JVZvN0nwalKy17rXNsV+Ap6su
S6LMfEXv2Ryzm22Vr5YihaZOxrnTGjyFC0gNsXWLxnlScog9VN+PfTnVlAHniDKE+ctbxOvcgf4v
Yjy0nEO4hY1VMtAVq9fqdWmuYIAQdsZldcOw1WwX1uZh2b6W8PiZTyjkOEq+7U0Mezk8MKjQqAeK
1A2aRY12oyxeDBEN4dSzLNXV8o0G/Tle4Kks2QIyms62roYlTaN6zh9jvjFq3Cnz/M2QLKF7lRrE
RHT04NmPZpP+Rr7+MBbjC2pMJyQKlpZ3D0SdszJlwzWGxvcOvAomNRtHQcKGdDHsdmPOyUvOzuwA
iuAJms2xdKZd4uqXVo3SHf0/0sWQQKYJOiGj2NKcfKUqiiXS7J/69SSlHhnM7BfRsZhHCQvvJB0/
+wKuvB5qJoJSOdOmMyJvm6BWTQdSo4fY3BEgt3eJvKL1DmHZ6zkyPVqqO9WRW5mar9IWhLpZHbuy
ePm9SISsvWJy4qOoa35EYtwZsXxeccODmH5ayzDtYvzordtg1SHiDxEZPERjxYVH3m8QEmRlN9bn
YuQaEbcpEpO8mzc0Tx44LPqwmJEboYzAG1ugy+3W2dGdlZtKY9b3mi+Q/ojs6hcDM9c2ibDeDbiq
2y57VFXzRebTmtrYFdTsnbdGz2hCmuXsF1roQIveJMuXZsJrmMjJi1sP1ajFVlG0pu6DQw2JM07P
SFCwL07sdGT1QIRZxHnt4SqVGJ9rI39vDaMO41ozUPyana/pVG2psZBuWnrevhiwTql46IUzH4zW
YWmtBqkwf1qK89Lmw0OuQBOtsul7CSzc12ZSLG0DgXPfXShPBthJ871SPI/dV4oiHWCp8YkPAkse
vVctGTD1q516sKefrDHTZ8em20jIOt6y6jCMRDLxcbMpl0SspmFmWWzakoHlM1UwH09Jt3ZFfy3j
mo9hIlhyWJE3XUflpbxhSfX8GMdwALCBt8aIXYOIwilbaXsr5c/PVeNnJoZyi4jjZw9lbh83A0w9
lJPBPEQ0rlhe+g6Dpz8pkMdyBrRA6RXqkqKEsFWRMYDUXrXnlgwV1ofo0He1K3acQL6WyuHo5Uny
P+ydyXLj2rZdf8XhPq6Bjdphu0ESLCBRVUpKKTsIZXGAjbrcKL7eA8h3T56bce0Tr/8aiSAlJQWR
KPZaa84xL/h/j57EvZ3laMDTZn6Ze6z3zOthLZB218sG9adKSUmzmEFVXnNKBva4shfSJEtD3lra
tYPkxfK6uLfS7nYuaR62boYIjtZxaCq6L535uUKhF5BQxfzBAfTD8tXGRQsp2IIyPoIbMNwzZwxd
gz579HHCoPprW7T6PVCBQjs2qbEqrn0sG4b/0Of6u2Pram9g71aq8m9N5yWX6LHybi2PUmxCpT4c
uD6dCr38oLK6LvpFLJp3Pzb+3YTq7eBP2pe+phem6BScZq8w92beXTV8P/sJK1Iw22S5VcDpSfy8
U+V3ie5vZ48X0XHf7EyCQ0BycDuxvklnKA5J9cnMH8ZhxiwSIQavo7gPag24kVZaEVFUMxRgugya
9uSZ57GD6tAaHcynjJTcqaZvrj94dEtPJfE4HFAji/rcvErLeUY7fLK9fsC0kpNNrBYX0CTyVVA/
VNC3a77jHnl2dTBr47H05hs7RZ9aoxu/yHy6CvB5JGXRerRlhXS8phuNiLCbZGDK8nHJxAezKbFz
4SrP07FokboZmaQLPeIvlPrXNvHjJ67N8Hsjmig+g/41iO2YUygFRLxJz80fZIEFDK8KRnJM/ENM
No5WXIwFqpgw1QOT/44pDrz1NDVYNaB6PM45jWrVZJyLJez9SX0mEbIPlj7jDc4G9IM91OmmTwBX
04MQHNTobfdJk8sLmZzXnsjyCARe1FnqzZ2dk6ar8UF2GOktp9eOs06G2qRiWF04pk4VGU/hSGzi
nvHAcOIuTvuzmz5cjgQGEudeTxTHR4fewcrjvSNubVANu3iuXoZ1TrRJpoZVc2UX0Mp/Sqi259t3
2lVR9etntv/ixZqX7baf2Z7/+ulfX5NMsbFFSJ1TgVcoYVIv+2JJ86PmiU9/eZmfv/XfvqSXAyXX
504cfv7Q9urcDdcsv3WH//Iqq3YPuErKKg0fWBJFZ5V5MQve9U/8tX8/X6dEbQdF2Yddtv7F27fb
diBfi+zp3195e/7zB7e/pPPsjwTRdbC9dELriVf487f8+lXbG7c9TYoyIegQh+729Nc7qttGeZKm
cSNb7SUCIs60kV6lTOsvwBJwMusOWRvx2NK8U8lO5RqVi+KOOZFai6KGm67Ac1soimLWzI93cGv0
gzeRQZyahHnocP7ink4YFr6XnCtc2ouDZcTfKPmxAVZpg7p8GEmemLnMFzmYb8b3MGW0aEgP00xu
vFOWL/7QnGcTPYuNnlx9VTkadHsp+r09ZHe6ThuymCGMzJoLQj6+RZd8o5r02zrCaGcAy+lQX2tz
+SAhgUicxr4dhXXy0ZJAwoH/fSSQ4c4s0PnmC7BvM43HA9kR6ZpjtRuL6EE3uaCmLgoBkyQ76iNM
/kvtIvtjAejfQ7Wj56pW7A9kgtQP4S4UgTStfi+d08AsflfmyXWSi9o7TsGguxA3Y198xbpeHSpG
XGbtBrGOd9A3u5e+BBMXZ4xrXA7anZlPF25sZ632TjTSsA0784dJL28etTd0Ohohp9Mt0pw9sWnU
vR7gdVu2p5qsjSBJzCP60HdkOVQO/TGCRoLAi5yOqYsCObaMzK36tcid79VoTgfVzN9Ht4CLlFlc
uM1K7dKYeyCW4SJQy1sSi+cqZ3lbcyXDvFITF/N50OmCToTFwfsWQpd7VMz2ecwAb5cGRBCvZYCe
yqVGd+SdGh2dN0yBKJLGgfxkEB4mjKKh52qqcsqNwTWMSz9a/m7RhrdmJFvAtbLnMWJd4dTpnmHP
+wIyjEaayzgK39whHvKvMzc1yBsrSh+rqyGdEb2pOEgLagAtzoboEJyATOWLpbzjMobBF/GC3Wva
Pi1sdr7xgWlGj3DibGZkiImnznkdSRSCMeQAzcibYz8f+S5jJjjpiMKr+37xX7ulDkGsfBSTBEvA
1NJKgINNyK1tI7fQ8rjQvVfNk1O73d9AHn+nUzLHdQReIcsDUemgOPmN7ZVE1pzLgeYU7FZzVyjN
D92MyYI08odcR90hrejZxi9BNHNJ3l+fREeQlc6pGIj61cxL1wrCDnOQDHE83BiF5j9a07ybEre4
zzgQKrf7xKUg/psd/51zt+24o3M4AAE2Hfr+/wqxWmTZOjM92guD4OyiOTZyDdp5uwnyBixNspI6
wCPk3if3dpoQpmaSo/EX6ebDT+jqfysHgsVk2Xf/+7//Tihc94H+B/9WKaTHKu9f90E2MnWmpICN
NfTzPcaYS0bG6oWVn7H3QYCdK/A5GBI/eaCMrnLQQ1ByEEP+Bib5O1x72w9AaT6eU90zHOc3mnBW
zbPVZm6MJj3CCYKn97K6JDqdi+DYpW9qQa5c5c6z4cVkqmfGRFxevFc1qv2o067K75tbFvS7DVIW
I5jhfpVzRydGILBiLtMoQo1rRJhZZNkYK8fuWmsdQZsu83AYqyRlIp8OKml8OJ5S5wkHUuZX7u22
IUrbve3z5e3///b/m2MXrg3MShAYK1ncRXn7Vy7doPceiXRJfHEMAbQQKzqZX6SFGLF7rDE0JNaC
w6wZqS3x29iivpBByHw/X1i2T7dlERPFp4/W2bALdYHnhcM0TvC/1pE64Z0X50GMn4YIK/O25/8l
j/57efR6Dv2P//O/vk3/M/5R/Vt5NB7z37XR63/6pzba/4fuA/92hbNeuX4Jo+1/uC7aZ4fT8E9l
tKX/wzEMg8uESwWPmpPX+acy2kE0bQnd5Qd0D5WV9Z9TRouVOf4XLjNsQFesRGjw56ZrMhb+14Ox
NZy0GZo4CTGJk/oZ0xsq+1MWC+CtiejhEuWQf7PotD3bNiif8HTr6Vmfs/qijO+b02DbePgoMcWt
zgOdan+v98tdJslkthIaXn3unJGRfen1KKGlUra3BgPhxCx+OB1CSC6NVx3Wl1Q07Od1PgCCCK5W
kd7SkTjEk8ApNBj3QEIk9K2YpK0y2ZUt2XUlRV4wG9zYvGH5pMg/O9XLcjOQd7lzYBBdIk2nDeoV
I0qXA9LiBrK9AWzFX3VkcD/usyxwRjdcJzSf9SksQUbs0WkABeU/l9HXrnYcCDURwXdUa3I4Oh2t
PTIF0dQw998Lby4PyMidnTlMYyjsiKlpVKtg0sx018dkficX1RrRjlBKAsea8Sg06dMVICy521gh
GasY/KUGQMEpTj4MtHu7oU1LkkT1H6Z4xjs3H9H9iaDT5izoHMZB3CS13eIx6qusJg7ytRlbqxfa
gYjAI7sNPDEfV+qlieAbqPYfTuo+ZYhHLz0aBgmHIuhNF/10/ODV86UnEPmgO+CiMALtLUQxhhjU
iZiVzsPeF9N9loHuQh1Bq3DTlKRuEYQXXceI9Uwi4ihg5PLgamSwk1xMkzjrUIEwQpdAW3bAighb
X3g/siiDJZEO5NqMikhb0kQruH/D8tGJ49SMPyYfQglRN5SOhLSCvMgPXa4zJKjyT/boH2qv0fdV
SSxc09NbISpUBzFcTcHiYhf22jQ6Fn0LtEkbkStpebhMjyBRk3Neo07IXOvZL1q8QT2IHuVdCUHX
Lrw1Ny5U0JvYNn+opaAzhu7yMBp8vJqtPUjFblI5MKc5AX3gwMnp5bptB+xqcGltZwolkwVyNa4Z
BGKAmi8MZmSQtcYjWcgMrFORPHsagV2wHvaiMVFG5TpLs77X7nXBm5ll8YVWxPs02AwJdKQQ+dp9
MBzCTGe0RZ0iGIPiLNby6gSrIQnLjl5C/jgnuc8e6JBjmd+gorBf6GSw98IOiXcs9hUm7IOiYa8J
Y9+bZvvkxClh8KIBgcd55iH/uzDsn8Ge9PvBs77nkVF8AZbYNTYUniK0ZmYqBlpmy1go773neCnf
jXLA9yslTjIZYW+onmKom8fK6s6+WWLs1/CcQeOm+TufWNAUR5vByqlwD9iX+fQSDQaLrhBIJRW9
llkcDSZgSkbzjoQ9srY4eRp8Cv3caSec3ao9DUv8YE7OUdjO0bEGqlt6QyyL10GHIEsQ+uy5dgXj
gopVRa3TrsYpDxYlPtZ5QWsDkqMwMQrmSXYVhrxHyVUF1l5Kc7wr5pe+05aTXbfFXvPOotDiTyY/
fk0JxdN1791V3qUbITkZmntbFdbDVHAgF4Wvbmphf9WZ88mlqk8OGV37W1krlu48xgCNOTGWL3JE
YjBkbXKM4WRFBs1/QMzxapJEUNLv9RJ/fj5o+YlcaY4N+4FlwHKvuu5NU8nn1MrQVFvVHCxdU13a
yDsiRDwwuv+KXoAevZMfET7jPl/mIC4dVK++/hHT8GIUEBWS5DcKuYDO/B9JrsLBr79H5PPdCYQk
u5GREC0kyoJ2ImyknpfkIHQk5RFqoX0D9miHixs0cbO3LEYtPbrrfe6OyNHk2V4o6azcuFkW596U
Uc3srq6DbOi+WgVj9Mr3f8jGehsAYV5EiXCf4de9MZsSF/vSkJil12Cc2rU5nh5KLm2HWZIuT8v7
OM/zxwxljLHDco6U2531oiIgTCZXMzZv6MCY3IlQVUuaaE059kcvK0LRovDKpXhocZqY0TkFo3Kq
maoiSqcqwmd+R4XWL6/uRNEadSDUvMX7Ps4oVgS3CJwit8nYPDRu3JzTCgqYkt/S0ktJkKLbXGm4
85P5s9tnXtDOHhILb+IBjCDLXj5a2XK+tLQpOgPJWk07aVeLzN61Mh/PmT7+Qc59FRiZdR07f4aj
AIMlnZq9KhctIPOxuXBredStT01V2d/d8dWR+Vvv4nAZpW8jqeOuaaFu2Of6+KP3C/VYpuqJYa0H
MYtipjT9m26hUoYP/kWudtXsiuYh1KvpMFFJt1OBLCsyQsMhjrPOa8yEsX9wydLYgWuvd71S3wr7
c1zE8Sc9KWHIdFxViruZ0ICTTmgkrU391eweByzsgYNPEefeUAcTDqWd/5XwYJRP2GZiDynOLM1P
elVkdyJJuDA32bmnp3h0jVVlBaOLXCAjiKvmiwY+JzBzQearP0ZHnWp7zzLdDBJnemGY8SatuoYO
Qzk9IhPk+PhSecD4Kr1/B4zoEYgWg5g13HHf5ymckOromlPJyU/2lW0APjUSsCKzROyN/OjNdEV6
YxMzSlMUPYutd0GbmiiCPWYMKEOAWjAFRUZCBtjo54E9qouH7+mhMsbiEpd8rG7DELBcu+mpmx0c
jE1O1qmQgPg0cBXDkgw0walgsZE36xC0Y4DFvfbehlTp1S1QOhTXoS5yijBzPEyxX9+iYGh20u7O
TRuDfUCNenQr/ZWuw5spGWzNXRnoJkPHKcMcWWXmt2RWB2bed1pXM4sR0MJqI4eXxfUcb+nFHbQn
ypyHkcMI5PANwldOY9lp38iRMa1Re/b19D42AU0tXX9HikveL33oSzkHiYRR1c3LW1Zz8pLS6p/j
mOBZ0t3fuOvYxxK7xmHyuJm5Nq4Hgk80EmHp0JkGSk7di++rWO66Gns9HEMo7wx89MoIyz4fj7pG
iKty1mF69wWoGa2U2ZVhaxs/ZM86A94HFOQmPdlufATzZDBV9vSLHRdLYBdEPjagRPYu3sQH4Fwo
0+38ZWLCu/YfjD3W8+iOycgS9L7HrH61zuNlRt7BWmFPjLBhvrGX877zCcSCaB6/drAJAtc/WbFr
ngbAvE5blZSNeoIx205DTq+1lQ1IGjMXWWFltEeMg567YAQ/euathS0NIqbkLljHGuP/jBUpQIzH
qhZ0Teh46eDes8IgcBHOR0uODF0uuqsAEztlGtR2QLt8KW70KcoPYCoImvOrs4OMFBOydx3sZ45P
wkRHPd3Njp4dMEKEmiq8fTEOxoWbN0eG2R+ASfYB7vmSpRmUWT25IQi6QGzTsIDRxA8wCV1QGGjg
mLQSH9wdpjIbL01MuGGpCNCDrHissdtwz0nADJKtaCJwDCTvJ2ADpofrpTMnr1TTu3uztr5MgmNF
wmpe/AKmb2Z/KT1sFjN+oWea4vpBDNwet6cNU58dMNyCm7zOHcT3H9KBxels25eekwMWPj78NK8+
6a1VIomXy+2or9fv3IdcatXqBKcm5ipYPTWmTVs2y48ZYLTXIu5CAgVsyA+EHbIcwRWnl9e0Z8Fu
20m3J7q7aR41fSRso3QTuOXLGgqxUBg0KfxH98GgxthHWstcg4+8SLlyF7WMOAirV9UUznWJ5L1Z
LJ9rzeq4CWuEw46HWBwar6vOHoQZxsg2qMM0WzOPWA1jbsD9lH2d0oWctwTNqUO+84Eo8hvL6B1Y
Y/W9nyikNz5xk44/M7vPGakNzdWRqOo6wiYnh8jOzjzRVqH+cNHRQjf5jACcVTX20NnHIdTq1adq
MqPASABe9qjBoEI7t2O2TEGXtScLxjUGtZ3wxBNQlfdO+heRuO/Ep9IYzRI0VBUC60rE+xRhwn4y
8BH4cHoVMMnFlAl7eoVbRhfa4A8h12lvxwuHWdcFS/wFOc8ctv0+jahgKBzeWs9KT53gtip6RXBZ
9w0yofWYG8VNW9AmZr10MXviGdq6dELLrs9xmGCbOCWx+ma7nndF3zjsV4Jgiq/nk5aq77nfNbhi
MaBL7UkhCX1NbKc4yeR7R8LdEZjRdLtA12NuC50oXKyp2WXDu0/PhGbWvb748orTDtUn9CXWrgRl
tqB0muVN8al9zClSsSkr/4gD8O1XPvN57+gGuooG/U/vck4nXkN+rBDHHFcJvdEjHX0OJbAUOimW
eSviS+vIc+0NZEyDBdgxyf4mHEaKoyZokDpcGRvVvcQ1Dgi7PsQGJ2lStv5BzBxHi//kJsNtGcPG
gJLIfcD1LpVlzCeguU+ajqPYn3zro0jtgHC9QKZa+V2kcNOUwaldNw0r3BL1SMGZTA0cEGzDrJLw
oVjet73In8EScYG2+ftrQ2tDcwLVookIe4ppB22ps1bmfdkLzu7DQvsa1ZdRnTIXwdrc3dcOTSaJ
VItyPz7pOmbADAJcV3Bbnav+fhqXd7MuHiZdDLcKAfFRCgLw0Pnu86pcF1YdHCqr5HQ0FsYA6KuT
bn4Uyhz32BBeC7AJR4fifsJ1cGztGXEII8hJ1c6R7vYExCHGd+OIz9iPsyCJxvGi5WKEu/ANLnPO
eVr8kaIrSdpUXg2l7gXFNqvMDGwqvrsLUOZnPzOcm9bql0OSrdNv0z3ErAtuSzGyGCsaGNooxS5g
LK513f1ABuYECJ0CFPLoEXmzU1PLg8yDgTvXdAD8sm6uTZrsoS6+tm4sA5/rwHEiCu1o6Mq4Ioto
e6aOAOsqDBao+nMX+Kyl72QnP7cOXHoialIupuJT0uO/6JQbMuHBOQTeIVmjBeRKc4vZNz429aOT
xks3xdbFhSvexjd6BCS3rylh9CDedVpyyBUXk9ofsNGI7MmarRthzc1xlF0R0IPAwBqhMDGmsrrR
sy5ExbemGoPEkZXRIDdm0lz3YufY5Yuo5I9FrFG4JgRabBL7fGIE4aUfYOJTOg79bcyQCQIRZxsS
TwOlbW3d+XgsuBydndl1diWLt8bdpF78CWXMmL5u9M8k6qqkhkGq5hpLQnuvec9yzOwAzR8qMmN4
KB0hwkbXRMh1yi1223PywMxwe7RtasSKA3Qez+nQQ2uPTVshN1hTIbZNYzdGWK2b7SkXb1AzYsz3
+ONEWK+bJB8tbkdtcuc4TnoSVoKONvcf8P5El+23desubJsaDUaooOz/uRN6r0PhBjUVTGvYhFo3
26N/97QbQayVWndx1x3U1yyLzv2o9NK4bE+2L08rgTFT7Q+9NZi7oy5DZ7mwcFp3dntkKnkPbE07
Er5lFj+/qzH05bCPL/n6phHJgDBpfWSmpbU3hJHtrSH1QqQMap2+uWk4JA99jxfT7YV1gKZP7Flb
kmC9dGG1brZHPv25n49Irqu3n+hZAIhAtFiKnBE9DqvZPqRn0odmFw84MMF9M1lACg4cf0DCwf+b
po4ClI8JNSWABRUfqrJR4YLw8+dmQjdHfv2fX1TcUThKGJFQ6z5obTaGke4qlpE88tfNr6+VrNbh
UKZ7Z4rGsAdh+3OTawqDnCefJ2dtt7nGU9xAHaH7V+FIZzJfD0oexAQV5tfGWKklLLLrEO3hePD0
uENs68iL4Tcgo7SsPs/cnsN8yJvQZY3OAY1uymq1hk8InSYLL2SJ61Mt040DI91VYUeHMC0coLSc
iRfDeWcINYY6avhTk8jbyaxA0K+b7etelaG3zKTCUectNpp/uHn7eR5U6KOSDZvcR4CjZT02wOLd
SK/A4oYwm+y8O9cyHULN9VJUUSPAlrjuw1+bHD94mDmoNKqpfNy+zu9PQ6CZqb4A/YwNs4MpNXRh
XeoJXTzASDNOB2Iv3NAEqYG5IMEj0jk9MSz/3JTrL11hmjlXe774YK6vYCDGgJLNCzbrXgxzrrOG
Xp+32kw+Q+6SmdpWz5XNcZdacP017Byxy2XSHVGH6pRJZalD/4qn6pj0rz5qZKaiBCEnhvVFTU1P
vtFIX2QBW9rQnXVT8zJm2jXCRei1bsJ4fdWMEwuxI/dz2Y9Vg9LFjt49t3qMk/akdGUfCbT71Jj+
57koxwCJKJA6OFYNuvUZQIZlNP016S1gEo7zPdU+ATBpAmDAIEZt73W241sztfLjwGodI8noH4v5
ewHJ9ORxHheKLl0q8rtcs5Cnkwiz2mNwGFE0nEl4EQfHCzVRpEFl5q+xx2ic8AM/w6bUD/4qXooR
a7X5p6oGKh0X/R8s6YbLYLMq1bJXmUHFdVKul6hm89k+kBhV7p21Xc5EcoddSR19zx3u04qX9TQP
KkWMQXzCfFA0Y3ZMWzK+8lHt9B5S/2B+X3GLaLWpJxwEG6nQ3i2d46KaHZezCjBPNEUHNaKHd3zn
Q8tfu8JdDnbraDs/p+ASXr0bHLKEqtEldj5lCpeiB87y1rm6ZQueXL36pbqqtprDpqI8w2pgIrxq
hoduQEeomS8N1o1qYLEMUfozORPP2kAEFdM8qsxSnQzoDJAXcLWBS63eFVSXHdSZYx4WZftZ2vmA
78mht6GJCyP298Hkruo6wg2qchKXeHxN+7F9ppO1c8TI/A+NvJ+Pa9mZP04xdFyYLUeo+in6Y2MK
XGN4U7bHcq9ZE+qdDwY2+VdHDe9IPzE+ucnXfnHlrl40H7ECH4YGyn+njeVX3vDPIk8DL3dRbIIa
c4kPiJX4ju70k0ResTrd4jh6IAd7BrJK39M37FPv0wChLbECkeSpRfuXFZbHFRyN+JBWPihC556U
+0jH60zWhH4yKxeECmzKfRu36P+m+AcmFHtnsiBntrB219Tj0iAhNUSGAHigstNrd2dUYKettDmY
nf9ChUCOGJZsgL+0W7ov9Aq+jFNqHWIbdSyuJIolk1tJIqsHlHoEwNQgKE2PacicvKiWwXuHDQNR
WV2Bp0puCuOhfVoEf3hGqhRL8PfF9HoEArNBQapohDYYoCpQe2ZGkIFAW9JeObU4umzrLp0Jb41t
+90CInMuh6eqwI06mdOrbhTWMVb9l0gb8oNm6zm1PYdZlyZ0LlIWPhVpVkn5HvPBUIfbhypOrGOK
eno/UDF2pBW1ZYNGf14IN27WIVQRPQPpW7M+vepI3jHmNDu5cnLt1lFGjqIisLyZFPPCvUAGqJGv
IXFxiyF9sh5qxPwHE+DP2tpK6MWYod54H6sZ6nZlgFGe2/e1qDHLphE2Mlp9M4YPVDRfZsuDg19D
gTaAqMcSWVKSG49GpL9hGf1CYxvGYIxpaawvtWfEN1xbEev25Prwx7a9E2gTpV2CG+tACNVu4N57
spFervaw54TBCqXJdwzRchclIDnUhMyTuxeGYNM5ern2zbYKZKZK/6MdIWkuk/FaSVJIE7Fyaazi
2YEHz1QNTSpKkiFwLd85kjypAxSl/4zYnmvWakmi0b2DOlvfTxomnDkk6+dlzHrxoBN7E3QVR16E
pPhSVV28J4/2o+yqlxIaaOaSs5A1yKVjrzk3tlXuywzympzL87BwYRd5nAY4QwMz5naKawT0YqKO
Xj/fkhx2xwULAJykuBGk1+xIUXcoLu+S/NVW0t47bfMqljQKNRNflx+jDjTk8jqSa0keBI7WebEv
ELpBM5q0aAWIH2Ls8lWeKv3XrJaA9zxLnAyEm/RDitM8y6vKYuTMLD+tvA7cZP4aa91yAuib7XLl
PLPw/KwnpkYbazqRnTSGVdIiSOwRXxUxAWttF+j+54FwJqhTOX7paXwlmoFushvqo0kxUgMDd2eX
pAsjWGb9RNgWunLmMRR8dk2pXH1UufrcMDlY+ShovNSHrEYInK3xhOmHwDCh7YomavdFFY+3Sh/u
uyL/QTPQUg4+cAR7ihAGECj0cbsqkpd0/dr2jW0jV0FhseItyNd6pa+JrWFhlbJtmobF6cBF1ysS
2mIzdkfpWHcjsErdb5+KogNQaO9BpIS5wp/gVKwMtg1kmuHnoznqya1IDInFLjJAN+Cl9HeyFoxW
Bk3dzJEVn1Dc7T0MDIPU40DSk2RMZ0UHxp/NGqi8i8ncCF2L8JU8yq5Fzo3H9+v7ZOI27qeGZ+zL
sZ1Cgskuma7PrPDlFE7+iCaPxu0hr1i/cpPsWKGwiHUw1oq0qy7b1wl5E6dibCnqvceG9n2wDIwn
ZfY0Rr2D/6jwQxM7c+gooLy2DGsx0CksQHP5jLIursdCyOkIFcp7ewR4WJU7NKh1QL5UcUP6Yn6z
4Be+seKRjgjlVTyT0rYbnd7HuIbH2HdWyZboUvQtLDuddbM92jbgRSmptodIZqsQOXOiZzclEsOb
acUl5anxox4sYuM8zm1C1WoqKyDkdMu+xzrUjl5zQClWgD22p5R69c7R+nM7wxrePi2XjI+fnxao
8PGE8f62mdzm4OE12S9tmh2QvJCfE0lcHxR/e7n+Kmsq6Z3H5W7h7UBo+KgXUjuZllMAvbZxD7AM
/LUxS5aKnZC0creH23dmDJgR2apnIBfFTdIjMlWlvCuT+n3jAc76BPowk6DWyxHC7YZh2b7WO91V
QeXgRKXycxYA35NQDFQ5ujdm4faIeXR/GcrXcQ3x2+L7ChVzJhDNtpEUfQlaYd1AIiGCb7GynPCU
/uCbBb2ZtYr4jR1pp5PAvVEBTxo7eSOUdkpL+tT4Wc2dST8v1OD2w2QMpd/SyzMnF79949FtXpf1
kCDBkbotx9i61N82rhz8o4CXAn1AhL30flQzXVJu6xeX0fxgJizDWcIRwxDtq3UZ7sadS9ky0TZY
NR0M7CQAgw4GzVC77t5wZmcnSlwqvzY+UsqzEVPCEj2X73hfiwA/0B+W4sDR0oRSZt34fz4yG9/e
my7HKMA87zjJ4S4zo/6ngMSB7AIYtT4TKrS4OmhmXZx7x9qrtUYs1mrRxysJEI8+7vZBxCvLJl9m
1Bxd6xKLw/iazkc/MsRnSV5XmHa8tkRzioK3ZwREg7KYtNOykizjdKGf6tfnnwLhuK7UaZgtXNbo
los6eop8vzxuv2fcqDfjhu/pusg6Rub42HsL4xx3YK2OMsy0rZ6dVSTfCYwlWyGkgXVQWfW2WfaR
niJ1kTbrVkxt+98gn9tTC0f/Ca/BpV+LPIVH5hCZOiQAkhDBJq+1oJ80kjvHQAXSQWnqEwZPHpHA
ljl8dcT8lEJJPW4ATVCJdQh+AjTB9nyKFT3PVvJeqGq4cXOCR2raCpsEZwLOjCNg3cVqPT5bHFK4
ohQqXy4OSfOG76i9bDhSFH8URKbor27HR6g2CucG5GxyEOmNf4z5JZU+A3lxzttLzuBH/+PVt+d6
hgVk/d2Mqhq8ZmxEN7Gjv54rZRI+Yi2P2pB9SWLz5IwgsTo1c5iJ9ejiCDFIkl4wkU/rxWX9Wms5
oGuZQhy2v9hyB9TM2/uQat3bgl37kE5wUdYiPbktEeOELtDfsO+6fTXCDtvOzW0XFfm1O1DczOnW
srwtvK8Rcvx8bY90zRyfwKreb8+IbfiupkIF7hJVBFdO5d5Kom5vuIpTZd2t7XzZnm6bZf3GOJBa
qXx67tueT7PWHE1T3PqdfRdbOeoSPt3UJXScG2Syr81jBomKULrhoooC0LzJKV9gJqSD/sYdTIN1
UuRImltQOce8qT+ZA24PPxvujNKgfIgjYF9r+hO9lh2cq6uS+gMrCJqRXLlE3hOgodAMywa6HnLU
4dQYCeegFoqKd1XU6ltNX3NXERjk1eIt7Z13J/fumtrwD1SUyMXJfOPdtm/zdFlOUDC5net9CErh
pnPrd3sgWrex9Scgbh0RZahy5gSNQVd8iX2BDUCJIsjBz5bJmnFDZ1GZXnZqpPUyzDdmE10rBJuV
sMeDFMNdOuZfqi7nOmtdhxFnK9afb7TjuydFr1KBTm+nZH7KI/3csx5DForWfC4vbqP1B9fD89Xm
zpU2/YNH8sTOfTTcaApqCzjI5Mj7abUqyhpbljdjpRYUxixSWaj0I6Cg6htn5AKjjkWZkOSBCB2b
WpeKlsg25A9MC8qbubEJ8THLC0SZ4WulP9huZH1LIvzZ1Cfc5SvWqKqIDx4w5NjS7n0aF0FqZAST
jf0fhs+6vknU49RAXukqzT9uJyNNZ+IfUsT/ZaufRsc7bahgvxVENm0PsykWl2a+IENAUTD3xr2R
L9rRT0o/nApXv/yX1pMStJ//Tutp6qtO+f+t9bz7oT6+f/wLBffnf/kPpSfckH/opumg0ETb7GC0
/1Psicz5l8ZTIOREtw46x/Z0nYTmXxrPFYyLSIPvWwIvv+H8ZzSehm39FpysO0iNaWggOjZ9+hq/
673pVk0K2L15ZZy2S1VrB26LCC+G1LqLkyHfo5JjylroGHg+hoEheJ8l9i1LdYz+on2JKsAryo7h
7mkRY2pBPimwEK2t/i9757Fct66m7XvpObsIZg56snJQtCxb8oQly9vMOfPq+wHW2XvpqHyq+p//
ExZIgpkEge97w47w6rLuGjq0pdG0K01Mb4KRGMmYdtuTzV6P1rJaMPk9DgQbsl4UhBrd5yYP5q2P
OQgAjOIhaEt7L7xTg/7e7SA7JCVRl6WpZsR24sRa6cupxQry0CQdLeCEjY1t4YoVij00xg5WI/4i
+ji4W2hkR+yY9JMAD7UT/dR+68Lmq232cJv18rsJstQspjvfC9qj348oaA7jhNp8Up48q76PXKxy
Zxswix2Kd1fzw20A+pNWwhXnwLBOmQ7uXvOIsoMx3/hG7517h0y6nmSPGqZeXYriUGHo33siUIlY
zr6dHcogrF4Z5T7E+ny7VBEqXEMt6HaNJy/CggHfUTpb+vKYjq8I1aDkIJwW00bGz+MivkA+RpFe
buGEHRQcxwe/5mEU79q9v5FSiGu3JTwGuy1bNwlcvCB9sBG623cliXoST2O8F6QLMKK0uNnV774X
p6bEciTqWiyF42K3mEWw861fKBrH69aT2WnTOY8pjoOQ/BwwXXNr3486dJgivbcAXa5qBCw3GIX9
dtvxdbLz+qAFUOyTGGgfOmhxj5NyksQR4i4ZUK8ia48LnSw71WsokCj+uJBDwE8g+UTKiMFI78O5
RdDQ6nZFi31K5w1Q8nO4HMCvVibQgU2ymPxgNfFQNSgDmXNDLK3xb7E+0Feai2BkBk8foclT8BAm
WnyLSn0DoQJ07JJoX1EWqTLoAvBZCdeMA9+BN/fEsou02qDImj2QiDpDdOlu3CfwM+EhbMt87fS/
7WZAel6UPwvYX/uWsOPOSHxCpV5EJqLSv4cWUpHAnCxuT4A/Coa81TiXaANaq4Fuz51Jb2TMwwZ5
fszSoWN/TysP5Uz3EDd2ep6QDAZDYZ7hj+XrIrCWjZAEaCsOn32EjNAwMHltO73aBLkOhGpq91HL
vzUQE6pTPMWRocE+ivlZDVo6bZwaj1/gQfx1bH0VtI33wFkfPAdqVThm9nYeiE5lafGdYUJ74/Hf
WrfmVzODxFP3xVMWFs+6rg2bcsjsgx9P+AxM52kYw3MjtOqIII1LCjHwGECOC8i0mE4nQgFvmkmy
dUTpMNOxzqoEbYgXIHmgYVhlmfpdE/cjFquaC64h/264eXmbG0Re6KjLjjfBuoy41J2XezeRZeQI
utlb4Ia52WxDdENf9UzcdrrX/1X3VXnj6iCyPaxu0Iu3V5EIonOrcw9m1Ms2Ooo3t7Hm6XvUSV4N
uwrOYR1P23Ei4ITqVn0KvI7Y4uxYm0WbsvsAvPLBcYEex5WV3ZoZTgt9ASogbADewpkatjbKE5uI
vva2diID4YoCRu4Ah04HsbNvBrTtkhwdMTcIvpFPS772qAaXteesBwPPnTQnwF/q2r4N2+WB6+xm
kzthkN6KB2PB3SG/iTLbuUyyJLkt7ODYuhafG48cgyqY68Rj6VZMpH4xME/D2NrkSbcFdzuc+2Ii
n96RrtKdH7NWWXsvBGSBn+ea9AL21gJ4qihy0jFyYsoJ8hDA5K/zqlSYKEKh9kO84rJ+nn3w0nJe
rb/OXmqqhW7jsye16kNRrZpsBxLZJB7ULlQVtfzTHnuGsiczNZ69N8NjrN0LOa5eFkYakfQIuBQ1
TNUZojNRJVVJTa7bpNhVAASTFb1WDlSuq67bXJeprdUKF695cshIe8wMI5a1WvjnM9DUeakKl8Op
vXwoXjZTR7kUTT8587ln++vJf9j19cT+eK2Xmp+uU20zNZhATG7TMHD4t5uiDt02GLPY+HJ8PtTl
Aq+X/mnXn6t/vjp16A9net38suWH3avzIBTRMbj75wyrClE5u80Aohoad1ptryaM+Fp9q/b/4STU
qus9qnzrWGU2JtVieg3twbhscKk1IW6YImwATBM8Jhk/nDyNwL5NSlRR0CREbjOCxFFP1WOuiZJE
OsM8hH9hr8C14nVRS6+rusbI9k6gnT4tV7O23Fjt4br2speWUTPhluseA5gnSUWwa6rT+jxi5i6j
bvHgEeVTRa3G2uQyP8dEcqMi9jYfFhZBOhzT8vulilqhtguiWewmfbwP0tinHZBxPGSd0MwgnE3T
jwpF5vnnOmWUjHY+pimy1FiEE8yeUbkFVBZKPHaqy13sBxOxMr539YlWqimojDujI+jUC+yf/IXf
Vcozow9cHL3WX6OG95fb/kVLDvqjmH9kWEmhP+eaUkybySydT9TEkZHJP81e66nNeBrkicDCE6fq
gQxU56ltXaTICpCX088i8ptd0xDBRooIxJpljq9B7jyVxJA3AO4bsNa0HY6MfnQy3qFmaxxFIPMX
h3lE/8R0TtD2nROYfYdcOsqawdQjuiQDNWqCGid9NJV/z4kGIk0dcmP+TrzrsqRmq24Re/IHR21C
ll9NRphDhG/5m5eD0MDBNV5xbjNk4ui6eSggEkZXEwgxK2MM3AMmS6hJ/zPpCblVgihxVVYlueTA
jPfO5DyQlYnPs4ns0AyDEXKQt3GyQDtkpBo0jMuQG5ChKETZMTFySuyVFrqOnYlBUW0IgiNua560
UGvIpyY69CujPiUNTER9BJDmDPWrqJzbhh4JvzPuWzJ9yQUwhaiKMmNrptAsnLoLpKBkcNRR0pFo
FAWnEdbZtUbCEsKj66cUqWXMUZVGB7YVxOrDRSjbgFafCb2EmsE7pfApCtmjSnDx6WSV9u1QmQNw
BZ4Bb3bdHYh2Z2s6AFhBygipKydj54ljnX2BvkAkTkZhXAQN+XVlJq6PJB0SeQ4oEeHLoSIvoyyq
+Wwp6BrQzetlYkMpatt1gKexgOcs6SCg4mXY0MfR/MMknCMPZGZOckMrxM61LVLjmny/7dkDd6MD
dDwkAAIs+e5dX0BV+rRs7khYomOFeLBsDX0Xeyct3LX0Aol9qziTvKQP844bxVhDQvosiPsRK5bX
fbkcRdpTd1xO/ApNTjIPwLLlO6UuT71wuQqtXgXLveBoRQQQIAnmRM24YFW6TtSyLtWwFffMF1hB
JIWkMRHjR5Dc5Pih3f2zkOA4NlsdAsbqq1OvkCpdJ+oeqFn+lXRXEwvkLz97U04UKEdNrrNARV7h
OQDTmvUHHO3tZe3JQOilaFqTD/8fCWUFxTEk2CZRb7WcfJotW6R+0Y3ad7Xd0JiNHyezFtHdkctC
VE72vBYnbzTJWKSj8Venz822kHFtNYkijCGmgOfV1nVwsDAnD9sezdTUgp/H+6TuH5KA/yqpZddZ
rBHIcKB2EtiWs++hMqHCyWu0EE+bR7fBO9AxVlOVVJtkNMjqhLZo9zP/PHVBFp+0XYp2M+pI3xfI
uiEyixbqxoBCxZdFgsvQyHDjLTHoxr0XuHiaAGw9xTMYLRLb/SaNdLJCZnITxsnXEReRbdhWiPA1
gMDUyfZKyCOQDbqH3YO6nsunoOmboRiAVMAT2OBqGJ6RhyJZDfBKvR2dmac7Ys9fU+mVdXnSsnR9
GVw8FU/WUzGBT2kCLGqRN23OVvY2CfB8vozuu3KC7q20TceKR+akVHYq9Mf4hFIkjsc+iajaO8R6
RKKr/9ZXvkacOgs3dWaitjlEDUFQYd9gCTvtF2mF0llFv3fb6rFONcS7ILvznWfayratckN0uN80
OkISyKxgZ+piqAF/Jj1EYNNF1R7NBL2tvhj9tcoudRadVSvQSZmqeYEKMGAdfrW+0wcnwErI6wmv
BgRGt1mXfe1J/lVdw2Sk2mvfsMuRSIy7LEe33G19opaIc3hN83V09ibDXtT55N6tksVZGngbdZxx
Kc11rd/kKOeFkiWC7yliZR09HYQ18hYIYiP/7uALCYkLsA8xwiuV0HUQYHKZWrskEQzbtvsa9bQ1
yxI+B0EWAIoICe1aPxdLmwngh6jr4XwUszvJCzjF9fBsw6EHgIp6KvYJqKqlS7tVJwYzqt33qXFT
+uV9Q1xgqy/kT7XfEcZj56geXkSLiy1q1Zj9jcZu8HCbnUDShbKlVJNC00I0nvS/rJZv0WsG3Hv0
Jy+o4wMubjI3qxKxqqQStIEvyNJavXN0h3vXm5JtEgFJK2hLEJOD7HmpwNd7TJ03l9TzrktG9KYI
Fg9k0A560PJ/kdcWVWA59Wn0EEyUja6cDDm5sYEgyybraWZm5F7n5luodQuDbdCjJCy4PU76rYuc
bDun4KVNJAQhGhSohyOW4oHeubwe+SxTWlYMPnbB9xieBjZvDDbzkyp5Hr5H/JP/XggDFkJHO59z
TY9IOrPckK2sKl0nqppz3VbNq72mcYHymeABym0/1FNF3XDSre04vy/bqmV4Lx9jlHTXhf2e6nm/
xYG33ox4BW+ADWtYCCRPyPgut/4ikNttcJNKxi9J42sE00H7NK4MoWnzDsw0EGVUNO3Z/xmO+bel
whB6QVYCcSpQItUCmHFZagced/UdZbI9FslbQhbWtokgM6N0b6xIaQWbsJnO2F4171j6LmBe/B9l
Tmi+nIkpBUPtrq0WFBSB1Gar6SmqYnhqAjGK3kWyn3Aq+9Gang7/egzuXbwObwOhAQBI4/nNbWLc
Y0rnGVVjlOvDut+JwR5+pNpZrR/NDHi5GLMTQsMBYir9szMt05sVtWBy8sC9A8fY3hUtDBUZcnmL
jPJLYQT6TZiVIQ40MRyWBaEytbIFGTb16VsLmG/Xo5V8TEK3eG6i5U7tlbvGqx7b1i0EjvHeJi4M
OYTDdZ72GiVW/jRWDdQhCy3nfIZGpaN99FDq5DMmf3mtBVS6okA2robF9G2soqO6iBkXoHXZxuZN
1dbigdEPHwT99QfPaWjmZzSEgF8Ej/g8iHNPboXoGpeyEFNYfCd9ybVm2btTJ/Yi66MXtPsBaHFW
/RxNmyhxEPRxM+/RBld7OV0rBBUTd7H5MISzuCnMGdax3OXsWohX2sa3mTz7oZxL6E/YX7zmEQgD
ucuo9BL8JU0cbTBdfuqH6YdarmcxxJswmO6NOTdvF6cbgROwAXJtd16m189EBstjOzX5TmhO+IbW
mbp2q+Z1AljjHIdR77/G6fJF7XCsbJgNkP3uorkC5YOQ1+UB2h4Idx3nBIgf2bbt+/QkSOJfHqDe
nn3Ez38sDoi11ADNbqBV+rwY2Y3a6xK5UM3kK9YHTnCvXjt14VatvxONNr5Y+hyfI8zaN+r0C6xG
OgMuUVw6a5Hr026uUTaJ3NJ/TEICrP5sFu9Fb52sJDK+TwhD7xgoh6S4m+kxnCBOqxp9WBxhLyYv
WozOKCY49amiQXpsNRu1MWiy7/Fk7QM7nl/6uPC3kVkv9N+IjsIJgqTNi6b2k6PjPVlZ9Epvy9gm
oemdhB+0D3PnEdqU+0HvbZuM2vCa2UTCNNfO6T8U0UMDTA1PGGqEebkJ9SF4bX0X5m+Vj2eg7eKe
MDGWcvJ6YPiR9pq7H+Fs8LgD/JVcZETvkYRoLvvA2pZhu+39WGrX30yVSG6Kkjg0Hm9IPsqjgGhb
QYlu37wWjjB+991NPsf6nQ2D93KUiTbAT7y3rPSmTYEEww1qCRUaxojuq134A1Q6M7tRFfQKB18X
K4/brnN9sKg9wBt5IBdmTDK7P4feyfmnu+0tLvcLr6BAoGZos/fsXydUCgCU1mjeQqMsb7Fmwxqk
GcVP4prqqhE48xCL16I7+GTBTRwjRIhxRPYz187qSGKpTCDQZXdXDY1+0wfQ5HDsM94G67uq0M7T
vG70GoltMVc3VgsJows7/a4EaUyImTC1VjW/6JITihw7/YsbRhX/NnhDCD8NXxYPms8gnPoX1LlV
5vTWGwA7bZ3BOibda5fngnPcDkmsfdO68Mtlb370VHml/S3QMm1LNis9u0Kz7niZ0CuMvODN42Gp
qqkJzY7Udf0FleoBZz5kq0xoy18Ay5Nzl+cGKQRij9G8We6YbKq0bu6QJhnPqd2aJHcrEHJZ/aCq
8vV87QF8fyO0ku46PolTvXjR/YhGOT2fov1pwgWz5F5NBrUrp3O0RzHPxoHOE0gQx0yeIN80q4Je
/q+ct1L3B+1HokE3CjeZ1oZ3EZzvcwfEehvnfF4W4uXq9jiG923Qm/ib1XYQzMJJnAyUSe6nVtPX
hlXJntF3VXMBd7ZCM0k8TgF82HGGPdwNzXnq6/5pREnicr/nEMsRy59/aEnVboa+s2+hMEY3Uw/R
uA/c6GXp01t1LX7lv+hDbz67uELulsIDna/r+r1wtZE8Ny+cGG7VDaoZySH/vTSPQzumR2hY8x5F
D/spHgBNqSqBg0Av6aofARbrEp413rqGVt4EFjLjdtx2LyIXZ1WVSN1bHKHW0OXgnl2Mc0BVT/hb
Fr736GCjTPDVtN77vNkafqO9pjB/NmNXtjeFLTA0TBBFoxPZ/cy9x7nP7fdJg3k2+K52b+Y6xJra
inZksfvvzTjfqn2hOfFbQ5DkK/kFd99O/QS0k1+3G+IyyFnb70PsH6Y5EC8+dg7bxYmmc7IU4X3e
4ihw2Yc8KTXbYyxx5+m8TEI2TWozub2qZoan/58b/z/lxoXr4en6n3Pjt2XRvRX/nhy/bPN3clwn
OW6QHLd0IaDbyVT1vyxi0Tv6b3QXBR6Clg8DSedIRdl00f/8l4V4ko4uJF1Sj4EYFP5/cuWW9d8m
gre+i06STW/VEv8vuXLDFJ9z5bZDuhwkDA5DnuFZ6Cv9mzhXtZSpEQClvndmKc4BUg/N+OJQ1MtE
TFg/LkVJYjczz3lPdyUb4h/IpMN1mhwBBz+CuRade5kfRGcg2fTFb0+ixavOfjW87otVNQlCrxb0
48FG6gSRRmBzIEawMGrt8jEfbQjARrhiYOnpX9O5+7ksNB9usmxFHM0r/Gdfo3R6L4xi72C+ep+l
s/4ovQXQwlmlWorfQdB7K9sB2p9Z9F06y6TbLMAIPtTL8k2z8++4fcf78jcYUzCQzb7xJP2vh18d
Nemyr7OpX4dBtg/ZDCQxtAGIZC9o3fTr2J1/TRZNL3dvjV5beFgGfMEshGdnfz6Fw9u06Olj3pXb
3sesvAUQitele0a5BAzeEhCb6OkRolFTIhUR/6pJoBdDJj029Hw1bITR6nvdQ/ZtgoSEmMQ2t1pi
RFk57Y2KMb2dEq6NsPCOfGA6lrA2NuAcYPZ9f4MIfhVKURgNnaKwyhlsjOSRUcHdJMb8EOEAhM70
fV3kG6NK7U1nSWlp03/S4hhkakNsacDptdeKbr2kUblyqidwyIwshL2sDCt7EQ3mELWRvYkeYRWI
0CG2ITb84QoJl8DzdmbSvvoJiCtnMQluIp1n+OV4U2GZjcsUOCBYmoxmyl3sgIEOuQMZ/jcjbMEf
Ihu+OAtOS/gH6aDkQGyBAYRLuyzYKHnzfT1GzTn2MkitmraacmxqZVi28y0sQNkH2rjf8DKC2+9i
Q0qw9g3E8HQwUc8H+zwcszQqNniHBofMruWDne40s8b2bUFxImZoil4PQg6TJ8i4o9Pj6Lf5gooH
xlhwtt0fxdIV6zLCe2OYO0Qd7pDXhVdmVm85iU70oguGYG1yV4tGamAszg65eNNwCDajDes3CeM0
8InrzPjtYx91jPL+RY9hCTUT+BHkErdTSUDEbBBC7Zzw3DmHtnxPtS4/JYUBVz4qi71l2vMNeBpJ
izAe8WApUL3G5SeKvgWRn53RrELeKAZPhuYjtk65QGZWoLM0rZIp/kLvU3dQ2K6td7veFxH9ML25
5/da7HBJ91ANwWWJ79sVG3jnUOqxxYsaKz3OUHdA+karCrXYPCY92PgFUsOW+5Y3wS8ovfpaX4SG
cgVEZ/7BdNjilTXjB1BMt6ZesO9kZHxPjAkDk5FXnYDfemgFCQ6AujthY5/gV9UBU9jNDGwyLHBX
I14fieSlRljm6KLlSvS/gphVdOD60PuycHZtYmi2QVQ226XI+02f0eGDPIe2CqzsGlCO56H+Ak++
RCZ29swdLfA6cO1f3PECHDr+Cen40GFn3QjGAkOHpoAWguMrrOPEO9uEGF4Siyz00jin8fgGpXRX
tvyw7T5OVouDarujm2iVxTk8paEcj8hcvVR+dKeXXrOJPNCsQ8krF6eVTuIDq2oPzx+/tCKc78ot
IuHhTreKaV/5aC71wbjzNR9QYvYSlhhujcVkSqDPPUK0EaYtfdPOx0mgEGvBZdWHbmdY2ptn5l/S
LHqzi/i+yE37XnMJmo0BEUrAj49JT8fjOY63GemDjUigNE0Q3GF/7OuxLXe6E3t7A5nZDkH0Q2PN
eJ1MEFfh1mXNfZQYKXw3EM5FP/SwluECZoQ/iRTH8BVPmU+wCiQytiChfr4uUjVahtgEoi/bXNbJ
DT/Mo4iDT9kCWyfxtOGUSlKFKsG3fFg055eJAF8SmWKvILAKgI6iHyBUCXpVk7RxckBL1u8OVP4C
wbolhdf692j/ISCflkAyJ8aDvTeG9+3SHh0jJUwfEMqsIyx5aahBErnG2jNc7S5iDK8vRC9j4nJA
tIg6eSrMr4pq0mKsSLxCBi1k2kBNChlnwkWelN8/y0Q3iU2Bae9amxbwmPxGRxLBUDZpCZOl+WLG
pOZyiImhsXwtvUJy1Ly7xUbsso2zw2z197qG4bWaVFhkwneIjj3jn33RiPSEOBnvVXqKbOfBCcPv
XZA/wofvkFMAPwtv32P8ejTRZMDhtArzQ5Ma207G+GNbMKLuwqfJKVFWVsvQOuNpwnY4jt1zDm/u
hD+Il7bzIcwx9zEKqAOT99aReOkSsz5no/0bGVN7q3mQxRO3vcdlCyNYlW6SWRjdvQNdj92JqRXl
QYGGXePdH6RZInZ/oRMuSNhF9iok6XRSE186p/bwZchsyqLoaB6bsOwIkM3uQQOdVncO6sCTzw88
zd1VZZHmc67i4Eov20zT9GQ94qfyZOn5gMLeKXII0+PKh7SYIEyVYkrHx/lDJxG3yzvnGI91viO/
dsiLwSA+2aJxbRGOHYIUZSz1Bph6jzGkNcRrxZxQR7pOPi0zwh741UjQPB+7XN8qCkLeJvjMV7ib
qLvUxGiE5XH9l7o314kCVF9nL6Ukb8i36V8GyXBWkwVhOGTC4P0kS6nNa2hA0IDh/lXW6EzYw/sM
e+XTiGU+Uk3MIAb5JYyXIp0y9TosMu8TWvhD1Lrx25ixxZnDHmeJYD96cxz9jLLoXZtk2q+Wr/ck
X29Pxmevszmp6vyg1kzu1CxbtSrHNyxdLQMeBhDz8Rq71FDrGhI01tBGybqFoHDdE6mVfIO75LRS
ezPl56dKl91cDiHPQJU+HEbN93n/7JGTQRvl7yqqpHZzOZ3roa511LISKo41axg75In749PK/zir
Vnza5+VUL4dT6y8L1D37cBkfiqoWaKCFHsiU4ifZaOWHm/VhJ6r4xyv5sLsP6z8U1abXyaeTdnML
CxGvR8SOjnltttF5IvZ2LmcxoTuliz1W2c1BrQhmsuSXOnkolTpLWV2tsvNnPhI++ch+coFa7MIF
mr2XeQY/9T8W24ouHvpWxroQyFcK6Mcbc5L8eVey5DQjgzijNlXzaiIi4HwNLLlJDKI5VJnXbSrG
0SurPhewjneWtaBX3hr6Ruc3urWGgURLhk+CykPPihti8SNC8KS6d/P6ktMtZRv+IZsb67y513mV
99Xkm69KanLdpByz7jCQh1LZcDVRKT9VMlK0Ra2EfoBKIqqdlDnOb2tVHIIIoX61L+I1LFXFD0tl
7rmw6ZA4LRAZDH5xWizrVwDINMYkmKBCa9mxGyoQ84lHSmICRobv+FtoOIyD5HerJiqbndAZlk60
ydaYs5/FbEBngm+qg3FMrQrest9fkApigmc1+OvKqzpMOcADy8/R7H5BRs+P13yuKgXtBmaoe3Ti
8dcy+g+1SlXIOxqkzlMgGfaFahDUtanbQNvrHtnuen6G/GMOSJysrnexQqqMLJLMocKvtDeBnSvd
WrL8mv8yCGAY1YIExKWKyq83ZvZSTcLe6o1ENSmEgA5gBG8S9zgH5pcJ00W6BNOmQ482T7KJaIvE
CfQ17k6xkGbCSAdvLhnftLtrMO5EP4NTUOcVOPF07Ix7kMMdvTfz8VJRQiXU81SzRd+/J+YcrxA6
hLRQJpCM1FFIrfM45PG0NuLS1HyqgAkiP1RlOmfmqgUfJXJUBma7K8bbXieFoIQ2VPIfwCsEyHb+
XUU5Iv3/KdGuVsSe+Vc2AKcl/bpBgNTnK3HNdaJ8zr0hQHySf6l0CVJPRr3WxLHxxmV4ITPg6mrU
OjVBnyw/XWfV2ssLrVJt/9wEVeW67fXGXLf9tKuuGCb6Hrfqk7tCLdRsrqgf6uSuX+Rl4RJDcdFD
N7s8r1DrSdjjqqMqq8My1uRLVsVJfWqXovq+1dnQ8/v7A0zVgdTSy7ZV4a0n+oma339VGBKF6Ym0
QFu2CkhC2KRExHS2fpRNUe39aEhRi4wifauqX4qBvGv4SNg9fQqFCrgiQf6EDpkXaP2zMEARx1B+
+e7U5VwnHciqea3mkVMAhqKKl7OvlgkF/dupxO93oEzSASuCyc/pHGfwERzrp6dOxGpO6KDpR3Wz
FaRFla73/rrMLXtG5qGtra6V1SGvs9dtVen6GK8rrvv7tG1cPPcpckDqXqiGs3ejpjhcARTc8bQ7
q/nLyS8VmjjQN8BxSUSOelrXd8tf3kJNg6ukbjz5qplPiWcQ9T1dGfVe/rmodnFpqiYkvQ/AEzeY
xoLlkpMr2kiV1DK1Vs2qySdU0v+hnqoyBu+A0IqjOr46PwhtvLbXTyhQme7Ly6yW+kbRL2hUyBS3
/O5U6VJLFT/Pf9jrh1p/3PTDek0gzNU5X8Wi48on7+EVKKW2/dOyaxW11lC9QFW8TtTzuM6qktru
P+61Al2XYo7OOaiJqvjpUH9a9mmvn44UygZ/0reNpDCqbxZkGnqRNSIGCsn3z2TxzArtHNmn/rTm
ugxPaD5xNV93JsVLTdXcqp1fq35Yo4pQ/IeVALl1eaOdpQA/cf1QPsxfiuq7+rBUzav66jv715YY
wU0IHfTpIgjp0Tmu38m+OIZuPWRLitZi2GH6WPnAwgi++eNzOhXmWm97/ZnmhEzrVLmPxIUxOV36
+hmTmaNVI5O7CGd+LaziAN9CezZE4D8MRllvjGB4wo4VIexm8lEQTKMjDjqT7thfiimBFm4igQ/T
sbpZ5rjYuGGXHHMrv0GfhHAjcRL0GCApeENe70klIbuN4PUFavf5gi/NyQJZBEJEspZyf+jcc9PU
71X9WK8TzLb+/tt++OWq4p+qf1qmft1q2eUIf9rucgSYQzdOiypgdEG0KAjKB4TLFZKCfgsjpOv8
KF/sy0KFSfm8XtW8VnfsbsaB163weJGNmto899wiuVeVhrSGOj3Vj2rFrD7BPxfjEJcuOyvfRdyQ
kC/RI2wxAcjw1+G3aUkpzOjdLW56reJBl+gEWJB3ihdUN61d3DYHAnbuaYRzs2YcBdG7s761Vfwg
GufGm/w7s0CPw0uqH55GurPNbciz9hd0U94rkOnrmOZ5G9P1P4wCXaZ2Qa/KiosRj+Ol3fTQdvE1
09pN3fYt9m85EjcJ5ng1ccZ9p/Xn5ocTRjbiAPQMa83rOMRDmOkI6mErvc3mskFmE12VMSoXnCQR
ppXZcgH3SPCfPYQVV+IY+F2Wrr3RtOCb0/evYTThs5Tl4PTBJU7E2YjyDUTBCISvak9G4IO5Wfku
sGZ3mkwiBfMd1iZEKRwzJWSYl7sgDdcVxrXbuaIEYRiBinEBLNmSwW2DbFtY5S94KfeWBmh/Gbq9
U2m/c22atzmuodsq4swz+1vmWPPKJTBXV6X7gE3iG3rH4QH49JrgAHoywXeoeI8emrOYhdfrzOGu
Dlm8Nn6aftHd9TPsA7/G3DWxd24TONssL37NXnUkZVitymiadgySe0BcxUNd6v4947531480BLNd
7+CWqGVJyjCQIOuYDVG1hiuyaotqV1uE1xYn2RlBkaN2nbVEbrItwzYi5220qsvCOWSNhXDCgFbO
pDc74OF0P0ki+B7iXqICMQBTCq6RhvkGYQsBctPsiHhqhfmEUJl3tufawhoLP8a6ffaXwNy4bugj
QuQ/JVM3r1O9jR8Tu3+JsD9KEUT4WqJdjTmE+IrMCPl6A4trGqjk3IvgtliaYteH4O8q9DYlZ/tc
NPayLQZhr/sR3pBfv2EGDjELRz+kWCwPmeG8vXEFmGpHK1577w4N6nkNy7xFeE0jUC7c53wWb4w+
GVWiBA+PD1Md0FNc7kTQuSDM1GvYJovhpzNm3tq30N7LNOemNiFmugh9y9Y/MmWrR7wJNvQ6K3Bb
m7PipunDfWSJHo8sTO/NI9lFbQtd8RWJpWkHmQtCdnPANxKwF+NcchW+aBCYan/lKKVvM+F8tVB5
XfBLcCsR/ZxN/WdSTcVTM6TJqYD1t3FKseGVE7CyiJWTb0G5bzz7S+w9jZm4cUfazsCqEDMLb6am
aA+jzX+lJMPWG5IZ0P8VunHxkI7pL0+Mh7j1qm3SlCTnOuduxnTMQDPV6PWfi1MYt7QUKREE4Gv8
hl7Tae4h5NP8N3X9kiU22CW/cdfoDzM4TI62FElI++ht6dBk8c0M+DVSYk1gvZQ7o0RjJXXaH85I
KiGZX8LRnVdLZ9w4o/FD83p/W2ox/SgUy9ovc/UOLiJ6TPQclkRVTLsQusRkR9p6MJvmxvUQ7xXO
+Gq4Di8JMeI5jkNeafcdgh1IZS1P7x1p5ujAynNLUa1N3f06h3iOi9bAUCmYwNDOxtpvaTHw5oUD
qiP0LHOJWZXX66ryfwEM+J1P4x7vp+Umi4pHt07PhGNRWHOBajLWFNl3P+ZvOECZaHj9tEZ7gs62
IVJ6KA3inoVt7y0zfTQ8hBeb+I7fn2OnkBhq9xjyHLdz/VTqjfGO8Ew1lN9HVAiQdY/03ZgFa8gY
/DVEdh4ThP0aDrcJ52+GPXwHraTtsnne4snHQyn6hxys04gq5dbUFvwJqjw6eFaH3JXkSPcWeF7X
tb8Ndqmf6uA7Zh8bO3O3KMN8s+jvrAwfKFGwGGevQXfcSoJHI4i3ZRMkO6/vQHEv1bnJZJAcuO+5
KcWt18cHtFOnO2vS4LNYLX+Imf9SHiJyQwJgvqE/A8S5+W2VlnMA64zPNNqxAXZ5g5nmjOAxQ7Wg
g3RNg1Hg2BfH2mJE6BgWfnGCrzzE/BSTa5gwYFcBn43jbVB1NbLljbmrSNrEftUc4PFGqwStXdny
8wX2sAoyArs7lFVpXVyLpOxkdRvPf606cqZGQyoo1MPfWti9hzjWYjbyOIwmKmklKCWrweDFShGN
Q5KmsKPwFibLs61X+KDNaQpxyTyZ81vdVtpdBiEyg3VyO2oaIpp5MhxJyq1KG7kqZOj2WU1jSdOA
6tqAE/eQx//L3nktya1kWfaHBmPQ4jUAhE7JZGaSLzBKaK3x9bPcs+oG53Z1Wdd7PxAGIAQzIiDc
z9l7bbit/cWNHYhm1PvfuD5ebK8k7l3lQK1W5DoGFysdA2toOPkzlfmAMOb0oPKNBTnuvIORJ18z
rb4npwhMIdoa3rLedgQi3enK9LgN2cXruLwh8vvOjPnQtxRrvfSOprjuW5kNUC3nboQV+k639cYf
W/ceDXfqGx1JgaiF6FbZy5OVWmhz8Tz70KqORlV5Fzzr9IIXTseLqnwuiKrexQLi7kXAcoz0Te1n
Nyy+RRFdfWWDC75A4YLqMxKKhmLJbhAxPrVFnhI+ZD8tq3GgMZdDWdlTPDJg0K1Xb+YUb10v7AmB
9CFHfqW7zQka8UY1GR3HiEA8q9Q+E/s9PBEjTsBQrR8wOZ/Ggm+IxJ595y3ZRVPhcilR2DVXzLTe
c5zG86kzd3UKkV+3UZU6WGLnsq6DyJuPmbqeczrKBRrhLCbQxE4nLuNY87hDnfXSG/y5YDxOEmdY
6RjOm6FcQoISufRt6adRX6HXlTaj6Vahh1l5KynHfQy92GaQ1rafI+3R2Yr7fCZsxflqeFvur8ZE
aQs2p5FAPVftRRR+LIteVNbAxFnFYYsta0zHC95BEtTzi6m8r3PuHGJj5qwvMAhMaf8FDuqu7Yzt
BZwLabDw4yvE4jsOEvKoCuVQ6VDfZtf6AjsQEGhzmZUC0tYCpNlYSvLtp/nV7ZOj5lTtaUC76dvC
+J4Yp8hpEee6yXjy7DWwvJgBc5o4QOUekxFcG+OmxosDQ2u2Z+DrVIaLREE8Hqv3jhIt99Hc7gmO
s0K86Gimicdc0whQQ/KzqTYosk4U0q/lm0i1fXKqHVxGdQr9vFSDxviESsLdIVJWgmXghlrYIn0T
/H/bbGfuSnSCx5ZTMF13Udm/T6gv4D42X1xrgpzgaDu1dwPPS36Xa/4FpQnMaOoS164angHTefvE
mqzjErvfkzJ/sUpkywhiUJg5yGf7AtZ7rFmfEucN5SYYcAelZFc0dqg16bW07hzlKwLG9pCOqONX
5aLM23yFaPdVXRWblCHGLfHAUIyrKe795Dmd+otTb4RcRDFdewjd6cpFucU5E6yaQ9cXD702IsQv
H3FfZKd5Hl/d1f3dtbbmNyVR3t7UcodaMZ25yGzaxEfoux4QjM6JwLflY3NKlUdPt1sfbhIR9Top
Ns7YMDkFMgiX/6T3HhmrlsWcoZyoLp8Xfqpj4dbmXnmvZp2BOsaIi57STC9dQEqW+Snl6uC4J67o
n8sNJx9lqovaPeYLKblFOf/YRvM3BAoCU5AApRnyodK8G8gOCMj5giY4efuW7E1bUP9qyyNxKoru
1X7CoNHClWbYndLv3ITpvsraLlATxcZuoaZhaYgrEBc/o58fx2U5e4yDGFUVh61foengytm13swg
PFcPykIsOAiG45KV5hOxMYheaIQmR4x/X8j+uO8x/98PFeD6JekUIEraHpj/HiVscz8wgSYKsbrP
02VvDmJqMrd+trpfy1KnQWjkBJTYGK7U1P2cwABdGQEsUfOcOeuh1kw4UICMRmNpKMb2WVCQcVoQ
PxHTlgzQoL+CdfvpbHFBClLGZAEB476xjNIvgEcwbXhva+CkI5qDQiWnTMlnbBkzt09ta49e1R2W
ESWB5wA8W+ezTmYvWCrnXGWPo2qIETrZwG5VfiN49YoTBr6S1wK3W1FZjJo1XXRcBLsJ1vbIUTjr
ZN4RK/dpGd0flmvN77XrvbVdgdzeKH6mmWIH0aihtnEAYRscX4V53+UI44vOeetR9tAg1cIhtgkt
q2ANVAZJ30NPSsqCLilq46NWZa/NgCUA/bwVkCrjLxtiJ6S7n6uM8K1eReRfr2WoEuTMXG17s5Ou
DdWlIGST39K2Mo6cusdcQdIOltdkbzMe6FZQdS7CNL+mxoeieVKM+9mYZ5wYRXMALzDtqsXHXing
r4V2iB1vPdpbhg0IUHFnE3GRou3d6csy+zFZg4HTZUo4xU8695s9EHv6MAW3XJCETDOQeToJYhUN
J4ge72srAjkfE54EGwlxK1yk3Zg4eThjQi24+58Rjx7nvBk49QkjWAeKz4V7hScCXgRZ7VvJdCkj
j8evUaX5VtcVAEZ59wmeq6sO5dFIYWF0tMWWDqK0nQF1gHwIX6bsHoYMZ0PB5IMrWQEG33JWa5+U
RcQ0cYUrtc2YpJLN3tkms+TJ7Q8lscNFWa7Htc+eStupw8RbTpzUqOQjGFjZ4DxUUUnw7GIoJCCr
vtN001NWQn2NEG8lDuY2tUOdRnRkRmjYwAnHEbiHyEjCG9LaM+hbhLNr8apmRDLo3LRw3SoHz0no
jrhJBMXleZn7Vzd9TszhNRugeIxxXvu5u5+qDE8UkOS4t3dRRv57zI9nuluQg7Ua4PJxQjuQCGsM
b27ivSYNwc70vZ80PbYPKMqqgwNP2tJgOo4dEWvahpRf00vkdBGDGa3T9YAosdVJfhd8l36rrMRc
pfmvdLa/078/iD/xlNnjV4sqF4EXxeduwROWrcPRGuID8TAlcJCqC+bxXY+IAHK8awpqDl4P/NfB
uvxuWyU/RxF5TtwinnWmIDsjzpq9GZeMjmJjZ238pI1Fejx34Tjuk/uxRpNuLROQ45E046oD1aGP
GDXG9xKL5H3Nt0eAcXevkkxNR6CGgmhVONjGAkRCZ3zKXNGDtZ040AZRg1gfxrbu9j2xWEHaEgJd
GVocOmNWXFzsNP+rLf6faIshYelocf97bfHbWpdpFf8J3vrHa/7UFkOKdE1L5b0c4w/wlqahLXY8
FwCWaxrOH1GrsLY0wwRO7tkqxnj9FrVKCqvneQ6uSBccI4Au/T+RFosc1T9zVl3VUjXT8CxNN/l/
ZBbyj2/PfCKR0Px/tE0neMdr53ujfU8GH3QTVTqkDjvLfET5+sc38y8Sng2R4Pzv/re/JTy3saE2
y8z/Ft2tvxmJ269EvqEpjJ4sLtTg79/q/MLU61C/cBEz35sw/RUf0hPe6HHX1b7rJ9f5VbsugXMi
RorrfYJnMUTWW1/+/Z+qQUT7+x+ruUgNkYMj/Lb48URE7R9fzar1WmEVpnbnCOdqI8ImkFv3Z09a
r00FFC/5xo4IIXHRqL44/baclFIo8Ai1xxUsTdxiLYs9bg5Lx7VVt7SgNcF+6GRvXeRCIGD3kal+
bZljIUqdl7OhbTO9b0Rucl8VzUzp7bUJiLP3AuK76Fa2LVYMtyQNT/Ss5YLhPJWgapvA8GomuSsC
5pDK7saHwkhs31RHjTo9ViLxlVkkQAALRgA1EzElxGB+W8DF6M6rk9kIRur7GzUTfal2QPl2vO3q
NIEF3hyGEXxJXsDwsTlLAuboNIxNx7HBi4IC9IP6ajmzjoSdgqUQp5mSj2DLpdyhCv7rJjRdkMYp
obtddDCmaV+bDXRhASGQwFe5dqO+9t21HjT9ZAk5BoNJNOB94rRnuWjFGgI8qpoi2Efq2CI40Gen
MtFP3rZrs/CYLEVvbdEeqXfqhxsXlkv7nZoO0V7uGjYFKSModTukMffFBe5wjof8tztlbWiLLblL
Lm6bWpu9W3CRd7jIRfOGzy8VeticF1AN4pPLX8Xt4qvTlyljTT6v/JRyLZoMcKNyVXXzhri27NPt
E5IlhDVfbjuECBQ7xos/m0Tpw6jFr+4uDQfp7cPKNc0saKzR1V4FTlZRgcHItbQFVTuZ28lFDr33
KCfJx4o0ik99Q2ldZ6RiKz2RQUL5kFSC9ezpwIzdsX792IS9D2XlQyV6E4jKo0O34O7OOA/kfrmL
X9z1B49jPvYELallIEv5SlCPYJsrO7fHD73EinMevJaMBUsoeySq1hDU2nl2Uu651dqGKcYcjNyA
tFOBHphNx8c1sR0lplUetpP4mz/WtvGptMD2/XG8Npkopcs/qsePCf27u5N/jeTWfvxd4o+TFNcb
ZjliRE1K0WYdJ8HqjlwuFaXwiMtNuVjEA7fNvz2lMBsmzv2qkJ7H76UKd35M6ip81qpzDrZXHzQP
CaZ8dBNrf9usInALntenFPUmi4xiJNVwu3X0VuINESc5YVOM77e3l2uiF3sci+njWV1CGX1eQL93
gsczCzyPZPTINblvbQRJt+oEQmwCpSp3ggonbKglkvLj4T+eOai/FMq0J1ITq3MudDZyDTlb073L
1TVmYhDKVbloXetbwi0j7KWO9PaAfHV723l7N/kcYIgaeH/CT+U3n//19dvmrHHa6c9j0pInKOkD
nCMQPixxidLKFs/cZu7QWfPR8H21H59cfmjdmAiwQEv98ahpb1zvklXC0MXXoye6i7fXwI2/VKGd
GddoddA/8yYfz5XvIrdrDfH1bVOuyX0fb/fHayplBOY/FxdGts7BUBVKbOIk+1dvc9unz4YLkLEb
fjo9EyhIzwRigDNwZ9g9WuF8k1uZ2KWK4xUfqx3IfbOAm8m12+Lv+0qBcLYt2D9o8kEBCDqCfE61
Jb9X8eH/5Wvly26P1PJ1t2259vf/SvyFt33xaCakxx8MoYbtqNVjpW3CSdxmDQLgnaUpjkqlvptC
TXsTAnz0/CmYOOStoL+ltMYhiiYXUTtanU0odVWh2Z2FhFcuCEZ+hnfTQebkanxbSJjPbVOuVQiF
e6EYlnIRVTS8K6EnlhoUYn8RGQ9Cb2wI5fEoDn65kPCb2+Yf+8Rdr8vbheuV4OpmTkS0qtA8V0L9
PK4Eu/Zo0bMZZTQNtBO8qHqfdwORs8t0UpBRZ0JPnQpldcUFSiitCfr9ZD5Q5M4//ncpQXPkGdQK
pfYiNNu0hMnss/h6ui4PV6t1jhUuDbCXqL2Jq+9ATwgJuFxNhDhcLjDMoeoSqnEX+fgyr9ERiLP8
biwpMa+F2rzX72+CHKnFyZGmZ+Sbir4rvH1k66PQr49UQVYE7W2PlWl2YtjSaN29ioZzHaO0/5xk
nLy9GGEtYnjiOSP6iAmOelpPwh7LPnE4GLijjt0Cvxl2zOadZv06a9xCeowIFG3yJ1vzXgfGuusa
5+d0vtRCuz8JFb+FnL8Vun5NyPzlYkP071l2jpZ0PQJZce8bjAEJBgEUlRP9rfI8zc1zKjwEteZQ
2cXc3EWV85TRM/GlgvImkPlXwhdVOBfyoqIPIXRTcvFxBMjV1GYO7VJOxmVE/pLwRDjCHaEKn0SH
EG4WzglHeCgGzBSTcFUMiCl31pwzXtZBBtmj82ATy3loVIsmCF7b3z2Ok1D/K2BMZotJ8JHcVxmT
hnPZPVS1+RPl5mNVQL/KhSFErrVZSRktwSmSCMtJKS0ouXCS/LHtCacJBVCxOxemFPmYy6VjEu6U
2y75jI/3IHmHIRlBXd4OTIvl9+Im1IpFUbgGcjmxOpoZ0b3pRGHQFAB2dfagxsinNoI1I58k1xZx
fZZrtwfk8z5esi143jIC8uQ+p229gyuCHhuR2icW6laZfH1ilYMdByK2poAxG5QXsc9R6KiRMned
Vs06yV3ywSQmXU6u1Qo6AwJaudSOeBDBgodk27unarQeF5ope44Ubul6ciq6aAa2HecqECKxb+h+
xW6My7lhZC530Q1RApXO0G4Qz7g9cNucHzDuiN56EU4LMPfQpaTODQ61wkFzofsc4mw/GBfNCy03
nN+qX6gC7+aA4ENFP/SB/VLcM+14VsLI05NdMJXPK4EHVIuzkBU9urQ2w/Ng7Z77+UqbU8ySsiCL
z+v0OoIIIDQKYBqZ71R6k/zVzB6An5S9D1ygzh6c7DDonDMHEMYusCgl4vy+Vvj0lutIRmoGISco
o8ugnFwRYvZE3Xf2UIWf8vKUr7XfLfuIz7W3z9WV1ClBYfGHHxuUpbD8TZ28Gw4kdVGxJ7mdrsH8
aXBOVoZMbn1AG1Lmb3q3E7jpIPlsx7v2u6bsSOeb9JeRwCJiDzQfRxyWUt0flD1aINM4OOreLk8k
icfpPh92rfkAcjn73GWPvfq9uFP3ze5qnZtv7i67X3ZUBPGK+tvZOFs+CUrXPsh+A6H5JrLqwzpQ
HlFs9tVu+eodFt896T+1pyqcT/k7jZBXokuC5ejRkXkwjtORkLld+uiEJJjZj0w6MTqe3KC8047N
d6goyXCvgdoHbmHuinQfKad+3tlXYwoaPHyMsPHZIQ8NvtP9eQDMsd9esIaaYf6k3Me/1p/Ja/O7
vrZXEguouIYlkvadzTT780AQ6r3+0r+bwa/huF1ONOdO/FXpYTvQ6HjinLPO9SNO46NDLXYHwJ78
G1TiGahskr0OVRna7fuQHdPkmaocArqu29vtMdp7Gq7g8lAuQqnj25+2IjAHX/1p1k9J4q9f4nqv
qKFtBBuhYzDsO38GuMi0FouOA64yZFwPeBo84qahxcUb1n3tLlfnyeNjVSfbrz7Zy9mdQi8kGBHn
ZfRmbEcEEdtKciVVU9/5PO636Eq74EkPqjv0d18HmJE/9SvdmrIPcuLEU0QmwfqpwMnk7YflOIhc
sxN5A7X9jFu4+mY0F3XbfxlK3LxPVY5K/J6i+I9GQfsehgl3UvEPJ+/63fmJfmMi3Ne65M7OAerM
UHj2jQc63vlru/oX6wUCkXLR9k1Qv1k/E+6DPUYcjqRr9AyPzPkCeXKFg/3VGwKFamvmmxcThM3X
9cVrrrp5VK+MvZ6Kr9ovdYDHvVO/e6hVztM3laOyvWp0MQ/TAY9og8vwVDBGIWRp8Vd3l5JMluz0
t+owTEEML/HV/j49lY/ue3ta7gSGHe5IdeX0VzBoQVr4BDKphLb1M/a7Xx6nD1RPm1gAvB97vNOm
eeAv5O0BFg2Lr93RQn+qVp/AQa880q9Pf6l38zflR/FohoBiz+mL/h7/zF9IPINSAfHS3tFZuM/f
2jcyYJ9gn8X7JKQxCprnvj7Slt7ei5N5/7o+W5+Uo/GY/arI5Ih9g/JwoP5GwWifCZHEl0YKwqH7
PBymJ/1oXtRTnu66V51ewjdmx/mJzLCdGSrvKnHt+ygYdhhWX1K0EfVO85kVZPTPi6DVgiGhhn3i
oFeepq/lSXSiSU60kcTtcK4FXFPfTO2c72KAn/SA/DrEPk5uA7NfGhA7fe8eqyfvCx3m1yW0g+2Y
fy0P2PQa8ogegFPRbYbidkDyca4gcwf02KNdfeV0y/YU6Y5xTpGM4/BK50jbUfqCuwVhjyyow3ZP
vq+77K3D8vQjOsZXZp7H6rhxoiLocR+Ho3oiAJq0UdPDVb4rEZKSWRa0n/hOT8Nl2RFZqdd+xZFK
9gSfYaIxFWSc1o/eu0jQWPAtogzakxmNmIKmeXvvHFGzuRyHh4jyziEOkQ4dsi/zXd19Zu6VIdPj
Hb299YZjGaVaU/rG1Q3iU3uN9uXZfsVs6x6UnXZcch+7j+9c2mbfHA3uKcBfA8ePKUdG/piFv9aH
/Op9Mx/zz/Edio/vIHOt+4VuJPFE/7wvulVLwUfeIg0uGwRbDkeKR2fVdLpDYkT3mgvMcRAznEhA
mE0xNxpn8kPT3h7DVHeJs3MZWx9NJEo7o2nGwBBk2Em8RK5JHpxcmy0DZOvHqqemUHOLCZ9ODxpe
TFoKObv5719t5Ghm2p5oaGeg0VKPtp8PNUIR5zeWcocJVUKC6vjXIuvUkXA44KJyTT7Q981XpVZt
6kguDqYZMR/4lX2S5/qpp3LlznDFNlLGzx+ri0rtsbeaFnGq2YOERKzozy2c5tidFlBzDsTGEjEC
111qEJncjhwecgxa1nlOZ03StCU28AYQHCSs+7ZN+4jZR6JeCCmi/4l1FXkLTgkiEauzxMDJtds+
zZvmQ9mNj5FKop7GwW+v/MBMT5jptqTKBGumKYcofohtVT27TsEYxCaSOEs64H7CZiMXQ27dt6ui
7T+ylESJQa7J9KbbPp3u+T6Z1AdZZbv5YjsZRHXbado9opG0S0Lp9LSJW1Jh8hxlOXgQUVFyzRbV
YDra6lEkrmq29qlQDTpsHqWpZiELb224TURj0146ECR70+B6PL4urXD0pvNesRaPTBsOSFlUUkUM
0Jrb4mREakBOzrCd4aNmvjGggdOFYy7RGXmORAMvQrsqN9U5JaCJoZI3RS9O3KvnBCUbY7ZNe2k6
t8WQzoFAH4CmuoZ53QAzSPQkv3hn0qZcG0BLxYJhJhP1OjM3IN9HLs1XAVS9eazl2m3fNMEw1KOr
tFlrUslsjvUarGb7ovb9vYNvDM2HfZxEIU6W6ARgxbemiaueyGMiUohSy0fx+FZM1vXpq2WRWKoq
OJ0UlJrnah0uzH1p9Nntd7hGHufIOCT7ujfept7VmLmxUCFDVuo8hn1na6Esq8ofWC5um+5Qp3xI
JoYqY3L588rIJGUVYU+aCA9ryEmFG4/NhLEeReePhaghW03HzjjGiewlDEkEeVjZNCp0ssKa6eCz
P7ZdkVP2v824/0kzjtQZ+9+Cfu5/fe++9fn/T/r5eNE/unGe9X8NjSMc+LFlq0B7eL9/kn4EBIi8
XNugqeYYrk6v7J+kHwPSj6G7qk1SDfAd4w/Sj/qftN803fkvbSZaS5ZowTmqQRPe/BvZpyAKVF2j
ZLpWkzksxG+RhHknz6VI+Fnl2m3xn++LJRJZ2pP+/dvQSicPOa7pqQeaUdKTEv9/LY2h8pWTyXRp
clJzbRj5kEIciTjiQgQTO/p8aEkqzqmkviTza+3W+qnaZiecoLNh1NW+IJo/8V4NnhuijysykMuz
KdJoGkZn5rcRvE2IonGxUkYXXNgO4MF2mzFth9lrXiIXdMdIYkpXrszHjM8Dc7uyJ47Zahh+dCKi
eRZhzRGpzUU2vSLNPRUiztnLOugZIuK5mZ2TTl+LGCAFC3KNi7OLlJ26Mq6Oy1eHpOh5JjLaFOHR
I/7OZiVO2lJn1c9JmC5F1HQpQqdH0qfX0fipobQtZ9Qn/D9IOPV8jyq28vE133kixDqvibOmtA8q
QkRcD+mmAuBBvb1m5BppPYX5vSNisTMRkD001auexcfetsYTzbDfs5mQaTxXn3I1mxgOE7Qdicht
iCyJiODGF/oa80OFjnvORUh3bczucRHB3dpRATpkKXBz5uoekpGHVWgJKxH4Xa0/IxEAPrlEgZsi
FHwjHZyWyKsXl2TdoHgKp+6lIkd8iD3VNwlWu4NjuBBMXjx2SZscxmG/iRjyjjzyKdM+bXZtMdxv
Dr1TPm2N+wVeEex+EWZexYQ0dSMVCFTjRJ2Teb6Qfe6SgW6IMHTDM0CqtWs4LxwHqIO/IhrMg2gm
RL2wX8mYrfdgMBhhqwStjyJyHRSln42QfRz005V2H0EmRLqH0sjcyMVsyCFaWz8nwQ7VKugE79tk
E5BdNYmOaIVYhwYUv6b+gElYwYP/pjiwNQu1bODzg9Kl7Hp1p6IM6K4huMjpS6My5derm4em9OyA
pgJNKC2hv2SbD4Q/2ufSGi+OgcWFYAcSYOeGWZ5bh7FdvwLmao6j3rT7cZrmfVMoJ7s0QgSbodm2
ma9v1vOyMhWOkxrTQmICsVo5BZaOoUUHw8Yhb2kdGXmPdUTgjK1moaon92W8ITctlKNmZ6PPn5oE
Wut8L7rye9KOQW22gFRM5zkbil+qKvyoFjGiSBlta6Vzan6rkKbuHJSW4SQ1uNaJ0NqfaM6j0Bie
zInCB/lTVIUBqWooS/W4+ApEOlS15ftWTF+Spe2OFvVzCh3VN7dhdNIP3KgN47PbMCtgVJ1SSWop
ww8Xxfu+aM0ncX3dEXLn8aOZEMeqO7QHzKkZ+rqRPpFGbqqHCo3dZYjS33ZePnN5DDcvzg41o/Aw
pbyp2Da6XKi2uzk0R+NFr5qXLoeVq6gWkzNGLh8LR4FpZb6lAETRoOmPWWc/5YPioRJKWnJ2SB7W
Rlc92zp5yAq1lXw6zEgx6LSrlw3GFyHl5nmpOSecbMmDrgJDVI13mZG/DCUGcs4uU9n2XAAMizJZ
TXl/LP0SeOSlhTy8pW/WhhVpGyAEU64uMLsXlwLMVpAySNfHvWXMqM2yeb3CujrwWX5u8WTeGeVy
D/iKQ0Nvj2Nr+vGwPLZFzEA07p2jUxqp7+SfidEhJMtpjADW113suN+JOaQQh7zVzTPBj6ZIYrvP
deoW+7jQUQO39KLGLd1ZxgPtb+oBk41cMXfXULGY1JkoLJ/QBVcPUWv56hA0alv5tp59MT1ALQ3S
xVhZMXSTKJ4Nq+UnJiWB0iUW2RXCq+1XU1pHG4kW5ESnChlufm2ixe/Hu24NkXkaAZmHTdCsUQHP
ynpk1jxqmEnSTot8fR6nXZ9b5b3Rpc+aPfotWCgf0w4RDZvyfTSB+WIs1n3dZFBOkm8KO36kPuN6
j1UURBMQ2qJmZgvnPcGSRVlaWe0QRT+RvCPzKQwW+pYMTOhMw1+zaC9OrWUbkW0SAxTm2U+9xHBt
mecOVDPD+IoM9Fr51c7TOxck9mbT3hu1a53UPxtwyNwMrh2+qh0cszxIzOLJUwsij+qrl60oh+ff
qQ5doyq7XwmR49RqZ26Vw+81Wsdznycv2dA3RwTNQa3FG6l1w+9soVSiuG4wuI55Ta2GSpwW5g4u
0UFJx8AWkki64ojtI/f3NpQoKWm9zDlCz35AeltCJVaooGiexbdbWA+qo9j3BvZFJvBJfZeY2vd5
0Z+7db1iSRpPybRW1ynakwOLP0wvXrWBEkbF6P8wVB6X2nR9RA33Gb4pFcTM49zBA2Bt4LbWiEh2
G4XbOkd3AzUbnEWcyFBCcmsJa5QeYVT+8tKKUlqrMHbQNWhk5sUjKTas3OXLQF8CeonxLWojn6S1
1o8dwgo8GlG6mSLksDcgUOnTWr66eqyduQE55tb6jlpQaljt31YBYNo14OpM+hQA6+Vrspxn3hI0
V85Fb1Yz8u0qjk49vuZzq1ynMbmojYeRirkabRwqipgJeDLSy7ZdL/AQ54ZRBo3yYGqoTJaFR7wH
59OuHYm5psOEac/rg0bTfrWTF3omhorZbt7L1kr9Kat+e5PmQ4loDwNDOkhUKEG9IT5Ofb8GfTnN
F4xLvtphoDW7qWN00bloxrF6IDkK3BbNos2FDbTTJY0FJj+nSGWlIRJHzzfy6ZFxZI+WMEkDr4K+
aHA5Dvt0Zrq/fCNnZtm5de/sJ2P+FZ+JEXKOfQXeuSamTCf67rD0znhhrEB5DaUBN3tERY1mQCRb
zNovcmrhyBZPnTscI8XOr0yQLnXvPqyDPvsbYeLBGKuhYyt0IksTbrS3Hda4HI4YCw7rQN2x58fC
cYJ9yzWbQF3xNhQGLSu+v4zZZfuLOMcERUKNFjfF2Mm1DEwv4t77lnbhbmrh4oGmokXgEMQ2wOLW
tApHk61yAEENJK61/OWsRo7daORadGTq+7Pil2w3HdjSWs4nh9QN/FQor9wlWhHp4x5yLcqalkLK
hE1qyNqu1oHQgthvYjIasxwKJP+vR/efRI++3asqQud+rooAVTMy9kV9UnoDYVqbDHvmluQiZ8lz
BXLsaimNoM8xYDDt8Y5jgDFIcWqhToYtdhnqphN9+PznlqnfSY/+FCVY0RqT0nc+jl/bZHPDdXSt
c5dVA9HWehJa1voZG2F2tKtyuesi48XbZqrCuD991MNWNP0kYCQEJ0gbatx6CpQsujU5cA+DEJ+C
TjbGHwhxYHeSwl2S/yssrC9l6TZPVuankXVyW41OB6mH+9hz79o6rYNM40a+xc0UGC6a5Y2W9bV3
lr2dqS3VKrqawBKVS7GSmYWh4MFiqn2wHDvjIpCUfrcxpicQb3pRYFrWXXcP/Q5tuGHWR7Wg8lhx
X1Ojeo8dFC9JNKT3WU2VcyNsl2ZNQhC6Uk6+2qD4Sup2xCrEyMawE7AoGOG5KKfNVc3iiWCS9pfq
EVfVi46xXBv1+cFA8HjSlYVho0NZb3FmRCyJZVCInN+UtVQOc75eTUzOsJY5sa10OK7ZOp5mbpuA
7orqkKmTAnCKHk6ZGyfHFcN2h/o2M8fmqNckFSsxCkZyPINsaqw9Wd27zKTlzY3i2vXOcCkIaj72
0fa0ZlNEaTNydrPqnBdnMHY5efCwe5znYmoqPFpQHKOsVV9LlwI27rhFWwdaZjElp8wJVw37x6oa
l7FZsjtigO5KLiS0wa99vamPC40uQ1uT62jYX+BLxjvVjKJjvtQvbb+5l7JpP1leE2xq5Rz18rlX
3e1xU7eUHM+y3WMfiELPA2CZ6raN8zciPdHdsvNoK5/UckZnyMxiX00pxiNVexv0kNQBc9dN5Xw/
61X9UM3XOMLluZGF4ddVyzhBLLY5+cfib/tIMPmRxow48JdM58aduC3CNEM3rXRkXci9auOg2uF6
JkygZ3uJZkSEVQ488q9tTHUpsEAxf9CR300laq+qin9nKr4ofxMSNrmoy3gViUU6EYvGt3QwaCpI
qZ8ihHCeV9JiVoQA8GN7aL/F4CxDyXLSpIrOFAgibHH016n7yAfkIiUwU5mwuY3mkkwXLuTWEeK0
7ywloEMpcyjNCPmaXCV62Q1HrX+TWBrJmrgtZgGtkJurglfOtLr92BNCC0I/9qVMQr6HXKhc2JmA
OIfbro//oGszcAwJPV5R85TvhkZDpLQI1edtp2emuFTV9XBDEzHWArEjlQmdF2+nWLv+wfT5A2Ej
GQ+tsMusifIgeS9MPPA7DP1iHxbqBzn9+rM3RiVfl7IxRZ003PwIbUTsDPONNm6GMxwCgGaC6HET
kChSg3rNMQDrYb4xYkSXSaABdTRP/FRybSkNWn2pAowRBGInpHcyjUmufQgazMV5H7mCh4ZgUNoW
GoG6QXB/XFFDxZGnHmUaUyIymHKpVZTbMr2I8QmmR8VAXIh+ZBCaIrlmdvl4tBx6QkJwIlUncq3o
BjMc9OWLlB9FajAMZYLUEOmkPPjkWkr2FgcoHh5fA++FlVaI+RjraKH89FJI43kNblbHyOlA8IkH
caiNnrU0R0JGDkmm2Yc4T4jOEwtLSEEbUY+c+wiyQ1wd5K5tc+D6Mw3d5RVhOCJtTApwZASZ9peI
qYL2HC4IQgmAHvbeOjz9FxbKTTe1JqBvc0/gaoVqyZNqoY8Ypr9UTHJzUyKSVruKHv5YMg0HbUW1
fxuvTOKivTxwFKYMYRKVkABsUe8Vn0B+IPlZluexFtxMGTG2VgldN11kjEm5VUZ59kD01LkVCmxH
VNvhyxYdbueMS4n+bElV3yhUldlfaTy5kP/hB9ZIoqI/IBec0/9YW+2BC/5tWz6syp1YzubQW5kj
//U6W81VMARiexj1snv/27ttvVGeyAdapGxQyk4+Vk0phBSSSLkzEzLJUggm/3jmJLQpUqAi1+QT
p//H3nksOc4k2fpVxmaPMWhxzWZxk0wymSRTlvw3sFINrTWefj44awpZ7Orumf0sMizCQ4BJgQi4
Hz9nAV7ivZnIEuYrocfdbWnZMGIsLVjJ+RItNc+oP1Vd69xKq05wtRGAV3MkmktrWyroMccFaXfG
gvuUMSJZddW0tXzv2dxV4JUkfrYubxiNsoV6Diq05b1FCYKft8vbL00phqVjbV4NgdYDGGzOHV0A
voK8NQoNOJsS1DZkowA1AtPMHouQm+dI4jr+syAk7L2I/JGPEPysVpN+jhYUujc+FRPZnhKB8IVf
6xKRkCpu3Go7V+wJbfGsyKcpcaE3VWGBdWuepKOw3wN+5ibJFk5ZeLl5l4ACkSiEYffubamoH9n6
yvv15UtTAhdSkyIsKzJyOxhUPOKLyhLJ6bll8R3+1faHSd27HRq7y39WLYXUcu6fIyq8KJlp9RY8
dHf536XTamqAJPigyGiaeMKb8P0t9xd+QGF9J1VkRIoNPu12ky4330yH1TFeatIcg5on0Awq5/s2
BUmr9YeVpdRg1+feJJBHTUG++eb6S7h8Me0FvirfSQv/204bzKc332+pthGu0GSw3QsqqzQW4I+m
Hd+Mk2+22moPSCEYuzdffhmzXqPSYBnKs5JE1+W6cJlzr8hHTrARFAmXFyhTGnthNx8Xjh1XHeZt
LNkP8bL7RcuPPBR48e9N6YDJ19n8X0TmfxSRMaC8epNZs/3Sfvm3HzLz4Uv24z///eHH8G/nH2P0
rXibIYXAwTLtV4bUEl4xQQt7hmrbpkpa0K+YDBoLluGYnuqapsMZ9FdMxnCWScTtmUUKlYRrmoJo
33/+u6H9h6F7mu0aGlEV/G3u/yZG43rXIRrPU02NnFjTsjSbXKCrTKAKH/k8BHl8aqDZCSobVIjB
mWKfpOMpdhdBasmgCInLqhvbawxc1NpGUcDGhFFT3Vah9c3MQnyC1qkYSERoQnu4FIZJTNRH8eGW
zKG/sgUTbixgBk9wDFLNXdwJt1LtFqyf1KRIHM7cSuL5lxuGJCWURgW/ZzfsJIYrhdY03Nukijsj
P0TZ9zV6K7dOZ4nKrwHeDiVKHjwUpMyWEJDcLyUCVAjHm1Tb2STjMHOmraQeofr13wF4ORcsTenw
tGEDg+rMERqiY4nCS1rSWlgguvedCSRqOQKukVphZR4US9nNUXMSO25lkEqBG22qfuGd6eWYcEkZ
6oviJdWaevcmNeZSdXgsPCTjyyVmayx5QWs0V5pxFOcIWSh/qxW3G45BxEP43Dj9drKUeEQJqtim
IfJulu8v+e3f22x6UogCbSF4yyFlzXBRdI+QyQS7qen3LmetG0dJlsBH1O7TsX/nQ36kEai409wM
gKEGv1FYPwxaYu0nhxzoMg6euONVbX2c8wTJyaUGu0lB3pH2xU+SW8dQIgCjZr+DQRuMWDJn0AvO
aWRAXrEwR0qgTz4bouPv07mt/Pmc6+YH+fxAhYBZBNxat09mMdhbTfbGoYt9uIMmcwOI5Ad5urDP
+REwExUYvNQ4afysrTajHAC7rm0ZszbXeWJT0Qjm5I+Pqp46hAR+LfgvlrnulmUDPYThR6qXfnhp
Zs5B6zUteXFre73e/95Wl6AAknz2L1eUBbIFhiO1tRBbn8bzXrE8HA+7q0td3oKrt+mqOebxQO55
A9/T8gmwVZf7mgM+aGd2NNnHliL/1Uwu6X6/2jKmzhcyW5kjIy+DpEvaZoSvrkWnAvwI0gd/WPbK
tl6+FKHIq25prmPWV5e3xPPItWi3MkQ6/jRuXU8JOm9Xw9C3mtapq23931Zb0uiPtW1PfMOXFEjd
dt5D+ApacFV1b4pa5QmcR8Z6lXV/UxUteGUKHuMOgI5uL1LvqhZoCJgFwUb03dfVrpqyLKLBnPek
5406/OQjI9wS75Axf5ontstkGSMv5LLC2l5nX9mKbNQPSa0WUIfgcin9v8zbYREHbReZUJ6RIM+U
dpSiB7i5ropGfJouT1vXXWV3R6RpL2kKkbM8K02LxGwU5SaYGQ5Y4kCoZUt4MyiQoatzYR0qDoYO
raTdBEgrXpA/K22ycCc3kj+qKTWwXHSOxCbjpGYJTGhty+S1KWOkEApmqYWqReQ7x7UoDqkr15RV
eLADuHO+edPREpaHtRj86YLu4g79tviTrU3YIwH0ywOy+Fne5PEs79OFP1p6Am28K00SKuDsArxE
/Li7n1wEerQ8epBpbwZfqmK9sFG3s7uLCRET5OH8IEXXo+yalUG/EZ/BG/fU4keQpnRcfFll8VGt
yQ9SF2EBKXQRoMhj0tYg+vk0Lm+V0YBRKBtD4XmRxLvRJdpmagZ5Aziq8DVz+1uzpKQmNlI6vqr5
SIphpM+4Ov35vl+K3OL/zYn7N4vvRxxEUouh1OjNojyI43tYvN8ahIHymB/ie1Q3fq/Xu8CcX+qF
63qKC3QBl2+NfL7itkn9JQFPjJ18d6wF7ZIeZ6KlzDd0gis5FFS+ZMHKOyEOFt9079Cbc/b+rJr4
qzzzXmqhBYBSapPdFXAvFHCUZTm+bvEz6bO5gJArnu5UyZcJETAhZA2141Q1d/rYbK3RnIdX8egR
ybAAGzgOua01TkWkhgJU/aCKQuO6vR0VJOUaAs33KeyDtxFKiJvRdeC9AqLpjgrwiuUZ0ZTTm4S0
pS1et4tR2mvEOxeq9VJP9Y1RjD6J4L+o168HySJiTKE53Ol6e74sOXMy3Hp+3JBXb7y62pDtRkSF
SUlefDHiTpJijCpITAbjDlp0WwssKIfol+KP8vAyaR3TXjB3subizbpMXFxUUqvtyrzRZ9XfiCiA
FHOHIvaNVPmW4SAoF/ffH/snm1wR8nVRc/x9jIz+H9hkyOUqMsWHOD/wSMBZLye19V/tR0L5xJ28
jfwD8m6t/+5VU96MRNlb83O7bEhrsaKTxRYs25fglDXSzY0aJ6vPOQ5KJdnN1nlSG50lRXqds3Zf
lo3IAr67MoL/YLmry8qYf2iDyhB/Q2rsbIBO8Orhu5aiDWqWuq5KOycIeRl03d1YFh/lP+5/s+j1
0DftS/XN2qS68auDbf6y9N/1y9A5KtDn1UA5/emFv7H++Urri04m7d3klfCsLm/Gm4nrkDdLyKDr
thjfTL/0v1nKSPdmA5k4bir9TZH+amYFrA9Q3UChxIjVvk5wTNUnJyX9azX5ZqvDy5eSCyBV6elS
QLRSg6wJZYdoP3FURdqCQoTi5yUfPYkXxgSpilG603ZhFlhHSg2VGm0LH2JFoPZXt02wn5SCZc03
y+mLGL0+lLiApCr9lytJO67nd3PppTtUkHGgr9Ol9mbN9SXJ6tLNx/2iaMhCaLDQEvXWP8hvZf1F
SNMMcIbeXX4Xdh+XKpJ9/AplFBgxZ+tHOKTEbTwI2DmUExD8atn9Wrg5mSIeQnvEg6Dh3Yjau3im
pVD6Ga+cVLM5sdSNVL0fdWdF9yPuZza15TdDUJFH4uU4tzazcRfH95br5nshaIDN6C8OO3gQJgM1
3Kb7MXXmdxSMN2lR7cekCLaW9ooEcn1fdP0nQHjZMWombdcCtgvBYt3Ks3XCMoV39ADP3EIA8vPx
fSUXkSd88qTDWzPAnaB0eXxUO31bJwEH3DAx7m2Dzdxu4ViooDtT1A44lf0+5X+xrPFIbJyAOkdU
vjtanaW3LgifWbG2cZ08rs+u4oqQp9hsJFG9suEx8YZe+z+t1Ivb7d1U4nb78h1Som3UIA79rX3r
edNwmf0zf93/T6/x05cZ/+2q073/8JwFUe06EBmL5OnFVac5+n+YJrIwnm7png5x0S9PnYM7zoSs
yITFywIKZ+HE++mps+iCFoleAycfEqzm/8ZThzrab5w9y+tBotUySbBw+UdRfv6dswfVsCnLOtX8
MTft3+pxCk7hbEUPJBKjQFJr85eIXK1Ea+PvVd6hhokD/bmOoTHWHHjBCiiGxnBAxTzs59uug+zT
s6zita775rmDHtF30/JVigBit02XZtY+DKbyNahK89xZ7pPjaDFpqD2wkyZRe7g/mEHQbCJTeeRQ
BRvghnSCcmfAWnuG8s1v0uK8Fg58wGcXyMN4M0UKuYgDxJ5rt9RkjNT63lFO4JJWc677H2onQ2Yp
UIZtE1bap9TRHqyq7n5oyXgEtNB9nuox3yJ6b5ONn6RoORvZPrDaCEG2fr6pHL2/deacvVMt6nOm
+9XZbP3yzi/896tJ7FKstspFn76yPIIQTFIiuzkN3TPxCZuMxaocEfOmaJJgPEqTb1p659XZ39ld
PaluhqJMK95GRktxaRdjQp8sFLmwu6YkhToyHuXcZVaej4ccqrYbp256kOFN8xwMPMKjIAZkHMY+
VF87a8lN7rNjMoHR/buqH2XZ0SzRbQJvBdUf0M/hfMHhLLUZlnRUUJsmPi690gH6LdjnVuvu1BjH
aQ1V5+cIYVlgiT2MBV7gfoJGHIB1+dnzy2A/FiQ3ed34ADxxuhkmp/ysaZG3yWuTDLC4Mz9o5OI5
A3GlEebaO8eoYUJYhg2R+lxA7v1CMGx4M70CO7pRjAD6TKeznC2Hj+jedaunS9OPEvPB9pWKlE27
39u5qug3pvto27rPDwS8Tz9WCuRUnvvoaIX3aC2FZ2vHsFsQrb/sXZj7944eAFRgqBRIZMOTnyZk
bqE/dVkjBElAvuCY7RocWye2i+HUwzlwmknKu1VATZP7/FuHDFltDaS9N0bYIIDkxM6xMXATa031
UVrdTFL8jVSv26GS0tWlrXNM04WNG7Tndh2Z1xl5n1aP+u9qjGDUg8IScQoiWS9SAOTc10SaH7K8
a1868ouPdR49V5kXf++15mFSw4zcX5JmU9hw309NBhC3cPRHvQznvT1q2dGPh/LoRMG4x9PQHQO1
VIb3Ydv5NSHrDD3LhjitUk0kP/ZT9HQpALqc8lS7f2NaOhUXSK6VwKy/diB5ED19h9Yy/Dl3GZjF
jX8b56m5ifUCzYW2ctH39d71/EMvUpg6n3Nnh+btaov8GcyqYpyzbmxfatRQT6qrXCb5URwc4FQi
L7TQzZPXzfkpAei3NKB/jfqL/VJFH8Q8cRh2b4Oa/DEZNCwjY10J0WUI/fF2Qv/6pm7U8MEFNgi7
pHmOO+57PNuHD+1itwINO2yUwUK/Deu/jOtm/2d/1qjfjUyDaSBs90prqi9NnU4vDuq61C/FoJew
ikzOpqoS4NlLx+xwd0x8GMIW0xhkZDM7yad1UhvWFhrYvy3qXxYogv6xCjSDjzHMn1xgvrOqd2cY
J/Oniynpml0MGTABe2zEIvInb9LJn/7vsavdmvJmB2tOvzH4TZPaBzU1TGf+eYh1j3RsK/tGzEFR
0vmr2sI8CwNQcnanlAHWz13hXw9YckrhZ/sXJH4QIF1tsp7qGTrRNf4s04DY7PdNtmhsrQDTbv2w
oV25a3ljIXWutZNuoR+6c8BS76usfa8gpo7CJtiBWzJfin25vOcdJBTTqFuP8PioLxrM9Ad1wqFY
L51iCwOthaY7D8GQRdZZyxYFGnANhzyOv6azhSKhWu/LOfiS6HxD074an8spBypES4oBTWlIX382
IG5Wwzl6asNBeWe1BA9Uz+tOMrLMgmFDKlJ9kCZod/hGCu+GpJz8MU0t5Z4kYvL4UzX+OKfVUxBm
8XdNjT4lSae9L+zI2OVR4iAG5p6yEPr3cojVpwgFln2dGtG93/Ta2czmkqCKmr/XchD7YTMm+ykF
yh13qPfqA7GmsO/NF6WjIDWthxTB8Q8TVPI0+/Qhm4OTtGSYS0h+m5Zcemoc8+Uy7ID3Czki3cie
Crcx96MdQ8faRs57y1Ef7Trov/pBot3w7QL+V9XzsfMCH0GesfjqPwyO1t1qWQNjQ1py/GkT++HN
IfIPzI+6/nsMlTw7x/E0yzEJo9qGS3D29y+NE+tjBgQl+D44qrZN+zp56QNtfibSmMQ6GbIgqcn3
aqsn250ykOVNe2vEY/ZOLbP25OTgZ4aAWJxRpXwDZtM/cj9RjpxFPYjAQSJDU+cf1w6piU3GSfPK
ts696vjT4NXGCVMHz+Uc0kjPb8vItM5kNSgHIsj+PunN/gn8PUyV6MZ8mpzu1TMG82/1ADlKYwTf
ujBDSewmIBQ8LA9NltMY90OtuqRnLO2QI0J24yzWS1Wsdms1yEBHp8vwZaDYQfqStg8W5TTEdnxX
6WpzKP2sfEQ2EiUepAM+uUX7OGmF/yNS8r3WV+WBHKZso3mDCo06GmXITDSbps9ottmMxuRSHdPq
MS7tBGI5xolp8u3i1spitrnEydgarK8jGVwnMJXZu7nIQrRueuPWj9XkGeqa5FktWxUbp4Iaeqln
o1eSZ9cMs30SORWccthknKlUyl3m9nBkLtOkGNxKue8WxZBfJnPsszOyOgeDt3yr13BH0kfMrEyM
9wn8Stlo20cpTAO/NaIB9U2+HB3WDqmJrYk6yBv+1N2hxAxXEkjKq3mtvuiR2I3xZU6H+mR7wQ8z
HbWH0e2sD07qbQIjiJBiC4bXcIL4IbaUl5Lk5VPpGcFGgzToq41UpB+4+kdnzqBx7oP0MASh+srm
8k0G6En6o7Ss5pXsjepAXBZOGcVQPtaduyfZRvvqQSS/Af0wPNqJi0xXCH24dEA9kSd78oqyTW4a
ME/4c3BOANKdJ1uHVBtc5WEAl//A0Th8rfz2KQLJfK5MO3zVCsW7i50+3EinFL1SP021pp6ltY6o
jIjpy6xfa8gIEHr+ZY02DqDP0zP9tvIrsqzcxHfhb1yqMQiCewViut+q49M8TMre6YzwtrI65YPf
h/OWxzjrzghd5YNqQF9I9o91ll67RgHdcZXXMMmVlyHr9tYyqs/nav+vblu/b3Wk5C6Pk54HTa7m
AScGtPKWA9YPkzFS4OP6kehe/1TofXkzxH7ztUzCY58Atr9JHrQoq0lICPoTzNr6e1gvzfs2Vk5h
6s7onRijuvUhtN/J7gb82bhvpjC9j/q88HZxO0y72cFHYickVP7zl29o1y/fMmzX0gDQINdqWNfA
FUWDJLNIHeNbYChHu4ZK7gYe7P4uyVwoVKTtRWH41FTkk4zQdEPusAxyK7c8jzMiOu2UuDdhaIQL
aNzeTjArAFlnSpuQsoUEiQnF4BDzGJD127zWp62h2PGj2KSwU8/eN5GKNNLSYS2FU+vBvgeWOg3/
4nDi/s5nbPKBGfyfpmdbmss2415BdaYU+sYZxPh3ZQAt7+XFh3GCexzCsE9kbnSHfAhQMzAM81Os
8oze95ARLy6Cd1WRHVCpMT/BVRrdRYXh3krT74rvqdHUT4YLNtuxAnIYl9ll7uzIuQS5sqxdecVz
o55N4vb58Fc0AlINsrI5IvIzkaS3VC/t1vlZS6yqJJW3nJpjWxD+Kaa8J7mjiPtHCD8gIAlt5G0s
XoTZHRLULVBC6hP3GKWOcynisRkWCTLaAyk1AFN0cm7gBd/Ifm/6BJva1v1kaqS3jnoxHryirF+5
a3yXATX3MziIFPdlnlPEfgu48JvRaz6nFnRakZd8aZow2SUjN3USGfX3EI2qSGeVxq3a22+bJgGX
m9hQXjPHDM6xFoVnqUmxBM1vCHGi//R7RzQH2cWr9238f8GP4g/HDHtJll8JpuXj5ynfUNlrDQfu
7Ktkes0IJtUbY/t737i1/WCRHBT0dn0eM/WRSMf0Ag0mhePBmBXp4c5amtKRKu1trNvTZVjQwPEU
Bml3gx7YjaepByL74EufcYv7z0kdevg+sw994frPxPv850krEygDPQ1pt8KBZCwfDJSvSLaSGTJw
DoKPbFHWUWaI3SYvjFXFkAemK6tKS2bIqpkW6pt1lXCqSYWxKiiBlwuj8X1fBc3OMCrip0mbmJtL
dWlLTYrBDa17KOV4iJNqF89btTasuy5J8t0/v+1AHf53HwOuPlPzDCB7LswGV7dNPcrTpIRE8nta
NjWJRlXymNXpi+dG6b1TBsmjFDDlJY9xBJ1XUbrlTmwyVmo1IgC3A7QwyBMwY+0Yq6E9oIjy6co+
jXXyUA6vV+ZkuboexKe2mMLjuowMa5TYILPFUC5XF9ulgOj1tula5XL1taNR4A/WW3SnVpvU8iZI
zgFPdKt9vZgClsfNNeUonWKPzBaCRxf2w7fggwUVcGkLQOBNVQAMPnyVBF0WpMeb6ryODY2igvBn
GfDGKu1WKZUtCWBk79Wjc7bV1D1LDdYlxLfGsxV3r9EYvBpB7Z6qokFya4BV1ArbCQarInRP0gOA
0z1Jc8Ijt2uHqLpJYuAhaK4M7xtd+zh7TfCCz218cApHBQk3q5/TzGs2Wp9opzlw83dlqh/FjvsA
ZqvWLWHOibTPuv0CsWv9ycYvdyi1WtnKqD+sqkHGvv3nX1zd/vvtwwOZqsKRo7OHcD/7fb+PC1IQ
hl7PvuPm4RO2/XGGeEF3z8lQ71q/RghsaRWxju5lqBPFwMfcbsT4pmeIkRdMq7OY2glqqK2pw2Ko
eeawXQejw+NdxjRlkp3ISEYsze/2JDMi9JR0+whAxANc8O6zZ7uc+IASAOD0nsWUt3lzb1oJcpW5
6z7rS1HOdr3LYlJJxSbjkhaGCXC33V5sQxocM04gB7fOrWOuDRbqb9TWQmx2GOY7btHBjXQ4KBaR
zPlr4NW8N91WghyK4vH4Hvnm9fpX02S9K1vVsCVOsCz84ZV5bevcp7xHx1kdlVPh5MpJalHUfOgT
S9lf2cdl2GpDRRCuwcJcDmN4ztf5V+MGMyg39WBb26uOoqjQPJIFmyDvllxdEoVXo6xo4xREgMh5
CDvLPPrJYB5xysXH2TsGqC00COZil053TKKFiS2yLuPWGfgbEfYlTWs1rdNkzdDcR/4r/mz15PJa
blWlHT60uvXZWJz9yWhvWzwrX4hh9qQgI1rl46t9GoP0tobi4y9UphAemmqeqbrKOYXNoq9q+vZn
D9eUODrslLxbJVTT11EfkjunIs82j8PtkFb+o+7Pd6XrlB+Upgkey7T9nPlF9SEOkvLUgc7Fy0yz
QzfskCW1vrmMzTp9X3dzfJssvUN9UJxTFhXVJsy74ckY4/owqfaMrIASIS+KEx8eNOe76n2O3bEh
hqARhFGi+cWtZvfQw52Cp91YdvRufimhk0E9p1buxGbFzfw0Re5lgpgIb3S7fKHHCIJ4fpGVUGt5
9soiPMuIfkT3ZsCph4oTqSi2F+MXn+qAxIzlBjiNFrIVjo/fi8RMnBfcKaWQ3vXOuHYk7C2Wjid+
NQ2yyHpDXa+02mS09mt5/047yL4NjJd9vPXAFsu+fmkvmzu0s0RxkFBdTev2r/3hNCDj1sPB1XLr
XN4CtAylbWpD+C8OCwvu//cjG2lmCxWTrequRWRxuSW/kdkw6rSpvThpvpl1cNCB1ZzS0td3XRX/
GGtvRhcX0UVkTZdq4H1sS8W5506pfgsU/13BXfyDFhoqclGWd2w8pzlzwDW3WY0MHkwu4dHpNPtG
b+z+PI+G987O9B28dO6nnIy4u94x7dvRCb1Prdl9Kf3GfkqLIH0G7PMZt/7zP99flhjo9f+qWZ7p
uByOVM2+9pxqXuLqo67m3+x4NDd1PNovfuLfzEloP0lLVV19ny9yh6kywb2R2cVzoPEwJr3ZYNf3
EHnUUOM6JtqyED4m/uwfx6nyj1IrjeGxV2ccUYudiCfyeVKVwoLg3J4n9X4ILJ+ghO3fV0pfH9uk
Vfc9uV2PYTSy5eKFeOeGFZQzXok4ZZ0DF25chetaUXAKbAo8qcpRamKbTT0+dI6/X03rMBnbwVDR
3IhRqZe1oqh/CKaoes8hDOVjN8p3c1wpH9oJKu/U9EmiXJqmoX1UFM96lJYKX+U4tx+8UTWeump+
5jwW3/3zj0m7DiM7oEL5QnI8UDnb6tq1s9KHP30sa0v5GilWue9y5S9YF/NnKUhBSAnQxE+8TA+3
TpSpZwgm7rrJzp8jK86fUQTOHuEx2XhK5QebFpmoJxQt+qiPJqLKX6xB8R9lLW1Z1UX4FBRi/bBe
w4r4TF3uN7Ke2JWofh9oOSJl+vzclQidJpXvHTvf0mBTbudd6tv6Sxpn4SYa+uHL0Gp3WVqYf3NT
JPZS2/2iD7AbBaA8X6d4bhEvyf2jmjgtSJja3Zp28bCGg+DY4KUaWvI2RFTbL55nGScJEU2AW86p
Vv1xErJniHehV/7iLBNkXcUdu/NylRY1F7gPpuTtFSyleoqsYdiUiOK9ZFlFAnBUP0SJ2r6IiR/F
RCINGbLS1HqvIAk5DcZiW02OfTL9+keelMXTYETe82ggjcyv6lNtN/OuG9n9cr+zP1Uh5Ay9F7+O
WZg+1gP07eVi77MxIuPfTQ8oZ0zIRqfRFs9dcTSndGe3g3Jei1C1fzbrdnzvJz0+9tdQ740jfuyf
he6bxjHtLIgafZTcDggJbcUmQyZYW45hE2r7ROXJuY6L7qP+rXZ646PaVtMZwTgC10tTUcpxVxuT
vbPryPgIk319M/R58PBzThFU5osWhPY+HMLqwTVgC0r5N7419nlWS/WvCFW3gQSZU193xas98bCv
xvlfMF+g7Bkp5r0ztNN7wA93GTGXvwyiL7cKqrOHArjlp3ihYFvGZ2ho8+ssTQ5YND0LOhLF/IwG
YH6HI7e7pNP9w+d4TdPVa98VvzrHEq+VR27XJQr1Zl+wgqGss64uvroNTzRG6dqP2lJUM2zFbabG
O7ENXVkTTEREpnbZJ9ZxoVsORz/1T9VgtEcXVwjsYSPqgFMHaVkw3Ma9Pn+JPWieB9UNTmbhT/fG
lB8CRa+fcstmQ8pRqgsjBOsXU2vG3r63Gu1mtUmHNdv8gNP+7PsMq2oPbuGs0HYo2/BolJGrfiRc
MBy1EHU9qwdHIs0gKOHRseuJhCOpitW2Gx3R4GX8G2sJYWsax+NBOtql9zJ6me3VNQRTfmIfexNw
san45SucBBBQJC6+vilXX0i1hUB8dmDdRLxyFzdFeJIC1d7wNJU52teRCRva0iE2qblL7z+0GQiK
H3373TpKhhIjmzau2nvbsGxUQpCdc6soFfqUZgrjTWf7+sFaHlb85VHGLtFd9TUgKotpctLiUUHH
01haYmr6PL0nMAFaXvfjJx2183cFj2VkME+f0a8M7szAgFyttKfPYRQedY5T7/w0MQn7GRVIaIbx
wUDd5SbRw5D7xktfmy9iBw0DynpyAkSgGabzhBPP2WcrRoEWOi8vRo4sthq4VaYwfNcuBal4I+ie
14slhH4pSMfyPrRr6zEhbfUYWi3Km13NR0ChmHw2aTjE97Nm10g0BSocL1pzI73h3INuUKfyoLga
LDhxED0AU4FjYEwL2JeS7kWfIWnmgdX/OlTtJmpN/4dtVx+JadcfhwadTXWZVKHtRL6sHe8AvqPS
qNcJD0pSdXKemS6FQhx+I1VD9f19GZNbjA+7Msg6Nl2iUNCdmy2MTGWQI02pZHcS24E+sCJ8EEx7
CfyoMP8dAMDcu6ByPnKISNH59NKzH7rzKw7Nh3x5kA/83LqFbm3cmrMLXHGcnSe0IL0T6b8HaVVl
4TxJzYV221ML+8FNI6IScFgnUGLCLLXceF0EJe5aPfos910r9yGflw5pZ/MIPXypH6/uz5FlvAzd
CBcWCjfsUdCchF4xPDsFlHakREfvU49Ab5tk4WezsL87iEV8G+GP7N3MXxCHzyTYwf6V0LDb3n+Q
wq3s7BT79q3q9JZx6VCgTnsocu1TNBsEs6VD6Tz9oaxILs89FQmgmcLNtJM03Tad0axY2nVjN3eV
A7+2jFtMl15p8/NQL1NkHF+xJ1mKHO3HqE6LrRbGEOfAVvMqhYZrHtjXi10QgYJSJt0OdlLvpS+A
suxcav17aZFH2r9WdfzVSiGz0QxcgKVr+Y9SeFXcbKHBYaf9ZevsRHkcfDQws8Y+rXYncZZnuP4H
V1IedbXiCYx7+UI1ZkHBvBhlsJr38QFuo4fEKdoDQJD0E2LMd62VEfvCxfrUdfFXMcfw4eyTrO12
0oQJitRVbmaPdu6777xWQeqL2a3rIAabRjCWa276KRlDDcJkmJRdLeCxzy60vwoFuqCi5EaQgwZ+
KvMMcBiCNWRTEoYHvhM8g30CtmAMPq8XbkZzWuiUfQUu9KVIdDiwb9b2qJApFAxVsO2X7ky6Uf3s
jomtt0cNruxDl+rKbRUr+ROEQdmmqZXoezsDAm7Hb8R4xw26RN1jQX4+kdWOPSxJnQ9jNj7LyEhX
P8SD5763tGnaKamf3nuherVW4JoJruXyyRlm7TikmlNBZEfVHBOI76U6mtG+LLvgoJquBgf3t87h
k2k8uz84AdmhVaaRZpgO0V1PmOe96qPwM7CD7Di21u+LyeWNDBvtVnq9bGDf9y11K72OW0OYD4vO
RppNxi3NRFPvRppwasMA0nNOkWbOB+akpv0SzJCgmXkf/vA80FlQBkFV5OO6cF3nr9iH6CbS3Px1
Jtvl1vI1n99GX9wrLtxRg7aBdltLEwdm7zK8HbxCf2fmLbSuTjl9aVr12NWG8leimwcCRME7uwnd
p9mYbgkYoA6B8Mpn326ys45e4LtCjXpYEM0AtiIzPxCCnY6FxQ4zZScpNOJ9l5o0O83JEA2iWIco
vj3eos66kDsGE8lbUHIC7zxKgR+4PZphTOCndW3CO5mr7JXa7O4MHp8fpSi8LDr0eftlNUltVmrI
waMC/tYsI3PSNEgK171HgDiQTjpRdRR7sNhjVXlUkul17GvjOADZ2dZB4m/CKSwecK8WD1JTnbp4
SPvpZ++0NMUmvV4KFGbw6/mT2YQoFE2q9WDYY3OuCQBtlLKpvva1splLO/s8oV21a/SsP1hlpb+W
RvBFnzkBAxe9C722fiimuH6Qmo73a8tDtr3Bc8TnpLh0S4+7kJU2gVVzO8a2dsjkqbFQ/3WmfC8d
YrusYOnRq8MRbW/qzcljGwOhGz2CryNmXcESKc2pCYZL08dxjShheSLb3r+HE3I6tuVQ4R9xkicy
uAf8sSovncdlFJHG7qn5L77Oq8ttHMjCv4jnMIdX5VZsdW6/8NhjmzknkL9+P0Iea8Y7uy84RKEA
tdQUBVTdurd14lWiRRYJ0th4heqzIkIHl2L9765S2wMksgS5sq++W3ATV5nxoupF9NkbpqCQEESx
2ab2Bjpb81CkanPwujFCBkctr8A1jOVU2YSDoxANP6dKL71nvuVRrj4Yc0+aUGdNLylKvtAAxvUm
p7wOVth5OAuTau1q8wdbVye3tMMnbYAiubWRpgHS3H0iDQ2czO5etKh3jqWaQiqbVf1ni/DZQnSR
OMH5MT23unnyMrf7hMOLEi+K4nZyOvgdOHrz+FpBvicT9wQoXDh1yNvLxglz73YlB6CkJZd/9zFT
P1zlVrXWlM581s1406d9+57y/YSLLAsoMwnb99gYys0QKqhBz6P8K5EeqQaHrSejKuT/uZG5LyYl
7I95Ba4vHtVTofoxUKzCfyRJGZ8Km2zu3JMm2eT55yhs42ICFHycFK98SFLvUU3gwKn0rHjwq6Z5
0zPLXLRZ7RxkN9XF13YcrLPs5b6+U9UqfpI9V1kHjuggQrOjZVxVK6O07WMzDvZxzlj1C+j7f/Wl
MRqouqvqJoWt4W9HOfBHt3MKA2wYonz/dvsv3/9as63ICEJwH7IPgeCz04NoB2cq9MkEVpJ1yr55
GZkxQuvJO3WM8Dj3fK1MI5plGZtLFaXKZ+NZNeR+RvA0zHdrP6jjYUxL4tDFoG20UU12viDqK7Q8
Q3CF5HTNU+RLYMWXOlDKF2mPwuiXPdfSi8U+6Unvv7ZZFD5WgrBbWYr6W2shExKL4M3yGzbrVIhu
m9Ed32riD9JBsdP56W+KS4TGw9GeupLvR9B8y2EwFWDTvmSKba7r2C32GpyDT7aI49vabhx/D/Ss
fBZBYzyYkLxSGRSJz6nol3Jt6L79pWinktSc6ZxLYxY4mf+qITV3IRxzCxJ98UKJwYJLQLhsJP5b
QsXl1X3gD78/utK5ikLUVmyBrtQMML8v8Md699eA9YTSKH2a+afVZGOhHblrqrH9dOtN0XfJl8Y2
gMCm/JtizU2+EORZ9r4zEgs1JhANVbWWbghdHj2CKC8omkf73FBQHWrH+iAGpz5EatIc7t1+tiHi
1rHBmS9l/+b4e8rdVhZiWBRJ7a/+yzmkCmVXWxGgMnSfosTgLoCe5aVr4r/C0spP5tyrRxcqhQHR
wlbxjYUClbMRLoo2g2B1xhzz8Vgry478f4ScXBEdqsgOb0Em1yPyFjfR+y2CdJ9w68dKcGhmZ3Uq
1RVf6XCv9OqSfFcHaatO7bu8mm2KGVc/TQP5iWj0jgbkjkeiERAPzN17UwQA31vtx93yhxe6KlSW
t+gbzcfFsi6ap2TGxo1giYDztd1edlEcNNlcQsHqUZ3wYtduDu5K+USW0F1UxkRRfZFqJ0VL1JUC
B9VnWqGel/j291E4b4YdDG95YFtrs270Q5w56qmLKhVV1xFQZJkpFM1mILR9LUID3lYuttn/aoRp
uouBU8vW1tLgUQ60ytBe1G4jO2Nswk3pjPWwIWi3bzw4x6g6RKhSTX5oqJuEXvqzj8IfkeqS61Eg
IgHePp1CUlPwIQ/ZdnKH8gloYric+IH+looUDyaxR3psS8/+UBszhqfWQq/eBkhuCBOqlRoSfih0
Q2VqvyFkLRHPUeWi65tV0dmeUX0aZTljMRVXU0lhHzdz/Rtay5eQevtXrY3MraVCZUhGuX41Xf+p
oc77i3Cs10nNiifIvPMn1XHZKFSUTsquHFDqZodYY3+WJsXJyGWTFmuNd07LoAC08ruWNO915lPs
4jTtxvACAZFdMl04GqKWFYn8L7M4uFNSfc/6ipStpyXX1FeqB/70ZuuRPn4J2zhaSJdmtLdGqw2f
lHLYq6By/OPk6e5x4Odu1fVT+2n12U6+LgFxblT2qE+lVdvrBtnvs7CnX00B2OmQwXt6t3uuiAkm
xSD8K45NcGH97Xz3GQfSBXDGItOVWNfIV+NtLKrwja0eKnMizHa3rtu4yzTkTcjupM0KBX467WXX
Sgx10TeqdyCYFr5ZMxlEBTP+SY4ihf1BQNo58yiN3jgGn0vhdI+3hUg7B1mQPMmJmmEvfNRQr90o
lrff7QzQ2ZAo2kL+aEtbN8TkEGv7dDdJOyA55BmOfWsH0PmEcfsEcVm4Ba75VWt74KPVmFYPRTr9
BXB42nVqA6tcxRelKgxSkaOGAGXSeN9HUq76CDMo373m3BFJ/hLlFroNU9U9+f58EFSA2tr+kB88
ghfbkqLRK1F1FRboJF6lcJ3C0TKCbKnAWkMREz/JxuvSBxVc0PnWixritDZ0/1Oa3BxcxZq2Rtwj
mIHqd9Dpe8VKxEk2vt6m40Jejt5Hjyb81AT+W+E74WFoKCozk8l7i/TR2+i5E270uesNvrPk9vIe
5GhtpN/L3HTPcqqVohqhEi4j8FE+Gal1c7LdUj+WRjIt5JwisNNdnuXBWm2DtW+yNZkgdTgOxejB
1FHCToQ6j7YwYrR1OBXCxaTGBVVpcqjwCm0h/Q35L0BESFsFaYY8LRuhi9a5qFUZ2VX2CitoL/+2
q/owWuz98NXTFFILfI1Qb25uYFb/sYa0S5OIxuFIqOq1QLlUHobIYkFN25FRdvQsehdTerNnqtDX
dlHUD95s/7e/tPd1UbzUcGgqtuEfur4DRT5fQbatHPSUWh0lIVguRgXtwGriwfR70wlhmHGchuog
Ta4DD728ZWsf9hWCtVVZKTXpleFd7uz+a3snbXpr/SgbLWRf9K/95H172CWDRuyZguvG/iBoMiA3
qPZor8Xe2pm7YTRciI+yEUpj/RQ0pHqk3UhQ/1PriZ811c5fevb5NeeNQDdelRB+cbM0qS7JVOUT
iZMvtd9bV/jWknPk1RwEZrvtspHjaF4S0PL6tV70Npyjnr/n1iPQ/btuo9GcFO7wsd1JoCv7DeXR
1yvucgo9ZO1HGav1Zhp0sZK2zLH09RR3zVqr+jXQDP2xFrX1HKdOubK8utry8VrPBM1VlEYN9OhK
xXyWLr8nCMCNHJVRbINBLnsR6LdOuhNd9bmX1DwTiyx+iZUB0bPG2SN3QNgub4V/zpzMp8woexTW
zDpWhBArpe2hD+wF+4f2NM7gNNno88ErsRwkACAxkaZ4PqCFc2MT1FqCf0xI0JDCUyYEZSYlGL1V
XnTa3vDF6daV8UPED05Raet72UNkgAeqi24becItmyD/WTYAHN8NYVeUFXj+85Sgh87m3VnXcxem
Xu9olsoXM2mdGraHcsPuanyUvkXkect46pTbakY0x52d2KKWtFKeDb3Xn6e/xKDa9VIZoS6xzajf
i3awNl7t2Q9m/JaDVvmpwvaPfED7EYRlsHJy+7sdNeZKjzOO11ECB0xv2mdVi5trnZv1VYPJV5ry
vOc8Pnu0onXOclC6zSbXh9vbHcsdZzwAZZQDu0fHLhAOjrToWYXCaMeGZgJqNsMe5PDNs9KmaSUM
A0WZ+0zpZAXIRQ6dshSE1Z7qxrhmpjl+TCpHfcJH/UZ2qRf4kvLwemyi6ealtcTU3BbYecRBcW7Y
03AzTj0w2t+2PMjDBzKkFWWMrYlQUDotekRuYxGzLR2a6OALOzzIrmygks9JK6UF8pXlLIE6OyLR
EoYbeZmASIFke7bKmS3M/mq5axu72qVh3zwFEMFTDef03wEKcaH331Rot5ccn5tL63fDPtD4efIH
G6Bdr3whNdF/12N97yfaNUvRxcuCrAu2XQ+lQBqR7UcGKaRy1WRD1XfTozGow1qvc+O1p4IhSy31
Ef5241XQS+aeHBuouJFj6uw5j5V1ot3G/vc8OabNiODf80wvBVsdJuGyScpmaYicjNrodw9groct
PwPlc2F4SKjO4B74tRYmMcHYbtddFpnfBlBCKN5k+qMy1cVhSKpirYFg/1KxNysn41sXzP9yFEzI
5UbJGdClvpQDmgGHnsaJqR740tRNaOwjq+UGrRx+Cue103i4iECJ3kKNsIk+aMVOaxPlCKQnYdNr
Wvu4yqx9k/a/roRdIIIwhDujyGYYzOxyH5VX92noocBdmvvxme36QlSG/RE4+rgtk0RshZf6HwIm
5TA3s6/8TCGqrmXJ3ubx/MLH9Gjz4EMFyIcrL56gDKxDoFpJp8LRPNPpx4kgct7kSznaqw31iEQZ
jNzxW2JgqIV2RvJkUV77Qp08gWCECg/3lRoH9HYxL4z/gvK0+lD7SXfMPA9u/B6lzlJ2G4d//tz0
rm20qOByeXOcrxIlftO4k9Bx/ttPXlVTcAV7Rql9Wb/x2G9+1nPMgcqG72x5USKCieyltJ0AOGlX
HhsRqQczQo25VMQ5qR1x7Z1svIoUJnYLoIA0ycYS1VIPm+4ie0SwxfU2KieENTuEHsWJ+xq1x+Mb
IYf9fY3IdMeDF9Zv0pTxKDlr5QBIaC4FBq7tHNAJdQ7t3Ny7mRK8R2obbQNZUSwHQLlDmm3O1cOy
L5sm8ROKlaqlXODPVf/Rj6PgqdJNl4J0K9tpIMpWmqOob6YODMNutR59y1Z767WqAnojrH01aenD
OAfXAx2kUphHxSbNw+w1dNDcSDtbW4V2nr7GeaU/2ChhLsdBTV97KwmPdm7UaDLM3ZAqJd0rXmWv
UsCyehUKjNOsnlDHqCfIq3ujRC4pEtmPyWW5N88GPt5D3LYI95adhhJ19+J7FppXQTu8Rk3c7Gsk
FJayG9tWesh1VKQrNROvRQgVg2+a1IPOzo5Q3GMvIJ1LbWt4HSLXOkEp8Vc+93LCHec4Ht/kWFul
xsWLykc5MQl843EMwoMcS83IulaOspFjRVki/BLANDCvAoGq8tzmP+SQMMPkVeNpFCBmg9raLncy
80X65SP6ITURUfnazmCuSLO7q7Br4Gjo7PwV2uaHxCJVCXa+eEU+6F0tvOYsx9wYUKwei+QoB/ma
o//k1TEql8xUHOQ0THbUSMTSLXriBLkQ6saEkdyuS/eQ+2V0Kv/djOOqVwftKM1TV6OwZJvTL7dY
Iw4LhQMCLJGOAs08VY0VfCZIunapXl9/deVEOS5no5embvwQGRMiMt6+tAd1z3aAmBM/2UB6rNQ4
Gp2L9BDJ9FXrGx7/qtk4VLUPClM6uRG4YnUiuDjo0+neTCJQTzosuXsQfg/a3JOD0p6MxL+pA/fq
LbT84UIac40q9sXdifh5hFxnN29olJ99CbqNlC+4Vfj3VoWw06NswgCYdH+rVpKt27XZbSir8qdo
dGY+jt8+8lJR4uzo8GEXziguiTP2Sz0KSihg4+Ytqvh1F54VEI+hW+vV04TaHvzW9OA3Wk1GPz6z
e+GoURyToIKqoa6Kla+TII8mxZifWOY1rJJxM0ZZsIq9GIUbtjr5yoCRdoMaMPV6mUOmPVDJm936
Wu1dwsydjpmpm1e5Dpos/L4Yj9O8XhFH7RlqRgDYvIQ0UX407cek/SlNNzuyP9siNJul/COkrXfR
nXb7oFuHvVZsNG8w2TXxjEymoLkEE9Wipm+g1VQ3l3pupB3uYWjFVeMkXc1qgMyMT+pmu7vJWb99
pT2D+O6o6dz3XRmNX3wfQgOtUD8EjJE70XntJqa2T9oD354+3Hpqd5ZadRvPRKSKjUp4NCs00Nuq
Mrdd1vdPo5MNT6G2C93WvEoLOxR9R5xTWTiTB5VmnKsqOSWreVACp38yAfE9apz/b6MAgijFiZBK
kpPDLPnRA6xd2XDUv3UCLfM8068Gmn4UFtqUcfCg0LLIfQ2/SmMTud1z3aNIP0/IBeGKwm4Pcsxm
v3/xlPFdjgWEa0+63iAQ2Eb6k9tbb8FUf9f9on+Jq8B+Lu1No7Reu2S5V8XzlZM5j9lp4yzdpGh3
0rV3jWkLWUnDw4LRbPK94+919LGR68QJ+9UhonS40XREbjgZVfNpqcyNZy0ejJPsBWpLLKgVw1op
OCx5kV+fZ385WMz+amP96U/8dljLQd+Y6rMzmghxh4CWUj9eTK5w93ZpJYtyKM0nfqTMJ+gKLCTR
veKhrUPrKUda6zKW0U4OSrdQE+aqCQjH32dZw3NB6dZVztFLo9tOCRpy90lCq59QAYxPco6vFO7e
nV/YnF/zjxeW3SCOj0kdvdp2r11qq25WahL6b9Cl/PQgXPwRGi+FYqRUXlN5rLn6hEJO0IFWMQAf
8TOzqWprOiSFT2BN4RAELbJ3jZwReUHHtd78ErUFJOAQo8qem7mpg4EKDAWETF6k2bPnspHQI+so
e9LDqVDd8zyzfZCzvD6Lj/XofXNMxypYFj5JUMkdSC1neKAauFzoaCqee1foD5nTX0BECHVRyzby
veCkqZ/S42aiEDE5yz4y53B9VepBm03Sbk8cTvK4EisVoq9LYTQcQVDz+kSbol5VKjLoTWP470P9
4mZ6iV6B6u+Gvu3WVpRUxCBTSkSSqeERqqjLyivLp2JuTL9V0ZAOywdpMzSNgC/HoM4NniiHK558
grCgOwqEEOcx6VVC9ECZQnWyht64GHNjwQS6HKw23khboyXGBTIJ4+KEzpWDi76/myo0+s6RdtUb
9gULOb0EKs4XPlvyjabA5PtkJ9ZRNorrEeqSl0UPz/SiMAO03zkdLe9Ojeh+uZPvtdiB/t0Ng+5B
kJl9QK3nL54bPwRkPcQ9p+mo+WHEN7jonyn4dUjnq/7X3Ha2mm4oP63e2ygwpH4bbdtYZG1mPY9h
4q0nxbGPsdFo+wg+pRlWHVyhXNjHVgBOy1oZonE+wzSD9DW2xFabuwrJO1iSrHfX8J2HuNeCdZGQ
ZC9CKCnSyTd2VqoY716Qv1JwZz3qIo9fJrKr0oySYHxQwlwsZTcwfG+V9Zn5/04yyiRfWhOCeYLg
dKmF3+zQ0ldl2xp8G+BBRnxoQaf84Fz5aaqganoI8p+qyj9Kc61RSTzWdbPuorT6yBMbpQox2CSY
RfRGJuY2W+g6YUQn6x5TN9sLkjGfhGJg8AAntEnLMfg0xvDRH8DkKTxGL4TxUTef7bDdaCu+GHNw
Mwg/K6Q2Y/QQw1yz2WhM8SqE5ZSji6mtwVseVWR7n3tOjKde06OlMme34UtHe7034hPI2eSFn5eD
THPXKH9sJre1tjI5TrXXciDL89aCej+MZR2spJtBLQxVYHV+MWHyuI6j9SGXrYokW0OBBJRpfpVu
7XZ+9dmk8FE5dhuvZWa9n/xPMtsDsc+m4Yk6VejYk6GfSiVaWaADHprxm9WrMTKuxvgcJ6GxK8lN
FttQd8NdTgXQcbLIIyRd623VNjQpa2j79tz2lDCIeDgQXNU07jxpK6JTi1ZKMfcss+837IeTB8Ue
lUNdFvBoDZn3ElWjcrG89Ch7iWFOLzPnyTzk9kN3KIqsncMW1NZQsHYsavL0UUc1n69BYmilRfiR
ud5fZW8p332/WZKsiMJFy0bHHerxL3hGoEaMBusN7phoBhhVQHNFvx4iUT9Pihih0qqgnJi7PXW6
j54arkZNawlvG6A1cwoW1qHh++dSd/vnAGgVD/KnSAx0hqxaJQYkB3JMCUuBmGVFySKDYZPgkWjf
E29MjgklBRtel6RWYrTLsud8MVWZeSk7VbuBwHRR/czVMYM/gKSawwZ3JcFhWi82OYf+d61GmtMw
LTBvAm21uiDk2jRf+RaLNWIAwZpH60/dDxHSciu0RXv4jlYNLMkQsKN7qwlnLxvKNwBkykscuSxm
Velqbv4c/4frfb7Rdv2v+dIop9+G65Z4QZXrV7cjbiTKpP/qqMBCHLWYiQncCm4JgNrhJfKU8Kse
5Pqi6k3vpa6ofwYJo14Ij2tbj0pRGNjq5qDEDaqMqp3u68zyr1BO9dvQC9kxi9a/StvQ5cqSe9nY
9LMqMxUM3Icp/Dt5OVXbDsjzx1jbX10Ylh5rShie88zYhjwgOK3CTptMNkhknnv2uhMEiUAxdEdf
bwb3NJbAGLxwWFkjCUjo4/2nFpDETg31YgfuRnkKB75DJfumVyNBMFkzmozcml+/T6UQkL5bycma
uwpafZVbRK9Q/gAx7Z0naW5z4T0kZRaufPYK7/zG+4DyjX4nR13P+kmRKsrE86A0yW5bDAeT+vdX
IYZp5w2JuzaHTvskInaCfdt61nMtOCEh/ZII11kUah/PIAdeXNfiTVeg0ajPXTB29a7284TSTLoU
Jih7xScTDsFV9GpEZXDWQuL6ivWZF+G7ao3WS9PkqEp6WbFu+ABeDH9G0jp1uOwbxXpxSU6czTJ+
TYfGW+jtIDZKbRw7lMqeoQXvn3MIagD4xslhnEGisEkFD1OqJqAHGJV+cRstazaAV9kbRh12hAzI
pVt5V0DC5R6cnf0YAgXgvm3EXxpatW6fZ198Mw7X7O3Z3uiueu5KS19KjxJWOaWI/2qJWi0bl3y8
P4HqcGpHX00etE1NhxiiMp3tKjr6dZN/OLEWghZLur1loA42mO5y4GfotXPs/jyUITkEPoiPPrX8
NTtRfWvUY70IA+IjkH4Fi0kD4lL04TqtuM0jHWIKxzSUcwyycy9Kfmb4/lsvSJIGC6Mqy6uZhvEu
MxTl5A3ar0ZNqycLTo6Hu70FeZmaon0Y8wFKbe6xT2UqLh0Y559+hiC0raZ/5RERPbsG7EQNYrLp
O86JqlCHgz3xwqqe2U9tqfvoQPnBNweR0Fi3xp9G4O9HojFfGr2ol+oYeEfLQrBcSepuoVJs/BYZ
ebyHmgddvrlbh7a9BbNClm7u6gn8FGHmWxvwafUbidti5WiOuxvnUVsnYGSbFcGdeZTNEFW8Lf8J
heDE2wTmtajK5CpXKjtqEIpmeAGmM76MBvLo8xzd0POdXxb2pRPiK4Cu7qfvPphq2/wgGZwtRKKV
rzblNOtmNPNTphHct8IMSlrivFcVuORyDK3ia+LWO2r02p9o4z4MBFq+xGFQL/Oonq6JHlHirGRo
A5bheDLVpIDuotNfjTlV61K6+QOKWPZ/7U8eAd8zO1Hf2jR1ABN4BXccFeIppahbAY/Bo+WBAEYw
c2M1fI7A+Pu9kr8AGtWih8pBTAW2moaY1ujEpEhMJFZkI4fuXVuPAFW58Jb9Y06eUlWhVZ6y4+ej
ONdz04A5WWn10K/gnCzOxJeAsMlhrXGTf4xEnOnYseMjR6lqefU4SbTioXD5Lb41VhGwOxraDSrh
4FXngaHyAWbkjf4JYZb/0MluHccuLIQAVmcX1ZpQYkj8nuSLFh3IiNfFQl6OgTZfTnmzLfz+fBup
ej869L1fhRt5+Q//EG1fAixXz2w2EdGR90k18hM5RSBlczdqg2ZnGDwcNL8P3tVON1YETRD1mUf5
pa4WU9ENJzlKUh3mLkV9tsaqep6XFK2mvMklo25qF7IrlxzIfq1kN2B7c1tSduFK2Fpm5ez4Dqr7
piVaFVCOBUmZGi3uNnk1zCID1lAL9LVn73sj59278upuY8Oya7z2RIbHpLT+tS0zyqON3n3sAsd9
dKnlSu1iOt7tphD6IkvBTEgPzrfuYzqjElsisWSo/p6q13w0ut0PC+kn9qZBUpbnc7Idws491fOV
5sa/rqSNo9Kv0T/8/msUUIJ7W69Ig5MPm2uS6M6+FdQTwkREhazrmaa5lJemObHrkJc3B+lLMk9f
hG6PMvc8VTa1nC8v/zGJdImzLzWrXY2hk1EooNS7qAeoi5J98DhlQUDNhsa2sgamU+UeycffA2Pi
BGeKyZfS7W73EjhmeV4AtydU7S7kcGvqJ1DFw+Hup8R6tG+i8UNYlvPQIt+5cRpV7PXEE/veMnOo
0ub+5KbjPlIL31zfx80yZ1y6SuPN/9bXzUAHFwgIdBaRjdVL7ubT16Cw6zVSs+0+jKLhWdfaD2n3
a2Sjx1E0OoXqbPNSPQiuWaMpj7kLgxo3e7uqG1th2xEazY7UI7IQgYB0dqpa+wDK8uYtp7C59C5J
+SI75P6YNSBy5ZHiOkmbbIwUbDEQXp4qKoqRvdvMwdO5SnYxNLlJkCfx+Gblyr4fEkpTg/HVN7L2
Wqp6dU3L5M0sy/EDBgHYCTdVWKqv7WvtO/1r4/cG13rS968S6/zr2jYgnsyC6UKZtruM7ULfDEap
c76CNgnI0o/a6JyjHqXiJapBaCJhYW2j2BcvbHWDXccOfCVHlaZIT83kfZODaWVobJEO4BLSbhlN
9UYzgosx9iAakcY8ySbrSHKjrjW2217x4sWtfx+XV07V7VQz1fddl8At3iqRvypzoqteXPYHqydW
sfB9pTvIvjMb5dUfNjfVIb8iMslGzIBQQzfB+7hGdESSObh07vCrsRCjXop4qjZ/DFAwAOtT5aqL
+wDxveCSmXl84n5Z/mGXa/ph8TzCXPEge8LWB7JqBJLn2iBZ7TNpQ/FgmWhe/i77kXaLQxqlaPdC
InweUNNGIu7v2qLblUv10H05aZNr/vaVpj9W18PgoNlol5hiShSqmaGusPxu5yVZXFKJ0I2k6QZ0
Eno3mS/pyyvo7QEJptFRDxGxRojOOENoZZ5NfQpg1BlXWq+UZ3v0ISLWolxbxUqcA7qfR032D0Pv
oX3CjQJWmXdXj9H7qHMb5WafIZRCN/etYgWVSfUAbjh+N7T4hz5Dm+RgYj3xLXFe8fEfSTA+VpoS
vYNl9PZ2D52hdApEVfO4qnTQDSzI1zpdgodsDtJZhP6pJh19dW2bfBr3hDQ3mVVDS2tHtz9KNznL
KV9u0Icy/6wSO3mUkAb2KM0VCxU86eMd6QAG/Q9LoX3GSZ88AhZubniJ/3ud2+s01sd9jUFQLEa5
8r7LRzAFBJrDQ636o42quQI0bG6obGxX+ZTynMjLjnJFpYuPGQWrR3nVSuM0ofWZ6G3IyW12kuNR
o7e//G9eckKSkVGH+Ato7h+LyOHbpNgJk2O3LzgRHRKva7Z9570Q4FUOoSms+iQvoyEPqLDCOPKF
5KFBUQNoP6cHY0ehI/dB5BMNiX3lEBEdWRT5WXjfW9ePV3MYsVzIpKPMRP53UlIOAQhABn5uFCPc
oPWDALYnoAuhQLXSZzRpzfn8Rkp26/8ebtRBGc6/uyKCk3ohmco02ICaVZqI5VBZyUFocRts77xm
rTHeXiC2yLKcf3dvK8DnIyCPyQaKOqfhqn3almVcZVPbeneKzRC4fcjTqw8b5SFy6oz/XWdc8yY1
r0kVUDGiIAF+t3k8g1dN4pB4nZeSA4VT+4tRJ8N4t6mq/eElU3uQK0k7z9VVA36cMiJmGloRPypO
fXs9aapdMyc92z3JObFDwW3f6g9orwqK90txNFqeV73v9exQ0RnPIezoeOEhplVri2TX7DD6wUop
Y7EP5omldJKXfkDiUYvdZn3fjdX/3qv9sTm7+903bP+/S5M07QJAV7cRPQefCXxD0AX1xQfODNvw
3NjDYzBaYt/xM28BTMNWFc4bEVjzQfacpK4vuaFVF8ervgurAlX92yQ9Rh0pww5G391oQUWc9KVy
gmU1WvhhP76nE+WUovPbJzFk9jotFf/ktb22M7Um3esQOB8bdwq2RtHWj4ppDas4i7LXaao4NPeW
+5Z2oj8onQo+igSJC0yTJshEdiyrAxph3lH3Awa73vw1KD10fYyPJvK9KgdjNbXix2JOLCJr6ZzR
J13LnmwUngL71Gi/92OQxEunjYZt6VUNFQu+vWrs1Nw3AcXmQRQqW3Oc3JdeqTm05vqhRUrNIaX9
6EVnx7ISyBBpEn6Nry3UvZnrtBfZu9kDb89ZUDmSgJjmWrvmi29H1l56qGmaXl3Ilxekrq2d6QRq
sKRAA0hCU4fb++pqBhHokJM4v9uKJlXWk5FmK7mMXLCrunFLWp13NP9R1tyIPGkfyjAsFrc/wVMN
9ga29mI20xgsEXo1TmHbb+9/c2cb+WNB+PTf724QIwQyGaD5+c+W7vCw397d3fT7Hd7/gth0SYnE
gb27vWTOcQOgCtuH+2vGDhKqRk4G7v6qfaT4a0rhfr1DuWAd5b/e4e3TikIXqt/53d3W1q2A/Q7v
TnrL9eU7bKARu/+Rw/wOs/b2/7t9LENJEXgifr07OVt1rL0SuKCi5g9Czi6y/Eus1xaK3Jhufz5p
x4WolXgFDK96Bnc017uq5am0O/eJVNlzozveJ8U3MM7lPgBLza/eCy1flraSnQvdM9fehJRA6xQX
HkzWc64TkQsnn6dMlJD1TE39qGjGVzkomwowhmF5482/7imabwmAbmQ+dIjD7uiWyff/Ye28lhtX
sjb7RIiAN7f0FEmR8qW6QZRRwXuTAJ5+FpJ1Dms0fbr7n5kbBNICoggic+/P3Pp7GvFD3vksOF11
1RkKa71qlmnPhmHVxK72iL20/oii1NEdWuUUz6WxcsRdGPPRykbZzfaRrGe1HaIKSRe/DZGjcJE8
nueQB70th3XWO+UfdX7SbDzbac7Xq4xxQ8zfx691nkOOas0IVxC7zO5kcdDG5h5w87UkRw0tckaV
XSHO+ff9hroAfaC5F1kVI/iwQ0GiWN7uF83wX4WaNgfZI23j8OTozfWasgptd+KgQxKS7fvrZoz3
JOi760cC2L/cqnEGjN/4Ongnw8/z+0bRILCOQXSWZ1aaQZ0SdbmTRcdKUXKvdBAIkdnGq0+9vUQd
9jVsx9sEsoc8cAU/H39f4VZtJ2UMGf+vK9wa0qr7fZUCEgr68ayH1B6NZDXM1kCZCW2z6NjoeI1D
qQ+SPct5xKwnbziQdXZJt9fVvedhlTCoYftggC5Ykc+xn5XQDZa9kQ9frEaEC20wxu+YM51qt/d/
eRO5mjwcWBP2ZJVZmgWL1NWBT6nhD8fUPlonUL6Emeeil9XlLzq8nlWG2ugD1CW2poah3nO72tYO
e+fgKL2793K33g8K31yjcKQNCysvzf/BwzUegWqVuMHLo8aSvzX6bC9bBsObGUc5ueSF3mfj8VqL
WfZi4EWwBlGR8y9o+S/nS3yCiPcrWrrBPDQCQJjP6WztIU8a87FCf2gbNeU+qrWImKkXnFUPPAj4
YgU5xj5dJnrWnqbGVh9jtXmR9W6QGKt4qvFzBKIGp9JY5aWjvINn1Tae7tskkhk+iFOhd0jQCjPc
82jgDTlXs0M8iGpQn+MHawpdaGB2in+858Gz3LBMJAhJxjc9iMFMD01TtnCU59NJR7XCtbQ7oQUF
8cVwFbl9uZ7GPHvxbNJn3YA5guvY6UupYKtgF+A7ZLHvoFzFhfpLlialdVFI905yJJov1iMq6UuU
gnkXzwc334EsaZ9lQSTlFuX29kGOzeLpxQwi9V6W+EvQ5cXc+Si7pgIQYEeofk/4QHnO2H/ueRRK
dWGWTUSsnoMxaBFuirmxnqLod92UwedC4boBKGwR9pMd40H/q3nuaHdTeeePBXjjv+tLaw409GrC
D+n0itPXAKy6St96ZdSR/+fNL4tGSczTiM3gLgCk9cYa4FW1qvgCXX167ayV7KTlXno2yp7vMTO4
egyfydZYCcxDUtcina/4oATm1lHjx1E4k3uSrRP5b3BIwcsIuurBMtr7uk2zNxMLwcPURjXheAYV
/VRsbDAWGznIKlUFlG/E5gGHlQPq/f4mmBmT8hBLXx4vwocnnS17ZKUBlpDoKFIwU1DXTzFhrTHp
9IcuMWq0h6NkXfAJb2SjGF3/TJ7xWpJVdSeCZZ6OPELzcI+U9kFrLTJeQ0kCElnQF6ULYrYJzEQg
2NvHkAtAMP/SrOY7yg7AfqKZJm465SUxK2tr+9PMmRsQAVR4ZXud3Ty1uuktkPYuvzUO9CltTqNr
HWZRQJd+2H5VLpKsUF/K0CbVYuo6gWzT2wkUovaeMs14kjJao6xavDQpWzO+lOIH8bXVdaYqT/al
6M1vCT51UNdV86lriXq1aZSdDLUgc5cMwS5SHf8cOkaxcrUke4ts5WfmONZHOjxc58H06kHBauW9
s0QL+KpXHjxUH1bYS+LSNKQvE7ZWzxF+EM99gxNU4uSPsipuzGkBawNk9dxYdVm1KQinr2Urv43J
sTcFENG5tURd+Lk93OYiHzdHtZL2KNsdL8vWncOXTHnPva5/HvtsVSFn/NZZrgb8IjIWsmiUFp7a
YVchZN02b+zEsHJKBugTc2cj87EUFv2T5mf1I9Sqa/VgZ+EhL2Z09NwrLXjmoI8M21HtrINQ2nRh
Woo4zfoUK7UJxdK0p+Ek6+QBKMJwSufDFLf2CksnuswjBEK2I9hVWmRZVxEsvTXLOtmKHBzoqdw+
qE0aLzsx+feNHTintnAwsjcm9xshuLtg8KfXcsLAofCbagsnM/qC7S3eEqn7TYHQvMpxnj1GvRZf
ctI30Hp151sej28a5hMBmY1F6OcCXKOILreD0/qnhoXOATJj5S4S10v2k2KHC9kljZzfnYMIDWJT
zU+JDbVpYROqW1RW2/D8yzK7i02V8fFEVj5eGgTN7iYBlEeyA/ox/VFPKCtJ5kBLCUhPiJoTrILR
i36odhfdS3bA3NbOPf8vxslZTGvYu1odndUJqoDSkIj3rcR7DC3hPboN8BHXfpA1o0rQB5mcdiXb
ZJ3ttpvBa6ezLKVWkuwagXJZiAlcvrT95oJo7XCK58kKX3c3Ey5SkW7ZjyEeK4jeZ2xMjNZ+1IvJ
fUgdYC60yZrGtpS1D599lRYNqo1xEq8NCCAnDVS2W9fxMo6T+lUr8t9nsg6aVfc0DuUSDEX01RO/
DLuovzilne8dCG5rWe0H0cFzOpNkL79WWMcgZZCJ6Gs8qT+g7PcPIR7F96MxOgvZv8kNpCIKR9x7
hpo9+Lr5Iestr/RZB1Q2sjU8Z55bHWU9v60t2plZt4+tLPgSmyTn59tRhJJuUyTYtrLI3Vl/350Q
7rAu5rtAYeZQdc7vu+tZSi2F7m8apFTiShQflaOdicgWX6a4sFZ2Mqgnv/WqQ1Ug9ihElLxMPRAF
4jTFB2zwZdIO5rkz9GzVmYaP1GWACch8djtknYJFdJ8cPbv7s172NVXzNTDd8KXvTYg3tv7FHyp0
yPIkPFVaBz1e9Yu1nvnO26CnZz9ytZ+xUTyCisvejIA/S9SFcoiNSZxQp4A5aobNO1j5fcDa+6fm
l1+x5jJf1FrJN25J8N2IWvVeBFM0i2b6XxMlWMuuKB/h6OSVzXMB+3vTm11wp0JlP6MeNSx1beQh
Hs0eKe7RB9U2mc7eiL0dG4xEigW9TXndLsQ0pl+tMvpeZo3/nUjCfYFAx0elT2uVn/1w4fUnRE+K
eNHZyN/AGFlA/diYRVZ/eKF6wUyt+2700cfUh9ZOsT2xUXEeefIB7xXlE3IRxVNfV2xAR1/byLp+
MuszxLFdXoji2gO5wmDppSZhDBzmxiJ6DPPYO5eRBYp5PoOJ36y6tIjWrYucyDpEcYz/gHeodZLS
vF7ZN1pV8nhtbX14SbHbRuvEQbyIdHfHPH8NudbxqV6HyPlDrdDW8RC1m9TtlUWspMrZd4V+SEeA
cklQ1N/6+BX8sfM9rTt/ifS2duIfZp9MZIeX9dzQjT8yeMjfYlvE66BmH2CPQFRKVSCvlsTO98ks
YWR04ZdSJP0mcmN1r5SW+ujGGBTLHkNvPxtwMF+i3Ax26IO6gPfs+qXLtCfZAUmibIGoH5Czpqm3
uhLpfATki4BiAq9rvjhgsndKmpWbGiMYp0vCV/Tv9X1qemLtDqr11R67VeTk45tfD+bO1fENkfW1
+r0dovS9w85t2wE/2mpeZH9Ns8z6arhEFIZUdbZVJ9L3Mf0u2xI4zhu21cYOy5bpbTSalazXLDaq
cZPpxLyG8JWA8k5egviOs4qUaGvYqbKsrRCrM/YSB3lWzsVbnWwww/r/6CJMz4RP0ZmrT2MHkPZ3
qLrjaInEnzzUMTjlKiqNP+ryTBRnbiLekinAi+jvzuncgFq/i+q09fNTvd5CuQ2D9vSp3g+K/NSB
+O8Te1w2sJaXQoi33Grqh2pmLrpo+Bz+roL13jxgTnOtIstWE0SCFauwrQ3NUVuVOOo9BIVlrFtz
QPCk97xNaZjlyWOnt4MVOxzUlv8naXF/H9heeciKsN81qHyeLB9FnTYpyWAouPglaCFfwrhBE8Cv
g6dM61GIjVmMxrp6DwygONe2oW5srcfIPbd8NtbXz0Idd2gksDO17fws6+SZn3rWHcyge1kyvDhA
yigLq1NDQipKRX6+1sV1hoVgpqarcBzVJ8jgwV071QBYfXOs2OuFSwDQ4kG2WmlbrZwIe1BZNBJX
HMux+F7UmfrUmHV3j9jiMQ185bXV44iMrpXsZNE0NbHIy9i/tkZi2ppe4j+SPQ2eW71byV7uxPql
NlnHq7AVAX6hNTNaE3lC4cfHsDbb18isl8loIMfsECmczL5by2LXJj/hxo8XN+uTh5y9p9WmgEQ9
01iXdtWie8mgDLeqgozJTi3wd3Vsq3msXaLAZhqdOhVDxKS1olPPy1+2yUMg2nrd6WG9tm1tSgFC
dxfTstVtAIJkn0d+dpYHzaySlVrZGNoZRX6ti9opg60UhLiA2sAZ586yTp7B4Kx3akeC81bnK6G/
Qu1FW4A8LKd1nw7kRmYNnszrsPuG1LRNKV8Yh5xd33X8QHkvnm74v6L0jheG+xFX/i+9G9TXrFYm
YElNeG6Lxt2hjx6htWib90KDv1saZfWqxWVEfqPqP8DyWobh/TLq+Dl+zmvV5A012tdDmzko1PXZ
Q5UUWJr+7/X93PipjtgG/iPdIrXCX5UVNPq9B54ZSoY6rU2ABadiMjSwkfEHlkQjqi7jeJBnt4Nj
adlWSzpY1Ni7efMhZB0C63E+jY36udfJEN+M3mS9rsDTl3XXzn/3k623zkOtVetUNf2dAhtti9nq
CNrIjt50TVHQDlStfdwE0VuYZN8i22vOvLijN3POgqfNa+A7A6Hh7EkOmapGvyNlKJayU8oOFuQX
bA+isLxTRl4bk4BZZA2O8WLHprbKkrE5p5qe7jS1ysAvGPaxitN0E9aD9uhAElsK6CTvYnIeCbLP
QH6WXyStFj5M9shnGRKaRr2E7tg+mg1vkKzS1KOGMO1d7irBbqrU6VyG+bgaMTJ9FYJdcvmF35zs
aFolKYC4EQsCXGqyAt6aHoOZJuV1UCEXsiwPQPJiEA7dhEdj8leLnEN2l32uY2RZV1BsFf372JjZ
QzhLX2uDKI5DXp1lVTxXgUCwTrFot7JKHoSpd2diBQs55lYvz/RZE/taR49r17/nRxpse51QzYjT
ZUlzdsO8OMr+6hQpG9+aGoBYhre1CGwdpiqu7tpCeITgu/DkNoaxAd+WXHCycldsXManYrRaEsZG
Nb9zS6yKjGDldvDOzMTUDii2IGKQzWohWt0mG1kZa7lbXU/dAIVmn2jaeFBHHQiaxn66CLrmqRcp
SHDTJ1idqdlW7QTCiENp7sesrvb5HJmMUWTcTF6dXkpFhrL14NlUi2xpq031BR/hEJ1QQos9wqSw
OXOWyuPWnzdRC4CF615USI35hbN13HFhzYCPvlKiOzbg+L3NRSfs/AV8CeUYp1n/+ne3zgFd6A4w
ZorQ+N3Nb2wf0zK6ecwm6+Vs9twNXMuf3ViF2OAEpvSYtG29VVKX5H4y6k+RbdcPIb/gdhta1dLX
IQX0KBLc1V6qPzl2ru+KwILJP3d2sXp5yqH2zF3NMiuWGli3neyqqW161ynAtWXRdFoML71K3wmH
lBCyQepTFqKsaXlW8loG7Hq6Sbe/tDGLYf792rdkQkoibLWfSt6z5koR2iZWsXAJc8WLoN6yzcB0
FTzNukmy6kFRGnPZdFDN67hHo6nLCB2SBPgGifxUhB1xi9jdBXXh/iI/9+IPcfVeZla5dJTKfDTA
wW1adFRPdpwY+27MjB2maf29nBGpnxxRLh/V7H4Iv9UFq1PeXXPs+DpjlYHemWc0e69cjrNIoQks
ai/3OP9qF/SpjoxYdRdmhLYnaxdCUowLc8jxmxmzdYb+ECrdilFmD1FbFi9VV70UwtDvR7/PX7jL
AnCjRURmbpyUAqk716jvZKvTNTH6nVa/k61kPSrUnXwbf07GEoa1Ng2x7qHp7sHQVODfjfTdjdSj
NXuQ2A7bk8D3vuSmPcuNRt29FzcAM3vNZ3veQghLqn7RGE77MW38QCk/6jQdAIggiaWW4h1qh3f0
lfr3oe2acZ0WqbH41PCpaNcNuy3IkbJ+igq0QzwsBLPJ9I5hSxga8XU2rbHFDr+Khp+syBBkHsQv
lA9fMRQPv3gZOsHwisQ5Tgdr18DLgevilueMhPAKmW17a5ujt+T1xsc+HzoIBgdbc9GRGwzsxWVl
gSsqxtJjQmba8nl/TdEiMgPzKJrGf/YDMT8oeosxI8Ws9+p13VlYXsydcQmwt5NhIrcxF8POQ8cZ
M+TrVE7pdfeh0r3IoRO74kcEj5bO3NVuO7Fk6RNtUvYT8CKDKVmVKRvPwlAG463L+PlpVuwbhnAB
JHnA+SFCdMBalckoPtRSe8rJMn7ze7tZ6I7tveLnNS7x3M2e1E6N1ghPH7zMQScwHNFsjadiP4DE
QflEU4plW/d3LDVc8Oy0ao6ZbhXLTVdF4udP2XwYySyQaXiQNaofHD1n2qs0ncLQ9k66VlgTvt3Q
p1Xbz1ZAhIS6ku31SES46NErbjr/FBOXX1bm4C7yUH1OHNhXNpIM25H008b283oplYWkcFA8E2Db
opyt44G1qlODI2Kqvzomf56b6GdZUgmhg7x+xlO1uWhoDt/VRV6vgtyx3se++OlkVvZQeo1yjzw0
SW9L8Bzh8zBHIx/IJjffs7D7afGZvfNy6fC+BBYQG120RLH5gtu8uC8gMa0j1wVJ7DlYZmqi2dcB
dGsfvckR7xzsdtTpyNPyVZv4gcQHBP+3tg82tgfCEr236KfHP8aoFW2XaLGyIwD4fawRNs9MBMgr
9NB/c1lQiMz10nnDR9TfYnWSb+2q7B5Cuzyl/qhjymWw9a+zH2qLsgtB5/DixNWDUMJ4PwyRfUDE
G0XI+WCl56D8VlRhGywCAV+0iPpfQt+ohrodosr7Eha+WLeGWh9cNhDngFtcxh2LLAMFhw2u2+a5
nrpgKYhFwhaqYpSivTBZtF3iQPtUz4bWTd+02WIV8RQ0RZ2y5Bs1bgrVfQvR2v3uuhHKKgLCGS+U
eGvXKKP4qiXePBu4Vm2G/Y/AGrd1UJG464znPjc9WHrKQ2Dnu9ZEbGF0EB0ZE33ZtphMiyx0twma
5IdiaIad7Sp3/lTka230DlPa9AuVoAeBmG7Y9JFhbwq/+xI6eYvDuxstmnyMvqPLdHGtyvkoeXiQ
csYDFhn0jae07R3Sr3ce/OZ7Osxm5jAU7vMRXHoCDGQIwvhBHhAo0w5Kgir9XJUoCrJimWutye1o
J+GM2kkV5ZfBLS+VnRONL+pn6OPpGWFn9aVQtFdUCp17PS6b02jVFxED5SmzOD5E3kesdvlRRXTC
i4dxHzgooADvL8yjcu93MBVDO3sXoDK2YNORZpqLymif58jWo6334r6zW4jrCqA2U4mjVa124UH3
upPWdi6a9TPicEYhhh5nLBF+JmUIRmpEvkDWywNkLPD0sosse2HzlUV/jor2+DLgLXSu0vil1Yrm
nkArT9IkyPCJpn9V3TxeQLLItnXU/3TJhDxgE2ychsGB2miG0ZLVRnHk7EE2IhovHvrBAa48Jd8J
69NDaNa496KkXFzLke4Mi7HRU0B1eb8uB7d6rYy4W2MKWW5l0TZsXj+ehr5sMMF/88pxKVpooETZ
jPxwPXXYtR58E6bfcgZVHJLAfCQVrCxDgQlh6N3lzXipxtg6uxmoVtGuTc/4yb6uWqhx+12YVn+Z
2oy0U4HMZx29TzXPYazoy7GLm1/CfBKug8pPEnrHijTTAhWqfjUkkGe6GCvySOn8HUZxBJx4nC8Z
Sp6XfD4jDX3J9LSCxEmVbOwLiFJC8Fspi6puZveKVn9PQPUU+H4914na8w5CFkoWnSiYTqNLsIz3
3DOYT/GYdcUSGoT9XBZqtoiACZA4H/70VpvmYpoYvHVD+9u/slaTPWSDx+thb4xc/W8HNwel7DFK
f1V+6d4NFdqPboe/DaybbBeZMKzgZ8JMrtEmY8s9bozSqM6TWzuQLdWOGE5w8dqq2BUs1Q+5S14u
5PHf8Q4hOVcgpYDg4XRGlLlY+1GkPnZT4uAyJNTnMn2oaxags13vQ9/H8a43cYSPA689j9GcfPHS
+l3385Na8aQn6YDbOnAmolzG0nawXDc6y9x1/qTuwErjZF7o6VqznGqv2cwGuHt+ZYiKzDTrUljL
a12t7Q+3zJ60EZugplBVbGuUtbDi8he7vPuQ38L3oOcORZgUSDRF3a4e23uXR2mb6K7YDpY7XlTH
DVZoQOtvKglK3c7iX7l9IpMFdJyH+WIPrfPuhOicVr3WPJJg6jZV2hZgXWqw0YSxWHM1l6Ixu2Xe
OMn3qhiWYVGnH2pYY4KQR+mLDTRw0yN9cpgmA5UWCyxv6AmNnP540lvTfXY9T+Mne0OUq/oWhRb0
Tlet7nxTOOAJxYcWJPxQug5QfKuxAcJ38QEp4nhN5Ga8zzy7XPSW9T3WyuAZKuK40xBO3SJ66r2w
R0cqMg9+IGMBgDDPxscxMwW0n1rd1HnfvaGLeid7RHY7wVojPqeLpth2Q7NTnSDdowlh7zXyD0f+
lwmpv9Y+Iz3hrSKE/NfdQNB91KPxmBP2XQyR5z9bpkk4qB7uZuyJMFAIrgbQgkObniKAejBq6nZd
W9hUB3yWKxv/yz0vF+W1i6dw4fYu6e+5telcHGcs81lVZy1Sv2BR1PIirYFUGGYv9l1H9Hpytfzd
S50PAdL0UnmxeSmM8Cdm7TkEaG9RgqNewuNDYcFT7T0mUuN26JP8MdDnyHXRNT9sxLOyqNM+2OV8
VGrkvFRIP601LXl3x7pckff0Ltl8ALOMkiq5o51vK7qCvkejraYazFLo195FdvQ8G2h+TBL7Vlcq
g030lx+WeRbZLSWudHGvc18nS23Mdbrz0AuCzUoQrt2izE9K0GBAMKUIP/VGegR18dUBMHmKDGtd
hM0TEtTRUp/049R4BzMjjut4rnYqMXVfTmOoray2HXZe2uh7fEjGczkfol0+EnIBZRDtysCLVqbd
6W/2iJ5+PQy/IMNNoWDHjqzVS028fdG0XrEWCCTxc5kG0x0ZhGVoKhZGUaWxU0dAbGlla8RqAmfn
J0q+5CvP86qlX0JPRwbGxQTGUMvxOEFWXWYG6ejYNoaVsBIi9OroQKnrun6RtN0TYkHZTtbdDrDC
/urSuLpYC0cYC1YjJ5NUwZvbCMIwjhm9zmqUqz6zjEvihd4mhJztZ9aWjNR0hGCU7wILxxuhVyj+
RO1J1Eb2hKIC62pc9sBemcNe1mkZ0BfUZYGDKu6FrYDzoemEoabZjsx9DAxWybhNfFMVZbwLzWK6
A4/Np+OTwYgg9R87sEcsBJMvSkPaQUDCXfcIMO+yanAfVOw9VUfv2fTgNA/vlVhpxB4njLplGmTR
Ecxwvo8mAhYuMI9V5Uz6ygg9H3EX8RgQDfcsmxT+FCv2qQWh6MNXe1CKoHhgLT2znbGNmGxWTQHo
3RcbIwDsyEMWeWlbv+DyRRA9MZ/5/thgdJYovOcXt5t9hbsXBzLyhchndj1U5KVXFQph63HuJRvi
qvHv2/KHLGB0qq5JmCYrx6mnCwpT3sLQ2oEsizFdrnWqZW/11DXBv9JFNrBbMM8WEMm5phRxslQt
DNxbpauPg+dUx65Lf5+lSC2sC4L7s+g1IGXZ53rKLxHfq1TtNylvwlNt4e6rqFa5zTTPh1XJga+B
t+9ah/h9Pp2s2uYFkMUPbaUkPP78LLKCdXCERaEbYxMoJLXlPMi61i0INDbIlsauzjap8UnSEdUF
9bed1DxfFdV43yEHdFFRNlgafhg8hNz1ltBcSrZQoJofTBcXMNGRh64R2gpdQZPXtG8evFLPtm1s
vvdhn5zC/idB8Po+7cZy47k+ajERDkSNj+imPENTGZkceXo7tM79UA0joVPsRwZbtTGacNCrVtJ3
H1WUrxb2FgvLVNpXfu+1ZRv7wVPl1ji1xbV/tlW+FFGCaE+UHOwOb169s3i1zEV5EIh6wIL0iqFY
yCZ9IG6di5UiUv1iNI+RFGdS7RR7Hj7gq3aTSjhuDyuM9MUEqYRdrz6H+jBwkwJL8lCFGsuC0O42
WqAaVwGnuu0wIx109IVmCSfZT+BrhV60fUwKdATKOEhXnaOZd20EX98DzPWshXbzyHZ6oQ5Z8Yzy
4xqYpPIwL9T9rtHejNSrjnUW+deiVWbZMh5FvEHABY+VvB+UNealyjYFpvvYmMUPqBNgxHIh7njW
ooUgU/VgFQl4OS+dtpbnA7iqldcQb6tHMWZLs6ub52Ac6+cicy8lYsL3ZaDUz54hrGU/jh2/sBRd
V/O3pCjild/691ZRilNfjv59jtk6+pzxW5DF9T5SwxLiRpC82QmxSeKQ0U62JvCowciTKpOtvoJx
VZ4oT6prqo+8P3ayenD6/JiGBcgmNpoAJKcQ8QYymJbRpCv4EPaLlSYIeOtoh8Oosl+yhtg3QDN1
5c5Fa1S1bVnwelcSx3rJYCkBCdXStRyre32wReG7W1/HdiCHedsbKPzSmRVesykmP0AnjamSfogQ
bYf/JYs6JpVrlPnVjeycCzDpJrKj11Y1SHJCN2G5vY4dBn+F4I+6lZ0NyBSrOnT9a2tqN93KgWa/
k53VSAB66uc0rLzuFCpLs22TLbjRneV4/bkPRmeTRVN5dJNDQYTuGbevXlPF88ykec7q4ZX8nHcq
UBbYofCAur4xiHPXpnso7d7BMRTUWGRdq32rJphZ16reEMm9CVLBV0s9Qro0Nw9kR+5cgdu07J/X
Ubpi/xxhX467iZMLlngReWI1TjGoI3eRacOPvLT6b2UZ6tiEG9YZXnq8i9CNakmHXToreelUrMJs
L9fviKn3y9gbgrea0PHGQOdgI1u1BtuPtkpxF5lbCxNIX1P0lyByjdfuW1NlwU4PC0TLBWG7OLPr
VaNU9RY0M+8tN5jGOw+bCmsdW85fp+l8ampZpS//6PDHqZlp5SaZ2V6B9eiPIni1+fMgLY8rBRmg
V4Nv24OfYkQ0lxRLmOc4GB9lKZ7y4r4CnSdLYKyso4FDzyKa5dWnGpEndxjQO59nxaDT2MzqWqvY
Vozz6Ku/D6aydxQoh7dqFvzlXeoDppw73epTE83FcIzs5aeGIojVReVn4/bWWXYhHsFex0Zr/u/L
+T0bRqvWtBeMCTbwu8d3d7L91dR64jhquXpSdcJdnQ5wMGaPHI6ITUSzo5A8VLOtkDxLDWvWwcAY
dnJwFJJ12t9naTEnmXvsaT81yM6yFdVeTD/mmeUwPH8DdBQQslhPgKivszbEloE9kZTqFiCZV8k4
5XdFE/0+wA3M74h853fy7NZw63dr+NTvv+hymx64GYL3cv7bOFm89bld6b/o8mmq29h/vMt/vNrt
Dm5dPk3fBMpft/+PV7pNc+vyaZpbl//Z5/GP0/z7K8lh8vPQ+hF/xzB6lFW327gV//ES/9jl1vDp
I/+fT3X7Mz5N9a/u9FOXf3W1T3X/H+/0H6f693fqBmHN6tAoMO0dWdpF82MoD/+m/EdT0oSMyskR
Xkddy52ZFH+WrwP+GPYvryAr5VTXWf5T/9tVb3etClxo1reWP2f6T/P9p+uzmWHrLcyY1fntitdZ
P38Of9b+v173esU//xJ59XacLlYl+s3tr73d1ae6W/Hzjf7jENnwx63fppAt6fwv/1QnG/6Luv+i
y/98Kterkc6tjW+jYkWHTulnhUTAZof074NsScaxutONi6yWNfKskQNufW2/jg+yuSaBtPdSbNkM
ETwWRmcug8aCW9VaykMRpQiotcMzu2CEbOdSWsIk7MG3zO1yzBSZ9h3Z91+yXdb76ERtphpFLFkn
D82AWoZtAgJrEds/Ihd9RtQjPVeuku6F62H4LOD5unZyPaBQmZ7KHAXSuZeRJDjJydbIUYCzBerx
Wieb9cT8wI6OgIjTIS0jpyrDAZ5zqavra0cfVclVY0UuOskW/JJiwmKHnT04TMxUN2GCl6uL3o0F
f15UZ5OgAXn7GHbPXBwjpzpXWlqdNa0ztoFZAV2Xo3ujGXd+BbLhj9HO4AFMzrt3xAWZUQ5s7BJb
Iqt9uM0lpw6F0RDUDA7X+aKs6o5xniLL+9clZbd8EMNJZ2Fx7WZObNEcfeep9QCJGb+gYHa3v5rV
I48MRf0P4/pOhX81jWJr8X87AMoNjmEze9n7FoNkpRx+a67AiXiKZ95logNV4ZYVpNMcpY/C2ZeV
E14LnhZ5oGHm+hI4LgJXBK+uI2TlbZjiTMmSpEe7/mPMtWcz1muRZvnh88BJG8N9FysPn+aSRauw
T0S6rb3WWHjVpxitTaoI7qMuC+7lGWCvAN/WOtj6QGbJa9N6a5D9hPe/SDuz5ihiZVv/ooqoeXjt
ebQNNjbwUgFsqHme69efT2rjMlz2PXHj8qCQMlPqpt1dVUqtXGtOrjOVpSJ0mXlbyOg/um6SkjeN
zJNsZlJnJ5SRzZPsIZg2HTMlW0ln9hYmh75pBjkFJ8woKI5GbFZZ9Z4KvAy1sRDisa7S73pF0e6k
tUdMbgum1lhLx80rwmVvmFVS3npwkbFLBCdO9k4pofQAr/Eau3gTLXxEZEgnYfuH05gL82Dq7rfF
boMn1OHTygtOeXx1Lz3Li3loGIKqG6AwEe/67X3dhjmlepQaulv5Jiwn0PlE6gyGLdc/ycYqChTr
b+1iHRIba0FNCNlCEZuBbEH4ekL5bk4H5d0CZlWSMEiHVLkteJv0bsF6hOtVgaFho8OMfjZFE8dl
d5ZD2Vuav2zU6UEby0ZsvTj+nxZYpt1eQx+9XQG1Xc7Gpx4vGVtEFJD17CFUw/whtnJ2VzGCEtJB
vi1BgxqRWqFVCS+te6IUAHFKOQZ7+mp0rPAJoQV1J+2gx7zTMmOJraWwpVxGzl1i/hqWwUg1htce
ZzX5onQ5JxmlBZObGSePEQC1o+uQNFD5hr1UvXGQERRweey5vfDBETD2vKC6rrTTGkiVA4W/gJP0
Ak7STYB6yrm0OXoUXWlshUf2lhg5pRl3zoh80xIqzf8aRhKisqyUqvOd37fTh9mzHsw2G54qNtyn
0tTr7VSn+bfAtDhSAmBF6myC5E0cQamJ/7myAK4mFfRrcdv6K6WdjhJsLFHIsmkb119blpdtF5uE
LedU1W0z8Ftr6bjBk33Pj/eGy1f/Heg5aPvkCPPi91tgRxV3E8GYi8CVf/IqzzuxczXzlezKBi52
CwhBg6b9zVpTpj1WurUzlkjITn1kOEUM50bIxIpGTnerNgJgSVqgtJsRxtAcQnV1Dlpkc6Lmri7h
fZY92ZRTRrVtboLq8JtXR/LWSwNADjA5m3sZrBoGctBJCCdq6zT3Y54+x77nQD6cAjlV0gndkN+2
mKOse+kIRe+/2bMxf07f1kj6J9KW5aX1yuQK939y7Wpn03ikPiH1ejVJ51wNM3iSRiuPkNBe1Nmd
hpWMaQYQ1Jx7ogyfewn1gWKtrG+baC+7aWf9dCO92L+zyZeKf5Xwgl9kXyFlOo5GBtGd6Z0y0Yy2
BiPlMpY9dILRJbGbw992pfdO/7KNVuifFESf0HQXMbdVpVWO5RzZ9BOlJ2vpqapJPXCq3Fu29mCa
Yfnckm8OVYDsdhqan8h6tHZXPgdBrqKgPoDrV4tnDQn5e2uwH+WMuHTTa13y0FiaZGvtjguNScn1
OcxD/yx72VB+nQLX3snRMFX+OWiAJHNz/x0Sv/UW2wDMFDUcH/UJ4V0ct8lyHbniXy/XUq2zydtM
cOL/MW8Jfp0bqahQONFODaNiX81m8EFRa1joKy/9TPbuizWa2i/EtT3L5OjXDeLH1EnaL16fcKQT
9+HHMHa5ZlqxcrZbOz3/tU4H6dc5HGr4bvgSXzS1cY6DUpJ/gnZg1SKec4mQl5iuHayAuz4GegkW
wa5f4kTxtilsXSuHRDkHplmyhXesu3Si4bDufbPYZIimatukdpXjYpcTlqEMk7a8NOzDnHhotf2x
pFXO719hmW/EHEe0WfbgWxaFUCniDg6s5Hs5TNUyu/Oy9A6AbVKuuxw1iyBEbSs0Wni+RhS4NCMa
V5BqDRyc/9EU6PWi92rB7b2SrnjQ4LGW3TLIUIGtSKu9M/pVYW+NIQbl5jXdLtISTZQchI+y6UwI
JNC6/yBHQQUBzhIxiLCBiMiZf0fw1AT+UUPeW6vyZsOxY3CtJUlS1aY8tvvFuJVGqDPD6yQJkVIR
JI3/PWaZs8Q0gnZJOuLYCA4qWD0YhErjE1whia+Vn/oGJbrfg9+eSqmUXU51FMUw4rpnBMU2hsph
LS+Dy1WxmGDGDYVjsd2uo8JhTj6JdHFZlc2y1OJYpi1LLcEFgk3ka7Oc63o7P1LrP65cTtxPc4Je
jJ45AWetlBSljt9V6waukrDTP47CCTGGu+40kNkydlRs6xw1Qu+2MPqKY5Xo7NZ6dC+9UclfJM+g
MZdDh5P5OzMYzwgHqY/1tO2pj2lA0gFZEHLnbmFs/M4OjzlCF5fMgYWLPVGZbGQXYvGpWbkFyE7K
UOtdO+Vjs6oM9TX05l+myt4QCQ6Gib2KHJJlp5ppBISXKMVHl2rjO781tKeJQ8+1kTjmEdSU9hTW
jgvbfeCjOF1CFaaaw9oWp68Wkq9Hy6h+VLPqsl0VNjCNASCwrj7O4hxWNmagmceobX/IUSfObGVs
ROnOP2PFmst02ZPraoVSH2HpSs9jMlTUr/M8pfE53Js1gBlp6zWqNVvP9/ZzVSh3JXW626ntUZsb
g3I9Npl2mmWTNgCcCiEnuJKGdy7hL+D6OAVZ/9qTIe+ijST6nBdqfQC9U590FWLJN7VBKTkoh0VU
nDkWCc/S1EpVwibj6MxWc0HB/1ufUAbXNpVzyqgDPUay8N2MUSvPlu0E59sC0rOsMufQXW/e3sbU
NxyUz0G6tqLyJ0ep5SMnUNWjoqRfOevvL6YYaao1HoBMImUlIspKrx6LqNtAfT4/yHitmhEiHimR
kk7FspsPekvqXkyXk3w/1QAcofV9ewE3za5ZblHbb5TleiBVsrITrzjLYFAE81GfqBSSr49ChHqc
XI4lIa52euOla2rj6ijAY+XQCSBVnluqcuSw8pxmpZqJc80DRX15ndP3mnFVMnjG/cozXpY5PMTG
D7qO2l8Ip2XkpN8zMDj3hWg4wtTuQz2ztqNQL11s0pGZBToJCSo/cigbGRKa0eMIOvG0mGSPmtHR
JjmzrMPZoXvycyh/317uFqlTa+6PHlhX8RZkMzomDOp5uB98pT1b7D1L2Ab09qyP9cEegungam0L
PS2mVLcNqlbkWHal9TZHTrcbDhGB4lbNNpzBP3dt8Y8JhUrNZxIpB61jCyGbtA98UFdi3KiKfjNS
7vLqXgL/ss1iRmd33utk6TaNVN9r4PL/XtpKPTdD2/OPZUtKXw7GBH8jvCDpJkFx5rPWeQN3WhOR
TjsoPmvuJ0iRnWeIzuprEyMZ6Ixp/jn3p3LrBpSXs8WG6LlWV06hahtPIPORgs7PlkBuyp60zQDR
gRULj2yKt54cQpOG27NSaHkGceMthqPKM/MFXuruQQuz/kHXLH8zDCjeLDZbrYJrU/p7aRoouoRl
VlC6GpM7HqVRNjHEEHsbQIfgue4elsZ+jFu/eACd6bBVtCjiLJraA3DPC1axrV4zCzQbJaabGHrN
Q8lp9XPX8Ak1sYXksFBipv6X6mq/a8+mGA4tCFYqhP2L9Npu+G2YvOlOTgUBe5/VevUgfa5Z7jvT
Tj9KX6S0KxA46ZPmad6nAflhGF48W3mKYMp7ALDZnAsfRKoYZVAb3HqdlyJCoPXNUTpGK6gfvNrt
DjBp8TwighdHFypHVTM7BC8Ik7Hg2IJdFwBMWWLl6ojIVUkY3mbffGENHEMxtK0SBP7OG0J4CNKg
uJeNaiENNbcI6MohgsavjqZsoKZR1WC3BOfCi+TEsAmTEuq5t1WSUSvug1D3tkNXIhD05pAzrIGs
Xaw4kDGZys6GafvI69jHXEM1RvBSqkJqD1kutIIlreUyXtwIF0J4KcdT21aHxqR4OUzmfcH5PyxP
Qf/gGzrfN9EzkmuMBuA9Z8qvltgvBpH14Q8kA4SjL9uaCgbApGSLt76SUqcfe/AEQkB7HLzWeZhE
Q1UuKsA12bFUi5yHMLOcB0vznX07Js5qsZmaol2ocDpLk5wqY6GxWbW5HoJRZDXp1IIgur3MYlte
xuupOO7hpjl7odMfKcymOD0t5xebR+5NZnbkI8XQhY2Ksn3zw9grzWNiOvtA1WewJn1wTkGYriM5
NJ1km3ZBc5DeqBq/xb44qged86ni2yuj4FaB+J4NIaIVLF01Wr6DliPay+EcV6AotdC7yqFWg/hU
8pfcCLs77lTpbRL6LDAPw9SwlVGlYSmrugbPL4e5A2GnjuC2WfG1tcsCpQXogI5N6eR7LrrGI4cN
XMkhEvhPZEO/DSH+dzgCx7WD1Pf9X7EmPAFosRCbp6i88/i4oXjX27TqbJx70ciebCKkqM5OFfoV
HOh4FOBWq95IWgg3GSZ189Hw2vhlSFovfirzrn0p1e6n1kU716mqD+Wg6k+UpQOPrBueFKPQeBpB
e2wCa/D30huZ7PdRLTEAYBA8ofx9TnxgUokIrskhPlACfpJOOT+ufqQuuyFpCcv4S1ArMFyLaKWE
2H+GOl61LHWT8lP7KBuKr1Qr/DhYffmRYs6ZXJIK2eXsJ+naTdmu5qYJMepbfNsXeyO0rDvd0X/6
GYJk46Cl90PBlZLHSdjxQSPed6KRjjHP7WMwZp9au/ptEhPy3C2vtR2vb/GdHZzicL52kqJUkM/L
3tK0/7BNmfW/xS3T4pjvf6G048ZMgwSstA/jzmRSMSxqTvUm1GEMopG9vuScZCXHf7nBgkaHMPIv
0n5bQU75K26xvYsp4erY8Xv4qamVzkMGL/zulZYpsvf3u8lNckMjj3Wr/xooV1zWlnFGqFjbiqsK
TN1oBKwHF1ZpvrVJubMEt7QcQ20SAR4G0LjYhtFAw+jdWEzspFHOWZradeJTWQ7KB4CD1mPf5D+U
whouckTKVd+xN7M2Pd+bR4RDDlFSjJe8czVUcqjUmOxYR9801++lTTZ9bkFy6erFVg5LZQa7W/Xz
kZwt3/+uDp9BQ0dUqGkdWoFFvjO9qbsmSeNRpxIFJ0Uwv7IoiWsAQuFcB2DQg/Be9iydu02hdbAj
/+lAZYzssW+9SLs9ZzE0FCJES381AwdJco2scEPIIUady5xioyBLbehtYRlbTxwY+D9ShEnOWZsW
Z2eMP0Smle3jN5O0V3Ydlqu/uyMV7Vj5oG+zpf9d0Ntq0vbflyx97/fqbRnsATm5W23w8muTRj1E
C1QalNSYrCK7D3/mwDwpIvrFX+azATfWy6wV7cbX3PS+KGAShNxPP0x2pd3bPKNt7L4r15Tuexw+
tPMlNIFn7+qQUiKnccbNO6PsysYIAKj3reED1wKzDbZbny+Le4Livlt1Ph8TusnfFkcEPSxKbGhe
qlnxkbstl2PoSOWISgnz3BTzFzmSzVCa4ksz1Fu9mYqP0qZGEMHUs8uPG5OPaDZHtdFW+kxhgv5E
38+K0a0XW5a17mrqAasvC43Jd19Du/y2KuVgJ8rk4pVcQ9pyD25ZPx3jnbTxcBStKz1qD/CM3Bfl
hMQHMksfe88er/BmXmMxoky++jjBwr+DNG3eyKFsyOH/BCgfk50kLG0s797nxFtOkqaWaus9zAb9
uoYYmjrhcQJJ5iPNOJb6fQo63izn6K4VI2nXQ9s88+xwkiNXnU1QivpU7R0kt1bSeGsaVb/3daTC
jA6mOWkLB9W4M6d41WR1vLU9pbqLSovTWah5D6mjGXf8v10Az472qbc5QFF7M/zPVGrrDDIUirl7
85SbUfEtrChcdWGlguxIUbbJXDkXE4aSk9eo5t4hKfLQUw+5gYJFfbGK6DsnXPUvJ96jqBHsuM7U
e4fquYfO0+11UQXY7K7zVgXP5peu9U7SaysJjPfpxFccrVH7oIKFPKZI3GwMvbYvlM3/hFIhpIBC
Q9JbmJZmsdlwtB8KtaPenAhpV8ap7OGy/j2N2s3/n+X+9arSJt4h+y59G4CUr8XxZSuaTpy8yoZi
o00M4PeymGREoE/artNV/qAiVtrkfDmkEPQjeHfrKEfLulTJ5HCB7AvKpU4dsHIhs5w9VX1Ksajz
FSp7777hhG1q8upQ6Gp0lw8t1b+WYX8gG4TylOdDroQO6QpZDOvraHWPQ8I3WBmbtTVwxsku/3zj
V31HtSq7k5fp27oyKZURzKq6YdHInmhkyCzYWTuRtY7m7Nesl9M9VzRorsew/06xyqmirPIlgNxo
T315f6giP0bGRv1u8R075K4D/U7hFM8jBUh7z52nrRw2Y9tvEWrK93Loz0O8US0jPsqhpwvyK4Qu
zhOXyucAJivKjaDeqlRVuaL/DK45h36tUl3906jlr8Na5Fvl0Es8Hyqy/tUrh9lDaW6nQP3Zz7MH
86utojqUmmB92zwBHT2wg7E1FEv4z2wypVevciSbLMwEkYX+Mx6MPNuOzlG3SfSTNjAoh1GNW088
rFMYUw0cAlFoJh0mUg43Lz81kxIlEZ3Wlr4t9QHu2Te3V1lGuZEr3palsnY15b6ybZGKWfdpX5ys
JEMnELnYzQz+/LtqQcKge1+VebC2sxZGp65280cjMb4j4pntyyAAp9MFxVU2rj+2l8G9l4Opqapu
szgNJdDWVo3E0thVwwFCw2c/rygm9Gp95emOctcKwRBOA4L7PIVtydKMd/ayygNzNbiQT0ZtR96A
MDkLBtr+OPcoXXJ8EX/pdDgqbcv91g4BN7qkhCe+py6jG9oezojC+wZN0Det7OtH05iSE49K2haK
5+FbwuNxanjfTDJ1nNSWKlhYXftozu5POY99ALdvyk4+jFQ8ch7Rmdx3I+tGSaaOj6Zma1+pKEW7
E4jIUW4dZZOxFQqdktuU2E3KJqoo+1TbCoHw3HFhGi5n51p69kZuQt1YyLXlwVrzW/W+SWL1vmj8
L3UUaEc5ko10xom/GqiNuy52Q9fNS1cac4VUpdp4z/ZszFfbj6ZVryIqOEMyt/X00d3LYaZYn1B1
XqPGiiaGoK0xtTjkU9PDi+wlc5g1K9kNAjdpVotLdVs2LbUGMpwp7wJfu8j+rczW9mBznMdLLJqA
LEy+qY3hs1PY3V46UN/ykT6JihfbzKk4LOuw4W89gB6S3VDQ7sRC1ELccC63RjD53Ma3oI4jNw2t
LwixBGZaoqIb+Nw0tp+hg8YovNQKqWL0XGf90Artnga4PHf12Di0ma5/Unv/1Qv1XXyaBpTheE5w
V9TSBd9nJ9nXsWn+gmH/2MQdST5IGtg++ke7cYoHmchP9WpeqUEenuUw0MJwW6lQk7mJ86kZZ/SR
kvmr7bvlLm1Hko+eU38W9qLSp6+UzELLyleY4511BULqVKhj9Nl0E8iMveapm2CBzKL+pzS72RDu
S2NcWdnBZo92grkbpmbRM/8cTso4CPlC3LfuLTwEboV0OOS5b3P+WucWrSEvkK+WNQPP+eBQB7Gv
c2e4KEExIHiPlJU1aPcdWuYmYr7YpDdRx+Eim6LOn5QxcPZJE9v+VdqgBgFDo5f1Ss4AZBKRnhar
VvmcHDTOf0rEX9H6piapTIdd8lbMxR/QmVfSa0Xxl6JRu8PcajpVDWJGFLacBJV2RJXeW6CsAoPS
xwZg9o1tbJJAbdnzQFPyEFK3HGLslTqxdyV8ZrBd65q6CYL2V1mSylfSCp1A6l6orPgt9s7/Fdn3
bnh1SAH4m00wZPzlcHOH4tdlGRktVeJvwvF/rv+vZRbbTT7+bUZuwazCb5d3E4l3Ewl5aBm9vFcr
1D8GZm6sNKWpNuQYigcUxvIHR/TAF1DAZN9Li2zmEBW5erCdd6Fe2k7shw63KW8rjNWUcRnzu62c
KZc2XbW/m8hlSZOZ9SGKF5ZJGjkK490cW4G30rivXkt32GpyKOdlZVpwnKmaOzWgbJwyv767RCBC
l3cmX516X4cL/tzvF4fXdv25Iel4exumKkTAlA1Czs6HjLRT55Eo1a3K/ZA2nnkF93KSPlWYisGB
qMOYeDoSQ+loy27Y1prnbfSY5/A1Ozh/1eAXatDOLYY/6r0Nec9FrsJVofuAms3iB/vXHmF1uTpu
cnCjzrprrSLl/ppxBKo1KhAdmA3u4tm07mTPDWrjGLTt4y1OTgmG9D+5n8+HjH8GiW9mOPwkDm1j
RCtbrCrjlqUELnRyyuJ0e0kNroyIqqzNIE4bh74LKMEry4MconWOELBFKZIcuhlUH3X3iGCAe0Zf
wrk1fw2lQ9p6L4525RTGMA+C/TPiIV2hb1N/QGOu/hDFnHmZpU7F1zDVfMw01Jm8t8lg7oLtJh1g
65BDGSfntjHPHiYJ5tvcv9ZrmrDdlw212Bqq52ez6F8br3POAw8NlMDDtEQx1W+HkCyvEEKAjtOK
m6LewV0O5wQ0g5VWBRu5wruuXFZGS48Pgwg/NKSRZhXxKMQ3kcQsMzTh29i7UDJNkm2wUEsvh0zd
3MZUobqXW9TkBTBY2OH3dx5LTirEfFjP2X5TJ8hjeMrziln7ynmmqpDnKxorKRVkmDn1g9BH107J
WEaXiDpX2OeNU5ylu4Ac5yF2KKuay8o6cWZrHwJz+KgYA1XWsCKvjLlvd2ygpq8JWQTqT6fPegAn
At+Qdlen/c2e2/V8sw+Z/s4u42fgJLd4M+2UK6qKULKM0CcNVXVXC3XdNGF73JZTdJqF9u7gIC2g
IaC3a4TYrsHG5cAvKtxIbwA168W3E25QYm6VT/aDqkSHTsSiceCe3MB/hsJ0/tDYvbFqalh74IJb
wdhtfDO0DnmMoI+gMzcpcdUbfZXGXnLXR2X6iOLSfQWb+BdgVvnODhoFgjWv/OJRyUz+qKTYD412
DvxRTcyulGjWV6irERCqEAEa3PpmCuwQgiJO8uurVivk0jLg2TJYxkiHHMqmdKhj9wMUeYJQcL4s
gbKnCErnYvixLC/NcpHFNoTR1875ko7FvKuNJtB21WxTtKiwXdsgRFqtuY42PEYJlxUn1WXsDK7i
mRenOxJI2er/mAWWKj4ZnrG5LSLXuwWZSf+iKUZ9iI04ulsauwBFPUzrxQI9UnQHjyVaCXNkPZGS
DI7StoTIXlO689rXNGWzOLTJZRpZ02Bv9Rl1h+LFbkbZLWqQHbA3bYzUfP8uDIdUXFd239w6GU6B
P/UnT3VeG2mTQ+lYhu9C4kpJV+/Gb8sos2+ufWS11tK7TP6vaznihZW2DA9oNh+h9pj30eiEq1pQ
aLUw+0MF4JabUvGMcx56UG9Jqq0E0qhrwvnOerIikr1+PamoXDJHLfijTLN+liHQD0QwKyHAFASl
dRhTx+HpsVa+DIN2pHIONm41HDn8Etzlwl7N1U8jgakjikP9rmzNUxN2u0HpT3FjFd/DzG24SxrK
pyg2q83YKMODrVrR3oFb4+wiPbHu0qlE2k6H/L5tv2WNE38ySsV5KCgkzqF7++RzHvNUBCfpkg3U
D0Ca1QbdQKJ5rvjQNOYKzd0fFVrBT4mhc/80lLUcWYgZPTkjPzI36TYTz9obx1jZSpQ8BmHXPyZj
Fm/czG/3aWb3j2pRxFeugM/SKZsx8L+6PC1e5Ag6DmffmNRuxippoTWLuWIxzwlfF5ubtNuTCL5O
XcuB31zwDCNIfHoYssGciCHMJ1un1fdVChtQFCkDN+HfSjxSGEdLG4idLfCli6Nqym/IvDhQLJMF
ULKQU6YxeZBIK1CG91WbJQ8ShCV8jRhJXxDH942aqqup5anDsdqS48JEXYHVLz86hVl85FmaYol8
zvdyKB1GQZ1wHDt30tRYfX3RW+fpFi8mBYqQSw3Y9KRTH6frwWy/x17QnWUIJxnufTvb62WCprZr
lYvkpdHMVeLwEJyUUW9BFZz6Ry9T7uM6UNgsAfy8Q7Ksv8uGhvN/NaVoxYfKc2841CygUVTvfV8z
+BD9Zl1ZIUdk4maa6gncxjGyP2IkG+ksRMQS9n+3TT0qfGNDcW+ibAvbhZ2QPbUL3ch2ijP3PI5h
dY9GSbVGpTX78b9HZKwx/rlGp1VokhhFcKiStH1sJuWzz3u8FGJU5114mIdRWyuK2Twaxdg+Juln
3UyTj9JioTGCkqE17KQvmjznzhzhSQqa9kMa68CaK/OOvSnK3Fnffx+4ZYeWEn9uHc/YNZ4RHYtE
te86Lgb24PrnmttcTbku3XH2lK1bAoBE9d2FDnNGbGlu9U8T1Eu3od7b+qeu9513w8Urg/81Nyf3
d4DzNpv19iIbT4X5gJtuAZXjb5vsqR2MF6SCfU5BcgHwnDJkdVWYJTc3YyfQpHHnHDLbmE9zCTu2
JGXvUEDinuQ89dqsHKa+A6qf69EXtTLWkH6G3wFOAgeL3E+6EyORWILBSXqIXY3ozhoU/S6BQYbi
Jn4mlywotzenHbfO0Q7Ul5CSBo56/Oei4RLh2XO37xGw2RTebDxVodmcOf7oV3KoQw7+EDUJIj21
0q0N40XTy+5R+moIFhKlCu/kSCuncu3ezRGX8gc4cNzzlCjJGgAA8iKTPV37ajbWyC2F3x3D2fGk
ZL30bQmriA5Dlj0p4XMpBMFEgJyZCGGSeoTRSc7k0Tr6PlfWLp8c62UYhnLfJ9swgPp7BjFc/yeq
0DmcWk15tvvhe23Vyb0cqfpz07XqJyB13QcO165pWqD83fmcZOppsJZDPR+yPVBgewtO73NGffyx
qu18BmWvzIcS1LWekhpSRWOFI5xTb70xgymDzcCwkw7ZaGVq3+IcCD/OkIatl/lpwyEK8kddAwOE
H+6cHBWt0e3YGddTcud1qs4VM9U+wtQ8rJOycfnQ52DVOLUJHZcxrks3KM52V1XurZv5ZXHWXIsU
tFPCyKj86AzYuUm4FUgNjcDAJ+5ShTEgi9O1w6PuC83wzIx/pL6/JvXY/cri/sGEjOrLPPGDMY2q
fGi9pDz0g02OUMv0OyOu1E2ocWAPZ/c3OWlyjyUsRD8da8hWoZrXn/IeofXa8ftVHaAAzvlgD6Mo
v7lmMutDm9jdEzkJoTUGtl166yIMOOQxf0inUwTeIx+MdMkGufNn9Lu9qxwZduOuDXcAcSaWhrr4
n2tJZ6XM7p9rRQiemIbmXU0xWa4V609BmpkbmXbrrS5F3ShqX/N178b9qLjrrINxqBHP1q0O98cM
H8wBrgjrKdViZ1f1ebJtxbN2H9dQ3ypcgXsxVEdjviNrzbkvI0Ur9ccx+SAnysUcqzyi4DFwz8OP
QFBFtVbmneVaqjH++5WCT2UQcesxAv/WBHprAR0Nk2jX9U23kh6vr17dcniLUbNGO4LzOC6T45Kd
RQB/0EqbDC6jNRi3s26jbQaMlbPAlOurMPmC9lwNtSlClonuLTqLANcqWnyaochTXe2LpYbAjNvO
3w1BMX01Zrinfpu7CqZdaVadf5r/iJaL5CKn90e0NIdx/B+vgNt4VN3+wM7J2iew0T+ZU/Cjt+vp
ByQhHxUIiJ5NPbYorrJUKjdrtj/dPK9kBDSLu6H3qOb0wxJAe/dixNq4NjiBv/I0CfOqqrTFVY47
cOOD4IXyhh88WiPbVZi/8qC8Q1fG/TLoNWpHFVlth3zqvoZn5+Q0nXLpe0/fzsXQPEFsPsAr14w/
itoQFx7zF4mhPazDqy735qceYAv8JCoYL/GpWTVwj3/Y0VC7tmapPgUuXLCDZb3GRwhFLfGLXcT3
It53iJfryw/0z/jldQPW+Stevp8/4/+xvnz/tXj/zlRsRw5QngzP+hka3fCjgwV6TlL0YdwVlXQR
hP9WfiBloP9AP/0/Y2w6J0huex44LesAe1C8811/+gpfG1RstfLi6HAeV8KOePH0FUaetflmzym0
u9lF/Oya/YHsSbvKEFw5N2ZS16s0U+xzNRgOAh69vpEe2UjHMpS9ujGY8pe7iLtTF47jYbFP2mCR
KQvVR2Sd4WXKEv1L2TefXE5Vf8G3mykOfGPdPBxGNGrWIzQsu7T0aqj9aNDTqi9yKHuyUQaOywOz
bWBC4ZakUKJVzu1VNknptddINHLoW6O1huKl3Sy22uzIY8txoMzxzjCDeSXnySnSMZWwylLTWUPv
76hf+tlA6q0OPhWuFV36wdFu9imG4mRMbeQ0VRRJ2BuYd/0A/UuSZqfK6VBRT0Fz7b0c4W6425UL
iV7q5hxKkWdD8N/l8+MYsb3xCrZbzvSIOsj86KJdQElpj/iisFF2MyHsygNHZFPmZ+sPFLdNj+3o
QYELLAPmY6+u1sHoUlGQ6nfSa0eizgqU2FYzwvmxg4hL7IZ5mGzXhmp4n+NwetHgJfyVJg8OTIbB
yrbBR8yiThBa/W2X8tyiF8AOerX7qlPhNuxRngvvoIASW0xjQMoXJq7xoDohyAANYje1Kk9yNJIa
uZe96r7pq/HWV7jHbiw95TMbAQJRw0/VUBZQel5RmXit83Is9nU/8cgMod6aw8nxalG2lcMFBdOP
0X/3m2I9lpMJ322pbAM1i06JNswfGyuGchZiucOoWt7WbcNm544oxmpKMD63iSB8bPPwqMfd+Dy5
sbZiA5ijw4B3rhLuKAjgmVk0olJSccd4axCBfB2yP4pPilfBRw8X0B1lUP2nxunWPItwahJrXDaS
AE0cMaTOHtK7Pt/Eo8F/yXAEu2YBlpgU/NYuG/1zqQgN8Sbx7jlwq88m6BK0oZSeeskw3LF4u6pa
qiNy19U/yIaH+3tD1aAyDOAuu9mhHTCV8qEBuf2hSClMifQZ2u3fU8yoGsgbhp8X0wxJ50E1SGgv
y3BOirANd8bb1AZiynU6d/lG8xFCrgHjXJNZN16g4q8CtX0pLD24cyHzXEmzmugoaJj2Zw1WS877
3R0S7OCmEhKKG0UXcGU1P9ZJ7SmbLq7ZIxW5uZt7Lbt3kyC/NRlSJwhDQ4FtA0W5K0BW7lUDHTar
6ab7LOhtqm805ysUzbvSDIqfxdB+LmptfDYdddgqetxcUHgbLkVbVJtB79qnvsr8DUfk0aHRovmZ
/AIwmqCm+GLQpufQ7b4qYE0oE2Sk/g9h59UcN5K16b/yxVwvYuESZmNnL8o7VhWtSN4gpBYb3nv8
+n2Q1SNKmomeGwh5MhMllgEyz3mNL1jfpP2jmTXmkwp2io93eslw5rkGk/sgB5XzVwbOg7awQ5SW
9azdKuoQb0oT/T64L8Oz0bknhefuV8tBB9MYAOeEIa6TUDLRpRv65ms5QqHL7cS5H1AWO/YaOIAR
pPbXkuSb4drFF5T3k51v++G2bkTzNpeM5ABcetHAHbPuUHW6/qiH5UtL3nXrkwvYVbPwa+Nq2tOM
ONrElR0eMP2FBImY1RKzL/3boPxZ6sr4HUApdz/44g+Ba4c7owiNnVN76n3jo+2N8Nj0HfwQAlrK
H5XvJOBuav3q29hW152N5SxQhyyvo6M7K0jLgzdO6gnsT7oZZ2jFZ+x25iAy7TR8oW49Yh4YaLzF
tmEStH9ch/fGwggVe7WyyIaDP9mkFn8/lW150E1zOKjQSP59kNooKmVnvx8OIiq5CgDGAIwQUgkq
IDMj1LqzX4XivqiG7hq5XyPTwFY9SYPs5I/eg+yz3UbcB0Wn7qoMTGoPpSBaxiIw111uadSw5raP
yuySW3OO7BvDXRONx8LZpiUqf2Oha7upoiQNmd1mHaxR8akn8N8YWHbtta5DYP9qf5YtBG/ba2E5
ZJizWF/LmDzMegp4FWhnjEy4lIw1nv6aakpzuI0Qr3rqH8hQTGiJdnC3crAWeMfM+MdSt++p3keX
RHUxmQmc+9Qo7fssFc0BT+1wIZu+PegX3BRJ4XXO9LXW+sOgg3RR3HjaNYppblh0qG8AEJE/Vfb1
oNyTeeruB7uMD47Q3YXv+X+aRTwv+WYPa/FolaxNGupmiwEF5Wc9jpJV7ZU1r59gBABK8M6uWbDY
NpR1Na2cYxuoNRXbvLt4s10BErHjY9uCEhxNJX31fWybbRuhOstCXQCe933h1fE3XPz8RZeaGHv0
SKrFTq1jBhEBzbC79Am5WLyw2si+b0n8rccB+CG0cW3TlDVsDIAHOyvTjWPHonfvd7yNjjrfI1Sr
2ZlTH99B/+ZWZA3xBatFHovsAu7H2cyk9IvpEXszlfQIhmyD7Qi0VwbtFf+EGMYhP2obIdsmsMvv
pjrui2wW4fcEjOF2wuIgDcaF1Wn282Rhjxu2FZtqv4Ihrccrt/arVxBIOEMYOeLDhl29FsmCvZD/
OqpWfkJKJFnKUYkN59tIHGxH5klIvqycJEMWVa+7s6i9it+0VWGFWiovTuBCinTJTuR69yh8ZamO
p0Ccu6QI8awZsoOOhdIfRpF9F6qI3lQN+GIYOfjKahZ11ySZAMpaSF2kfnWWdj06ov225ZSFsVD7
urs4M41MMmkl4xYsZoccfvfgzHRcGepjH3WWpNMPrpMUjxPcxQMm092irOJuN4CJ22CPpF7iJgzR
r9DOsgVSFmDKfEC5sNnG6BPzhPTNaF0avb5QitR6QI5FX4yD5b13bXnBBcLxFzxqrVnQlle9C7MY
5kiZhZvMyHlS9kasAI5K8HTVIxtiRmPfkaYyppUP4Yp1Ynu6NcvO0zeNQJDJoSzNxxBFGyfWVPWg
xjU+W8iMLhLdK+/kIZ2LNxXv/HALxtkO9RrzJDvV1ER9hBzZuhSYeSQOqJDG9KNzYqQbS0H6fgQH
xs84N69R5xrXIO/KMwRDVF3/FarnswaFSW8Y7eNnfIgVc2nVXbHRwthHJxrDzt3tctwRwe6M4nYp
eWEsR9tTXfV/avWEtv4Q5B/pue6d5kOJRbswnXJ8dKrJ5S81+wM7W3fVN/k3VgAWLhqUkDs1C6iE
QbGTzc+OW5PiVezW2d1v8cFs1VWErvZKDvs85DkpDDO7yojppIWzGkatXeqmm60H76DqfvcgD4HD
W+vpnbqXTZTKNRR/UeIZ6u5B4Vv4gMxltvUdB3f5eZaMoaYJe12L3IMc1zcQX+LJ29wmzMNyPcg2
9eSNKzmrr8zuoarUFyxJ85MMDQ5es10dneUksHs5biPBrqBCcdZ6EnGjhnOlUfUkY5Hl5+6pvyl+
6m9My/APpJW1B21C3lWOGOz6G9kt9bFWnWpfibrfeA1ewWoe7eu8EAYmL7p3Lhv4/q0rTqiSIOGK
l8BKmLNIFdaEK2Rgqz15S+fV4uESFrb5EoRadOrBoC0Lz3JejaDmVqhWEbvsXLwID/uT1AmWTQ5i
XtOceF+nhnYCnxZuoyjqL3nTFGvURtUHsvXW0qzr6KUsQw19mRRdemt8VzCE+KPuon0RGwbPNmfc
ht7kwSvh0AbcnN1s1NndkI23PIT1k/HNE4mzbCZ3OpZxZz+HibUOiok4+itbbUI3VWTG8JbpZKU7
ZF09MhG4kBuUQObpYw4sLCiG4tIWU3XvBf1XOb1wdGuVCmTZdarXcZjekWw29q4L1Lwthu5s2Ha2
DnDbfRKlJqCwZuHX2sI9Wm55qn4fdr31JyIHz8KK87cwz8ulWmv6QzaM/kZesWfrcbuijW7rWUl7
zKcGK38qh0EA7dfCryLo7vRYZxPFFTNQFd81Kl7jH7P3jKEHzpsVGnwevWWcjDQwH4MeGEaf2G+9
AZRFQX1gb6Ii/aj6CbtIBAqmQs0w9MpuKDo/M9sjd452KVF0oFrb5Zh985wyxIDKc5aVVuk736XZ
dwliSX2PazL5GjDUjbkNFSzCZe8Qs0MLgGQvZa9RQmq3oRbi7SeOiqs7KzSL/W9JsObhr30rW63B
tCtVTyKsk8uomNlMVRueZoRZkev7qrbGZ/b6xcHXo2AtgWW/xsM5LoFov8YL1gv/KS7HK0NRUZFM
xU5NIn+TulqABb0RPQedoWzbGP0D24vi515XioOlY34pe3MtUdh3jDyR5l7X1XFTH5K7SZuLOE39
TcI9TKVLDn2PTMEn+kPGqHdSjv+B/lAGMznImASIyI5aUBeoAYfaBkLHLg5td85kUEZWIv2tdLiz
17qF5Unx1uB4/VLNAvokAVE4m4cmHyLetDmoRpkpMMfWPMszfT5D0P8yKFNykKHPeJ5Zzbb/MUt2
UBD/a6rXiJ9m6cH0vZpqc6drWnRp09he5dB9VqJAZV3G5MGH2rDTCxdXK0g8l7rqWha4cP/geZnL
boo7/sIfU3AH27pl6xxv4+S1PA/SZDMTV34KKqpnrewJvEMr6lBZdWZe7SqEbheJWwcYbs6vEPMK
8tryOrfZ8yuYRWevUk8j72S07r01aTDttKH67hofRR4N30SRGUvehvRCaVkcAgzCNjp2u5dAiwUe
abW9VlKXnaXWZS+W2sHOKfV2N8zNTFRIL8dOdZC9iDl0QJmC/jSqYfYi2vTdjXrrDKc7ezEjtvL8
qg5NwNdGTXjVelKLNzB8yBsFZnSOFDd9hDl0kXHh5DkIDUjDE45Kb3ZfrEbXyl6wfTePRR/+Nd1L
kRgLUVE/G1byH6f7gFrerCm/TUeE3Tz6tqsv7dQAjWGE3jJ2yfbExshewGmjL3X76iJq9NxUtXL1
EwrpqRN9aY3AOZDiafC0KeIvA7vWjWrXoKX4TBauYtVbffRwmDOq4Dw0uLMP6EPv6hGLJMUfu1UT
FOJlCq0/iwR3ijK5h5rMEnsmYcDXWERWfnYMczhJp13pxzuH+L5jxyH+ZdH7I1SVeBb2aeQBYa3a
fZWUDxHq1OoWTkDzUxPvmHaPVdRD2ar5OYgrGIaem64M00QBcT6kafueIJeyH7sS48CxidKLhuL4
MrLtdiObcpw6d6SjThGxMrLbBaqhWrlGAgqvM8anwSOLEBn1Kw6EJRXyUaxAI80JBQS30eRO7gYe
ai+iSRaxiJtX07DUgzc4ylLO8n29XaYCm2jZq76OyPu9kmgJT2mCkxoc74bVe5SuxtorDnWoWivS
msGmS3iCozHQWfAY2YHZ5u00R6i7BpB7Aj9ElqSj+h8Hdbo3ZpmcFWtvZ9H0Fc93NMqWZB+jZ6eJ
QWbhlfqR1iD1POt7BAyBtLE9PRoZNrTDYPpHU8BnQyoiXCs2nHtR5fgVTaSbqaajjyi+9dyFKQ36
SFtim7AdvMLew922znXolit3TPTXShcX+UJmGOxiuJBYw/EgLdQJqEHuRRd5ZtXld0UJbAqBv8TL
qnExsMddPCX1uRsUNpydKrpTZ9X9SZ61WfTXmd0L5aiGQMUZ8Bn+bSju6P2tt+1mXRWrIDEZUzaL
2yDduVhZ3cpmPR/QXalHr7KzmOEiebgYEyd5ksUvWzG/slTK7mQX/gHZSsffYis7WYIkt2uVoasc
0oFychDr/hUTO7HCqAloUwibXca8+Yy8+1pRdcrFuBTe4qWn17uO6u1CjvickIRIS7n2UILS/NdF
wpT/ihMi8jO/jIzLWXHnmCs3xo5cdvx0dV7QvISRWtyzlWif68y5C8cOJMjccrT0WVFD9yxbdp1/
99JZk2NMu2cbR3e8JovpJOZmAZ55UZpOD3SCmSqiNUvdd7tDW0/dc9wF4zLFJ28v55LxxloyMqed
nDuo3LDHPjC3t/+DhsKI1+GaIOc6FLk2raEmG9nbx54A+jj765VYcFaphYVi1xcvnhXtJlW33y1T
sVYJ4AfIQ0HxBH/weoujyrGK2c+f1CFrHhxT/yrj8jrhWKPO6TbT1crgXnfN5LwPralxt22qSxDG
7tnShUUaQkNDsEmHVT1gK1k6QX+FhdlflZmeX/GYnFQXyNmPuNBFsKJwKVihMUJ2+ELDrCJDgWUO
+YWquAi7jpcMs5KjjKVmHC24Y4pVuW8iwN8aq/h16erjPqaw+dTn031T9fgENeQCR7vuniwbMiIO
Aad+bt1CAWomFZqzshXBV8PLPOmPsjl6Ubb2k2DceDEYRKdtrU0mmTtq4LWLYj7FPH5jVl0wL2GI
tTO7RwPXW6yaKACEM+NwtSnepu50yApbeWu4pYqUFTlb6x0io3y7QES+Nam7w0Qtf+YhUR9RiJ0d
domjEfTHiOuNqj2KPsuD1XgNylI7hiyzjwY8GaclQ65z016IfqgeMiVzd8EYDdshSsanVB/+IPVv
/RFZ3EfQS/iSF2aycUBeHEimh1ckcJGTsWLrDyd7sNSh/dboWPzanpWcXQ1QQF2DelXs1DyijVAv
PNY93OZoyoMX9+ZxTswA95+DP526Mmq0ZbqhPozm49zfCC1euvNWk+X9EkMC70T+2nRWva2Gq1BR
7FWbNvYZB++WPU/EryUoyl1nGDb4Gjp8UQMY7cQASZGb9U4GqWg5t24RBJBNXKtbDCh1rVoNvRPV
sKYHvHPFdjaWwsJrbFLuxsMH5i4VNg3R9OC7bDgRWTnLlpxA9VBdDfNWVVWKNmVh2y7LpK6ucojH
M2w/5Zq1MFADfhDzwdcR3/Cz2N3LptH5yTlQdzCer1DuSetXLwL1BX8Bcf5B5b/8FvhxjF1SmD+q
cFfWaorFQIEqy972pmDPbsk/J26IHxK5l8fAL5UFP/zmvSuTv66oUwP51xVrdLO27pSpa6xC9Z2p
xWhaVJX3ihDzR2UZ1TWASYDdo/siw6Ohkl5JJ3frzKMK29gKPdSe2G1PmL7rgs+aeIc+7moAy33A
map+zdKV/DdMTv1gGWx5odPZeQEXOxl+buJuqSwoQlnLdJwwWurN6hQpEE4343zazVZA8lBrpY13
CGMKBFCahQx+jjFQ7t2KIlWXYUbaUToDa/q4yxoKVRG/yYUAo/k82olOHWiCB+zn/rqvGuelseZv
UP4FYzH37Pfhn7cWoM1dzWpvFZht/mUs04Zbq5ftfU8JV47ndRulBHetuzh1pR1PKq/vtnxl89cM
0ZN2TtyaUGBWcRFj/4kQ7b3w7XiBtdn0tQVJyhMsTe71OE4on/qwFX9INcozKbh4U2W89bDRZpXr
bT7HdVGfLkMrNZYZ3nx9m/XXcT4kpUMe3S8+2hQNENmSccMPYZGWI2tR9Jdvw9ykKi+FeJWjPsPN
yAJH6Hm6++woCxJYkQ2AUV5Nvl6tdhp4VyOLvxa9vza5NZyTesDnqh3Dhwwsz1K3QKGOFQCGPsjL
d01rXjC9DD8yg2qo3nLXdbVt1moFW0DTP+hOjamUIj6MMTBe3XIMyOCkw5Pex8MqK0rz2iEBs9Hr
qL5rdRglem/OhM6+W33i5btgaJdO4ULRo2BGhaUP6jvZXcMHxRmm/6jZIG5L0sFI8eQxNnH5/dRa
+OhowLgypSD3HuuYv2E0yacdNocWPN4rzDw5PCLPso+7OlhWdZ/vuEshu1hH5iqYb7jy0DRREdza
saiyamHUMMn/8T//+//93z+G/+N/5FdSKX6e/U/Wptc8zJr6n/+wnH/8T3EL77//8x+mrbHapD7s
Gqqr20IzVfr/+PoQAjr85z+0/+WwMu49HG2/JRqrmyHj/iQPwkFaUVfqvZ9Xw50iDLNfabk23Gl5
dK7drNl/jpVxtdCf+aKSu3c8PhdRqhDPBvsJT5RkRwE5Wclmqwn9WGG+w1tOL8gE72J40Um2+tqz
n6C9gze69RqsLJG8vMiOXB+gVpU5umYOQl1ml6zbxihefSd09s6UNCvZRGswW1ZOGp0Gsyhe2xWI
6vQ1NigGJZOWLOUgNe66lUsqdG9m4XPmZOepGaqrZnrFzvXzbqEZOfRxGcxKB7pa4J1ki5Rqda00
ZVxntRuvnDKtrrndff37z0W+779/Lg4yn45jarpj2/qvn8tYoIZCarb51qCcA6Yuvy/GqrvvlfxZ
msIbGZiibBLWRlrMR536Ikexm0jYTLMj8LXso5g5M/IgOq3F0yf+AJpX3fORE4/i9vBjlJgzJT9C
qm+ZqPKq7bLwo+ElQbdi8igXyBbYYMgo4UvQJO1DNjmQeRnjK159joRJVuT6X94M4/cvqWHoqma6
mmqYGjw889c3Y6i8tPF7W3wdPG9tzGrY2nxg/9SyeONMIFHkgTD4V7B0hmBVUeT4KSZHt9T4j3Gu
mHDG59myLc+CAXFgdUpJIU4GAlFNuyGHkbAQsOJzFSTJ7dANWYTquQxAjlVV5BQYJdt+5YIN97uj
nCPjtyEUgp9RJfHRRag1dZGLDFaCgV3p379Plv37+8RezdF113A0XXMMdf6x//Rj1gGHTh1b6m9T
VTcbzWzTjckaek+6N3mO+vzimJH6NXNSClGtCMn7B9ElcBNlITsKx3xGg9h7hJYdHbrUHdfxUGJH
WDWPmLRi7TklwUPXRMn+1gzmEouss6gkrretEmHQEyQtXNUfPbIWM6J7H/dYun1WZuSZrhj23edc
Oevzoj8NZr58XTniM+4NwH6RWOS+AOTlWGSjf7Rh5Oe3dmBg98m7tZW91jzkcxxCgsFthitnfHYn
UZpZy97Q/f9yt9X1+Xb668/aNWzNELo9Jxkcw/r1E6pVrUb3HRJ8p4Tlpk9VF5cldJIcF+Ip6Rj2
71jInSOv6k5F4yJm0OXNq13r4dFIuuw+FFF2ryW4pCa9a+5l7HboYMj4QYFx6zxOxhABTsnxdO1W
NtvRyu77QndINifNZpQv7nkFxe+87NZQZzzkQqBzx6aRNYuhUtCvNmJOS5gHpJKdehnbWnFykwK+
0E+nDcLMu2jyrp5awwqIMt7xPhE77mHWaRrKeDv0RnjJo0RfA6/t7yPuHCsMK+MnvyOVRzbDe1GK
HireMClvSRB8U1RA+orunNDlnp7grD1UptbsJgBkpIPb+KqTE77KMzhF37kACpY/QnmDGGTUpC+m
Ow3ObUJR+jBYU/Czn/ObDvqlR7oyVLhr5bMw3mTlZfyV9BMEbhsxKl8t7aUpevyQdQE9ej6L7QlJ
e3laT6F7C8omgHzz0PwpYmrk/hJMezynTZO12wRAveXBj3emMyp7isAxSt9KbSw1J8AqAbGBE1YB
3ilRmu5IXh6hAFoybvkVe42fTgF/r1Gtnw6fY3KXxe1Kti3d+haZfr318mYfqkXwHKhtsRLUKE75
ZDpnlzr60piLAm06G28m4pVHcb6hymruMS6njuy11HUra7zRGSSDYfB8rAwdKK8z4WHsXPLRNbAs
2QlIObr0FboIwpuKpVml42JUI2zC5sFG41KOzsJ327Cb0+T26hlU6V+HLMOoh5yAvWU/P+mLukvV
c6QBX0TefiPHWdqHOjbBxW5i527MsLAfPCt4d3vYMfEo2JZ1tbjaA3p3bm6E71WXQ9DynAQckak8
Uo47m53nPZO76hZudKCWNp4Vr1L9dYfHJuVf4HZuWVwMBX4F0r1YjKdTeZSxDMwrmqBacSGj89wX
aGxU7NT9NVthEmBgYHcjYs7+uhAsbpUM/IicJ6fIMzeIIBwl/DWf15ochPMTfizrJEh4YyMweGtz
8oKVzbZirTU6KxzU9c+wQfKj8CrrUtu6dRkjUId//+SQy4lf7kuGZRuuIyzH1XTTkcvEn54cooxw
N1as4qtiRtnSJiu0zcsCb1GATG+dQMEOXbuX3HHaI/lk9AvmuBOhlKgWYrokk+JdfWF+7wtrxKeW
/QvLifog9EH9EpXFQsYDzwh3ZEOLjWxqGRahIDieyNoZJzMYqttlS61gQd6o6XkSQbpJdK3HeCEJ
N7rjO9xTYvtLj7xRPINif4un/tIs2vzdH2Nn3WMMtE/QXfwSqvkNYByhVXqL42befknIJ0ug72/j
M+ISMOyGSoSOwzGsnPxxrkuuiiw0N7KpjE1+gZW6i8l3FQgv6zC8gy7fR21ePGKQTYWlqT/GUdHW
f/9pOf/2nOcZYlMIE3xeQqeM8etTpCprw6GKGXztghYnaC3/Mlm1dx+lpX3u86pfNKLt34Y2AD/g
uxZsZUd7RiNngyV2/ya6Idk6rR5uhZk26zoA6WKALzlq88GhsnaUTXkmY4HQqdXY9iHS4+zKcxxJ
F5UFV4kX8hWxQOxiB340fakWJ08b+1OBWcZzM4pLUEXTBVGi/NnVxQf1juZOtoI5SdkUQX2UzbQN
+2Xl2v2+mmeWPls1fzLsrewNwY2vjbSqN76rp4dghpyBgWxP3cwnsmbt+HbZ1H19ArUH1FJGZN/n
qLLXkRF32C1kNUpTbdR/52ZmzfW9VLeoj5HbfOD+XOziqCaZkqikMGKVoUbczUPrxt/ZHuTM2h3t
Oxspt2khzNy+yyvzXOVi3Jdzh+yVca2x7P/ywcsP9uefqU6OUmiqbagmmzXt9wVejxR117u+8T7q
frXKrQJErVD62yHmC48aifuSV5G1YUsR3VmlY92nE8K7NgKLskUdPLmIzgQOyhZ4NpXq1rlnhous
Blcz9kiZyQNaUdnZsbmn+Y2psMjCc9xBdYpUy3DuWOrt//5Lbf6+yNeFofJ1NlSYsIZhaL8tjWJT
lI6hRdq7rXlfakjNdw13mZ8OQ486H3xHjQXKZC9SxKXvQI30KzPz3GuZ6vkmZnuPkRIapCLLvUPp
hNZBBUKz65JpuvO6odoUWDNfoZ/1i94Ym2MRauTizaLeAboGJZRMa8dLvb0Jfu8gzwo16m5n2Y+z
/9T7GfscR2Et/i+36n/78evCtXRHMx1DuPPm/bfNEAuTiT37WL1HafqRZRfS897dEEXWOZyxPBKf
I/Q0XqF4JFafMXkWt45+0jDYuk0o0ahZyNNomkHERjlu5AXkYNmBks2c/fCOI0Xr8S+od4fCQBmM
AVorTn93g3/LU3WoZ6mmMVn35EDBHUAY1QH0wA3T64stdUzmmB222t1tCKivW9OYh/horizQmh2R
ga2za1WnT7ojzIM0G8KJOLv6qmh2AhFdCFg05UGOzdP4NjYF7+8sRBm0O18ZNn2k19B9nVZbtEN5
B1LeeQ/UBHt6BzAeGRKbTax4NRvffbd6u1nCXEBdROuda5UgxqrPHYgNkQ7Og+wCssa/FJOH6Obc
kY2sXRpvxAxcBPldO6hzeoiOaCq+mAAi//5nYsvfwS/3AIvdsAuw1bYdQIjG75kBJCsTDS3bd2sA
OV7WIckv3AXWkdLbL6Xp9StR19YumJtKD4ZbNZrsTvby6Ma9l6zwWAjxlLF0kuHRAjvFw+0baqD2
S6uB/3ByU13KTlfHhsXjp8Jh7nXy+6Dvn3AnKs+iFPad8EN92aKs/A2YO4wqY3yd6gLUH64p+yz0
i6dKqb7IAZ2S1QurHZt75B7jY+BPyTrxBuVrEy7kgFzP3FXhBuPRKzIXn3iPR/98afz0nljfWk+s
YozdYCi4kUnipZNapP38ns8XmaOtqkX1/TgfoP/8Fasys7qXB6RSfo7JwZ9zlairb+M+Y3qEUhJr
il+u9fv1SxtUENskner5o22r5wBOyFtiYC8Ul0O2z2vFfu0jdONr+61r4NAlnVqh1uRZb3aJHTiU
RRamHbgSDEYQOSMOvRJqQp1Z1y4b0LxOoIa6brnvCgp/CIUk/EwMH7to6P4R9Llq7I8sPPrgxc2b
R0cH+6Ln9YsLQeBuMhvnETibse5dxN1C3IgfR7/qsLnD9yhCumLJwgWE+dBe5NhhwsErqRQP1ipj
fY1iWJVPyUL23g55szTdaLpP2BCdxKAZW/2HUIrUO/lN/uRTZAUj7WmLFfP1MyQn/Db/t+Zvl2th
9K1KoVsLOVfKrHxeL8Vy7KAWWBrldrPu+ty4ikJrKHDwssZ8Nswx2asWrn47+/txOZrhG1elxubN
GHdLwt3lqZ97z0ZrmbcOctPayZUIednrzKPlWTH4gFMYF1MjmgxIEBNrMVDUanQvD7nXIGbghely
RtPcYo0wp72dzXDheVw7H9Smhd8S65fPqZHdKmd9apd9NOpr1I2eTccd7211qpda39Vb2ZSHIdPa
Rd856b5riulexrQUeLAC6Um2ZLwY3X3uFOPdZ6gVEfr5bXTNDNFcRfbhaZSK6wRHI1Kt4yu2Xh/U
G/2rq2jmw6AF52a0h1dRWgZoGtSbcEj5eVQfc6eBWnke0wJcPozBZTQaablM/LOHtNmDqyrDY+1H
7KIpGW79bhoe9XI0TjP/0HG7rCQ/iQcUOBeQgoztcsWBjMLDSYsfdZ4R6PKP92wDi0d1SNu1pfX6
WjZHNw7vs7FcytZtxFhqS9PXlS2MZVJnPntkhL3samN4pnEM9Y7VX5/tsIm0d8K0+novO+Qh6YF9
blxhzFpWfbWQo2VPY6t3QVKUD5qLeHbZiP4uth3t7LUAkgCRlt8SBMhSZB2/5GmabTP0FHdCzYtn
rL/u5YD3UPftQ2DXSogaHbwOtzHvBscZyKmMwwUKbHqGDLC4jdBYyRyV2Dx9jpDD/CLDRc1qQCab
qsNiuXLYHQdYkw9imN+zpDpqPiLyQUozsRpvn2W9sUatoURZk0SFPXjpNwMBnTK2hu8YFQEsxlLz
oZt85HHSxtp5kTpy73Xs25CE35xr2X9YFJUlu+KaZem453mcoljxpYXphUnfgABgnf91cOfmZ6xI
TT7GmWi5AeHmLgJqua9Y9S2lckBa2ejuqQAxozK3L4HKY1kqBkxj8mCnpX4qet7lqehRfEa18X1y
ZsqSpgznVCVVZWImoptsUkF+L4tGK9/hDYE+CtwcLk3bvkHNtZKsfJ8A+W+9eiq2spnoh2LwgIcN
Y7mbRrPeyMlIQi5zeG5fekVB3smLx7WMB3W4ayJNPBeT2h2S3hQreRmtss9qQhrMy3qkA1p0JxNh
mbAFveHNxMZ4UdrSoGga7zFyf5dxzQe7Db5bGhsMr/FwDObheqOoOxfDvrUcVajiYtYWJV8Q0HeG
VSgodvbD2ygaJADKRYzf2rKPHfFsqa29GJp6em38OsbtKRy/isiHt17p340o21Em8QFhKn/mcCMj
EhWXkh17sKDMvenztPqI/fReGTrjfvLDDMa0GK4ZsPklhAlvE8f6rO2rtN5u1Juctd4Q1GsvShYV
+okXVyiZtzA0GIIVb+kmznxU8qM3PVBddlhlpdx5vabcDTY6YLFeHmXoMy7P1N7r+aNYcP7WYQaG
sp54sW01WDh0TfHFSUJke0zFex4zIwHR7CpXNy/8e3Y4zsKAwkEllpjl99lZ6ME9JcpTpBr90Rg0
86I2vrjgFxLPsmxrGZKHFKANNi1De6AUSWa2Zcngqlrw3McAboG+xKBI2vAZpQ77Encl9ys6LS8e
Hn3jIy/D8LlQ9WrljCmeR+7Q3A3zodAj5B2yaqd6WXOnOjaH+Ux2ymGlaRRLAYlvLWO/jSuTAdtL
6wnSjnaqdHU69m5aYqBTR0/TQBncB3zxEeKb0ZjeRyeCcOEhPUW91Z/WPoix2yQIfOUmSrSFACp9
tP8/Z+e1XLeurelXObXuuZs5VPU5F5w5KcuyfMNykAnmHJ++P0LeW7a82qurXS4WQIDk1JwkCIzx
Bx3hWA1GWo9gpdHvFbO9ea2iKm+epwZ1GN/ZmPDtHtscA4O65DGJrax+rCAKbjAGEzs3tKvH3EDO
klHdwS2Gql6ZGIm6BaKXSzVyHGcv0JJeyarb9dWRCWb8WkVR0TvBSwR/tHTOZlu96GX4LdUfgmRW
PwMF/xoD0Xwemyrww9pyHtJab9aFa4tb2H/FNh5G9TIq1UjwelKP6cSPlNolEiv4+axsVe9uYNgm
e5V/B1ub2itIedY6rCeNRXb/TdPE8J1HQ6nT9HvMzM5PsEb4UEWT2NQlEOHvbq5n68ROeQLU2PbO
Q6XvsVnkAShN+0Ne5caxDKbpZqlVbck3FYr8ERRw6iuaMSNiqmaPTmgCiQ6V+ihbPS1HcxFdeyDx
tOr9OKBy581bWSVrHO8GAnqbecqzR/SoTD/rlOTsFY241nXtO4Nh/xSJrNiX8Gw2NsKUT2HhaYT9
ShVVFlq9Xpx10RZ3bc4IYoUI2yy7ncqsT7CZ5YDaP7Xo3W7KsVF3spWbBZX7tE7BZ3HKYVjXwJQ+
mMjoXTuD+dN1IQVmG3mM0Y1bHXtGW+2bOxzHCqDJFZZdiR1dhUgtrt06a56QS3+CmcT9GQ8rMt7e
F3cOAGotB1lwT3ajsLAKXw4SLkgtA1vjp1mkrwfZ7rBy69L9Eg4ZAhVO3NyFy5UyXfx8JUBwzVNe
h0+2EiovWdX/dCVYvftZsX3GUguU6JKMlyl6uamzdvsPi7wl1lHIZP1rVp70kG6qNoEzAEi/x3m6
PCiFosKncGJhIPzZJSe9zvUPmR4/z2HcXCP8p38QRgKCtakfxoqpzzAFa9kJLja2xkCtXw8R7XSM
TVBFsroAJneo0Bn8cJzCHZVhjTaJsZdnRCISlEWZkHxaWqcovk6woLnRWJUfif5EV0UR5HuR4rPA
bA3hD2uOzqGXFr6IWVIW0Qi7NBtxxkrtB9kjHJ/QfOvvZbvAdoRrt1eyFmm8irJJTY+TJz64jWcj
mGKwGlftXVAbygIkdM9wS6EHLdVGyeN9ksQxeCOqXlqNyGt6zl5WzdaGGVq2+km40z0D8QfdtfM7
J+nzu4QlB0hMIvR9ybOwCmMe3ijPTrIVxEh3+fMvqBm/hbPI8HmeahGrsWEJWe/CWbHDaFI17sAK
b5x2BAhng6zkzMAYZIhjtZhpx5fOUs2TXefcVPytEO0CEqj2ZN0E+RdddeO7si6SuwoT64ObWC3p
sRhiuYeWqIow8a5RI2UzFWX/Ue15MXeZ0V6HjYvaSjkfUkXvP879MO9nCxinQBzuY2WgvDETAruy
TRxywIe/Hg49pD24DY/OsJyt7GDIeq5dXQbsST5MwLPl4U05F8eS7DAGXHSrFjhFbmb1OQN9+uT+
uKbnNcnJ9XJzJXuFFoJ+GqPjSZ4DTSSSddNaceNxNRIJvNFRmLspMV8IGd6u3nZ5FpgYY0S0Te6T
mwArnq2Juu7rocg5a2ezsp9UTHTPIf6K+8LI0HtbSm/7/q70535O7P04n/ef0ruzJJFn7YBOk0NU
b5teCXaxiKIVC7R5WaXNt1om0q3V9cX6bV+odfO67zRjIw+TDb2pVyszc/rd2z7HchFMm/Rqaw3z
N3DgyGM2msWTF6oHyyCMNVsDStVN5N6h/16s7Fx0z3pvPYAfE4BwlA07IDCpbnVlVH3z6c/392+J
bMNgjQAgw4aFTthWtv+UMMptFjmR3opnhGqi5Gg7+8bIHyB4tS+22+2sqdE+qaFrrYTuGNcVmvqH
Wsz2DrJ/cS5Qv/cLgIM+CCtu8mWjIOu/thOQoLKqN+3Vnz+y8T5rYjie5RgEN23DNV3Tehc4szU1
jARZqU/zNK5jb26APrAx0xLPZ8dp9yyTE39Qgx/71NHB4hs/O1/PzP7ZyZsT1D7g5hoUK9IIkKey
bHgOwev7mZWplwHNsHtlyq7tTB2ey5ofSMdSZp+JNbTpMsz1y9TWhDZHE3/tIuUlb3uuhm0iLbIk
N7IjGfgB36qo+AcIguG+G5j4w13HRkTZdkzwNCBUfk0ewaIHYZAv9gM2A6aVVsWZ/Ey4GHlTdJZN
pofFOSjhnBPAPrzbL6uyx1tfuS+1CrRaUxOvv+Uk7/q9Vd+OLTyIO7CaYjRhzeHOQNz8JCzvGeIA
MZDGnDBocEJr65oNrUsXmKCrEeb8jdwFWms8MJLOaNPSKE8yqNg4NW5k7pGjG+/UshoQ07ix4oJT
Kj33Zlh3qLYsB8iTKEElfGAB4UmeBIbZdJVgHScbraZLNkE5mDJRckqJETLlJD2fLBtZahuz8JFZ
7jbvGvIMrXZfdrR5VFa6hpBs3ZUOcnrJvBJG1D84qT1d8YXcdVmPuteyqcZnGFPJ/Wu7TWiUSXJz
lm2AM/Q8b89FiueNXbVouYZCw7PBUM+pVv0oyX1ykyyt7zrLfbK1aU3nYIWo0wxzWJ5UryP4MKW3
llaWxMX/vZGNs4vg/bYwp/Ik62/NaoykMUmDkSSth9+uMitbY3nzastGBZcRa1125S7vYeAhyWVu
8+vh9TUMSH6LWWtH/n1pXdx8kODMySSCFpAn6atMvbW6rWyTvaJsrg+ork5MVJZ3+d9dVeunQxSY
P64aZ6O6ckcLKEI2zyjoYtCYIrn33IBkgZVWetcQN91rWR30SXnWB6L4BgIM537U8+ssbz/jL2xc
oSpvXsmSHZisAHHJsKvSZJk4Ay6RDTHrfGwkmmojq28beUSNruvbLpXkg99pCTIp7aBcALggxqbn
7laotnKR+942wg7FKiyj9Ej0ODmh4YUD4FKSm0YJpsKXRbJW6RZt1Ou4E+k5DnMUsNwy37j8DOs6
LutNhswGqhLoQRPkGiG+dd/DqkA/Y+jz+6Ylbj1Murp5rTZdd+thG6QbZlCsrLwm9FKVPX50dBbe
0F3l8Xwm+JNeQnJ4yJ5arh+0pvE0jrq96axm3slqgTmgb85Tcl2JJvxQM2PRvNR8Sueph7D8y1F2
f5NBkmG62cbEBfTmC0/zcQK09hTYRb0rBpY/RSFKFC2jO9kBpbfJd0Rg34yR15+sskBCePTKL6BB
lxO4peKucwBBJ4SF9JtuMmdfNgCBuiVS0j72QViiLoOgbJKDXo9c/Sg7WBWa1ApBl97FT7VcJVlg
9g+Dx6I1QKONlXO9XUg4n8c1womAhxIIbEyZjX0Q6eYHswFytDTHbgKa22a9kg21vXGFNR4XcDG8
L6TnFKGcKqk4N6rr3EE8SxIzwjI5iKbM4OV67Wkswh+EDX3sv5FPKG/xQJuu6qoiPQUE87kx540W
tco1egvT3eQRVyrBkO6TXB/vdFQWbzvzLNvknlpzSlA3wl7JKrGLW9M07SOeiuLQRIaxTVSt+Djl
zVZ+F/bY9SvRzs1Vllak8CbLev16EWJe53mRP2sGDzWuPOphFGN1b2H4JI/MtQQJtNKCk9AAwFHM
0Nt44yQ+wdV4/SH0AJG9wUWj08Cr41pNq3xl1wgjKD2Sl7mJtmlTwZOD3Fp5r4VJFnASei38p2lS
/3/6/H4JzpM3Xb1MC94uoYS69Q+vZf33tzLOVIYKeNN0DNt7/1a2rLD1MrsbH01zdq+TtLvGvqN6
1jr8MXs0WnaymiPbYdc6AbOazOBq6AhBTsM6KEKlT/h6nHKVI4gHSVCJgcT/u6SYjscsY4p3svTa
Wtn/kJpEpuTXZesysyItaTsY5AIhMt6veVg7NFUJhvrBrAeEN1HdVWtD2zsmYpyy9LbP+5t9sp9X
XOMa6k9KRlYKzZj0EBGcPvZzReQx9YJjr5eHKZ9jY6eNgbOdOt48r3XcabboGaOJMqbPfdema6Op
nWPlIShqNfexo6TMyuz8EIkoY3imGk/9N9wXtRuoTAakv+ib7EUEINsYLk5msloHDw6QlqcSuOC2
b9zavkrHvEJrLiqf9I75RyNa/B+XalQW69AI6ocwm81bnj/mfAtAZ3JwXio8HDcFKz03CdKdQMnp
eiDLe3aCcStrU9J517JUd66Kyhh+eomD/LQvdyp29oyCVnB46yyPJ0q1VZdDX/vKY9OOt7Hc2Y+4
jkehAUvW0IJdGKkVc5WhfCIE7IAEKNOj/Etiz7sjc2kSvI36x77NifDyF9n4FazglI8obuWO9Vxm
0WcRz9nXaI6fzbowmfaPATeoC7IRc8iHpUPEe+IxsiqGusEDbL1Ml16Lcg6lTwm/rDZ1zco0+BBv
E6ta68pg9TaVQqEUzwXYcbu5M7OtG83Vgfm4+0Ca+NYwIuNzaQUJiomhcWUYorwKq4aX0NLQifmq
5MF69NQ8PDhR3W+rgQGnib/KdlLPYjOnWNKbrbp4MwTDxmD6f5WmzCsGzSs/6178BMurR9ZPt44k
cpW13M+3voqxB/64aKnuhs5pdk7pKR8F4jWyQ4p/1EYfjPqIvnr8kEcEaJYTqqFZr9xpdi+wh43r
puxJySwNXUDCFyUr5VYPmuA0Z1m1tjPLu4kHGC7okn5o6qJBvqwMHy3WBmWoTU+945TnqTbRT5ry
6QmaR7RtIyMHkU9rVCKsqmD9dCVbazhPjpk/obI0XtXYJrAkoVcSzfNuChXEkLpofmrjLlmp2N+c
5EGOF246pNselGZQbpwcJ1l5YXgvB8cT/VoehOlium4D1z4gadZc6hhtlnmaAXY0y6opio3Htyo+
UT+qVRnUJ0JLP1dla1QTcpDHtou7UlSFhHQzco+eSeLfEsExCnvrR5FXX7/4U1fBUYPGrWx+a5NH
KIG1MRJbBRNySPIgsD5WY1Mj2YHgHABMQvYJCZpetw9psUjTBaWKr5QTn8opsO6T2b173Z96NlE3
ELJuOwa3zKZf5P6GKckqaxAEgLSU3mRt2fpigZooE3YtmXDNa3uuhivwn/hBxMjq9h3AGsR5N07e
OsfXIn41zlHWA5IxO2w30cjhJYsYjnnJJ2Qsmwqrntd9VWVfInVWjj+Ba5Z9oXY7AdUOGCyYvoJy
6+PoSz2Ed04cRC/9UO1wKi6EX2ZfMgzCY7/srlkZW8IvkhhFi3B+aabg2q7d4QvuO9/mutCe9dkc
UQVD4G4k7O2jEo/MbuA4SAqmrCAgsHm8h9QAPc3eJci1FGUnWWqMFq8o181Wcp9SQ5nxFcE5MnkO
MgjRDv3O77L57Th3wHpMiLnY9EE2+h4y53BNk3Cj2JV5xRpXhc2qaYfci7sLuC1k4izR3CuCubI7
1/0nlOKugxC0oq+sw7zvX9lN0UJqkswmyWIKw0w7iRnkz8J/aiesKWwjK/y+Hh0AaGwI9kF/KPGs
88KYiQhkVp3T36Cg1h9D0XzUFn82ufEWJnEXZhcM4pWT3CW72gJRyACd0/VbX0fgPKhZYp/GtbXW
9Sm81rN2xr3KnnCmS81LG6v9RveK/AFfLB3urRF+MUYgMA1zaL9PynWCrM/XYkwWBT7NfPQixA/l
mepQ+3GmYjFoNWxF39lKbV0IbRVWJC7uUkmZhl6yYU4RdhuqaNs4yuKLQIuTmjE8RPw5VyAhiZrE
7Z5Cdh6XUqxV2Tks63Zf4ED4WhL/2feutQibYaNC5QcdoB49YqOwSpaisFX1qFhsZFVuLMPN7c1r
J5QNLR2jDbq6ia2tCq2MbnqkN1PXSJ+A/OhH1+yatW5DdUYvA2UwQXQAulp246YGPqxLA3po5Xrw
OvdYhcL7UKfdKrXNEY8UoP/50E9bWQX3dcBJznrA2ycmXQwBLEV9u8PPla+a2XcRNcEnTNujVVYs
AmWKUW/zNMrPyPKCZUZ2d1fNYX+refO0EgL2upqSfDCWCFO4xJraITIPbl4/ve2SJbcazHW0uBmq
GP5oSeaecSR3WfTDm0NpzlrpS1Xuk5u5ZObiwznEItJFnA/FoNuaANhKIx+GkG6JlIKsz0t9bEJQ
TLLOW/zf9TCrn0w1R/MrVz+q4IezWs2/s0BEtDO3WC8BNBCJad+BFba3wi2jk+1k4aVzl4ST0taP
XZGjfoGy70v3JU2T4nuugyGta919VBj2AA6k7SUcav1YOFmyS6uuumPVicRHVqVfegw35VFaX16H
E6MVwL1gxdC6+3PkT7d+pd2QJTQ9R1cJC3uWZajcTr/GvIhRit5Vy+CrVSzyB7MRnjJifXA7vutN
2HzJknnz0eqQuY4xWF8l0WXSscbTGmjFiqVF150+HnBCwvKvCgxmZMVVFNfNofPWhlNGu6wsxJ3I
79KkvS6M0DyqimUciRZg6FKU6SrqOxAwJmQDVk3mulAnVL/GVGXo4HQwaNH43HZPmqmY63ZCv424
XbuDVkE42aihirQCWwvtaC/gG0eFFYSg9EddQ1wrNz7GLyBnjZu5eMSMzgPpg4KxTn4T5yg3P6ta
oO2yuntUvBmjopAEJlx7a082NVtBrFROTnxP0ANVb31orq0JJ66gh2YToSJ9UlSHlDsKqX6OT+s2
A5m6HgL8qVyRrgJLK7ZQuNTtEKTGdra+dqaeH3pCLRuH+PjKQsh0SwR8XDl1ydzb6g7BHKV7uLhg
ZWZwQ4lV+Ej0QujEQ02J+MhNQY4nsdBwzip/VKP5fkA0OlZwb5wE73zovWiK6ImzAcekbADeldvJ
cHU/EQOp+6St1iqCbDg/oCWjDPrnpECyr7fzapOHQe4rSpWts1Av72LQgEAK9Asi1vqlheOUaFGH
I4NYoXAzHgEceyccDBE+byBIkTMU9wmkyVU66oQc8XUDhFjVB3T41uhhksyP28OMjj1iDaVvj0QM
4rn7mqmVcQY+8yUUxs4RzJnsqohzP+in6kg0PGzD7JwZ5ocxto1j2KrOOrGQ72XWEq5izWvxjrQb
ciwPrOqyM2T+7FwxSE8C0dcORkYdB+W9MMsHy2qzoxWRqg7ME+Hra2Sx7I+MvQfhYu6O77gr8kth
2PFTraQ7zRkGTK2iZlWQjrw1AdP1temnwgH9UAoM4HDQgykb+33ft5fOPs7AIDaLmucWU99Ll7rz
RRQAVBSHrDjUrHMZ4DKrwsjaOqNpHcsq/lBkwXAJJoKyCZoZrlYH+27Sb13Woz5DsntAthRRaH28
1+K6u5Ib3UE5caxyLPhEDeiqUo2TMTVA5QznXJKNvR5AoqwnWyDf72BDC9h2NQSz36qXsHKtD9AP
fVeIU0UU+6hkyniYvP45gz9+MfURbLTBz2gAcF3pBsbCrOgBN4KfXPc1AgnB7Oq7kZnsOtOdVaQY
X9Wh2uiRzutlGseLmmc3LZw83OnB10KSRx5jMtp1kncYoWdiQ8DC26WhU6wRUV7bY/jZ1o3+H4Y1
7dflNqOapVmOBd2TqAEWMO+RwCiR5Y5Xe/k3YEf6UzGBp8I7xukVCDmto7DogrSMhtSmDGKo9b1V
fsc3w9kJ3mj4pCTYpyfJMSHL3kX9BGuYZ/sfRt5fE9l8RMckGgBcWdPJRDjmO6aKpuppnVVl/DLi
DIWkN56Dg1rcVqlW4Fk7DXvdwUWlJA60Klk7blOt8Y0BpJWUES5nVDniCVFxI90amt1sSbiwbIna
7LZQc2+jzkLfzstYmydDtPLs1NiYmYUHUCGe2kn9p2/81yiN/MYBXmsW8HtIIb/RN4llekUCs+1b
hqDZEc1F+wRiZ42PfIwpU4oeFmYtgZ/Dd/UJ1wY4n6dYmusuzEPLXf35y/W0X8It8tPgy45Erudp
JJvfc/dHQP56z4DyzWMVgu5JV2PgXbz0rlhIS1O7nk0v8e0YpRZ3dL8bSvK1a9vx3A3efChMd1ep
DmsWwoZ75objMVAEgLM2craaqNCVn1GT7HrxEQyYetXM4ippHA1wRx9dsk5Pdx1OHNZGhj+wqnxS
iijw9TJ+iLrqnreYtwnLIcPRLLV2tWo8RSlGj7GJaptpJ6jGLQmGuPM6vi5EiLrKVjda2B+yrNFX
wlL71RRqNV5dDjSipVrbdrppBucUQv3C9yHzsxE3SIQ6v3ttJHZW1D7r+Yy0YlncFa7pHfVQOw6R
co82WPwh4an1Ndf7khWIBRpTp57A5Zj7POQFUihpvLMCvT7xpNQLrrnrvluTec14AAuuTjfTgH5s
HSTdWVfbFkyth2mDWp7aqmsvaYYdsx0W3Qq94sRPVDciTqTdYJ6gkL+JcCptpvn7n39/7bdZDXci
KTyLJ9/UHcd9N6spUEp1KivMv+WOOt70tVdirxWYw4q8zn0jdJZFJVF1fbk7y6oQtxZjwZ8/g/7b
PbjkfsGocCMapFTf54E1xWlG6KzzN61Iv+Lq1p5Bb6Soy2UhKFWUYmRyWk/qC0CPHSuw8CAmbdwQ
0gb+PBTuNrL0LxgTdJcRs1ykYSbllKIpEE+5uh6GXj/PA7agf/7Y2rtQpRyYsBkwPVfXvCUX+g6e
oSUsJ8E1Od+imptPTazPXjfoa4wHEQkJwuqQOzYQmbn9YIkNwfsD4unGp8IdD7y6IaviQ8gkpByu
lL70ib56x8aZUj928SbAzGCl8ZsxFXa1h6jS1M0kij36UOq6bcKT5qI9EWBhaDfZGv8U+zCGc7Mm
curuBpdY39Cm6Kxk+IVizrTIfKdPgTLmW2dAjVmQqz5VwEc3VRCgxBJG/dmxJ/I5pJGh4mJJ2hVx
41fx9CU3yW0KGJGrRJm6zRSOzrawXME6tOjXTdxXsCEnbxt2xlYUVn1rDG0Gdz51NiO+XdvANGNm
JB6zVSsciO7NLXw3o1rXZtiugpKJqxd/hhgomuqLYprWhZHdWisK9r2ai3FoBU3dd+JoIhYWPECV
8w6DGX3vmPfBWpJz53E6IMFb7sumBU1M1GXHjEE7oqEbIRr8VTWw9UUgxKh7fLWKVhzsJddmstzG
/TLCYVKYh2YIx82AhBmvACu/91Bl33t992IhpZgxqdG1vQYh7qZsmKleA0BifaeCmz0G09nTy2Qv
qkHzp96MZqIl+cqq0tWE9fmN4SjYylZoWQ6qJ3KfzIVyG+UfcxMAA04UWnbCb5O5Ya6tw+E7YuPZ
fVOY9t7sm3nVEoJWLe0GgfvF5gg2YTG3zT+8Bt4Rgl5vZRPZB4fwu4fs3jtCWKcGHs+lE3yz60gw
m+pzP3EUb5uAQNpqatSRdO77K9u2+isz1PD3jMNTkUJtZ/KwHc3+vl8MB2EuPmT8KH9+0n4fIJgB
eJYH4ECzdec3gRlDH+Y5GYfkZYi6a2DD2r3mAXevQRivAsbt9dTV6U2LGho4iX6l6ROMNM3VVq3F
FEYxcPVuGq34NLodCNrEMQBBxv29Mzx4hftlCqfyISTn/09gEe/9u5W5iqGTiTEM1zN58n5dMdpa
1GQNlgUvSojwzYyk4lA4j20a8+JCvnRrj/roCyUoDnB2SA8Bi71HbfjGSb1jrtnWQS6metW4KM0I
Xi8/6ANuWUXHekfDn8IPQVc67dBcDK08xAQOd5obLkIcEGtQTPOO9TCrvhE0O6yBvk4gxZ6NxAW4
0taXOAvqHbHh5CHra8JmjD5tNz79+Zd7h2CT95VrsnhzVUsH6+q9w8vMWYciwJjEL26mNxsvsUPe
JwG078a9NaIyOdmjZm/gSr1MCkZR3XhUpsY6ZWO9gb2EAPEgLsao1mcrEyX61tpHB+P6G8NVDjgW
9kprfoDsixskZI016MXIr5q0XxFUQdMjDqurOQ8+dWrHoBawqILn+hjA6znVHVrkf/5buX9++73B
//AK1V1uUluz3z1E9ZBZjRvm+UtqWeoaJO1wBRvYw2i7D51DxKTnOouSNTiZ/OLN4b3Ziu9BNeur
RNWtbWp64UVuCo/QLso9iBhYICuhW8Vdl9wyVAWH0m2esWAezwrhXrfNNpFSX2GoPCLAQHgUduOV
yWe7MREciri39p4Z4mmfKubNSLrvKsmfI+eApUaKmyU+Dujh5J7hW6UL3VU1Hiu72wTk6I3E1E6Y
koPlb3sVpV1cwjpwMzn0+NLhXULcax+EsVh1mIb4TZgvyQ+WWPOdleX+ZNoKpiYZEiAQdK6RM8jP
7aJ6FGZehYU9guBgafhgVqd8UKa0WpOiuAa/WFzp40PbztGeJWdInN6G1J3lJS7DfboCCK6vZuOR
CQoQz2Z46ezu5FU1Xj6M1oiB+yQVk+uUSZ0/A2jdxDie+Nmiw29bNVbFVX7FDNI7uXYRnUhiFX6b
mNZeE8F4nNzp+xh1OlmHXDsGi6NroOcvoquQcCCO6WMaMJ5LXDqCCl/KFm2/kaFwazFNgSJHwENF
tGYJhZrWEoHre8fHeuY09jWiYnH6wTZrPC0XB17dJeYGZghujHZqxNRczP47Cfr2OmX24COPcUDr
bdiZQZ18AOh/DGpixMX0xU2V8Myip9qOIareNdA6P55QHSI2rp6sZQND2sehtTyHQfkF7Z2XGh74
XiusK4SdzTuz68a9g5rqgC7ttR4BqRyt7Gve1RfTRpW+dcObAZ+tG8RSV42W3eEcUXx3Qt6F9hWx
fecp12bbn0g9nHJVvxotTb+fNLGb3DK5GVjxoHk2tXuGJeLbgxiwEBIwacHr7e2I0D/ypLyMy8zb
xLzKTyDep0vYEaqaXa+5CfE/+4f5pfPbHNexNcuwWD86ngbe8N043ONMyV1ndi829jGrRExMezJ4
Wa7XMYYyZbh23YobstnqeLmXfhwi5GFr4VpgzLizo/lrNkbWLk0QnI8thMc/EfVwfGSyvEMSLxEq
5vG8/844REIGQQqPIS68wM3wEzsfcH8JbF83oEmHw+SutXBCvj8bprPafErSfG8A+rxDIqDAQDDv
LqhXWdu40L5LNRhYIzu8S4yDNZIDQr4sec6aPl1DHeMt0gkW5lxryCJrCydG30EegBsaRsVpQFQr
Wfw+86bu7rtY11Zz/5CR+UJ3bYw3ao40kJjzl9EFaWSPfbsLAxJKyXILB3V01cf9dIls66ady/p1
Vf+/flGNa6SK3NcCWTHAYO276v88FBn///dyzH/6/HrE/1yir2Qki+/tH3vtXoqrz9lL877TL2fm
6j8+3fpz+/mXyiZvo3a67V7q6e6l6dL23+p3S8//18b/epFneZjKl//+6/O3LMrXUdPW0df2rx9N
Cy7fMNHN+enFslzhR/PyJ/z3X4/tZ/E3B7x8btr//ksh+vwvYs+uy3oDlTvEq//6L2QCZZNm/ktd
3rGs51iToO7w13/lRd0KJPr0f3Hz24x9qmfzBJi8uRpMS2kynH9BPFEJaGsOVAFurb/+/cf/kP57
/dX+XgpQt95BQ/loJtMd1YB5YJhgON6rUxUYjKBa6k4XW1OEnyZhkfogkcvjT0Xb6ZagP2v842vx
fQcz3RnYCuEl3iQzVjjOfBMJlqGETtpdjsVaZg/eh74AstAVJgZNVQTqULkRjjbsQS6c61oZjmZg
uhtFm7+PhRLd5CgbrTSm+7uGCcm2qBXi8uYsCLKGi0EHLnexQ5p7HrrjIOJnocwfBRalfhoM0b40
oegnw7jTs67aZo5nIg2rNeQjbMiDHZI9TTRY80r+JW4GgvpaFhUNl+B7WTSzOe1PKC8M6z4ApScU
fGheD4gAKPz4Kn46jTzqp29J9pI7QVPvombWdl0senXjzEFx1BL4SB9lMeiGdGua4sFaGuQuuUlC
vTiqeV7+7T7U2SDUyY4p4OIfRXwQEAeVR8omefhbVe57u0wuD5T134p/vvrbB5SlMCqtwxTVYHOH
ujwSDCmPstQvVVl6a2gS9ce+t36hVaap/+6Qt2Z5iKwiyydWKvLzq7/rrFn2zCJsuehPZ3zdKw9H
T5XryGLk+ECMxOuHffeZ3q4nz/XuUrIqlptC0TE7ezu2HE2+fVkXgauv8rIP/JKJIBA2uY0mWOqD
GXN3ymKauvnRzqpjGtbFTu567ZgvDW9dXs8he792Wprfqj81J43gap2ZFMfXouz17nSy+n9vlpf4
6VOi0MGcyYuKwfdgxiIhUeXHZPlTZM8qVNzE9walXNetBqtY1osm+tFJdpfVWRFYCdzJQ+WOtzPN
dstJZD1dTi9Lb0fm2UBg8+0YyKWop0KO8muBrWKpVMdWy+uUqfF/il2Q18dM06ujbGcynKxLywMn
qIThCrloA16GY65h7vbrxLzNLMs6aHnWHAO3a4551JydqVcAeirTfo7wpJ5zPoQbBdnxtahpWX60
+DYTX0VX/kdR7hWtczLjUOxkTW7kgbLfW/WnU8qdsll2fDtO7gv0pF8RiBLbKpxdhuOs+EI2Saxn
ADUz/pGMFDgbQzCDzpm2n9xlEJcboxkZ1As5tNvLXi2ryYLxLlqZ3TgcBy8ajyay3Pt8Bv8ysQoz
q4fCSqe13kO29r1szI62dYaXNx1EzF+PNn1+lKW3jdyX20a5xpkLpMfyfczYN8wrvPQY2GvjyZRW
fizG9qKujF0osPcLFo+/1NaqbTQTOctGbLbdJfkf9MEDoZ3bJgqQJK3b9tiCEQI/U0VrWc3qyjcR
rV7pfbcQqZL/w955LTmqZev6Vc4L0IE3txgJ2VR6c0NkVmXhvefp94dynZXV1d2749yfqIhZQCKE
YNoxfrMgVrUGs2JTIvo1JL2jA83bV/JEr9rU1ja0erBS9biT+idNGd4VBGI2OTzXQ1z01cFqGxTE
rW6llyvBZpKW+wDPI73qRb+ul3ZviXW714h/fm2BClR9AycJZe2jzbiBi6xjjzC3XUmDpvNuKzPG
WGzd/D4YD+KNMkbLZlpb0LWISOt/bX0fa1AR2yg5frRrQ7oWadQAOiuk3RdS4gtJEd7UYids9Uav
XAQVaQIzQhmOHratI4hYgjb9BXLm+FURlfXNfVe/69b1WJ2h3mwMauZmBjr4ZYlg2NoKqlnhNzcW
Adnv/esW3iwQZbCanX2QGa5gDNM+ZbHJTECp6PAKchL4WbEfmfxpqlmnpqM8AOs1OtVrg752ZxH/
+d4cBckRQRvtvza72rf6Vt5Fy7IJMPGCAQw3KqxYKoUhDTAqrH1aSqgyrkXd79SRvKreJ+YeJxVz
30LrcGNAF3bZKWGGqKKC31C4EVI3mrzVXH6yMSAbYl+ab9tkM9+LAB8BP99Pb2a07eGul3aMx/JT
5kOBj7a4mtY5TmQ2VTH9GSd2eomBw4cvqLdXk9uI/ty/eNjunWG3qC2KO64YecMkO54xxB6xFALP
DhIShenEC4JNF2n2avVnH7wPxINzJ2kcBSRH4WWT2z2NKNkKgGfec+XYk0zI9uZ06E3WCUBG4TG5
evkSzbt8+ZQJNmijTeY2HjdauENgRBTISNgg08BkbUb1UcfTSNspymEIn41PHSSt9ojDbtl7jeQ3
yanUYZVu6+wYIC8pgyo8qOmxiE6NuKtE32zctvPKwVFBY6IG23dupWxbHqcs2CyzcZnzs/gk1egB
7bCPVxZH+DVVmCXDDB77l2YilOZxxaC6iUjfFBAdHIH1uHlXZKAon3OBdGp4qbqfWBE1exN+Ju6h
tjmQ3NknM/oTbpHtIkFzTNNX+z3p7jC9MzKGOCcQz+Gw102ftWtg+sr7iBF0UW7Ffg+EXk6Pebsb
aqdEnsdy2gFArZcpD7HyhK5NfsFMeSZmY23XsMIvOXPEl+YJuN0k+sqvRLcl5ms30ilvXSHzyXrp
ETBje83yLs7wlBwmyHg3YexKjxhWg47wiI+nwabEXKDbzUT4lW0V7XKsJJrPznCW7BCWJzN1pNgv
g42+HE35I1mYR9JNEvFcjqJ1C4Gh1FHN30bLvjEuaX9IYoDQtAuiF8D2kvRXGT6p7SmkHh0qa33e
YJHFcIufRKbbAl7tzN9d+jCBajpF+ypEhMPTeYHDdqkO2i/arKr9jCDHTjgSuma3l36VzW2R7qrF
UcT1gfGcBLDXQYcisCsbfm3uEsHLkVauHTRJuVj3ViLBPDnxtCkLnHscbIU0C5/aU9x7heXAnjIA
gHc+uRXxWN1pgiepD1YGnMBXI7fd5R0UXndqN0ZJ7gdRfaYOR2MEVt24CPyi/6EeF8THvOltesQC
Ar6Y5WXabSfvxkgAnXDU0LNNNtOWnxnigIDbS9/txuWgF7b0mbzpArc6EaXd4qc5yndjTspkIz7I
WO4Jr2Jxio2b+EUDd7Ns9QHgDjNwJ3+1lH1LUwi3uXSp1pRBfLdMqDOshC/xgrqkGFdOGLmSusGS
wZixnCVldUA3eMDVAFZDSgrSlWZnRt51Ndg6Js1Hl2N3icCl9NCbNyQImsTPURqfHf1nldsWXkAO
QNUzslYIugDoLy3Yz/soQDFgM74iGasbJMfsHtPVfMuyqHwRVmCk3Ve2orti7XKVVoCM6lhgcn3p
TGU2TtZZOeTbwi9x1eg2jONmb9sYmLY8MAUyrcOdYKSgALTsHlk4KaFdHfoXTXmpe9/IvM7v7+Sf
geKljc+tGYAhA6Ai5rmpttwTYWozP8qKrSu25YSP1XOrOWq8VaxDdhAJS4qbUr4vAqcTHYuuWMIj
aDzq4ib66OPzYgEj3gnvGa+r7mBaCNuWEIZtgYgzEgeB9mfglPvoRn0A67HcRfEGAUC5flOUmzXJ
Xva2TtJG8sTEHeqtkp0kgqzqqQkOYQ2373EuN7XpGcLBym6HyJ7Iet/GZINVXxDhnmAj5HcX6xnl
DetH+WQcMtWffNVr7oGzVeouvF0OqWovkjc9Wy3w7S0GnmPqDaad05bhGb2Iyl5fvLiQAQr6LRyE
ygkAJADbWmyBWTCt71gJD+jW9MuDuuzn+Za0Qdq+Iw4FO9uAVJPYisZLhqRoa8kmbMhAIW51/9BH
D/OyN1HpJO8cJ3jpeIYOu+M+TH6N8+ugsnxoF/AHzzmGvwB15PAG/wJHZEfcoJQqZtvMvCPAmdWI
lR71yR/oWeI9AOe4fh8rpDwOLdBF00sZCk27rnGUtgsTJJDdAr6HMs62ZA8/TYD/9k30goUxV08P
LGgiBc0UYmV29KA79Xa8K1sbE6Gl8wqM4kjus852cWqoJ7v7ILdZbqOGcLT7IKJa5uh72RHsZIMv
ZOP+0BKneq5gNl5Sr9mpt0q6WTbQig7zRW885S1ARMcpNcfwqGmGl46O+LOiO3gKH5LYEe9RP008
7lxyaAzR8wQimSB6a4eP6sX8WfnhKTx9okUn2Pg1wqbHKiVADNsRqLHs4PjkQIO9A+LsBH7u8Ezt
yJHsaKPd/bA/K6//0W50dxeJtnxRzoUvX2Y6BSYAj+q4tpjiOXkWV5Fpu3nW7gYU6ZGpVN2p8oIH
vbL5P8pOnDqWm3bY6QCGtkrpIptteIP8iMKtmWzJD2qBo8HMNexwciIXBUJwRN2wCUdvl1HjIj/q
nPKt3VY3sTf1tkhevb1juQSKKlicsNnMXrxX3cHJeBPQs9TNgL/BHvPNXHI/LBv5Dp8sBYkV6Xmn
9u74huy4cpw9FE5Luz0LPzBJBf0c2+17SDPI9+Wt5ue34mO4T09WwpBg5zpJ2fPQ2fgRbBPuahvf
mpijMqza0nOeenDSlw+Du/awNgPtFpW70mGlRTyZkmOQwdz4FrQEugYGj/1ZpIURJmL19Cg9yGAc
7+Wn9owS72a4aMcJmb8LOSdHcansm95ycO6WHe2oHNvzcGl2wfZNKO3luBxhvG/M2gl9gV0r8k40
73yhsbE7gVd/6JABGezNwgRhJluM06Ut2Kx0jtomeu122sAPnz1zH+zf2vfpmJ8nl7SduWX2cZT3
xTEiz7Ahw+6kjuBlLuwLu7eTU+DkNqe45SnbWBvZSS7dTjed6iE9Vw/CS3yHUdB78mDZyYNhi7/q
p9GrdnivQXu3u1eER9A7cq0HUMs6El+JS0kSpnGlDaPGMz0ZVYcnTDYD5UYmiCE5jLUPHy/LXXPE
BLbapWfB11zjqD1UruEGTrG1LoUTb4xXcmZC50YnfGyXV8RAHHiHDj2U6ODZob8Kil86JoPLK1F2
ZxtumZTssgPV4Sl56I7jr/Rsbodj/Z6tSWzHeBF/veTn+G72gl/Ra/Ez90WeBH2MdtAOPVL2Dgrp
9J/3/amQnU3/Jj7Gtzo6BfQtNpJ0lA/iZ+Fyoohh86Nkt5P9YH30b53Mm00P9W3um+/qY/OKPNzC
YsRR35vX5AeiVeckdKf79IAoyqPu4OR1qz6mHsbdtriVT5TO4oJ+sz/wL6f32bQOXmCRrR0NX3fK
ffSyVjpfeCbRRPdGWpkeDuEvNk+x3XBwsvNbyS9uGBL39Sd1tXzMCnu3HJJN+7gcUFqyu+eSbO6J
0Sn9vNb77hkrBcAWjC60Inc6gF5VE7fr7A42JYym0qlEOygc2nP82S1u98zfaEywn3XpgCtczKNB
q4cBi8dEBo4x42P5SO4FMNGpgxKmNJDOt9V5q6GdbNJMhA/xRL+sO+QPdjhC01ou+j70p93EC5nP
08/mtWYFaisb6nvxMDIl/xGSAHKwgr9ZNtIm9EtGpETyW6yTnkblJd2Ku3AX7yaPsXhAKMpT9sJJ
OXUlynN3+efM1K51IYWks1OHpOcYMqdL+ozgm25totv5TtwaNwgXzbfpqTkwpcDimLYivpaO5Q1+
cPmMb0ceNUm01JZw7WaqvE9u4tvlebp2gNdeImB2y0Ck2u1j+RnaPH1+ufbR88HahphW0n8wDH6M
6CY46lO3K9xpJ7FUe+9u6r31kWeeIDjjnZU65jtbzWv0oh0HpKjXu16OYeK0OFk4fePw3oETPIuP
zU0Kt3fZ5qiTOvkbfrlv3CJweGRR6s9hPi4Q5uzhg7Q8tycUa2dMx7a6kZ9auqXZw4iqsef97H0M
PjM81pp3ytl0Qzukr4C87TU39KUMk28gscd52z5mN3R52c144rmiWOLUnnCAJS3dyHtMfW2mQA46
GqiY2/rR8swdDR/rEsvB0tnFh5zuRt9aN+JWPIMv6lztIXxG4tidiVehlEfjDf2PyK08DYkkxrTp
Vj8OdsmAl9xw3xNGPXSSiKlsWI0914w4H8bP5RV6mfZTetVuTMbuZGOdi+fqoO9IN7aOdScn3mgA
+/MY0uQL00HiMFTax8lX6J6bHUlfF+LLPfjCLTNUrry9mK52x5xi/MTDu34L9/gbbBe//xzoJ/zc
b53akfxkk9zHt+mtdig2492mQaXhWaYKALcSXPkRXEt7S5tdrSJcXqD6qcRuEXvi0/w+v1eX5iG9
y88A0OgFjR/QKB+Me+mmyZxlF+z1LWIAt6KXuMnrR+IKd9NhoDkr/vpPB8ox2nHj6E/ye3YB8kMm
ccz8ukXdxRFexMwHuJoyhXKA872Y0YmRRnxqAzhgG+bFe32fepiiEd7dsV64TTbSmWkmtVZ+JMkL
Gx/O17ibHsK9urMWt0g2suktBpYGMVpmt6k+8xaXzjUeugfLcsO9Tj0i4fxQ3lnP3MRHuGWCnyTD
pr9GWwcmVqBtFNZGrI+uYTdhDUSWo/RX8XUMqXOQ8TqxAoJOaGb9FYmS1hDV9dhXNAplgE05Jrcr
Z6/Yq2s4+VpcI1Hfu9etcB6BFI4KxsJrKOp6PyYSTkAJ4NgY0n06LtMuCkcbOmW1U6rRQdbA2Ekj
c8EhPrTC20AwR1qGDSkVrx7kGFP7MtybtOr19mNhBKyVlqiuwYYiJr/FN5EF8FqwdNFFQd+FtV7u
mzWUd91qW6XxF2V05YlYf4v2EjOfbM0roB/912baYfy3RMC89Kwtd0VEWhffKNylHkNExjxAZURI
iuKuXGqEWQqFBe+SkE+alfrSqMQGY52Ig7QemkbkcqNIaiFrpB9SpxN9kRFTjphRI/JKgmqa1kl5
7kxpdpornWnQesdEtcgIiEBaHQ16BLLRUBmmBdyEotDh1sINMVq/CZuMjpN7UkKMRbXyeYLnicMr
8DbNWnMpxpoeuW72k05II4bIkF9DutcY7zWue93CSZdk3QgIIg/CfJsohL+vxbzm7+SG6Pj3sQp5
Qr+Jwk1YzAMhFWls9l2tNfthLa6710KsCFyhK4XE5xoHvRYVrArZu25CVb3t+nzYXOOyX7FaeQFf
L9cx5Rjpgh9XCG+IhkLEc40Mz39vaYhLfR27/uGP3et514+lQkViIy/mNwmpanT8P1Ox/YSC7JBb
pQNIe5oqoH0b7vVB6mR5bzXnrMOqyZ4IUiI4Jjb7WlKmbVIuZ/Texz5MXLlX6IlUouLVmpWaWjJ7
163UtA4gSFL4HNOlFPVC8oKaKGNe98ZwkJT+pq+BqAywEveLXNV7XMFQ7DX1J0M2+93X3vUPFhKO
bgyY1P7t4PVzX/vXzWHyrMKoEKQh5qrR4csNQeQuxGgZWJEWkRu7bl8PX4uCXOU+W4vv3e+/1m1A
xHXIttfTvo9/XUXBuwl5hb8/rI/Frdkb3aasDQWL+lhyhlnUTrFFFtSW2zklygDDc1J1Hi9tMCip
2wKaTp4lTa/oGqHPgTnR99+uWyFgL/og6D+QQ9lU9LoVveufrkUtC7w0tUVLDnExoLjrSdcPEb3u
kBC7phHX75sMLKagd66X+j76tX/9wPWj14smRsowfN38vt7XmdeD3x///szX5f88HbQw6j3NcP/H
R65fOBpN44wNMe3vy3yf9+ed/bb/b+/s+6uxZ822cNDJPP/9Y3+7+99+3dfm9ZPB9zP+7Zu+Nq8n
fP1AADSBo2dEbb/v+T8+k+uPMdr4/7683775+3f+8WOul/2XO/j+iuVt6dRH0nSv7TqSYHOd7xdN
+6v449gfu9fz/jhG+J+41h+Xka5Jq+/Tr1vf51wvUdY6K7Dvc77//O+O/fk110v8cdmvcwxluevI
t2369feZ11xsmMzlFnP0fbcO5P063l7/+seucc1w0j8j3rMWQENJK15P/9q8Hi2JNeGO0G//3SWu
Z1yL78tcd3+7m//4uT9u7D9e5nre9zddr/d9bFqzYFdAzf/HHv0X7BEUCx3kz9/env+CPTp/jv/n
tWzS3/FHf33oL/yRIf3DBNBnGqYqGSi0GNrf+CPD+oehi+B+1BXrLOKf/Y0/0sAfaaYmQpKQkNwy
gAH/hT9SxX+oSEpgQ4LVoGYpXPD/AX8k/TMEV1Nxn0LqAzaLJmqIS+p/0FmkQa8H5nzlbhaxqBnE
rLsL5NJGxYrcUb64i0R0awa8g6rsL1wZQ3/JRvML2/ZP0LbfDVElQFi/Sa9+3QUmWAzDK+5bMv8E
HLaisNSmVOyKzKo3aIvcD1Z+wlZROiPhmWOb15wa3XAGgkB6KAleqHW/5qmKQDgv8M3lpvkv4GT5
n3l+11tSRRWAv4gsrKWYfzyYBh9yozJFIORzRagVezhX7BfJgabxM0cg4JJNvV+XbbdVUAdQNaOE
s67rLl6RdqEJd0FhsF4rRnwANaRD04w0lGEtqQMGlGCqKIzbSqnR/y270DOrANNbo/GFsfVHWYI+
iTvFbzXzL+jZPz3kf6YFXn+RJhrUNpMKtXrZ/DO6vhZEusUWUDwa36BejQkmc1Q2XhUTM60s1ZfB
MG7RKZF9qcIvAbQx6vN62VVHcyoe4tKQbwrZfA5k0frqYP5zBaCq/1kBNCo6YD9lbSRrff/dRLNr
u6QZTSPfYTl6F4w6XFEx2zHpm7chED1yhFFJQqd+1ay+22dY7bAcqneZTshdQXj6JhduQnH+r/f1
LxUT0KAoclcq8lC8qD8YSwn2BsiYNZavprsaMDXpuT5yNIF1YiWB0CaMOked5S1SkWzlcHyq8hH+
aUHgfdEWUpesSP/316itr+lbppjXaGh4lJsyBETepWyut/ybCCgan+ISBtMAClYi45zAJddZtgCy
F05WFjf3WXBKsXm/rccMDRzYArNGHGJR9XiDi8lkiwg4ngtctOwSO24XYzKV9RY8g3IRn1EsIewX
NKdFQZwiM4V11aQ+6PMkHfVB3Ku9uimgC5PsuUlM0DqTUGqo28qLG0/o4pqTgmrI/FH2xeCYgjVt
WtjWaovySIOPuKaUr1EHUH9qFWAZxMAUoT1DPhVwDWmQVCvQYp9/xQkLGzHS8as0qsFFQIfgXz+x
XLMaFpTWaiSFhIQ7y+bD//54ZcD9//qAQQzTXatUZFFeEaO/P+AixwE0ybsewvy64M/LM5TLQ10g
fC4nSrNL6pDsw+rWPQXTeSrU5bCkRXFJMEYSekLmegfMoZCE8GANuLPnxryZax7Q3P/ETJvfPiO+
nQZLcIgC4wd07XiLbJzF85VdDY1gYtBC9Rp0KXIWprUS3+GjBGjUjLJ6SU35wUJZYRe1mN4IDcV1
K7XCcN/pPUIdrE6VaNY9RFqim2uRRdZZCsxyN5ZS4PV6eUDn5+7K+oYdMvktcnAPg4prRxTcTOBI
L0WXS1sxBRC0tCAu2ia6sZKqhootonKrlngNhq4ul5kD/T3ZYnwAVlQi1a0hF7eJ0AvfVUWyQ1gt
PXVWlZ5k7WPuZSKGkxSe5CwSkcPvM4g8hiuCG0FNoCabJDfQwuZWPepj6CbHFAn/o25y9129Yhxg
zaPbGd7myfMstL3P0AYsVFrmQ9EM0pn4myzM81k3xIup1YI7VI3pSvgbHccIzQBVK419BkfflspK
2jGwEysW8aYc1ZkVq9mjLIlgDIgPC6GpZd4LkTod2wwWf94rftoG76jZPJpVaQIa4B3pGdzvOlIk
1xgx/1UU8RVsu0SAhFjBNGraMenKnZIL57DqkGcQsAJlVN1ZtRHfGp15yDsAJtimxLeBMMS3YmKh
BySSS2nKGimKWrrvCyOgZzZR5ZvUDaDl8KgBNjzXZjGfR4HaIqszMqDZfJSNxFCxpa9vLT1OdqXS
iFged29xFxbHdpIKdwbU4wC4c6wUGcTZWHVSZkb5RAhzZC1UmS/JkqO6Fu0sQlgZISAvRrCxpC6C
BSnRzZrTHdyTAgUZNDomBGY2yUAsZEGhwC50/IaHCBJfCfHyEhCtjOMk3tVz/z419XzpkQW4DJjE
WmkKaK5T/EWalDtVJA4To8dy3QMs/VAsEw9ZKq2beS5svWqtvZYtuz7EyeFaaKzGd5ZJdPi6u1iF
+fWHVON3dAMx7uuxKInhHizVhPZ8SYx8vYBiEZfSzALlIhx2QSfDdK7CNrxt1iLLF3NHI4FKuu7O
NZ1poyBSpDb69noIBRdkIkYJnFNOPtQCsiQjkHSfFgiEhyk2XnQwwt21EBNtH2XzchbXMyITHl5m
kgxTqpPRKvrlWnQyD3RW5x/XvbwxgSjR001MHMGtDRV5wSi7vxbTELyaiwHmg07bblHiC2whESXy
eSTPs5yl3FRXF+zlye9NVncfFobHAItcaAWos1esJykWyXKN7XivwEiVwLNURQ4dSDNmH7sh8ot6
23tdX5FotVrh3LeYovQLIi3Yr1SvJjL9sf5zjNP4sZupxFgCOGqmPUlQ9R2zzAk8qnha9LVqAHCZ
fmTYul/IcWeG/GbmCiRSOKf9/NTr3UHV+1Wfg4g2MQN0ugZ/7qTGDizNhaeeHbJVo4R24Qmtamvg
tJFG1moo6Z3mxbl27BtMCWJCAdtUzSQvNJbRmc2mtK2aYH+GyAw5XJGofpJKO7GKf6Fdkm+sVV1Y
63rTzUb6CcRzdEfaLjDSkQgu3LxBZSzK8rdO6aONSufr52vWAaT8uRTQhRHIDGFRkm/FCnIimuGP
SacjmjW39QVl/9tYHB/wWNO9MUQQcFrF0yypLNwsI/EZmPDWorj/epqZugi7ZYVnQF/YVSn5xjh5
1vq+u4id7mLkSrJx7Z8W5JceZupy076YolDdMlKd8Q4YD1j0FIRqpntDH+Ntrx0wHsHsKuMoU3fd
a5Sp2o/j9KYiVLpR4/bcy2Po9COdBPpgrrpYoLPQDXAQn/IjyD2+pETOwAVew2y518NQPcZYQ3g4
UpYItZJamhDaFq1YIBTpEJRtgF3Ay+X9XcwwHg9daFyMapmg5ZNorxH+dcwIA6esbDDZQN+JqfC2
CAocnVeyDz9t3iy5WbtTHJIYjorJaQTpQxSKhvlq7yH+hnBO0ZeHZED0dIq76DgpEsa45nhUQ0+R
iuUs9cOhKBPheVn82QIEMMoR0Mg4S0klVOelN4sNC7Jsa9QF7llCtF/GeROlOHOUM9OVKXgQsXdA
bwvtuXB21R7UAdVReAr70AS5iFNGDy151sLlYta38GnhvbVxuDGqqeLrUagRO5OBdVgO5tQgIjsD
9ppGfEDF3NT3Vrac4gQScBCNu7TOEWsxc2bgISPrXJUW4m3MA3JhgwJXs9eR9t0v7WA4Ylgk5Q/R
LIkCjlXiK30F6Vsuz6L1GY3KsA8C5WWlQe3wyfiME/KLNXyTndBZN1KvGHsNLoeHkKnmhVky+r2h
THe6ukiHwlAZjs2uthfUfbYoSjeXpg/gbxe6+l62ZgX9MXoa0lHbK21jgiurYhQ2csBd+DOAZAgJ
Uwf7RgeTZLYZLs7xkO7EWgeI6RlVDECjLedVvM0vUv0iJXm5FfAbrKpyV1vVbHdGabpGgjCxaQTw
z9ebF9Dhu61661SGlbAX8emxtbmEcNDH4slC1WoJc2kTWQ/DUDd0A0O8UzpcoZktR74WJ6/4ZAqn
DvCByi+bhaa7UZOotVs1zg8o5JqulfQABZmjQt1WfEupb7JmaFB427StUO3KocK/dPpssDQ9IZgw
riDvX9UCCHBEY3SXaAT/EcWUklrYmIja+VmpKHsGtcJTeXmOJQFD1kOg+lFqGIg/0RX2wfQsY/7p
RDM/IY1zXGqEUtjJCbVpvUYXkKqG4VhvqUG4GSkaGLME3r0cdp6CjFI4ppo3oV3k0K9YmzHTjzkS
S4gpC8dsAE22NFrq9q3hUU1k8uBAl/RPTOaXS9R5MtY+O7mzTLSNgJGps7nvK+ibUQwEJiZWYQ+I
WLXWkD30o0uSiSwxagMHTGWMEhORppcAhjcogPTlc7CMFVBu60HuA2SrFhBhI/ATbgdNbtBmG8Rq
k8d+Fn81GtnvYDaSuwYt7L6dlfcBuRxnwRd+Iwld6UTCMK602eqATZTykGk0Xdz2GJq6BL0Gg7mp
kie+ECEidN3t+2E6MrLwiFG5hUgnnAcNU6c+z3epQMq7HvWTWUTjoYKAb2ezHpyYpspgZtP8BfLq
RRiT4VMxQKe24slsqsmR0W1ZmbP6QTYtDSh633viIOP1LtFAOBKPo34w5QwjtkVJvSSLgUFd/1Jd
PwV+vRks8Li5ETlZEY/Hpg8rtxfJcBd5NyLkNqM2ijqJpzYyu0LwE2PwbDOOlYgiR/7WsCADJByH
x+vWtYBVG7mjCIVLC0uhsWtRBVGX5HYtD+r+egr6l2QaQKBjc/XL6OTYHUR81rUEeJygkyhdiyLj
7dVDHbjxAJDQYPk1twVwIEzvshs8Ul5FxCs2Au7wLOlu1foyZbpOWpbRpwyqOzGTNb8mggOybq4g
5nOs16YG6NNgbttKEZhK47q9zFFzh9iLY6LUernuBZKMipqJpNV1N4Q4HXakZ7vCrfU89jAorsi9
NAo5WVm5nZEDdNKsieFazjCeibbsamUmNa9L01kcu2MvhvV9yHcwbNwZUPhh+ta5r6rcTtNINcpm
6aMUjMZR6kw8BUbDVcUq3Igo8991qYSEF7KGassNBp2lkoYVWYFh5kVoarTlfm0+ZuHJuAaw3CiP
Jv0vWUDgSJog3EitJe7nRRT3I95mABrXfaNSsWBQq9rFSAvBnXI5CLNpOnKezbCCg2WvCnis9QCL
F2UyD1UE72NgYtePE+DitSgzswfT9Pd+NM8R7W1aPJnnzJA565+x1M74Kfq6UUeVXWu3WdUPe4NG
dGBePtgLKjt5XlkI3TXJwYjCZju19VmG8rqRY+0FfyOagwGSknkDrFY98RDKyTykM49yn700pf4R
NGJ4EDLczyww2HkeH4dSjHmx4a04Jmdric9Nw3Kkkx+Y4aFJ2Z8nzLfsWVK5di7RRSrZsWMUMLUR
nOE8vdVZlDq1nDwL4M0kBM0QHIwf9IKlV6OgAbtshgAHPlgbMU3Q+qEt6ruxGP5oDo8CnirOsLxi
OLi4ehHnTvgQVQgXDF1SbosJ9HpkhtRS9JaldvQTtbtlcvIcrSNMpo5bcKitKAPRrX1ZSnZhtpOb
6ILafLDtwJSIiBHaUhEijjmWBX1FCIp13o0Gymf1sBdb8b3s75jnB2v6ETjbxKxGagxplygBWLhh
8gcVEcpsECQ/02lTtRQfYMo3jmj2nyoSURtdS99hx6zpV/NZLnWgMyATA2boZpjpO0JtDtlfNyGm
tDfW7vJa5BgWNpHuQ5v+bBd+Z9K321rRd5LZiR7CL7d6PJHQhjMjo9EJOqaCS64iDIjPqJ0q6CZX
iewnunAnKFFLanFAYqbMPiarZxK/hndy06lT8wmSrOAFurmqQQDg1NGRAjMfVmgOpA2IqggxRZZD
ZS79CnjU1RgA7hIYtwWJiUCX1u/pq5JU+aUSMRINa7zi1whyUS3dTzqOG3ogML04LN+YAjIcxWjU
Plqvv0ZtgkOQaIAiJ0t7CnXlbNXarow7iwioLtFrYZiICIzyqFvVS9NjxBBXLIFVK0DV1hqTo1y3
BwTQjdvUWGdfRfMWF2X1zCs5CVnw1NQgKuOmftf7DgifjvNvuxL19SEDHhZBQ4Wxe8eiPT2ohjQh
w6MQMDOU6CxkltvFcnPu0szYtJ3wNND9FDGrdmRATa+qGL5M5HhcWVIaJ2iCyO8ywdou4p21nPsq
LrctCua3cUzEELILpFeMc3XDYFGuy9tBmu2qDPLjkFUyi6VHUerEozhC36IKt6yFMP/r5eag1l1z
qBp4Qfi8AdmBUrSztO6tIHBk4ze+L+UpIkuK0RbBzBsF4fJLRIC6EPSLmewGdRbfkdYAgBoa6gE5
59lPxOKtZi61TQfwOYt+WgL0VXEd07amFAGeGSxtk47D/7B3ZruRI1uW/SJe0Djbq8+DXLMUEXoh
YuQ8GGfj19ci43ZGZxaqLvq9gQTh7lJ6uCTSaOecvdfu9vnrSFP5hJVh2NGlVg+EJr74DuaGOQTZ
MMlhm7r0k0JzSWbIaCmnVbHz+9nDxMLVf/anTB3E4He79b4RGahztGuf2Sjc4Ygjm6Hl00OLeAq8
MXzDX3fAHv8Oeg8QQmSNG7CdikZ1g7Q1ScudGLMnYUjWrQnVgkD7KHBNJNaYb9s2DLc95zSyYPUw
VO19ZhQ1Gm++nmn2tIkZhpRF6jS2CsBtGaIlS85jhwLbqOZxF9UTANHFyecVfnUI/fltVXQsrWtm
3y4ahVYgoyAVGPlVV38EPcrMyXwlHQ9r0+gUrEKBuNQFUaVxTU1ZY27MFcl5+beUBsVlZg+IxA+b
+GV9XloDInUIQn98cqvCZn26HhyxDKH/xy+Hy4D/z3ePvmwPeowJoy6PAhmQGoi7zlRPsA/xinvP
cA4gxrMTES/y1CzfQGfqMlfQypSrN41s8C/EPl7O5TCkWhz0j5ga3EawxmbtLsz7hJizgq3XQ18z
rQFj+ER03l0mMX+VBVjqvC6+6gL5lWG3Aad9b6DPeGgLiFbUulgCssbYCC8eD1GUzs+hgn/ih3Nx
IH77yT82bVi8JP7w1piBfVwFT+YyoZ4iuZng3F41CkacPXL0X/qGsYocgk8EDVevkjiW19mH4BVN
G5Ioz0blZZfRDvR9rBO1c32jhVIIO0zC9EKbcQnNGDZ5Z6A8a3s6Gbo8z05o0NHuCmtjTAZOSxvK
qYycl4mFq66zi6zmH/yxfZZsw8X4hmY/sNJulxCzjPtR3uMsBEEhcQNqd5smGC1AYlVUgBp9eIX/
iGBiguPyqHpw0/YWVFV5VcQASc7knQFike/C52RPMZ68dm8Fc/bZK4rmGpY0G8KkLXct87I7UBj3
tqiM91oG48Fnj3DOO0jIEujsMn7ovk9ZfPTn7jgw9CckPcbgTFTpKYzj8r0qw2tZpgYQfLp3TiCG
+4nwtHtu0RRKctjXbMa/RjU9nj6BKDA5X4YofvLCxP9ZQCkZuoZcJMODwGIPd2VEIHpj6pMi1eVb
UdoBpRfgWN+kkZ738bOcGOgMPU1eCmofpk+LP8wY7Z1fOIgSQzkf55KlQ9u5zb2lA35EY7Kqx/Ro
qulIi6O9wLVPCUruPfIGopx+YCV2htcbd35jRDu9Rlcm+S9btScKSu/sKWTdkV8+ZGIQrzTbLhEN
BfYoUl9dKrgVLtt0Yb9fnvmKcVxfdP59x4x3MxWzcUKD1u0dXb7G1AhkBVMFR00BAC0YqqNjdlsv
1GAU2Zk/TdFNp65/S5uK+5DhfW+CVp/dj3Lquns8hGKa0Ee7pnWt7ZpfDNSJ85hOBhEvg38bm+IW
pGVyJ3KJdQhOGtPJ6syaeRtE2j9Zhfc1AwoOsqvYkQg1PaZma2ytmJuUmFDtev1z33IzbiMz2E3B
/KNVBYLYEOG6QXN1w9yqRMfHALdp4kNK6t/Gn5L2Zi/5OIu+zjPQ2I6Zbk59r7/EcccWfWzE/dqW
ImL7yNgI/Lb5VdlOfSiriltYF3z2anDocR3blzyZXboY9aG3LM6xqWHqGc3viVaYNvT4wl9Ln71S
UgNlw3worZ64gUDjaPd7C3uWiTaaE4wlIt96UGLmjO5wW/H9sd18kp2fbwfGSEqb/XXIuzvanDgU
xBe/Lx5Kt22eQLMgd/Si7mYULR4QbmkNjLCjq78QCXIvF7xplHV7l1/vRQOUA3k4XgfPu6ZW6t2X
evwUlUb12Kvwzo/xoNqjRyzDxMgm096DrHOMnZa3yeaofZhpbUc+ExuyuHFGVSq+dkn/PHsZnXT3
h0JbWLpWuhsjg8126ug9WX1LpY7+XBkB++Ni34828GTPRVk/dt9NYjKucFWTXTtM1Wk44Q8H5VhN
/S1GsUk+O500Y76NKnCPtm7snVnXOEaXzkFbFN4u7AAPyqg8Nf4IEDob+m0SKHHSC4eHgKH7pAj8
L80b2MLCDbsHjbn8oofsJZqs5D7VtXXNOgEo2TH3CPagQcd1dQvhKkoKSHh3HqHDySEG2XeJaegB
5ySFtqX8p1Vcf2K1ZxdupocZdulHN0OjSC697YBcNJg1s0lqCXNtQvMhidgJrVyyuGU5tJvVpGfw
plb0OLo0A6ZmvgVOKE49WXAHQRGyj5hKbL2Z3x8bW4/4bSDMfSXfxkmqo7IwFYmmtN98R+9YePif
6s7dxWEv0V6bqXWdwvTnYOfeoc5Tg7xopNFB/xmR3ee+4w7rl3N5jAV/Yid3xLFu5vgc9YDLY+bz
GtHjk0g9+0iEAtBj0wTtNzEDrtn4EUV1R5Sbf5ZTRfBuGt+5rUXIfGnhl6xBjeMGjzgJjewp4C2w
RU8o+uyU9BaczjOem8k/JdT/V1LAFhOn9oDeoxzvaBxlg9UdqXDVzTUw1U4xXVO3Erck9t7NwulP
rFXvjCoMmueVag/TsrUQDQNfAlbpL1mcfVZQw2jUo0Pg+JjsuTsYHUOTjMYJlPKBW+/FSaz5UjvZ
cHQSfSfYUNzZyyEhSZlU6v4agl491CYm8J6x1CUhKk3WiXgdi7w7hqmR7Ax1pZNaXCMbKxi5Jb/y
EE9b24f1qw0+/8HIsqMbfDFd7b62RuO9zjT9uzH7kpjY54jbgVlHXLk/YjoQc0raiMsNQFIndrp2
75G5Ms8LsNWGNM6uRe4U1zgCDkB6sLNVQpXXybAoEIvpZqRs+WLTsZdg95682ij56UE+OPSx61w8
8gHOsnsvyF8m/CVFkOdnbYGVopppt1o8XHXPSVbjIaNlgdKVBYMPOF3KlqnARrbiMA0RTT8/1c7W
MiDopvSFmlGFzanuW7ULB4ytFVqKjQs9YT9bYWRxR4RdGgM6JtWbQfxQdm+WnYyncgwxl47Q0m55
aY+3iCAXyZKctf5Ds0SPdMthXXZyrmB0KNnJnx4YCrBXV4BS7/1lTO1Mor2504MVEW4RQL7AKYGo
R2uREW/EIz8xfmYVRTc5l94JrimzUTmA3855LSxvXjW0d4DXjgHb2GvjTVgj5wzvd4p9doDsXTY+
Fai0FwEht0nHNPfGEqs5l5F3G7spPY2Fecum7iJbgn7JQYONaeY4UMIaU4sU2GBYm495NX+NfTui
Qi7kSy+SW9k15pfQnstdPHoljGk4vi2Ff1H0NRqUbNq2iSqPJB8ZWCjzj1Hg8M9GeYXyWS5Tc/9d
orpmv3/xTTt6bTpBw27S18jtrV2c+v0Gkc93HTvNUYfVuDdiMouZG32ZzGgH+sTbNGxJ70UdhTdn
IntCucPeoYFyGdjqCb8S37IRa05SMD1gE1oGdP/I+G6YbRIlyUbVtiDnqVa+wn4+SuyCRJsmd1NO
P2EoLJAPjQIUURHu3GDPs+qv02D+dKOefISyOoWy1a817WlaC69JbSensaO5tJ4P65kRmjWsMrPb
111e7SwCUM955HGdRwlnfIsdslEkLtLOOLalg52cylTHFqnFNu5wRauMOdTHEHdiCwSaqalVNlhy
xCsDcHOXl8xzBmq3A50tyj7Gnds+wa6TFc5ZVXQq0mnONkNTTe+ldH8a7cxLeW4e2WdabzOxZ7ty
tubjugjbFVOlJGBP507d9xFZyq1oiCzXg4LUWzLZbFLLOPYg7G9z67/HRA6+lqZ0brFtvWfqyWP+
/+JlbvIqG0GHukzEEQwhMoFFQ+6MdW3SFuDh+txG1vT70bzozNensXaQWSUI/gu345aQwJ6zSayY
t2AZ1WU9lOX4STRZvpuQYDiLyr9fVf7mYmP4/TBjrH0e9Y1mc3VZD+5CNJFL2bU+MvtFn1t1NMC5
5BcHFQL7wKWZTLvERy//+3GZeMkmauzURaKQn8PFOLJKXteDDBJUtJ5CNa/Mc2v3P7KuUPt0XrhF
46JXXeWe6yORVR5ruPcp9RdR+rCgTn4/nJaHyeI6UYS9bOLWhR2wuE4EN63LvBzWp38OLsj/vcqY
1SYr/2R5g/UNf7/VX6/BHdzNflSd4IwiW8+zPNy70/i+flu2vra+QWZWfKT1I/zjDbMacRZixndF
jxQ71sgfwkhjRPvr8+UQARCj19ygnQEjuA3ysgQZQZHP7A6Qy/Loz9MwNtioRh17pb+9vv76//Ha
n6d//n+bMU+2+fPOeeTm9A7Knq09f8D4z19xfW6s1oekjS6c/CaDy8S5hE7jXHKsFfa2cwsEGTI7
jmMAbNnHdM83GM43abX1efLBcVzlSuxZ3tdfIUbrPxEuToz1K+sjEQctfvru+5+X1teD5dvWR60M
2qP2IeD+9Xbr67/fs5po/Dk1+rkC8OGFDl53SUnZ/P1ofbp+oU+owPMMgEdSv0CV0ueuxkSpB2Dv
0uCyyhUMJvZFG4sUgPP6Z47X0+3PnzXPDsNyUa1XEhhQdVkPK37N8XTGlCQhlGGBC4Fini4W7Xma
ejz9c1hfK+KZytCga57hzdl0eVHt1x8kWkBH60H7TbSPsgaE6hyUbzIdkDqhF8hdBsjoXMDMoGuK
QUkQceJ7NXCBhHafNDEUFz5ABBfFVvBqBH2zYdx8TIty4hbtHUDIAyaM3zBnPQOUzHfjtNeM8je0
zjEyRwLZgT6yQbOugUuJLzKx1VR4G0aHeMetB/hXwYFgvR+BpN5hEP7mVfyDBRY2bCrEQ5bVJ2Iq
zkPZkmgSxtGxte2bw+lGtCVCvQhTB13Qd0u5D52VRneRA2JmXprNSXgXZl588fmAm3Hj6/YbvThm
5QxG8RmesxouJTtL6Ko1uOZO7zvgFYVWDt3NDtc77M6anfY59OwbUPFmY8N7X8arPYim1ksfTF9e
Hd2GW7p1Q6eYkfZ657b9JydvHumYweF5E2YkdkSqfa/dT52HA73q5LmNsu+s1juGgPw8UXJMjQC9
ltLf55npvVPw52YwG5BNvIlq980a/a8Ghsm2SMFedN+DjjmLlj7eTcG8gHA8GFWaCU5sUSxwG0+c
fBO7PS7qHgaEEZr7nh7QLQqTD5XACR97LLiCfKAKsUXK5GYoqC3D8BHEL15WzVYenB4kD1gexAXl
DuZrHu8YyViHkQaq0wHwQI8yU7qJDqlD8JJDbxE2v7mWSuwSWsPZiHryL1tNPHqcMz+X4gtsGEtS
ZtkFW/y6CWEKhE9Jd19W2t5XRbZ1JBiEgH3Nrlt8PPMhb4N0x/aLQaDHcNAW5GwUPjZQGB+OQ1fS
spKbbOwX3VlyG3pdv0Ub8UyL6sbP3gKvS1AUJ9RVfsJvr1kAtu5sbWqvfOfq/CW6XTfTJ01bBtxs
8M9OxMklhHUiq4QZhg02aEjglfbmNwqIlkvWEs2OcxtbZhlV0ISQJB7Crv6kO7ukJ518S2pCltFE
71BIhvvZ9RU/sHjWvvsj9MKdO+LQMoj47fgd941p7UOr0AxRivDYTNCOEHkBwAjTg2mo7NDF3fRm
5aAPJhKq9uySrWMZkzTQEL17SqMJN3HcOa+TrlElmeV1lhAvgqJwX+dStE9M1Yk5omxYX4oyuWn6
UTybACy5C0FSatX8xQotItXmDlZzmoFzcmgXzJHlnyN38l+NPlZM0CGiMFdE0OmGrxPq4rOkSMT0
XXKB2tAIS88VyH0cjFD8BK1Tl0+OV84vcQxTrUnx8OqQHY/JaSPR+KFrQa9kM0ajM9EOrxMhbfdD
nb5xoxhe10MHdmtqzZe0uktC3ilV9g+CoyQ1Vji++k5Dt59oKSOdf+ZJ0l+sZEweE9sINmNxsOvQ
Yq3K5cn35+UyMZJn4hMusWMTJheBaHKHq5pdZgQdfI3Cf7Y723+eRHLQ+Tw8gvF+UWXzPTYLyZc0
vWptlw8ezDYKdTESDJTZrBoNYpsKTpDAQLcvJE4ypyV3m8puqMruivD7K/ud7JDSRqTvNyVsF53x
zk/fizoN2P2PzT5sJ86C8RWhR7exhhHnfCDZOtVsC3PzprzAuZEzQaCihVxxQtdw8AztcSWnLnRj
L6ftT+xPFIs7RzhPahiYLnkkDNCuajeV8cmeBu9md8HdhO7qNM9A6IoCghJOCaiHCTkGiPHiPfrw
nzq3XlBWxC8d7XkokcWbN1713MoXFwcqBttPhdDjXSh1fUsNAdoG1Y1q6EomFfFgc0NyFf/8/64s
Fn+nKiPcDlBdERyDm0OAnf2n1WIerFQmgNlOmSC0dRwYendFaOBl998CRIsvUwGPpZk1GDHEHZMH
p/9//wjWf3N78BlYUM0lwoRB4D9ZszIEu50i6D8VBnKnsLce/IgVAGh8suNG9iW32J8jCKgPshoA
o8toK61CbI0a/lirbDK8aBxeF7GpOYjiYQii147h8ply1bxfVKBrN+o/fOpFcP03xfvymzNN3BPo
8B1U738XZONmyO20mvjFyc4DQSWCc0QuhbBnZO9V7hzdIQD+MAjgazo+UjZlX2b7JJzsWwI0Omwd
+XXa1yKIv3mWSTZWqWn+uD8RqLgO6xdbYLoxjy35jJsiSebLf/j8/83cwOeXFi6CQHr8GKvg/G+K
/RTPjPAqljoyFg3HqHZJ1/JDuA1DNr0Av9D9IHla3Nn+58FLWB6cW9pJuG9W5ezR9t+NwTc3S3Fc
e8FnuXRAVFp/4cp7TKe6Pk51NW7bInaPXercOx1hi+sP8f8tYP/BAoZke/Fl/c8WsNef5BO07c+f
/7cH7N//1789YIH4F9BPjESWcPCQYCX5ywMmzX/ZoNZ9jwg/HypAwBX7bwa17f3LCwRgYodTR3DJ
4lP4Pwxq51+SHCxJABlDR/JHnP8XD5jFNP+fV5iFmUQQZiVsiNcYhP5+hfk0k414dMtzLHzgEBOG
frEcRsfuzp353i9m9Mq2qLpnE9G4oRD+t6tD/a+DUSBhwPWLgX399smIKSH++vL6hfW1sh+y7bRM
Tn0fifJfxZ0ZRRSPv4vq9WGA2cLKieJDqgFOgb3GWiz7S+Xzp3ZmjM0+u+8X8ZKyMaVQYYm1ulsf
jmEl5/36UC2lYuakBb5muyZLxjWag6e468ajcVbQ/LfWFGV7J8je3YWyqwowlS7ShW6+El63n0h0
vAjTzxHahNzhCPEUYMHKK+BUYByt0rtEAufFtnPI4uirmKCmYFN7a4Q9EpzgfweU65hEbtJp0lZK
hjDzn8yZw1NsLDiB3mkPdZ0/dObwODpxts/1iO9JhP0iYtwllC95DzouHiJ2xA2jMbo/J9ch8Dqa
kmvX+Qf6huEOefrnmgw/vXARyFwRMM3mmx/lydWw+6cpb48J47mtc5wUhE9rfMuQmR0Kd9UjORvU
gwercD6RKvWK0nree4vIOskt9H1g6+jHE3acAPrxaUA5Ru0eAvkSRLBy0hka6yyCzzSDlvb4tHfD
FEyLKe80RsONKALjZOoKMGnbwtnrpTgw+2JWrNJ910EGMOc3I34eu/QLce+ok2BeOsAIVWiKXWYP
gghL1IkLTzyNZwwpgSE2vT/e0fV8KXzocmayyPKShyzEq+TT0d9ESbfLRU5ibSCRvMXBzWlrWHOO
+GUwwYRnYsmLyutHykf1ZGUXFwPzXuP52+plzINF8ED+QLOJtOXg7BHgcI35mVl7c4hbUI1kRB+T
XF6jjiC6qYFy19vTFyvBD5NVCc1igbK5DL1v4/Iunr5l6fS5DFV3qhMgQagLPhIUGAeBzGC9UOaX
Nl+Godb0SCx4SXsmcnZxMtrslJ3v0aI1H2w4nTmSMyYQ9bmEgnfEJnmk4U7sh+VduP0dG/aOC5Lh
mVYZmy4VEsWkgmU+rvcFUVMT3jVAWGxHIhIYg85rLuaQHNxmPM/EJdS0gO8Sg1omfJJWdnbJ0CqD
Ydh6jftiJcO3vDcIhJyrp64zUaAjjDJ6i+tHmIAoLFDF9rwTGRFzYY0nyWAg59NTLJux3+mJofKE
ushwUfobMN74bZQe0vKU2g6ZkrvNaiWuRpS9EmRXktsiruZ8Uo7zI7F6BXuDPFWvMtH4RUBqHBO0
DomKm8CuvnF2IJbtGXaYiUdoZ1TFu1LBjTMkkxctN5zFuyRpPg/ALq7A842ln4cedRNmpXMV5rjp
Oz0eRIdosqqQBblzvy0t0sWsIMNYFR0Z659yADUGvccjIwVJ7Fb9hIeNgk1/bkeIU41jW3u9fDBV
VjhobdpVcxyB3nReC+F9ZH6IABblJ3hMVXx4rRTbUgDFkSGQQ/sw3mzb/9m7fnciqWBeys1y51hO
tWuy9hOFTHHybawX0UgGJ2Yqmg3mNZQxuXfIM2p5w3XMn4d5BXv2jXTLI0kihAJJCVDVmtKjbGAK
M3D5ofQ5KprPWdS7NIft9MQCcswdLg0ClTcqpmZY/pFKgRYaRuMY+3D0QpPEDgMk6dS4j73p/MCW
SR5ajyJkepwGimKNxng7NE10ZusdTjJ6b328sFS0E7af8txwjpnIGtn2UPrFFghTnUT0W1IMOzDB
CFuSu3EwvxNlB/3OjL5GUKUSJwLxkuxCRIhBkQ+7MH7WUWgcrZiVczBR3YDg3nX5PmprzsbYRrG7
cCEd751oJK6DBBHAFEWk8wSltYP8ggwPjrBRQij2S7/az6OCFGgFW1Lg6I2qEasekEl0a4SB46zD
XPTTmVhe2HDmWA24zutzzyj1A5rmuQ65U4G3+ew6v4xCkVtouABb8+QcVkm0repfQVValywcTkYj
+lM05q9TgRRxMrCxlEsbKs1j79GNqWPJQ20zIzzPgnWz/1HDHqewt9+l9ofdlAljk7Uj+LtSWkii
YP9Bw4pqBydMrs++/0y+Dk4KqMkUBu12dDP4SIExnkvdVZtCFMPdnH6bke8iGOzca5gSFWF9oKv/
sJtFei7IUlW9rbdmFhug00rUg+PXSQNCRYrZG9NDMdT9zjblhXZue7UhY/mADBEZ5WffCr80lUmh
GffcZWJxDgsyI13L2TqLmza3Z/jOOZ2mJo9Po4txSkZz8WjUFMAmm/PQtMI9WqwWJwVu0LhrLnK6
Ek1Gq2+iE9HE6ZOeUoqTdwJ/4EsvMkpUhzTVbH2c5ATe3FV0u1yJX5Z0+Qp+4Gw3gLhGk/lc/KoK
7kX0T8JjbhbtNitZNMbslxsN5b5AyLrVLekzKaX0uUVVWBPro291j3EBo+rRmwlEN5k01Krf5fQc
2L+Uv0oJ+1a6DS2jWAXwv9VT1OoHnc2vjYdPMPNSfTfAjmPboLaJsJ3nSCT71JjdaxbPBOi294mH
YNm11TsJk95Rm969kR6GNp+ORssEPW1iPG6KoVrFNYEwJjl6jvdsGO5JugoiR2Udlu0LyuiQkMzi
mgrz3i/dF66cz2aQa5qyWOKaLF6S4YffB1JWmTmCivetZ0Isd4aTIZpa8E3OMs5UcdXS5INQrcYK
+hKy52o52LH1UXBL3xHDcpswLO7djEWdyeETIlzOvFgydyqKfQ1gaooWKUlkTqx1jgo2eLhezYE2
bhzqLyYi8f3IsMEgUiffoCa19lFQfq2TtL/0DruvITNQrndF8WxmkLl0i5kmJSSN9IuTCoCm+pU6
hPJHiBNr74qw3SRSEGs8BtjPpvI0GsY31vz2IA31EHWD+xsShS4Oq/so422GLWYn5DLNVUG1dXTK
aaq3vZXoY+q2TyWBZGHBCAdIpOkOM0kYrN/piKpsVe5ZJQA/1TbP9jJPGjOLNnVBkvMG3ZSNrZ1d
dWY/eymiD8PzbW4SjD7MOIxgH2g8ZaV5KbpqLHBJofb13PEhMWF9o+o8ZcvWljgRYJXCI8A8ua3B
Ab5tDai8yYz0YvcwTvHDZFcjbkJriW/psGeluXWqVL1dNX0O46+DBZu2xBN4tpMXHb9HTZqANxgq
uKV8HE92ywobn33skYd8CNVGqAn/U5hdUghxpWdhKNDERReGYE8oMTEYXf2aygX8QwPaO/STcZtl
5p6L3hpZ95zfnLFoGTOY2F/2IhU/lWt0+6zwGBKDEla+Ar+pAArmuP82XTIQKp60/iLiWBr6TBiY
DsJ/Cj+cNnxL6W4eWqeIAN2+m3bwXHQAycbYfLctQotBdEKLqC5jm2NN0T2CaN/pFrX6fiZC69A1
3udgSTloS3+ErYh2fZ36VzA59n5QfBRJ0yIWJULBAAjls49aRnIAiT7U8FKkAdmKrBexWd2XqTCO
lZVfpLLfJlTTmcpeE2VYW8w+w6VvbSZNqfcVt9yiy1u8gAF/eVOHapeMNXtzLicR5e+zhHjWIWcg
9O0z+8D4IK30ripx7mcVrUtr+DlkobFnHhhGgHi1Gf/qpvy6SlZr87UOcBBGna0vzlJEOJVxiD2Y
0Dmz6m2/WNx4G39bSjCXnEau00f70mQPhpDI35VT9mQoVx3dYti7gangNDNNDfOKYRxWhW1dImij
k9hoiOn1chij7zkSrvO8qDctVb7btrCLDdN7eYyRmpHiTc80wiQdKLdlLALjboztg5/jnY5GROYF
iw0a2a5jPKFqUKYN5ttdNJVvisX2gFwmrvVwTRL1MoxxfqwW9pdBGpyeA3HW/cmfc+PSJt1Xdg/v
uaoQonjt1ZXTVvYpYtfsYI6xvljwHZBx4s9YNSC9do/MEXC+uz1CLZ8+/yraNbKKBnL1KTG8iU5T
Ak51Gfw6Y/FkKQuO6CTJm13OwpXj5jlVdpxyX2/CqBIHf/jwU8XpXhNpVpgG5pg+v8unjqXDw/Qm
JGiV6HfARloaVITRKezo3UudgKCTEcFIBQiOJLslZChd9GPh0skhUcPeopZ4rXTkHbq0owNXzN65
m5ctX0pQh5diaY3998i3xTb2Zxa8ZWjsKljsc3pRuMoYVlXgyh20WhoTREjNXLXyXSWYbSNBwsR6
mhNvD/UTv+9eohtOrI84qytIZPUdaWhXz7b7vd3M12V85Y4uQNl6buCzze6lwVa/87Gd4A64U1kO
oMD5KEpA0FZVDDsV/FqFwOvBNGN2YKFrP42ILKEFULs6EQGD64H5FklV7XQY0cL9fkl5ZkE8xFDv
10Po+UswYNTfmSbWATbp+9kWT9xI24tQUXchaJ7JXae+ujZOBpkk3nYysMeYM0M8lOcDAia4gvkc
B0Q10ZkbaUl4hdMd4lxNW+JvhkP3KWExuoSz6VySxaq5PspGD3+oYrXmPkTmK7rDfVQuznejrxbJ
LjaoaOxPrXL2hBRRVjrqUZak0Jie8k+z8na+khJRCV/7c1hfy9FTEGsMsVou36KI5L14afoMw8Mn
qqTKmIQ/WU4BM7oM9XeH5spW94F7SSv4E5vKk/eKXJ3jmkpSST/cdQpQStl03cVpgoAQiOrzKLKO
e4NksFVhysEK/pMY4ND+UgPj43Ih2mOTNzEncxA8UYqp3xE29KFqssq5S4qY3W6qOrJeloOJ1/VU
orGxW69g2ajYxi6KsvVgzE/KBh253tb+vGx1bNG5hnThmhdzOcx9/Vp2jtxnwZJJkjhfmQlGB8FE
4TqjbN6kM4vvzDl6iorqTLrteC09EngOfUnuQj3lCO6YIchyOEeGsQ0teWANMLm70PG348J5XA+F
YX4z++rF7fx220nxhpip58YZ7pNGbnSWJteqcXG/Wl2NEB33H5vSY4skyjfUfIs587aOiFB0ZsK5
M1PwEzkp5zjxv0zls5Fuyr4Da1ZWZCH6IvnqDD1BZ7nbXsF9PMXop17qmq2BCaE6hkPZlqH7GMqE
dTXOf3SNcQxRs+NxAdWrnJmYzinF8JVl1bZjFwGW3r66foSy1qEwmKwqujbWx2wW5yDD1IM+GrUj
/9Wp/anF/IN1NDQ3k51U18xEq19G2XZM2xGpgzmdXcf92fX56zIfOrm9qQ8TgtR4pDwL42p6npME
Z3r5NSwK8b1U1YWmwCdtFfZzk3vRzk1LB22dFV/waW0onqb7OlE/wCEAg5kpLSsy0ekVpsN1rOTZ
7Sz/NphddZAFI6AiGOVdUn8TY25f64cpLxxmVK61a6piPDSJ3DkxK2KlZ6J6LSrfqBbg4aN+2DOz
cDbaI3m7Gf0eGTIBMKpcOPtNczeGU8gUPX12x68aveSH5QCPwUq/Tyf71ZPe1+BTHgl5z10x2jUL
+SR2GZ510jpPNQiROi71XZfP7WE2pHtk7o4vu2IMnbZop5rC3skIUQG0/0tdu2I31Jk++vavJi7n
s+em4xGDG/M7Mnf3eUsA96zZxZpsMFLfmW6qxcJnd96ww7r+LTeS9sEt20/oWR2M9MsNdxFg9DLy
d3Qt2QcuN2GDHSWS5aw4RWZ7CO1ekOMsRmIdWP6zwSOqoOmBRxqQzpeX2Avpy6PKZU9fi4PW2ATT
0Vab3CJiql+6tMPSm11Zo4uTS7YuFx/uEVsDqaoEJ2AuzOqQOtFbtlg48LaOp8iOD2uuFPMhgBVW
80hVP/5+yVqbrrXlvXWTwm646o2Wg7kcAk8dKigu22S546j4sV1kJ+s32dzpIWkw6GQWxl6hMCc0
f1bL5tr7C5+7QnOtqSWYndMXAS6hNV7cgOyng0BcOj9v2HJYH+UizQ9ZKd7XSqeirPGLWByn/2Lv
TLobVbYs/F9qzl00QQCDmiCh1nJvZzonLNuZpu97fn194Huf891661XVvAbWQkK9URBxzt7fhoFy
GDlQpKb91CqoHQjujlkvnYMiS/A+QUMqV0/B0KGsgm2VcsuUx4cy4J8HJ0kyy3W6Ax+PoggAQHUh
k/gh44dyO9JK3RBTqG1n6gWuGCX06lE7T8I+23asUf6bcQ4NnZcW92EQn0Jt6E88OxB7P3mUiKZZ
vFA9RnJLKIWvkZRWVDdxxWv1lSAIojJvAz3wwStJ4gqmwb9wtJbbdEFDWAUiR09JIg90SHhjoxIc
8n5fGBW+ULLcQdacKB8NWxz3DDXBbWdYt2BbEq9LAhxKuk7b3LpPSLegqJWgzDsl44jsQa29FB3P
Zir7pyTGwy8q5NBLLDhtDcWt+Re4tTJBYkbv7NmNNu3qGGWM8aub0G+pUVLgmA9fWcdDZxn3iZNQ
6Wn8dleDYdcpLjI89rux4hRtNaBM+C8lGo58hYgHqou9R69+dEWHXRazNGO5PeXbMuLLtuYKp1mD
HKAlsHyHWV4M9hXwFbntZustT5xj66RXWTUNtDT4+M78zRysU0xOgj4mN5WDlLcGALYtG3TXKkoI
irzA8VUmN4nk0dBG3GKezx0K2j2etodRQ4/H5DX24ojqNdIXN62M8gpXOaVNJdZuiklDewVfX7Wj
K4MvR2qCoVzqw452hot4obpIaqWpEv8aVWq6g1NdjfQDUMFnPyJU1ged+F1XTTHztyAtGuU8AU5D
5qs8UOh/8CA804/VvvcNZd9lGpsPryqrazfW1eY+m6PvAbOi+6bkYzcV0USizSg4Mx2M0uCBhUBs
XNopG6iKhw/NXCJ49znjAdMkLDF7lHpwsZgT94jRLyjk0XFNoqLXvxkLjKlC6u9WZc87q0UHimIm
zawnWj/Ppmg0L+yE2FttehksSiGO9EmSsonkCmx0IoOSccpAdQL16tiECFRyX7ukMWezXElw7qk7
ux6/dXFkHRVterTtdKfJCVYEYxZntfqq6s3tOHXDITHGlmK+htdEA0ukxP4Bpfe9DrnajXokKyq5
HbMmL0iCkEaptE2ysj5lzeDmWerfJf6lm5QO5kVNfg1dE9VfaGJSgEgi51gOg+kpJnF/KtogEdDq
yRzD2erGL8Vpfxp6eK1jMt0ESpEyMX4JwtsQPuIRNYhL1TBAcptoLoUTClimRfFYThte+0rLDPDq
zeBBGo1cJtIVX5bKoOKfbKX+YdbiY3zP6RK6aZBfFPi/V1kQfsvjd1aqIcW7NvEQwHczpAdV6izZ
ytspMoxFLR55AmxI1pSPjeAAseaHylRt1kvGVgQiP3cRgVEEmoyDXPRe32NtABI+GbsWIAPSu6CG
6iHR9RBnVBbTrh8oCYiQQLRAhW/lU2Yh7c82sxhazvcCLPo2Town0epvkZGDxh9UJFtz8ZxnlMq1
LoLFrYXnuquLHYgxpspUE/MJnhjl8HragUCp3LITj37k1Aff6q+yInlMBJpEJ0YGLnsmP6DYdmE8
IXKO8tcAe25fmpKKFBpUg87JRqvIIdMOsBzcpjWGncwBGUecsEBuIm084CjDtmop96rqtw+h0L8V
k/OSJ+AeeHPOvmVIb0KJPz76CGJBhuEQGK4NDcm145ieUc7ZKGQGFQcNrk8bmbyVMvdAEkZIFT0F
T0+UYzdQN3amWPOkgYEdIB7yGg3fEic2PMeR8tYozd70/W2pNdCyInwF0BeFZ9cigrYHxFJ558e+
DWt89rDuJGUFncV1qGxgLhrZudf4pVXxU8X6zIW0UuwLlWZFE2jP2GgwCQGsmm0SzHMMifhaKOAl
xVYUNa5M7H+E2zKnuWng39dpTUCdgaRGwvhjdccXkTxUpfGh1/OBzhrv3xpeBqu1iMJyumNWpZfw
kTgORsOzNHM6QJXka3B4ij4sK/xBoJCU9IeaJExWIjJTOoaSytBvYoqDR/SG58pESSrmniQMgh/S
tL0Zw5CUk56o4iQrLAIvSjMq3FKQDcavHsmP3LRWbnhjbtAZrIodLKL31ifGIZxLecE2CriDH1RD
jchXCJNyateqSpYDi6pmMWk1klJvzvnSNfVgCTphDTp1DWsgFaOytLdDji+DZTlHYb7pUusH1c33
qoBcIiLM+cPR0hx1oV7SDkrJ5lomiYHxHk3tOYFFc2Ss2c5jdpQqPSLHAuL509ojgVNhf1hQMuKl
ZEREeTbEbqiqN6kev9JhI2WzbSeX6r25FUr8UBd4oUwrue8nDjF1pGGX85NG00fqelrm5FXlJDfJ
ZnwUVnHCBhrv7Goct2NIBzIEfp8Rqs2vK2RQtexih4sXj/pmpm+EV9HapVB1XDExr1SZrmPNJ5hA
+16lSGJxBGP77XET0eAc0vxVvMdmalzrZf+ioItxa7MQR7OCHjlY0kOSgHoKnA+qO5vsV7v5YIyx
QA1Z2HDG/twGdBdGxoy91lN5DecO+a3zVlCismZawTE6Mcuyr+nlSsgvlA6LXoC92Lc94Yb+Msf9
urCWaTDGvP9229ddlFlroZEHebCp8kbbrOLkfA2cXDeBMKAooIpQbWjh4PfMsuBPxbyx5C38dv/a
1+l/Z+lTuT6csx8Tpq/Nz6db9PDFUkyQOj8PbXkK2+hutFmb6eKxc71YH/t19fNNfL3eb0/9t7t/
vt4EDcYLlqgGHGvw+ZZXWYX/wfIKgxmjW19fGruKRsSS2rlZoD+psxHtrUDNdyJo3ymKgXJribOv
Crs45MyuQWjJd3TZhx7cVVVwNjSwk05hcW1Zi+A7f4mhYf0IU4bp0LLIRuzI69HR87JYou0yLAGk
f9/MF514ZbPAabvuBxAA7rj839aL2Iay4K6bqA4c7VNaHqKfpc2z3KtRrfiUmdR7e3Es8AstN/62
f30+K6di/fksqyp9vdN6IfX4r2f6vFFA2AgRKjKRCz4fsd7+9bY+n+vr+tdz/fvbhAJHZrE+LaZ4
syGEYKDUCO9lMtBLczVcjtPmH3vXrfW2de96db1Yn+Dr6r967L96qqxD3hUb/C8WJ8aXbyLg03KA
Lz6Kf3mjUS6JCF/7i6W6j3Xwrwet19fdeE/0oLOPw9I6qDsOafrVbPqFNf25ue5aL7CoUiJTjl8P
/9tLrFcNWBaf8Nv/V6H9Dyo0XYCg/ncqtJskfQ2L7PV3EdqfD/pThOaIP9CWaxYQQc0B9+2gohx+
Ne1//oeiqcYfdDUk6lS0YYCh2fWXCM1a9liahRTNtoUlfxOhGX+wNjJNW/JCy2Pt/5MITVP/JkLj
BsNyEKJpvA3N4OX+WYRW94nN1EfjUI4IgywmHecTbj4LDUDqh88Dk75ynJVNiaty2ykPia0ZCIjQ
LYfMPFbCFm4wSaiGoLM/Ueas8DmosSD+x1fAyAn6OEKcMIzWhkc/Nxzy6NwZ+1I1MSH3Pilndfs2
ViphVU3BnD9imkktS0zawYEQs0PZB8LDyJxTYwfMf8ORUMJiaYZI87k0Uf/XDb6vGvc/NqrRoijO
1teFIjY4rfGeL/RRywEvsOxnegI0aN2kr2qdkoz2ZKEkzzQhdfoswZ8Xi5rhBGYGVy8yY3e9mnDK
2lCq0skd/evO6471gjWqflq31mdZt6a8aRYtiKehDUPO+xE2A1YsOwuQ9qXZeb1QtS471zOqO5PM
QjnpOoZORT99brXFNktgnFEo6jeBZrVHn2gQugDpmdM9Wb6Oo9xBerB2hX8l7JkSWcPMwTaC/Px1
EWs9GB7ER5sp8WPoSxEzoh7fpKubennGL3dV+f3sNdcZXdBN1egx2oiCBMM6u9UH+12W5PrQAh88
5Dd4+bMUhRRMFnrINFSsO3+I660aSpKkYzs/N/TR3Jqqmm0rL51NH9Lo011fKRTBnXE+FDK7Mmwk
wEPdwQsbK/0StLp2GQe4rC7WJL62gPDUmOxYNZwSspbJwwQeNbKM0cIrZfrA+ZxfeidFl7VkjTU5
oEVxRkbRXfkTk03WSshogKeOzLtyVumXSuGqBoJia5iFcSlrc0kuJewpSvuHqShReDgT4aGd49Vm
wwRUMcOLjgsTOeEMOS514MUL49CwZLmmXlq7YVb3e2MIekBbCW1ntFzTXlTA4QR5Lja4XlfPhiuo
wgKLN6jXYWzONnKrKzWN5N6y5+d1H4RUvj1F9TIfRs16BxlLG3aWstf46JcJW9NFW9512wCIVHQq
P1HItI59UF6Mi4wyEAMm/VskfZLl475duEZTks9X9cDHGmTE92Gme0dX3sGUBLt5ouMy4P7GLt9d
5JqR09C1OMWxAYNJNv9021C/1GFyDd54sSSG2VnRHXLAEXXqAOZOtVO0nJNVumTr5nrj1wWTHE+h
v+YyAJL+u3TrNcErxy1wkOWavihgE1wmpJdb9pbCCBjLyPeq+m42g6cxmsEd0GU/Ly0PIAwn7J/E
MYH0ZYKNIIayJKwg9J1Bf20kznjqTOYnTltTNF9TmWQutKNNkF+otyeMFLrX03deQ8QGfYL/4MiN
Qz2BTt1ATMvn5kIUqvGAHsC4E4P9ntqoN9bymL7UyIb0VZj852zHaN18MQFmq/+vxymZ0O9cb3Jq
sqU1cG2QYbXaY0jIqbUNknbeAhuUhFwSDpZ5dZUwv3aWeTk6BiaJMn5Pxr731j782gZd2/Lr1nrb
SGp4nKTmvkEZBibJRgaiyUPWyuhQ9ghxRUn6o+U7r0btEBK5GBTXtzRnyGUjqjGf32RH6aSwR2WD
ZLc+5bCvImMcUFpZ1VYHrI9vTNQwA5mEjRzY2JtDfUNrId0YQaFTiuuXzK+l7mwsBthWrST2MFZ2
YA7WZlQbGxlQ2GGnmrSp82qfdg4LAEVS+YjbJ2OeJPNae9zpRf4ofb505AitmylDs1F9Ku9UZ3IP
vTZsppbS0BCRHqdPRMhbzey7C3C7r8iwjZSfudE7xwhhXZczoWYVuSKN5Bo2s25C2sxPzRpNs1yg
0KTKGZF2VygQIpxs/DNebjKhIK2HAkz9+1btyp2/aKGjRRciTZwLm7Us7zNbdClzFVvHjwGhWPif
o7gdTkqdDCfBfNo10nrcrqVyvdffdcTrHvAFsTPm5g45kH+qhsY4dMiOmxez+bU2iKssmFL3Uw2x
0U1+qbljoeTWQgTJtvyAIkovdOnBUiIxCOB1SIZdtBOJTCdCgcko9uOO2ldcHuyBBDrToAo8Hat8
so9RNlAxZDjENDgp0MXENz29H6qxP66f+Ouzr1f7VfQNEeEyNaH9+TXQ+9roqo88bvlS1ou1VWGO
8irVp7chR7c7Q+A4iR49qVnqMdVd9Et6hvUrZpWbqhwdyXKAJmaxnacZ1rIOfNivCBkBUuqc5uvR
MoqDVLRd0+bdycZDP5iIAFJdwVIPPd3rHIr9vkZdYe0x1+QpRKwa4gUfoaKLHU0a+w6zALUPH1SI
cbsuKwPPYXHslqPVHVAVbddQt/UCMT4DWJEDTrTMFH/TwsYpjyFK13bRs2dUeOMkogAqORcw39+W
i2LhCwm2bq23NXN3pwZ1S2eU4W29WEVKX1fVZcjLIiqjQWDV27AIOLd2GG+WX39AMZRu+bK5XsBE
dTaZb1EtF+1VHMQ2gi2Njghgw9N60S4SJp0ctHUMoi54kWELFjB3iKPVQYKUxHdDkfixvu463q7v
5W9XZ19V8ABkuzVjj7KK5rMc85OSTmtPdZoE45TocyS/fTuop/WCipTYNhnfSKECr9aAO+311vzI
mH95dOnDM4D27ZwjA9fzR8WXiQqklSMzBCZd6D2/pfW36awBUkLW2cZuo3aDCzU7DT6Ln9J0454+
uT4EL2kFD5YHgtsZdo2lMzBXRgKehoTvVYmB3io/Zaudf90Uy/V1z9dujUjOrgOp/I99613XO8S+
KI/IS4yFTGANsXkYkHmv19bO/Nqo/7r6uWXI5GgMDO0VmTneehvEPdZ+6/dIJbXoz3EFxyqHFm7w
iXMdnzb8D/UqhhELjsU59igx94GF5iCq81+QlrWTphga6sECXJPj4AOgUvKZaLlsxQt+II+W0Lx1
c939dZ9/dRttn2FToPNGaskzfF1kOYk4WkVh/h+3/+3x6461R7hudWMFO1oxxOdPD0JjhHxuUXpU
NfGBG3skMBI5ymJCFtuOkDAqUelhlct9nUK/rq5b/SzQQK+71+vrafbramZU26wnKwJyNioQTR29
9ZSzdjbrfkLSsV4flt8RJsFtTyeASvlSU1kvaMQ3cDvazgbKN2zgP3ZX68VoEWlM341xSUYNtWPM
KKSAoFhZFZtrS9efC785QNz291PQeF11ENBNTmhHR2L9lk0IjZwK15TCv+/67V5RFw9AnzLOleu9
cvzWRXlcpBezt3pt1sS131w3mdr8uYeWwVyf112sWuDwrpv0k7KTRqkBr+ayOaHXTejFEMq27tcb
k+xsa+zTM+r8ZPuZB/eZHNetT/77LV9PuZIz1mdcbxspah87CyreX0CNdd96leKWPX3u+dxcX/3z
jawPXq9HFQq2zXr98xW/nkqN82qjO7LNz5Y1MUAs07Cv5/96F59v+2v317P/L26j8BVblVqjZk3Q
efvT1LAejZAB6nJL0kFpzAcc6Y9jTidxjgZ9O2rVtYhV4qzJ4XD7OX+OI6wZhVM+JygOmczO5i6v
VbHXfOuWRKfyO0vhD6bor62FEXqmxrSFpwRqU+fuWoGiPtPNbBM14dNo4szu4gTtERhBEXaTmyHV
AmEuJy+NnHbXAmuh0cGZxm7ooXFGAcPdP84DmPSuUr/JQmBI0Mi26q1zkMdnJcSSE+u5s0mWjylG
VgFD1+xShRMf2qZ2oIFcMT/djG2MVrBt0Rk3OQkElK/2Zd7+8iViU3scfDoj/YuOBdmT6DdjyrBW
SUOXcvpG1PWOjvsPQ0lJl971gNOYaNsR3S7FOFqdRDk6F6S4JCfkZ6icGnGGO0NAVxS9hHabX4fh
z2F6Sx2f0NacuPpYIUM2D79hKgDYZ4RHUbEgzYvxFBjG3mjLG3BBMNaDSqEX0/2UPuJzFc2I7lOR
iGW+C2pWbl3dflMs+dMkaEIuBYxs4tzKQ4lBn+6T0d8ZCZ6biY5ICcFPpBJ4g/GW+OmdQ2niuc/Q
LPVex5TrZurS1wwJrlrBSTGIWKkm1IdFhIefrXqTDvniKAOaFMgfs4OFX6DBOxYI8ugpiwBo8Uie
dNjulzgWN5M0ZQOs8nUqgBbZ7as6N+F2rLFqjERgJkpCEx8I4rZk+ejlWr9HFC7dkSSBsRbpLkIt
g5vOfo050k8xZ+qNEND91DB6nEftyccCwIwEMbBkApoxMctNSY+flidOf9B+IFcPQ6A92EMt9kZa
HMOsEveRsB/sMr0eSM3gRLK0n7TgpmvifVuNwPh1xXMoZ2yhEaT7SDp7ZahKL8i6qzyK/Z8KHCv+
qk1NUwoYGfBYzFOq1wg8EHPIMBmRoutido6LGEiRACY5qzdOVKvHJMBkQGEah/M03Thg247Iva9L
ctHHhuNV00gcFaXc91VFdkpKS2lYEqW7GT+VbhFv7gy3OqBO2q7VqWnbN32ZbtmqNeKG/6YIWnUW
SuuU4uw2FvbGzALBnKg1L/YMajDtaYzqKKnPQu+NPczm+3xjxBN94lTzob8l3yvDfDMb817Yqvq9
bIpvJUMUOFJoxnbVqRsQ4vVen4f+oqqXqMGEY42sIoUOk3rqkdlQ4/dx/V+TSEL+CqSqRLuTRdfc
TvmHOkcPxdTIMyMr/aiQse/RuqpUJ7mn8XisgpFIGlX5OWvacx75uzQMD07pQEmLbeKZAtnuE3qS
rPObaJP3zU8/TM2tL5wHMBLNoTp3cSMgWRWFW5FG60YdDGiCVwZXCp+fG5EXVLVOWF+9QYGTmvU+
EUyIVwe/+8Ukl7i/ETYwwFAXYWnjtSnhBZ2l0mF3TpkdjrvCjGkxaa0ng+RHkaicA5xxC7mt3hgF
I59VMQltqfvoJd2+JPS/ZX4fb2oZJxszPeAMeSgtxT+lbbILLfgSbSWQz1nVnTIKeuUgiHcQ434O
rdPsfcaoDYr2zota1rjofmi/NWjCh1s8dQjh5Z78iMehS6hKybzd2rr6M5L62ZwQA+hD9IpSDvxq
qCJaBNnWcHztcqe/+Hr9bNQmnBRkRrup54vWn/s+/SgjoiXAzVgHlH5EDXL4lq+UKfhMPaIZoSUv
jo/BShaPWmhhjSuSn11hYTyaEVDHxFO4ACSyh0zaO4fgc4xB3S3BVOAT5L4pUjqRREUFQgrSa3BR
tZCsaW8b2zIuwcpoc+lF42sXDD9Gu4JVMjy1wFipX5F00qTghPonZUJenOk4ZpvwPOERynX51ue7
NmWoiWj6OL00vIrmZmGRJjmqH8PSyRy0/sNGooUZlQQlBzMTUMazFZUWud4lYpjlC8rtMNmlQeaG
hBu5diJ8T9Eyh6juEmGQgaEL3zRIry56KwcP8RMcra7fD0kH9LCqGzdg6Wlzqkph9HaX1FBtyHQg
98pIVBs1135OORr+OPouRAVarhAKSun+rWtQ/6lOye8CyH4E6mdhT23xSlkLTLpMrAN1qBWUIDtx
HTSR5xOsybEBbxMLkWxraAoZRNFZCV8E4LPMvx5Lm/L1UIAf87sXYSSngtUwskbz3IFDuNby8FKr
YOkDDAq7JLWvqTfbO+LpRpZoTo6zAa5gNJV3FToIzsKV57RiF1uR4REr8q0IY2ICYsSPvUTNFjJp
dIcer0o0JNDjie5rJmok4fiKrxAbC/+Rpkmf6xArZ6rov/TiNjApQ4liGkijQjumPMtEPzevZRg/
gWp9bZ0I8pPf4TWZQf6zXL2e/FxnWhDe4Na9LBKSvVneZLl2a891u82duNr1yujNzoLqaQNk/ILB
OPTRp/bGExBThOoh52UKCPdCAenpM0AmUanelUHe7es8NijzKPei0GYv6xwXcwJpRi0arLBAqTfG
owsYFzZp29wCjXJ1K1oOiPkqUrNbuC8Uq/mXZaShTMHE6ADx09Ms66yg0z4WBVYiUac7rHCOnyY3
zPzaTWBZT2VSn7s8vLUifG50rt9EHrpaiTNeRNEmaumC0rKlAY6DSnZZ4vqamh+i1n/XwvGxm/ke
FfR8m9QHIMV5jHwxB0anUzGD7fV7BHUnM4ivZ+I5dMVoCUC0CD5q4mALVHQr+vwtxSmyM6t6wNND
1oLT4B027Vc/7iOKqEwBDae5USdUkSMxMziE94CKCUstgl+sOajii6BzvtVKfo9lsXc1YJ+UhMtb
NToNebEfcis96XHE9Ekl4zPRjV3ZDfescjlR86ur8SCWwkTbOtFXH0WgbnSEWiz2Hgq9Sa6GSPMG
DJOZQl4j4ZUXlP3kvGT3RJek20Ql0MVO5stklHfozvH2tj3iC+XcgLogUgGrGAwFQqHnqrxzesz/
tY2yPzDQ74Fm34ALOlMSDys/YXZrsVJUvpOugDCHtdcmAYe5KRJ7R7Upvw0iYt6miCClwvnBcATA
iMn8rmw1oKzdqF33dXKuVfXkOJzBIw1pYtXno9elER0YFFoLo77Qp/tyYS1bhgpqRAGbRA08AoyI
j8JZuLsCff4OC6ceLDaArDhPTfJhmTM8f85JW7XL34sYw7LCXCu1OmUXMLVyBzIIb4Zx8JLhMWdK
uNeLEjZ72h3LQQ03Ra7NB4OhgQHRUe/gal6FSaXfzLZ5lILabgqrkWmSQvhEQv6gz7nPBHYvAKrm
PK1b9Is02CpBcakYA3tAMnEk6uOggQwwZI1BPEV8bo1bmRoCt3gkdwWdG84db50k1mDN+I30xqa7
7V/FRD8w0Qo/wEXHuQYmIL5mGukfzAwtu3wAZa09+rUG63jAWGfD3DKSrVlVL01P4bxr9WehM7l3
LOMuC8xvpdFsKeDdabaEZV3lrTdqMwzkxoFcUMz3hQ6dZsyQl6p841OIDV/DMejGJSjx8dx3pNHB
cKaYPN53clBRXA0oQceT1YXxRmT6bUujc9Oq47uZ2xPUWFRN4Ke4o4/pUq3nZ4KIWRf4ujcYKL6F
DwFxUJofXUBnDgp7u7VKPB0TfTHgWxmhnpt84mwztOkjJvsRG3v208gttJ6ZJVmP2c1WixQcpZV+
qqpfepi1uwrh6rZNuhN0IVjO0tzWFt3BJCzKg+ajhI5Jh/BSogxY5aAuJwST3uIllbxyWpiAyxq0
koNxo3actEa0umU0x9sE5Rpnp+5Hx9i/MbpoxmolX+o27hjwbA+vHdqUunuVY/uYdM6dqKiqVzM1
Bg3TqD97NSEGrjGNr1MO5D7TnW99RpSEaqnEJFYIe2bQpjEhVRzZgFJTcbZsg/yOHJFpQwEog3EI
wn/5lLobmPGNX+6tXt0PTdafinMfRW8mcVJuXxv4pfXnIR4+6pmzErCunQz6X4I0xCxZ/oES23QI
1XMUSGIzZIGDUzzZFeePKXO+JTMgZqv/1WXww8LgWARiz7T+1U9CDOsOk2Wctvdqk19CZXxMYt+V
MBtOrdnt88KcIE/tzATnkEm8kVuMgmAkYyRTbDgVvl9RBHrVZwBsJWFa3lzqgMlRJT4HGbhs6mQa
OUM6QnRZjedWXNMaIvGUpFd0TdmTmqBonckE5F8G3iKdyN0oqASZyhl0fcso7FCuUdvueSYy75pV
io7f221mvrJy8tGh1mI3hZAe0+kj7OZlF4XHQOfQluKJUQJTvg5yOTMQUwU4IQsc6K3DqO3jzOX8
HOAg7jmJBvY2prPuBi2tBQdoLc7WZxmo/W6J9bTv+fUMZgnVZEAHNtk09NLopzqHZEBl5ktBOtE0
gyaENbx1ojerNin6cUw2FoC8kXY1glqL+siMsU6jmNjUxQfcjSWbdjoAznrT8lbfVH189P3lDeDl
PWhhTW5Tvkkq5Tui787l5HrNHOGb0RoPtd7fGrlyZ5Me6sT8l7IYN1mcDe8GvNiq5fzEQr7qDDSa
UfgUWL4Gk87ZGUFin8IJrKNUQlbIiNix04GFzULmfQD2EPHh+uod0iSiFmFlw6g2oTEbc3SHpJ7A
C2T23o05X4jPKVKo7XYoTKyuAb2bkIheFzBJ50ZEuV8lVBgiE6lVag2vBAq82J1C4psc6ZE1oZsO
8fOkvYa69hJkRNe1jQlVA1jLrkV42mvNtWYjFVUsiDLyogM+PWM14JQJVR45BTZH9Uz1KcEs66SH
tCHytU/Hjei6p2gy/Us9nFIcE/iQ9LcC47ObdH2HzYJSXsIZeSotbG/Ql/sk+XBq+tNKhQ3QyoMd
vL/AC62UuaYxoCOfoCJnrUYlcbJQ7RSLRPJ+LJSnbvhwyL/ZSO1pMAkISW37h2I+WZbkLGf0GXM+
6+CnrBbpExEJzAhgBbx+ncZkOBCMHpbWtVmq5MoUgXaVT4hCO2aqVSyYOSRYEIsyWtXOCgrrTWY3
t6FCU7BKBMNDfOvA1As69U0LfJDMvIVNqTHy8Z5Dwy68ip65xnS0dtTLskZ1MVC5mq+hzkblS+gK
SvEOiqlUoWkrur6Besj0m8gHt7RvoxYlrTKk284JSk+bnaekqT/aJXKI+a6ZRTd9XuCpeOKMwJS3
ip7DwbG3emRvkihldq58N6LQcbvGnC5W9E7qwi04cvNYzbVwM+ad/QxWQq+MCzEMT81EmM8o83zb
IxbWnjN4CyNLAQZjpMxaG74rxLrtquQwsrrHylU+ctK8GOV8ZwUcnplnLP8nLSH2YOgNPmPKF9hX
sBzmYIk1ClVXwY7pBaR+9Sowv0F7KYjyIZd33JIIhbYvJrnUeggpQLug9hITiUHq0xxEnE49bnDN
Ibm1TNqnyCyqZniUU/wY9fP9OEZ3AQY08myu2yZDfHttJvpLwUfw+4BUjHeyykgeVG4bc+bwUq7G
qERvM6OaZ2E6L7ZHB2UaE/kbIwledd94AgKkucaMRSauPlCmIkBlldBnrb0zlSebBKLSVC89mkC3
XgA4hc/HNSv5A5Hwnc5/y/CFNzIdDMWDPc+PFUTug/ZCU8FImSCyKt1YcZ/t2owjphY5BhezRjLr
eJFa/5gt64fMKkoIGoSS7KNrnB9G173l+dvQ+FAeaXBkKmhTv72rkPtnMv/QebPpXH4EYfKQmsUj
COJ5Q8WSeLfcAuOb4NVLMNgxwXbniCEpriZc3W3xmsb1sa5B/oLDsEVKoWA84hrapnr5YJrxGe71
N0trHgYr24UjreLC9u+IAKCy3NcfsHfu4KIMorvRG+UqJOuuU9P3UqWrVFvKOVW6HZKRJQI0FLua
2J6N2TglmVPVNyW6LefoJWmbX1lwbTQ1Uqay1Ph67AuZUG7RhTc+XNxKMS7IjT9MDcN6IJZilW5c
9z15vvTQqCIx0w6RTVvRyW+/GaI5hMH3egyUY9ZOdwr2GxLjUKBFGAL3/4+Vy+kDTv+joI8q578V
9NW/yEj/Zznf+pA/5XyaJv8QEtO6IW2Jpk/8JufTxR+mNE1pqZpk+FvAcX/K+YT8Q5fsQwCo65YJ
cP8fTDmh/UGxR1hQ6IDlCzBw/xc5HwkgC5XxN2ojdJYFdWnq0FBZg6r6gsP8jXqYNKQUDJ0T3eb+
D2ACzSmn5HqS6QxYdZgOUxrs/KJ7Do3KP1GoxmdTJ0/2GP0M1BDgQMSMcGVcf118UrBj42qU2C7T
0bj9UlnXtFtbqHT7eMVUm4tvcGyX0yQgCpziOj1KLgoLp/+8JIG2BfqRvobzo2mF14YA2mICL/dy
nIlHgbK6a5J+YPmdJYfO6M++gTg+VfzbqktpgRjOc24Du5ixOiAPuZXOtg6GieyYKrpL7OzoM2Uk
mMe+Ik/iYnZJfWRIeYvgOZf+rJwDgdymUoZ8V2k2xbK1l1Qv8o91q1v6ZFIfn8uBGlNVSGopebkn
+vo66dWEjkqc06CmuDr672pIstGY2pNXlAW2m0yi8rBHjUpPJDe13+1yjYJSuVw4/WicjPR1yIIa
zkwAhFcwUwv4NAo8ugXG9wVFX6/+F3tnsuQ2tnXnV3F4jhsADlqH7QH7ntkqpZoglCkJfd/j6f2d
o/qV99bA4QfwoBAgU8kik2jO3nutbylmOnzslymlH6pg46Q9aIfOxY5Th+E5XVq4Vj0Ep2LA5vhn
RubTwDqwtgRz4NEZUx9O5/+2wq+RgVDqyHQpyZcTySWJ9Ow8zyZYsNIzV2aTuicPUAPMZPNO5box
yC1LpYLCIGt7pYdmhu1BRnEM+tCujMFpN6PkwEm1UNw58A28llY5MRUro6NnYPcOkOPRJUNrEcTA
QujgS4bcnYeEHrugQ4X/73/6f3wTn98OgYjWVmv6X8Iq9jor+QODXMRUHq79RipC1AZNEvTr0v6p
uyWamX5s8YgigFM4REeeDGrvc6PAiGZWBntrtneC//1JbdQH+sdDZj31CXGmtW5MAxK4VFGsFYX9
9+4ymQ8jiH6cPeY3S84eaMox15V7nw8V33FxG+sAQ2utvmnuGX+HGqiHnweD2lvmiXmHTctJnZHq
ZPw3kr16Uh0dqBO+ipwGpBqvqj/d5+bzORG5DFuSf/M2ZEofoQwPyuCgXA/ZMgYkD2KiiaW0IP2z
maQoQJ3nkFpYGbQyxkAFGhCMW50a5SdWyQf/9hhovTN3j1aL6HXryZlxxCifkjj7Hqbk63RDidIL
vsgqT4EbCM9YTuS1LCf1UG1MH02VFVZYxu1vCaINGvb7aiBTDzGb2KCURABLZhtr1BkNskdgAsKm
AiQ5SWDnZgzevJI+U2nqGzfGZ+sJ8TJ78FNGJfVTbwp2BLTFky5N1uoJQ0qa1Eb82VMP/ZYSyG/0
PXhRDNnyF8ygNfcU9FduEFh7C+OYdmF5dnJGaZquhVugLAufm40OjxtqzUiAlTV9jXOYFLEWRSdr
eeUvC+s+tFAXBoLNgBmMsCiM3UFkM3TqIA+41ouXiHyn3mItL1kR3m0WwqQGTXLor35ASkBef3V1
vz7OY+2QKDYmL/PcLZzRoI3S5bH1MTmXo1Vt+6G9Jcv0DgnBWgsN46U+kDwP4F/e6damGfyA55Qd
6RAa8K0wgQbNc+bp8SFM+y+6VR+IwhNy4fY9r3D2LoBb/F1PquEpzvXLmMfZrqj5F3Xc0a4vl00/
Jj5N8OxaeW6x96bp2zQCgJrSb6EFtEBM0Cvb3FvoqC6s6eShME130TAXNXoia4Bzbksjp8zs+xuM
lXBXJl5K0EbPIGiI233Ip2NxXFlbuDnhhsTHexoVl6yCXsxJFF8s3IYozXI7zK892EOaDsuZ2hPt
rxUf5868Al969iIMTqMdIGvMXX81JoAW5577m+1Nh9oGk5GQGFR5iFFJfyJuIp2/TCAJiCuAHArV
40cqKH9x9H5oKKJOS2W4W+FlHkObFrnS8Bh4WrQlD+g1przfV8l81xKvO4bzOOziqaAKh0a6pvi+
C5GIs9va+bFIYW5h7AxBqaCfyh1wn+meYpggFNMCNII5XWt8gYCtRpcwtTWASkayAgf41o576Hvj
vQzRzdoWoDxhoSds4oBR/5KsB/g7m15QeGeJZ3ANL8W6sYTYgaERoP/SnyRB6vvQn18gUhPg7owv
mWQuLkJDpCBk2G0nqFIWYBE0n33DpFObAF2sK14Uv91Dt5BRyBc/nc0i1W7THPHL4Y9ozpybl2nZ
pg4qmklB/jpV3bRN3cTYIZf4q0ygs40LOWICy3HkdOHDnFVn8OT6bmHOo2mNdusRlVE4MRXt88Fe
qYRyNOntzrbIWYDxtHa93rh6lV1tcpyh3EX0+j1DlgMYjvcViz7bmdForj1PvI3eOurPpa9Xq6Uw
CT4YNroe/0jDiJEOyoZV5GpX5giYemuoi9zPD93ECTQU0Tcac9VGx8QHrKI2jlpBlU1LBPcqOV68
mR84mRKaDYZGTBvc++WHUYgHNw9IEXKvacbf1NHLv5h3fkPhtgLleB3L/GS5nLepWaNkSsLbKCLv
YGYuTXFOVTwZHfTIiA5g0F/a3LBfFzfQdnNJB8SmtnCK6jUFRdTb2qlvJmPnWBoMPXIOzCSpN2OE
KKy3oi+l43/gneR2IpMoPN3Wbku37fMy2bszkdCZAc+XmW22haYrcZL9gy/1AUTYkucwjB8h8uEV
iTXJYckQ1nTHyDHeRiKhN5VmfaNqP434UpAtvpIDt2wmzfqVNq79WDQvzRxdKh8IvRt26bFJHYS0
FuhGbMW8XVznhHnENOTI/KsAOAHVfDBT/5k3+hDHIaGryBKuiSA+eQ6Pbe78TGbxdalCc+3U+kXo
AUwefQATRehvHFm3HuY+TEkTpAHRUrCwdO2aB2NLLHF81kX9qyI+dNUMerQrM4dsbQOOkqAzQ1ux
3lKFvk92cE80YlknvQYitSRbQO7Qj1Lj0vXTTYDtXfdF+mi6jPP1DITv0L1Y8Bvb6M7UvjlHDlAE
N6efaJcIFtLBWKUGUi8qYHvdeKO94dIfrgKPrnJd0UYbpvZtJCZpU93jMp1le4YkGemZcdpsL9Je
u3q2+G7bf4k5Ds5NUAP2jEZuRZz1XU37PU/Th9FlKaNjXSRqawfO8J0uf7ZzGTAuRbuL+uJrFMas
xBeauBmCY8Ml4dtD/k1IFfWDhcgkArvUV/pZm1JamUQ9bVOt/lEwZjzyh8iYvd0rm/TFSmseFnJy
iPqL3MSm4Y4PZam4HWE8WqFgm0AjTTOpISGIpokMHFF5pMKXMnl23HJ56m/cS0F+9g8NeguGE7FG
0JLJH3Ze1qMD34S+RHkgr4MyRx+2KUrDQJr06ObT5rHl+kQ9VnsE2de/H47QDNtZY0kmyxe1YW2K
duTPQ26JxQ5jyZfJor085EVC8klhA2wmGjmRBlG1GeXa6B8Py36yjyERdkTSrzGAGyjA5mchGh2h
E4jhZmzjs9szsKmIWIFry1KiGkICgQZ63i1mjH0EC2YqsldRggrSfDg2Nd0y8s6rZtdn0YcSfysK
l9J9q01CKAZ8VZZBsEOCTS4No65lJxuzlaMVaX0oRNCdMrkxGGjt4yi+NBZGRVqK39OQxBBh5sd4
HIa9erqB5xi65nDICcMRZT2fnBD9JTUGhgvd7jY2Ye0cXggsSXv5QRJGu/WUiZTsZvs46CeFv/nc
KAaOCdNHlnXYVqiB1EaJpvOK/pzvACQMaxjBSjDdWfaMR1c+9rNg3qW5e1cy3FzJa9Wuktt+8rMM
mWWEAUGu7Me0i5mcyl2uXQg/dBaG/bjPpnK5zS0M39gynm1RfmH8PBy4i9CpnPTwGg71dbGgB1th
gB3Ue9DykoO7NLQ7E/8fwKHw+2IhYwrZlzuvQrUWdMl08+SG7IefSwYjK7Pd+aQR1Lc1GuqjJUKw
tMkGGIaQDkhPZ/lkOB9weCuSb8H+oY6317Y8RKK4rGnV5s7dGOZDULBeKCLne19aNmwOBDNRHN4K
Hz/9AOlilWoQ0khyA9PYmN8nSi53bMsnhpl59QxCHnpk82Z0SfjieJq7QmdC4L0B0dayC/sVzE1K
CUxwrjX8mnEzXDujM6HFoMFKZb2oC9PaWjYeJ981mnvUh819dOCUTnqJSiCxzxx5xNBFXDKdGJTD
Ki8XZxM7oDctjaxF058lCv0K+/nGF8GQDlP8g2X8pJWW3qz6mBSLWKFMcTaiSGA6cIsn1Qohet4S
D976M4j4Kp4BHZBlTaDLekiNftOW0/SY9wKp8VRfhzGn/ueAoQHLKKaqyQ3q3Wmr6wuGpTBvjuQ2
bwIS+25QANtbX04w4GnMom+Jk2vrYG/Qx+Yn+aHn0A+Dvbvu6qXDdIUsdJotOEpeeRbZiOBQo5LJ
W966TbSi5XMJZkh2cljfr6tWX8gXLY/t4Okvs4uhwc6g/jhl+6M2sZIlECMO2hjstCGytsTZxmDY
Bs5yY34Yffer61lATibEGpLyPdr2YwLEYeel0/fGD//Silk8dHM93AqI5IVbaFdbF8He75l+Y1Xb
l+QZownT+0ehM9mZ7YnZabDsWT7cBqPIzoU9sJ4DJICNBz2nU0DQwkBspFypEuhz+JGN+p6ja3Tj
Oy24CxYx65aY2llHRnmwpvyjE8LZzn6GWQN8x830mIIUfTY9AuwrDgTu0k3B1YRm4eJO5klnRbEl
hBNJYGMYxyb7OgNquhkl32uGmWsDzoa80zGArdQmLbGyOnCQpCWiPKmgdkSeDwqXdxOzgi+4zOzb
ZRaAkgM+KZYzxiDlyaTpcOjr5I3MuwAmbndxVhW4m0fUE081XZoDL1ts67CHrpKhx9Mal+llWq/4
3rZGCqjIjNttFAfBxQsmQRatdaKf/Eifebw0wEsvao8SxVynWqJvHKcp9hAaJYYuqah7QlShjKCp
+q4akalMK5+GRKpKAj05Dz49IK1MQsQElgEuGH1uGfdXVDqIWxx33AGgA0QwbPWaCbjp+Ccrr53n
NO2jJ2QTq7c6tfdIeaQTTd8TlAzYNkzuvX8njEoiwodXwLE6cU3f+o7zqyyjXT3kxMU4ZbDl6pqu
i+bdQHe6xmbRoX3T8Zaa+XJkngyufehZk41Gdm8Rfd29Csdf1r6PeijVwqI5Rp0bvlRLeEL26x3r
hpfIkvLHaFyywQPWiM9vnTeQb7KwKW+6Ze8TBG6rqKm7c9l13wHIiAusUMxTPda8xLD5VrOAqZHd
9ge71H70lTvvehkopRfOl7QhtMq2kue+85ubEdnlsbfQP8hrbLu0TyHSBJLD7PFmJDnl/YwFRAIR
O1gyepnDZiUZi35ZhHzbMx6seAyvvW3uSK3MHyKh38CyfWsDA9ubNz26HkOMWNK9iCmH32lHK7vL
R7DydCEaN9VWczZVO9f1X7nQZEdjNo+UwB+V3WTXOUT32Dku6V5Z5+5J6SkQw7kIS8rRPJkSyp15
LaFbuufyzcYGR8zXFMcuS8wO4ahp3OPUN3D0DWJD19hBcYnzSSPjeuNHuAwrs7lPy9g/yW7qRM57
4n50zrjvWmfLOYUzwalhnpWxPIbLfVi8W6OuczoMB0T/xmky3lliwHMqZgyNNvmpSVQQPeDFm6Jv
612RMqXX4mmP0e/gZ+7PhGX7K5SYbV9TRTJPdLCgnqIqrw9zMX9P3IwwKYdTyQG+trYY7HFbMYPX
9Jr79jGJnew2pKX9yPJ6wO2dEkMxdgERCRMjJNP/1S4kvxZO17HURXHukusC5SnwVkHJArs3ipca
5te8zBpU6xG56GR6TKGQSk5x3K5bkwXs4rCaVxabemyg+DfmTS3FmIIu6DU7ZIhl+6VjvgvwpzRO
ZKu/1lynra6XcsOebLgqHAHMhSnKyPLC5DC82ON0TuOZZgyL9a6jb20HhB45CzpC0zZo+mgoQ5Z8
D3H2Y2qgZhHH8uQivcmAlZyFZp39pO9OERFPq3yBlgPG7OjZSfDS673UIH63xiU6w7Xg+jQboK9S
/LvDUm0MtIdXkI0s6k2PNWeEL9hIF8Zr50IvmyvD7mooXRa+wbAjImJ+DhGewREfD7SirJWJkHNb
thD4oziLbpnN2tu1lnTnU77Wsb5qDEBHfZX/anRcZEhbx+92Uz2RvwxQtE4H3DwBSs8peFlmuG+x
AWcztZLo6jOs3tqkuiOCgfnlatFxYfmDbsCnajWfqaR+DYs+XdwWQTIVo8T7mb/8DmgsM5XjuJA0
PJNdHZJyyz2jxCXV0ejoTVtsK0BKZ8CHO79BsgWvoHhFLzbdexGQoPa9SxJyEnvIoOWSkYDutR9e
mkXkMfvdTesiOlGFbZ9BJu+Ebg2PdYMOWUOPxBXGCvZ22mgbq2pof7bGU8GNLqxz/xIO0duc+awR
a+lEB12DWbaszzkhEu1gaTiMskVOTgE39VNWbiN0MQz6Mu0S2jqESSJJDrkxHioDcX4hD1jRmJvU
AnLsVNPV8lttnxbVV732mks5JtHZ5d1PmluuUX6ZuJMq45Atwfc8rKrXmRMxHpgPRsBUn7QatGWl
hc9JAEgdpD4oXeYfkLwpQFuvJN4b06Pf9ZsxHy1w+JQ+hDbY644bzTZCcM7IwgpXKSPuwwiq9Rw1
+CS4zWtk1wvzGsv/C2NMzPHGwo0UccbGY8ye5nAAG0nqFIyzYaJCgPQY1lA+1MirkqfSKfxtwf90
7Q2tiSyFFWpalzcvvE1ZY5+blHBO4JNQ29Ps0dDw/fojX4DrkxE/hgi3mEVzA6DEXnuA4Y4xCQUR
cURXGhN7gPQa3iyTcIOx6HZWC9UG+mfCKMg1jp1TfmBJnug1eESha3Zwc3xaEllthAdWRTvM+PxF
FvTA8eLROjaH6miXHvVa2ZDDWC7Dxh01QNeFRmyl/BMYgHmFYcw3rUbSJAL97FasgynPkOLsliLe
WUntHTqIBVDlm0dDN9djVXG5HYkVdf7SLB/2lVe+6FmyHOxQaPjykMnOZncFrvptyBaDqyya52Cy
6Cjm/WLuWCvTIG3Tr1Y9YYnIF3GB++rv6zl/7/IUSDjua9IP9Ix+ZMHkRBSX2GFxEdBehZfQJGep
TjW0igDPiYnlMUVEd7R1hk5lcueeHJ69LsiucJbRKKXlrdO7neCT7asppjC0w6eA3uYVmjJX5a9x
EY8XL+0qEJuiJlSmc06Z61OkldqTnSTuWW28hsgAX2sSqGZWfrerCk7HmHM5D1lC1rnX7OPRda9o
HIsrH9vrY42gU+ebbWNvDOSjzk2+EWrRnCnqwcVNXAtG4bzlrlbcsFOUiB3JQ0C5eU5icl1natat
m5IoZ87jE3GG49Pkt9us6J/8gUq1mJLmXltfKtfvz5aNKoziwbxoLqqFpUZynWZJfV5iIzmWfjpu
isx4MBGwPSPK4lif0fjF04LsyyL5Gjyiv47aCiRin3jrWLd2lc3AcliaeE/YKV4erl1kzQYJ4JDl
jkXFOJBY824NdXww+VJvRVivITTGVx/Azxo9tsGr9h/jZFuPgDE2RPfpz0MAOinTbxq6txs173HR
XYo61Oq4eVicZ0ertNu7b0g8W4VSsGj7Ow3C+jwiHqG/baWwxlk22jRusxlhvddsEB5wM6A0JbOW
VGeCz49VzkU4R6V39ScqFjpOD17HQSTQ47LMvPRNUV9dWoexjdEtq8TLaJvniiyGvZaE8RGSJImp
dcfwpPbTezoPd4KpByznyb5NfcCrfhkf8RnRp8EiPVpoVxPmq62BT5gBpk/IcU+TOWfEQ95uvDVK
MHPSCsv1w+e8HjCyJ81PPXHqvV9479EM5r4d8lvZYSuDndwjuK37rd0st0aUoNHQWa0jmtOrivnw
fp6mbm9l3OoTyqbdKClbfVFXu1ir9l6NZDQCtPQlt5tLrzniKFzmzcvsVqQ3IcvUCZQ+21n3pHt9
tR7Kjvc6sUyvvP6lCnzvQgP3JTS4lyDuYdYbo2d2epj10qRQV0dH6papuTk4eqq3GSlkbtPbNZa6
4b6GvayrvUf8czDPbXwMmqZZ+GsJEy16Okq10f4U4VSei9oF/GiXhxi8tpDUkLZv3wqn/IZGrlsH
8/i971nZelOyVZ+j92pMxIv7NkYFB3AcZofR6F8jb+i3ESEAjN3uS/DFmcg3HmBpcwkkQyjymdwi
pkVD31kvVXomsmj6isQ83oyNle80u/8941PTPjX8+5z7fT4XBv1LVBcFoZmy2ZvLXlIlp7E9sDoC
sUgcj6z14uGlZfhUbDS/z7gSYJZRoAij0PM1QQZoENTjpG3XDK2AvEs8wOwjexQOjBYSGVi+W9Z0
QrCebWMrhoyih48hKrNVFwHMVHN7ldXOGmo8ILhFAx4jTdDz77nwetqy2sFv7kRIZ/tQeoBHSUgg
PgrcYlj569YxxlNoFvmmhgG8ShJcc2oTZckt6GA9arRqTu0MvMOaOLhzpljnIG2olG3zkZOlWQ1O
/cVeRpOaJUYvRi1TnpPMCNcM/fMNeG7aGI5RVeeZM8SN0vmYCXDPIXyxtQLuuQrhpgRuCzYr+qCv
RqIRhJagjPXB5qwUgy+O8KhSgoC7kJ9EbXz5q4rT9vmcJsxkBzPx9R9z6ECwSkqpRmxJDFCfXO2V
Mi7886Hac6sZ8KhgkkR5yCpYkizUnvdnTz2M5B+sNM2XpatvUS1zGKoJfkI4ZNtZRm+MKn+jIN0v
ExrAIRUqIzc2d6/jgjPDk3k4CzAsjPJyt5IAbbVRDxeTxWiSlP6KmOvL4KXzuQ0XnXUAfwz53nDX
cvRtlAwjVSKFlKszXXWGxkwrWPAmoqHuAz/dVvpXGKwariqwGZrOBuwy/VLWIC2ZPPYXaBLRrmGy
fMolzEXtpXIvKjIbBkVyV08xSJyOkfulk5+klGk5atMpnsuA3e8TShg63ikv54LuW+WvFqd+Hzya
ZgXC7FWGhwXb239tBlFeetNoYJ2nqEbsIaaukh1hhoPQ/ESSHrTBoY1IJzOerAeCE43d/xeI/T8J
xGzH/L8S3x7IHWUsPXwv4v+kvv3+xb9lYq71L8c3sdqgWcbI9u/UN0//l23gzODHNG1sYZifMjET
mZjv4B79L1jcH5mY8P/lciFxXAO6GqIvWHH/+39+TP8j/Fk+/FZ/tf94/N+KPn8oY9po/+u/G6bu
/qdMzPJci5GtyxLVchG18Xr/IRPLcoEmvtLnw5RVzzgFlm2QJ88Wg+N1ACCgdfxdqBl3NJvkVOrO
uPJMcn9yTyf0KrMPfu1mTxWDhFZq8bvR2gO8bbZODI0jd8J+5U5IRJ1smC6l2z6Ovtluc60DrBVN
cizOMv8CAN5bwVXLWQjznwjDbSimp2lkbOMbb0UAKC2IF+6waCd5rZS2p9BuZhaRq3GDpBo8lO9J
M8RMCLFk2tS8C1FSB66PzhY3N6FShZVs2jqtNlbae/vZRdxGvsWbT6wTcyhucr2Pb6oZneSMz/A1
iZ5YhLAk8GkzdgndEtP9RgxSszdY8c1t+Gts8WoKtAfo1llvVf7FKg3KYnPSVlqWyWgTXL9yHZAP
mY5GTdCFB1m10omdBP3NtCpLLH0V9MZMKGEKFJi5GYFtzTtjul8R871NKbRXx8VSuCSUlv0cU0Jk
Hrz8CI2MY17dgAxXP/GSY2y111Rcxwk/forJvIhgu4nCH2nGLNOG3pl3nFIzWrMkro+LqTNG89P4
NkdkkidknZTOcIV40J0N572N2vQCOvkqNOEiYsny9cSya9uwtCcnjq6L7tRUqpOb7kRLwB99h7U7
Ix+Yq0wHsIWXd9Atb2VJc6xI4jfLpKcXTXO3RmpAiVpF7aZccmxlbgt5vzoPzbhgYvYO0bBKPTqn
utZ9BEb5vYHWA/7LoZ3pUlxY+EFcByG9hiF/3bXddcky7ZiV4d0ukcu7cWTefBOZRWl9c428u3NT
v0BCqs7aQM+MQQWhSiKjHPT2otTml6DnDt1OyTpJR5+McttdjWgFs9CDadEHr9Ql+dopXXfbgiEh
k1SsdkVXIAdPmaGaDvg4L6xR0TgWAzHPnA59VlL8uKMNrfRHkxEWGbO2x9MyoBHKd3ah/USCT9Ld
tJjw8PhRGIonlNmE4LrHhGq0MRN89G0Ir2mkt0gIrEGiD+ZYv+M4wRIwrl2NKt+xwod+CJftOJn9
cakG/OyD+1eHVfBAhAOOt8oJt23dgRbs9K8TArQ1hgZqEOYi2Kl/gGDmV6b22XdIoAjb4C/4Wkiz
i+clMjjiivhqeXg/R8bRRZo6W1Sm+sYYxFcEPbDrUQ8BZUPD0yLBDojVbrKq3Zezcy2/x4tDRqoE
j8/m8xzrJGcU46OvMU0x6gNyQHPTznm4z+LgBXH7Ty8mGjadRoyC9nw0EnPv1ukzYP56m3d6izmh
+JU3CDVbLP7REhBRUKH1192dZ4TNxYYfsfLI+V0XLdctkGpn3qx45K/8HicsSYqYwDsuSNvMdN9r
F4J37td34fsvjdFcWnQtG9S0BKD5eXfu0lc/bYgy0fdWhTaoc5b8Mf3LmIYfKayM1TJBZJgdFCGx
rq3GqgMTwnxXeshIGFuW5GtQG/Y6tL015INigZNPMxmBRwDxwToHnuRSdyhEp5QCdK6td4Ewl+yk
aAfHud6PNBrWQdBlO9v0Xwr4ilh4YpgiKdN5nZY1yhrgFTXnUm1AC5Fah4UYBzo2j42Ad1dNUX4w
bS5GhuXuxyU+tIwTiPbEjOsXr5nZ+gB/ayy+57Sv9xEmXU3n+mD7e8szzUNjEiHDommbe/VX2xuR
d2ai3pcF0AZdvJUZMvdu7mMcw3N0GMWSrmzDZtAypV+GeAg2DLNpneDCJ8jgONdkTU6d3X5ZLC50
Y/fSSSR/MnrhAddygkU1Og+1EawdIZmF1qM7mLuxHOd1FWI+L5P5tcpQCMdu5z19XTLiXUgXXrZg
1+ehQ0rKhHTSUzyI+Bhmoae4ak9CgpQKMs4scRrHFGPv3GEaQ9J5TZ3YYZz0QQ4FlikQ/T6ReBs/
JyBaBkAUebDXTDquQ6Ob27Yj+bpOtYJcgpNG6OXi2j+s3HjSASqsWFpq24ay0nEWck7L+H3pBMyn
uHjrUBGa0H/dYoMiJdnA+tt0AQzH4OBivCHpt952ItoDWwMvRN8gJIOG8Nn+qNGsW9nwoFdmtxGh
+EU+35fU5oLBXAtnR4N5ksHtzvCoUXpbx73tZ9dgSZ/McuZQ6Ex/HTTiWZgxs08q9rmu+4NWcB6z
ENmT0QqiqQgJ3hCJlA4DLccnL6QblH5PBUi1LGcBMPPWDQGtUwbnCFzWwucggrxR+sa3GpzDdgLE
v0MARbCvORw7KDmQmAE/2PQGx8x71kvyG3LXxAfYSTubPoDJ95i1VC634szC4oK2FL9qjDZhFTrl
vqZOWTtB+NgYy7Ewo60VVQyJlyOjNINQ0z5bR0H818Cw4krfELQAwUCx3RcQVCTAjqZG6Itb7hcH
rU3hxxqGjGegPPc7j6C3cfzwhhrYhLdHifY9nN1Xf/YB/tUYiO18OulYadJ6/kg1L9wAIKfgW8Y9
2e0b6OoftBSO9GmddW2/xbP3QUSssembLy0B1MgKHgxrfAuhUW2SukW+d+GiEEitzLlzsGnyBrsi
gdDSXzVLCrEdca3D1DnGGTdZd+i2BdeCdR+Akmi7edsFNcGLLRfJKjjGw9Fuah8EKcp1b27f8Rnl
MR2EFE07Tu2LUdUsRyjvezMJL3kn7uUwkI1FaAKRBMBUObiY0F7LIAr3CTSjNQqgY1iWb01Ph6bh
6rZ2S3cfG+2r79OwFXP6gxG6t5s0ca+K4XWhbEbzhC7VpzM8Tq55DsnW4+DeelGoMYyv+N4JeExq
QDxZ9lRgICzqGh6Mg0ijmAAiOugFZYy692L5IPA55/aBPm+dCIWxiDj6rLRB7riqWFtVAuFpbsMK
6h20/tjsTzpjgNDTR3Hgzo5hU6rd1WbsbFK/s5ypL6zYit49RlpcvscgHKdTI0vaz416TiHy1HMc
ACw5nSHlAk6vIvuzUUqSRueU1cLd/EfUEyuPg3rMyZkdMXgziEZYo6KjlsGBQiiDNgMZsZRUz3na
W+shxi2nWJuKuqk2aet0p08Ip12NzkZ9EE1pkQOpNfalEEhBSeeuOEqCzl497/2hLKqH6l+0ff0B
Mbjdfj71+Rq/X/Pz5Ywq4C5ZzSn5XvW7AjOWw3MY6/7RAQOwZ0p+i+DBUMIjiDmpf+Aus07bMzi6
toWXWomUvKVgV72uehz0Ce477llrFZjaSEpik7sk96hd9eTn5h/PqVf4x3MB9LW8JVz0H89/PvSC
uFgnCSPssuRCHkUEfVZSwqQES0rgVTmjiwlCPmlR12fV7G+VTOvza1Vwu0xlFqiBYTahHWe1j5bL
mcYvORpGIp7lc7oblocWFPznL6u9f7wg6b7UK24U/0bSKQ6d2ihVmSLUqYcxUl7M6eTPfvL1UnWM
qRf8vRsGzhsaEWergIS9tKqovVSp9rOOfL5O9D9+UxMZhKG9HjlbnQL38CzF4FDnj6HRJvbKTVBN
/v7awhCaw9/76m+fOFzNGfyAAigmKBMKcqmUWGrvU501dlcGhDKHw5KsV2lx+L2rdFmZF+5t2M58
rO5NnUZq45JyhUtUnlFMYueNx6gQhIdv08alcSUKTqJ5ppmlHqo9xh4NxFAZNaAe+0OSUol226Bw
nYOoym+a7yHMjYdwNfEM3KPmgacRf1bNC6PZouFSYnbzX20doI9YmO+0FwI50icvtvd2E3xtAvTp
rkaGT81Sepd2dbOr3IDhdAeXwyIasRT2DlfRYyEgnZBBm+yjcuZ22aP44npJMefE2H8WufIwcbRa
NtzBCDPSqvay5NAuzodpGMlh6NEyyaAWY3GhjSSoDfrM2Pix8NYtiVxHY2IVERJq47V9TDeyTc+j
tP4S6JHfTLPkDukgokJz0a8qAJOYjnG+2mF111H0OLZunvtp+DaYckhVZXR4w6bdEkAsNnU4I+ga
i1+c4S+ovatj41OXaVocHXpdz3Zkg86bjDBeegkPXcvIM3CIdp61mfmzF6zxr+HTDof4ZgpWhKjX
GJEqwmBqdvVqwTjAigIXQi6vykiUoA4OaCRWavfzyX/8G/VTX3pBPv9d2UJUaBAd0XK8qp8xF4df
qHaXgUZuicuGPBoyET18NYbcqIe/N5QlENlT7vM9Wk/0YQYDQcI/j5G+Zw6LhdXv/Q1BOtVJG/yH
SSfuQ71QO3Icq70mBfWZNst0dCb0qry++llA63IzaOkI9ZTnalni6zO0LvmLvdx8vsTnw6JFgGbO
cb5BdcmtLAXKdZDESJBCyDwzmYuidj83GUqn/eiMx0RGXSDJA+krTwUOds6RjAYqJajx+7nPH6g9
tXEaGRjSwFLaEwnOtYLfVZswnb+bbQJu8s9TVVtZa4N1nkyEkh+Kv0tSufEe7inGeZ3v0HKsCxRL
b+fKb0p9D8hE+IH6XgkF9cnYkt+7Ke9LurDfDAFCAKy+eVKbGfvAyYyiEKrg4q0HmY/a53y0xg7N
05hUJrLbeaO8TqzL/3ZCEb7+997nc5aJTM0cTT/blEhaVaNbBaH8zkhh2HyuXSdOtsHyWOZkaGrL
/2HvzHobx7It/VcK9U5f8nA4JHBvP2iWZcmS5/ALYTscnOeZv74/ypEZkVFZ1ZmIBjoeOoE07LAt
SxTJs8/ea30LTQXa8m037MXEoz47ks6ftUkyrGNlSlbE1QUPY1ibrdiwcfWWJZfGjE1OMKXKI0od
zzfEs0vr/GTKzhATGZgcqmnx75n9rLJcP5z9Ysyiqq3dPg+TLaRrBqzBqlifDVoofQg5It71m9Ov
DMHe7c5f95MMdV65MCDC3gtisgaJmpKTutaAGk3Q6Pt5wHH+wBzESDbNFDasouasdl44ZGtHjS/P
5q3zh6oGfVZKDvfZ1XX+vfM3mnOWzYfrKzyvItgkh4VPQC94tomEPT3u+cG//cXzl+dv/Nt/s8/M
3m+PcP7s28P82aOef+Tb0/v20GHBxep69MwqGT643x75/MPyDPH+eO7ffsePbX8zaqjbpxdx/vDx
I4qQdE3OCqCcYPBxCuVE/2St8hKV34T2zQYZLBuWXrb4XMpY+1AQmo6fbb4597Kxv+9qIsyNMLQ2
Y4dHf9KHZwQoLwyA7jMmTpwy5zP3fJ58+9BL+1C6AbmpY0jKUHcKdWjO54FHYLP8dwRJAkVOEKmn
ZInO6mkdzlFVsf//3UOolu1tJ4Bb2jhOvQCOuqVIRN1YRchWAA1gM8i85CVkZU0Uc1IEREGXoZyj
Lg235zFGMGhHrA5OMGfJntVTJPH5MVjFMct1o1mvSy3mvuS36wByaYme5v9Hybz/lcGCbgmVZJX/
+q1Lv3ipX/7x8ZuHl+T9f/75+F7V/3gISnrAf5wsfP3N3yYL8kIig9JsR7Uth7EsLvOveTK2uLBM
3WBP6hiW4Ae+M6CrF5auaqq0pWPhNJcMHehM1f7//FOXF5pjW6oqcbUbUHX/lgEdjdu/TBb0aUph
mJK5guHoGs/iewO6NxhEmoUQ3ZBRkZkmsvekLSpu3ME1Pbxy1+l6vIzhgyO1a17qBtP2oFxFTK0P
oHh9w9p2DVEiqccoHVFDmkbuwjQSUK+dt8ot+QJp9LrpEe9mbOUAwKLUiIrcXcchOo7Oc/eBxfaG
amlQL4U+OPPScxC64W5eut342L1YBml1Y1NIIh03zPu7hfTyTadi4iIWrqDz6ixbPKVjUWxLjKVb
wwDX2g4KOlxSP6XnJ+SroNC1oN9oLmgsfHhXHRXcOKXmeH5xDZqaHhxyoBggjc/Av8PDuCW8z8fV
lu6VTCsWRjgN8cRt4ycB1SG6AQRr+1jVx2NvZcoyGdA3FhU9Q+aN5UwbImee17mzhGZRzk3NT2ja
ZQVDVhoicQCdi3r9NmpMaB/BomwB3Q1pwbXevJQDpCsDfsJ1iPoPP6WkCRSyyAFDs4Yc7g20IHj5
ysIqIjBWSh/iLayLhVcULe9TsOpAVa98P8dAggXPx5V8p7f2DXiZOezKbNsjj10Is9qzP52Rj5aL
u7xuuysi5+80oS2Hunpgs38yjXLedtYKQ+rMKgd4TAw8gsdxAh45GFtUZdflzrWFaBpt2L0q8xdj
YgLnEBQjvVzVERDfKRZs+i5WoRQBAKaptHrGUJrNzdTz4Lw4UHc144DMBSerVaPsjxHr9z1ZdVqK
SYUEtwhd08TZnA0sCV5mEqKjtnvRqk8B+PgrwqPh0vRatsLlP0sLJjGBUNxFnOUYHyIDde4k0iS5
piF1APhqyHgMzxeFEYj9JZ1S0Cwm4A+1AELUBHHxhLQOl/quliD+JVnaZLSCQsq1kZQdkcxJXqLj
k3gTcPkNbc6dKkDCkbeBis2L9qL0w5mr6je5Jq4i1zyJ2LnOIuqqons2vFguSy18KnK/vC4ZxzBz
6jaKjoQ2Qtlq0gnCu8eWQKmcVVBqoIQpI68qs0V0TXwMIQ3rSAV546XAc9scAnXnrPWBnUFBo4nB
nNKtyVqF+9g8CtpWWP0zJCiIUrkTcJkRHa2yHM1IO75yS+XUklSBVgh/iN7t3YoJWtV21G3EBWc0
a4ivtZcaSbhRZbDBG51prIOIE7ZRbSRIkfBAtHXd3ft3DH9ugvLGJt4XN8NkusrHz2ENbirNxGe0
jwcXL5CTqlyLRpWsmxjQHvYtQjTGsltmdu0/daS9x1a9cXosY+1Y6fTYJFOnOZfNUxjeFCZjwKbL
F60U7No18yBLcJmoHufl8Jhq/fugtES0t+ahsPpto5ViJWEiZaaNMDAC8+T37XEAz7jASowPxxb1
rGyUBVXgRkNYuj73NikeHNU9Ve21K/D2lQ7QQTM+SKhp3AAsHEC5oOYzZDFvR/Z1XqYn9NwapmiB
ulGrF4dJFWynl75vIO+pcjF46os6Tm+QhxNYE8ZKug1UOGJZyrDyNoqd4v/1yrdGqLAbEnKC43Lc
FsIRV3GHDgWzyE1fOO69n8Rklt8i7QTLQezr0DBuzKBaXVYIs2dl5r9Tyi41BzJe0OGajXV5rXtu
e9n73YN09MnT/+BaDPqI45i1HeEikW+fQL/NohyuVT/FjsLP9chxzwDw+b65ZIRyldjmuxV+CRTr
IR6njhrEvwUopPeuwYuSqJB4rQHSlqneScZpdG/eqH66A+Rb+tWxiog0yVa6sNhPy1ebYc88GWx/
gU5i5dcgS0MkcXbOnanIxnWf0S9oIHKfLOZyTbmvlSGZ50HOu1sGydqFjGbV4GpbxcERhV00kh1T
MH3X542586mdSt+4Z3Q+9S3zYlGFWHNiED44Ku0sFkudMTeiHDgFgaauUJ1xjGWzJ8blvlA3lV1c
d2237vPcxhpJM75llSReTJwgQULTxO9V5Am6HFOB22kuiYJbVApG2Vb0S69rke0AlscBmBBJq1kL
crlvy7hEmOZ44XqMnGcL4fcm+eLE9VNo4+yWcXECN9tvtU0/uozLIkzb6oEJucUdjttLnTcLQnrd
WVnrGLdU3GnklUCszBMQzoW/IMF6B1ZRPZLWswxNnXMHclceFnM3UonoVjzAnr6+bUuWtS4pjnpU
2cdMMxC7YEUzZPrUC8PfWb5Cv0AG26ZO0eSUdYaUNd9Xm1S3UIfWHvhDqz3IqVGeterOUJ3boFL0
S8Lho6PSqHzAcbVVKMB9dLdmKJda3dyOsrinMXkXAfGni/LoZyn+ert7dDROS60vVl3eDNtMFlMm
uL5OPGVcdLqzLYJ83DCp4r5arAalusSDf213fgtLZpdj/dYLWR6cbmDDR9AvGiV+rhwduNDOCbv7
cHKbgjbVMH5uBhS9wdQ251J7zsvupqkHZVshaSDKqUUPxYlJzdFtAlfgVhh0ZiakYjT1kvP32sTh
m2UoFZrU8fGJ5HTE8/cMy/qq6LP3ohmIPy0GG94lkibkUySfdtoq62yic4b0sq38T0mv35WNHa1a
w7jxKECCGFxt4xCl45Nt7jSZPVdp3blDzeQzAQfAckR7GlQnDSwWhRZe1VMAp9kde3uRAE9FaLwx
+yS5VksbM5TwngspqxVeAGbNJC1xWPz7NnNNQl7FMyMaho4OCzwMX6fqH60yypeiSO60SD6aDYYY
MEQWnXvVpYWn+cuiTsXGQru+AjVbbTJNI381eDEZvjyVqveGWyVdl3a01oW+w5lVcQFxxFSyUGa6
cO7btFnIwLauEOOIleN1DOQk2jnPFA8JihF8kPFLiOIZjRX2B+xeMxOsD6CA9iYZ6oe4aUemX763
yNhyEW0Pmtipr7yerRe4+PvCwXdCh2ui2SvRPgO7gYVjzPdgLatZgyomf1Xdgs1/qkBBQVrZB33I
FrPeMqQ5BVpu7qLcfMkZAyDYGk/IUZlbeTifvSfkI9wRi2erVKBo1sZC98lNN0CtIBBXqs0g/T0x
bEz54vEUM+2aFXpoAozQviQJ0lCDQGjKB3tbUj7Ny06GWyCJSzpI/SJzH2liOStEBSvJ+7ylWomv
bK2nROJeF4BixE5ZeDAzu3xp4zqfB1E7rIqBUVpZ7j2mVqtRvoZR3s36Ls5Js57FkXhVFOZFrciJ
4hLqa+WJZ/j21rZSguuYVXSnJczMkjGnT3WNTwWXWQe5XBnSG7corjVZZTOzCW/C8VBk/sk18PCT
UkZJGRuQjBz4sNqIvT3PkjvZ4bGojNOQ4qVQQV0PDKFXZaXeZH2bHmpqH2I1aGfarGNdjkVLTDf3
0CjW47RraG5MtdMAIpYnqZtXdlLv3YiNL6I9iLbKZHV0SWQzFHSnCKhptPWtgncqZ5RVjeWnxCge
KXmp7aq2metthpQgr47YzXFPaIoDqtHf5oZe3EV1bYNhCpu9FsPVg9YHM1NwvKVkcsrv4Ajr10bb
3PcShQUvCMwEzprVWCfDrlWmzHfy5KNe97b1SNKCG4rmMla+cI9Bm1A0ybPZbiXZX67ePJRqtWK8
TJFqiEPr2frc4DWzf4fMiiec2bjeLnoHUFRFm3tmc1+VGgC9XBntVTXYOm0eGV2TGjFSWDfFc0E6
1owed7MZQRfMdMXzlxZ5EPPW7R6MQK5Hme4HCXAzwwT35ObhW2tTjYZRf135gGL1Sp+HBhbEIjGP
KpsNQoy4owThogf3NNNdS9t607c4/zLXqLa0T18r8F6qzTkacQEscEi9+vEV0YD8KSUL0MUUj4M5
vIsiuqFtSTY4oRhwRMVVtTcUE29auk81kt6zqjIWZohIpFKgf6r+K1CakVyE4jlBoWJbiNzGYxkG
l1WTv7CLOuFSe+jIK1SVdFwIsUvi4rlWuhqnnIa2YnRukpY5hotpxofaT5bpYvTidj7eWLlzY/be
i82UuHdK0iGZaQoVCYz34mJgcUptbhraymN7I41uD39ZwCNvFk5Lqyi2kRxLQteYD4nWIkEAV01l
bYA8vzrafT8ibWD31vb5pxwmgWY594aEhFAtnd65cwfnjerzk2y5hxjQp5X8k9D2jsG0xSL3iaXF
VmP2BukRJcADo7cjFMtd6ucPAcjanMB4jDBHY4LZkgiAmQOKhw8CnvQwrLsh3lcEUXbNfhNl//RQ
YZyccqNekBpwqSXRsCCUEhsAwQKmBaGjK4/hKJ7SMtuEXTfHEn6ZEotUKe4SluOOnJED5gWGGD3m
N+4LPUeT05Es9t4Tp0zVHhi/b2JDg3Uama9Ru3CzbAqxVNG3RHeOoe/DvLwepHIUbrxkNtDk2RIL
yxV2hLmslEVeGhCE8+DqqQxSdBG6euenGB1D7sraFvOgxc3buCYy5bnI8ju1Ily0cA9NtBQKkfc5
Yvs+ejYdk3qvMF8brGDUvxh6/d5GQtO89QUwW0ocGvdIkYCpozSYY920IdIWlHZWmB6kaLB/+2+O
2Z9it6cjgNdCFfJIhu9Cz9u7IIDUm9A0mN6alJGl6eBlLwm3ZfM+MRNEcYtNJ0Lojle/BzMk7G6e
K8lln4nL2tE3vp6D2hSP9tgQSM29vWNFmo650tl3ZYb60vPv3BzXe/4imdTijpm5LWqMjBzQcXCO
jegePKACeQWo2A2RFyBrMcx7yooHuhcxZRS7Z/Qnx8gifCcM0pnRGubtTW75hEwpWrPs6yifNUl0
jLCGboHcbjM6LnslUtWrwKzWIMSrbd1y08hJEEJ7tNQzqMs2b1OsgoZrHaaSVc5GGfanTmAla39D
og+OV0+97hs6ACxc4azKk73VKbe4b1dTgtFGcY0jo6lywQ4wn2XxBAQa3F3q9VdjJLnvOpjLs+I9
s3gC7tDO4SKuxl5iXS7ko5O07SZjF+FbHTSppqo5JRzyk5TxEIOuRke/EU3O9lX1X0rKuqCFtBNn
gOc1+0pnjELnijLO0w+mHzYrebDsfTnZUUNfsJn399SOrxLIoNJtq5IyDtN2Q+yEQ9xZYR2GQW8m
KaM/6+NgM+bZK5QB1JxG3s5p8HVzLelWvlMdc48oxFrJHi3UqD1u4Zlbqa+l0g13anBd2C7Z6i7I
Vbc2AVHYe5a+Y6uHE4pXguRR7qxWuW707kFUtGCyim6VmjsrJRDXJBiyLmbjM+48hHY6SNMaQDsc
yA3n5UqUKhTgBDNFl0b7QLXtQ+Bpu8gVKG5zf1mOgX+pwIVpCf+bZwWJPjHnnalVzdrPxbOeZRTR
+ZvR4untSwuHXWxudVUuQ6GrhANkLxmpqWDcCeiVVxH86IPqBfVdGkTbaeDh+2W9i+l4LkzVv/TG
tdr5ZPG2FrDsSscPEHkLcnt2qeY6694z2Ldr3WcsTTn2EdjG/lhuqpzbBrJre5lE3ZXetdDXEaoI
ky1H1t+GcJsot9x5ktbPmk0GZU1h08XlojOUYWtqTI49s94NPg22unGfCGKZFaUSENKjYo6vqsVI
kx9rSXfIAhxDiklzMhiznB3Fl6TlAm3AMs1zs32y6oj9QneLRhVuQgmUO8gAvVf4mviLUt855Wit
RE5ac0w6CD8dYShl45eYct3rdbQBuMbubiQQw/IkohlEWG1bsUugOIODp887XG3byDQ3Q29dlmiy
sNzJpWG4GI0q2huJhg25bz5netcjystKVu6ObhXCo8awt5qndrB6qmUmgNznGCrqnEYlMs4DpKyj
7LO1Rit21vVtvyxIttIQmLi0AuEdfx57SyJjxapJJfomXfM9kRp4nNhVZo0tYRvk6i0RGxtVyauF
0XjHGrOOHigHBJCc1Uh65wash5xdDrUgvGEAXBbo9/AIkP8tqJxwYYfw5zIP56C7ikQ5XaLI1EqJ
hAvYpjKfRuWpuHNxEo+t5IGZl2HgOMQq7cs0rE9xpt81SkZzYFCeU4U5eCJVOIMSJ0uBNNwD8eTq
VCYKFjGEzXMLU1GlMtc3E1JwYE249UNWefRjUZPnDppIIyLsTOgVwDU6oynTywZARFc6n9FQ3iMV
ZatLZhahEO24pqG6cdtk40r2HUrAkEeWfXrp4STKvTCjIEO4kUqK3x53oN8681FsC/cq1qoZNvM3
QHwCSX7UTVum0zllHKGI+IgV90NMKJZWHfW+1rCKaXMlCqktpkz0zq++fkbeOhrhjrSvcw47Fwo7
QvY6C0Sz1uX5Q+LH1iX+ctLQh4IT8PyPzIeGudC51CvumZeNFzQrnYYVGWbMSr1GO9CQYeQ5DT/z
aQxKawaO1zQqNaYPCPl/E5AM59Gp7hE8SheGzUaokZQYDGvaycVlPrYb6AnD+kMh0zKCPn+GxMQx
bOxRyMrgbfnbJjslWsFkt2LG63bTgPv81/3J/5QzC7bSjKkwPXl7/k2ucv7sBwnL+d+oQhf9NHjG
fycu22kYjcAP8eo0oBY+fR/a0NDGECt/fEDKS/aEYz3q05C7nxQO/nnyff6UTAvm4WcO4xm8GNSs
P6nAxnmeoFeGuWuxBa258vLLOph4VHkLVD1AHaZNypfzh4arZtkJ9eXbPwnTht4Lf7YQmM4hYv/2
s/mAY+nblyEWxsVQc2v/9o0OBN9CLyjmspzbG2qQ9TnR+9sHB8Uw+M4p5jsI6mVRwqUOnclaVwEc
SUSjrElOuUSQXqOBFNHCTopbGbsJSQ7Uwy1aq76jgV0k7i6Rqbq1gf+D3RqXWqNpCxUW0aKsicZr
EoITou3kk2iSBq1WymYldBRlUpwqyAiDExrBEM5Po94Q0nMI8knWxVqKn3kUrKddcCVDbwSgQJPX
ItFh6bfW+yiUeoM+ccuewLzCJ7EuaxvYDF0pXL3Cw5mQUN3ShbRmnkEWGJchRFu6iggy7oew6tbG
0M0kJ+UuNPQ3zOfkn5h0IODj3WlunF8p+GcBNvpL7tGXg9dPiwD2bRMVwhJS+9EgC2iHfxg764B2
CCfkaOMdz3o93AAOYVWV3uWIoQdqQJPNx7YRtGEA8RDDsUnVAb+Y234qFIItSNRchvSDmDw3XXJi
n0i8s4kBOUYYbHWlRNs8hXdVGHKJ91UQxs6E98reNz7mihasiORDJRrjejW6RZnm8IWy60o9eIbY
FDpbFR3Fg6TvmZgPkUYEEObF90Sxbks21XGR7+J4iLc6cYitYrjEIYZ7XRf3UeHAUAIREtlbIl1R
r/oBUK62v6uw6IbRHZoj+i16d+02xo1T5tvOCQ9qMCzyInugGc9+PwUK0rrp/QAJE7cjGb9N++wn
znH6s7mtMSrB4Sgtssj8IPycZsGspYPPIG5AUU90BpZFhOrJrWnIRwOMIt/uZrGvPiEMJoZxLD+D
/HiqeYVmSGOkJpxIb0T1yR/oYWfitqyR5AbWjEalnBlD9Ti9ujkRjTaacIKAMC+9yNY7Oqi9zczk
Wfr5ZUc9UbeH0LPZuZE+oJpYgal/INuxUsbp2s3V+6Lu160Y2SUGzeeqqymv2OfSAWetFNtcNYhZ
qu9E2LtLU01q7mf2lhj6dSCQUeP8BjeUgLgKkvfIIG5dFm22SBEEBmQGouFitcQkOLjlONOJfMqF
82YRuLCrcnpQxMQQ9oEC8VoZcGg53YRzrU12935Jx2FtNrTpQXyZ5ALZ7Qa2lHVM6WJm5pjMVGYZ
cZamSyA9DTkjvISUyd506BgU6S8ospetrjwfkoxdqoA2MJON+aRYHQHm1q3WhGumlMZeMIIL21oh
Ro+etzuREd1iX1pIDaf3o8Sitir9EsFZVu21wX5EXP+CWkxfoK771GYlhiEi09OixAfZIsAuIVor
8dITpbeuO/IJDbe8s4yIBsJgUdjo116a56uuQ61HvwYzdmheoatrN5bMVGyU4esAO04T1Smwqi8y
ohE6YlQYEkxinql088ABSxgxiFB5Fxd6jwnb15/HHKZq5tjzwnCuRqe4cRv9c5e05QyGylRQpzO8
zfHM4JPpWwHx4rOIPEJREUBkGw9WwEXqBi2XY/ZQSo0Qy7YjCQeceWko67h4YJPlzJn323MvxhFh
dGW4dVwPT9pEA0rMOybqBicpzV8HeMJi1BW6jcUSxycc5qqldA6CRfFJbcZiYSLP5TzhLbHLnSmz
R1UxD0aQxAvaCKE/PlZtsRVGd11r3go4N39Z2AY5G/gMOlPbtJZ/F/pmsbKnlG2vZHhnK8ba87Ct
18qUEBlOtTu7LUesCaakMSKIUbHx/rVPiq9DJLZZzHeR1K7K0nouKMEq5GqspdHCze2bwrFebWSK
CqdNqjeE2o2nvDhKAWfMoA3Yu5yL0zdQ3TIILlxYk+WMDLxlEzhLBT+bbiiXfQVaFyLYKQIvqQzh
C2D0DcalFU8NC5JFLw6SwnFw6cRQLIiFOfT3fpaXWLuUG8S7V3n7qhB2MrPbejuaKraU0JhbpaeT
u8Xw0CSHELrAaDbeUuQ2ZgLpLFxd2YAdPdCnOlnSOupxfUpBg6aptchi/fr8dwcyMGdqFPns9sAz
yOzGr9RsJlAlaCMlt6EGnJ2WdGcUSEhqowlnFd9Lv59QV/i8RDq8K069Br7us/JMe0TgGiwvU3bi
TQUIY9aqIGLsMt07qXtjaYTPDl25TowXhz7ujDiCN5RMx25galsW92EBjqH0d7jNDrrTXgY+d8Xe
Odp0k/SaRpFX+9zBDP2lioERDrjGbPuLHb+qRIHMmJ1hOnKWVRiiApYQSHGVzEp1w821oylMh7VX
UT6Vz7Rx2SzaIdvIep1yo1XS4iX0khvEFNfIS+dxbowbTCQxZBs5LqlBrnzVu1Qd485UjcccgINF
6jWOSKAvA7mRDs9l8FAzTMndOVKKnDHMTKF9Sk2+ZPoKV9NaMg58ATuXkBeX34dtf9kG2HHqN9Wj
xhFAZrtqHXOdsNCu47q9ngAKms/Ixhi2MFzJIhrpS9q5lszBxDAKVdjGk5sIQ0KsS3WkxZyJPerk
5aAaT4R3TdMrd5e5U37igEJsiNklMktRTRJa8k8kXD5WUQ1VMgiudb/MZ3UYnLo6/WzbdJAIBH6y
Y0xidfVaDMZzUqQPaUxZ0AT3hdV+MiQJu23an6g10hX7R8kCEPRw46IXH4Syw3RiRrsUS175avJ+
unYvuBhAVcFMsmMt2tgT6UOpT2GmXuX9QqgEHTLr069jV4vnrDTpgn3bODe5lDJ9EUje0bzp4RJ1
2AIzrCXMKfMnGvoLhEkqA6+auaQWvdQFigCXhYKxmL6y6mKvJsyLDQ4McoLQZ8LL/FZ4nyrFgvVc
7NKaysewWSmRkOzovB5NBS2x9Ldhb7x0LYadcLiziW+iaRYDhCDT2EHToCfp23R9uxnAlKrGY9Mn
0C9FPc57w7ozVLlt/Za7j8UUrtOHKxMDLJ4/gLmWQOTuxc3Gk7V5DeGaDahQ3nAzWXNTeUi5a6pV
0cyshLrFLI1HpAEbI7XKpWppwxYM0hRYyT22/iws+lO1p5Qzh7xBlubrtHUpVApumaghkcq9KbBd
aDFrrxWk6VEhDtlJOH3SpYWQZy5KwEzSg/rO722Uy0IL7iNw5Csvi0w2Vkc1CoNdw6RET6ax2chE
JmNAmrl3TmA9qZPz0nP7PWHkD7Xa7qzKjpYaiZdYVSv+Sv6OnY5bhhhPKdnJMkBNXiUR8B/oKx3E
RTxyxUzqIaom+aJXeI4xECxkH2o0ksKlFfWbNNGWBhN+osc9a+7TBpkxPejWmWI+FkScb4sJ/Rdq
zCdl8Aif8rqhiFy7tsDfK6ITJRAahUE+IbzZlGPpwCf1yzlGHl6Rzoy7GZZkbxZEPR7Iylq2DVDf
XrWee9oVyzHjvsKba6wgmN4UhVcsyXR2gbusLJy8mV89iTEkyrLXx4WCMKkCOyFs6a01nHUc/ebS
8ZA2Mr2ZSyauDIN2ecWuIqvMg+aiz9DtnuCyumQxOQqz67bIfk6KDO/BVKf0rVlqg5SFrICCHvZd
tkAeViwo1jSqZl45t6gtGcAzFzjZnEBWLhWuFVx0EUWeRJg5WA65QCRabnJvO45dMPMm1XMBdbXt
GJdqtdHRJ7COzoAwJDODfUzfCu2+rq5bLboxc/019yJCrs2tEwGyifJTo4273vf0LSOzWsXr59UJ
lQ0LFvgt/JWePW5xo3azXDVnYx6ilaKblzcJdaQPxc0BoE1bqBMpOMAOIKyw4BWVD3WVJQvdfHLy
N6uW1UKZrJmqCG6SYLxJddp0JTNLbGbdjRudbDBRIz0RqdAWy+jeW03creJR+VKOIyOlAPdZPvbO
PBMY0szmi3ASawGFd22E6r2hPMeR9a4acJhTke50El0ZmAVXo4ZP2fGESfmug5dKD0BPHwyT0xpg
LRMM9AQjNh8QnPANfXKbc2+D+wU2aU+G+iBoDtY12QdasKQfDQ86KrDa6lgfG8KefJ01hHeN2ibc
Vg3We58mKtRawtGctdUb9iZLJfECD7Rn6BGidl3ZdfuaCsYySe7eYmZ70sh7oR1x3+A7nKGFKddK
Yh36FENMNXzWSjqycUNJUzK18SZqdYLBjNsE1mu1WUd20820zjOJCmQhUeLqGFqGP/OzMiXwpF3V
KfFlGBDnnh2+jDBgRJM84ZLk5G+eK9/BV14yl8/J4XXtbs9AfD/0TA7UwrNOzGYJmHi30paENJep
R9MASO3Yfnpjgr8EAHIAZzcZWw3zMzZ3axTXpmdQaNHqNPWVXxFE2hHelffaazcQwhdhPEm8cMPa
560z7b5BSk6kCcVeFCfpSld8gKjJMTRxsqV6e3JScdvKz1U4Geltf061/prXzRPJZ25eEpxpYmyo
+X9EsgQTOI7XrjtCWYdtk4iqwvxmXDLu3kSBtaydkV56pW7Y9Sn0/citDYG9La0suQ+CZuYn+mTh
KrHmqthKaoIzm/QLidXZ0mk8OPSB9UoybD6x6QhXDrQb31Drbd+hXa8G66l5tTPhb6KCaRItxgYA
xswcSCEOa7Zcab7yXba0UXdvm8XeR5G/tm1rVo8pDoTiPnCrYg1E7tbCzHNJTDPcvzQOl7XIjQVp
pNWqJM8UvxUu0rpmspZuNL3u5sy3bkfPFVys12ZJZx00+Ytli2Dbiva6Aic4L/umJTspIS4uAHI+
wkOFxCdvFCy4lqVehYreTfmBLnLKdN5kZTMH7YJcMd4wzCHrYujAnyobkbfNKfJ4ZiJsUei1zHCJ
2gPu+/msPv6vP4GGvFF+lWjZ6g+GyO9f/q87huxZ8t/T73z7xwk78u2rffBWZlX2pf6PP7V+zyaV
c/XjD/3hkfnrX5/dJI7+wxfLs8T61LyXw817RdLTf/7u7yyU6YHOEJS77F8e4i/90Pdy7X99oK8C
7v9T6JgKbeV88D+O/e9P6vx6/tNjxC8AlZvPqMN1+8IxBSoF55//YFfOcOT8z4q0LogbE47uGNiw
+O8DXvPdcfzXZ/3bEfzh2fzJIfq/8epB4P6oez8/pb/x4g3twpRwBHTdVM//EZ/2h4MgLohPE7Ym
zO/P8d+P899+ZX/lCP2n9+39fLpuP0Pega7zI0/ob79840JHzS+FoX28xxzP718+TQGE/44uke//
P3r9b1nDKsW16QXZD+l5gIX+YHr4N6/+h0f47sx3LkxVB95sYiT4/mU7zgUTWPwOqvlxWD6usV/o
1MeJ8XFC/nCl/Y1TXzcuuLgF5/bX65sX+f1B0DTtwrIM0yFe8LdLg8P9Cx0Eaem8cX/lFHj5nLAb
Daq6DN5qXuYfbn6ObdIYEH96/XMGXND5tXXrl7v7aar6s5e/zt2Nt1hYqvPx6nnA708B27qwDZVW
vCo+rgOWiF/rFDC5QH/2FJAXwjQI3tS+HoQflgAG+xeWJoWEzvpxFH61g6A5Js/5564D48KmxFbx
H/zpQuCIC4NsURTh9seZ8ssth4Lm9l9cEP7t3cCQF4bBhnkC4f32Vn9/PXDJEdE63TS/ngm/3PVA
bNhPnwosfqQDWIKK8M8OgjQ5BiTKTkbB83+/3qmAVIJs2p+6IAzeaU53nVCpP781cutUHeRev+yp
gAHhZw/CtDVQCRCWMMHO//1QIkhJncRMyZZfT5Vf7lSgtvnpDZIhLlTik02wln96Kjg6ZaRKW1f9
+v2PouQXKpQ0jeSkn7wghH2BWNXUhP7DPhFvMJtQ3RC2/vvh+bWKBM2w/8Ug/W/2Cv9+aVAvsLhp
BqXix6Xww07Jdi74MxY3hG93zV/sKFDh/uwCScEIIHa64P/8hmDrLKCGLg31a5nw61XNFpbgn7wU
uC0awKJJOfm6NvxQMTo2u2o2kOwtf79t/mLnggET72ePgnNByexI5+sFMRXi3xdLbB7YW6Iccr62
Vj5Ovl/ptghD+WeXSMO80Nk8kL/27b3+/ihYzoXQLGAK8usu+9c7Cv+buXPbbdsIwvCrGHkAgeRS
JHXRAEWCwm7htOgp6OVaYixCMgWQchK/fb89UOZSbNx4dLFMbuLYI+54zvPvDBot5QKTHkwJMSMw
nAjBEiFATQirnSpEd/wsBSEhVQWCQWZwlCfbP1UFMsglUzryzFcZ4osQ2F8uriYki1VFisTu11AI
VinJJR3frPKmIkIhSFfSUlJOCs39+VVZzddSqyWl5AR7aaymeaITgixhcK1QFQiWqZUQAXBW+0x8
Y0lRMaHqqnxYHpE7yFBR8fETRJ1akg9/kmR6/HJRqaoykYMTAtfAiIkLZgmRVAgKnCIThNTAhwkX
VrkZDKRIStwnxXR8lYpTJSrrDIxjAwJr0e0zsYdpUizSpFLcOoIxcUWGuEPxr5/4mEFNVAppoNiH
3/I4JjLFxLKkpL70FaT4LGHKFk6pElAcoa2YrsiG5qWAqCCH24WKzx8aRyU9v1oU1bJIKZLNnh9P
wCCvIiN/cP8fny3IKkaWCeuInJLWgeKkp1MGurBaEDOZdDrewjp5rJAL7JhRyyLHJ8xHBWlaECEv
lSkwWTbFZxcZ6y7WCGpIGH2zmWdWFsxqH3KILBm6C9HZBcXqITEXsoUJfrPiP1pNaMMCMchzzIaL
kazwxRUjFE5AX999J04GWZMxesOnhJMYgS4LCSPIhKE7H5+PZKKjNFxWdNfBWVBcdwoxDZdXiAKB
EhMkSZvsE58sFKlUFgwX2HNXLvG69pm2WagtV4z2YPblyW5EFjXmCKrQR+QKjajoLGJk3BNGjWwa
wy5UbNeIzzkYFIX0+CTGGQvJh5jYQNvGgYIJl9KKciqIHPs43YvILCoyR5fOCswiqZPC5hEZulNO
VAHHuaC5SyDhGR7Z+cWFVJQgAXHJ6H6n6hO3wIq/akV3BXCW4090bkGpxGMlXy8FGMQK70J+/Gzw
xrpAa0HlCtROtKkDqW0uNoigUbB2SzNZ2T5TXbAG0VTvfZ4dnV1UmARx6pACN1FVjsg7jeCUY1kA
q6kIoqio+ZZkdBU1+kOZU1OBRnBKqqqow3ybyYI1S0rsWRGfRaDBIq4o5mAwlhl/JgaxpCMNe1lt
6iFb0UFQ1FKJgwPTXwOKnxjbb58pFyqWwpZllQ8w1vi4MDOk/nsxGNQVAatiD2HFnEHEORZUWkix
n51nXHGyKuw6XF7q9aaAPlOBrCNVPls4bzbSiaWSsvp+PM7/iKZOd1u4TbTf2KsvTd2P7s+8+A3D
4c8J+IsP5nZDlj+vIbbfaG7CONLuCoT599sArmOh6aP/HKDq4x/3Bzz/6NmXGr543dSd7tbbJ3vc
J/+abrnCj3t9px/0m9G7I33o5/Ob/PAmeM9RovAC4X43oWvgCmK6HaPD2pCwvU0gJ7zTba/74RXt
JRULTZZSfqf3zScuNYbbKxz2W0ybFQKd3hzGb+0uFsgpt229Pjbrx2NA3N5akhJ/X+/1F93VY8oO
/Cum7K9JXB0+XTHk/PHhLmS7w5VKP+UnuN5sQil0KEUpZS4EMigppOygb1LK13C8acYcTxW4juEL
s3f1Tqb+W6p+s9HbQAD93S7pC9/s9w0TjUKNdGBIMel20+iJFXGgMjHlw5fwl+cgvFKyv5zbJgcF
FBOGwON69zSIgTV7DlMlJW0mR/VnbHZQHSntW920gfWgI38J93Kr2fii282YHSCfDNxD/sp9rxnY
0dfHYyDTHrgipt+st829Dm8ZUmi5gIbfNviC/nAMJDtzUAv5a/d9w1+GEQ88thGUA7ZdgvrhsZuS
NiABMelDe5zYkMw13qWUP9R3nZ5ET8DPTDdXTvqzDv0W9UjTIJUT/nJ1rR8Yo9+Ebh36phl/Cfo/
111fB5Yqc33NSxC/rb8268CNQdyAaS5B/J9DtxsoWelWoGqHL7ze835gY9326p3uDnjKUDkpQ1/s
A97r3VT33XU1KWt+3TYhx93VJzHZ3Z6IJMxqMtfvE5Pu6vvpRW7bPJIS/q1u2/5p/1lP0gQP65OS
/3172NRXN/2Zb3O9Hyn5P8zKvFlBNG2VC6R97gPOBdF3baTv/yfcr/u+DkIK3wuQ0/4aZpW+riyl
+9dRbwcTYmyKL9RKyf5ddw94toCyK4GKKc/tcHTlRSnpjxq/094fQ9X0bQwx8fqFBZR2qMXrrfjH
pl8fWiZ7Bjx3tTbxuz+x0Le9DylbFMy3Kc9Vmk7TE87rT8NckLkfC4tr5jvW+1p3b/8FAAD//w==
</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1DA7E47B-8D58-4D67-8360-8E31401A570B}">
          <cx:tx>
            <cx:txData>
              <cx:f>_xlchart.v1.8</cx:f>
              <cx:v>Profit</cx:v>
            </cx:txData>
          </cx:tx>
          <cx:spPr>
            <a:gradFill>
              <a:gsLst>
                <a:gs pos="0">
                  <a:schemeClr val="bg1"/>
                </a:gs>
                <a:gs pos="100000">
                  <a:schemeClr val="accent1">
                    <a:lumMod val="50000"/>
                  </a:schemeClr>
                </a:gs>
              </a:gsLst>
              <a:lin ang="7200000" scaled="0"/>
            </a:gradFill>
            <a:ln>
              <a:noFill/>
            </a:ln>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s>
          <cx:dataId val="0"/>
          <cx:layoutPr>
            <cx:visibility connectorLines="0"/>
            <cx:subtotals/>
          </cx:layoutPr>
        </cx:series>
      </cx:plotAreaRegion>
      <cx:axis id="0">
        <cx:catScaling gapWidth="0.769999981"/>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hidden="1">
        <cx:valScaling/>
        <cx:tickLabels/>
        <cx:numFmt formatCode="$0,&quot;K&quot;" sourceLinked="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E3847E5D-1550-4CEB-86D2-109F486A925F}">
          <cx:tx>
            <cx:txData>
              <cx:f>_xlchart.v5.12</cx:f>
              <cx:v>Sales</cx:v>
            </cx:txData>
          </cx:tx>
          <cx:spPr>
            <a:gradFill>
              <a:gsLst>
                <a:gs pos="0">
                  <a:schemeClr val="tx1">
                    <a:lumMod val="65000"/>
                    <a:lumOff val="35000"/>
                  </a:schemeClr>
                </a:gs>
                <a:gs pos="100000">
                  <a:schemeClr val="bg2">
                    <a:lumMod val="65000"/>
                  </a:schemeClr>
                </a:gs>
              </a:gsLst>
              <a:lin ang="1200000" scaled="0"/>
            </a:gradFill>
          </cx:spPr>
          <cx:dataId val="0"/>
          <cx:layoutPr>
            <cx:geography cultureLanguage="en-US" cultureRegion="US" attribution="Powered by Bing">
              <cx:geoCache provider="{E9337A44-BEBE-4D9F-B70C-5C5E7DAFC167}">
                <cx:binary>1H1pb+O40u5fafTnq4wokqJ4cOYFRt7ieMnW6aTzRfAkGYnaqH379bdEO7GjcU/nxeTiwm6ALRar
ZMqPiqyFZP771PznKXzZZF+aKIzz/zw1v3/1iiL5z2+/5U/eS7TJzyLxlMlc/lWcPcnoN/nXX+Lp
5bfnbFOL2P3N0BH57cnbZMVL8/V//gt3c1/kUj5tCiHj6/Ila29e8jIs8n9oO9r0ZfMciXgs8iIT
TwX6/etKxPFLLovN1y8vcSGK9lubvPz+9R3b1y+/DW/2ty/+EkLfivIZZIl5hglHBHNLVx/09Uso
Y3fXrHFyhriFdWwYr1+63kQg+KG+qJ5snp+zlzyHp1H/vxN913VoWX/98iTLuOh/Mxd+vt+/3sWi
eHn+cltsipf86xeRy9GWYST7/t/dqgf+7f2v/j//HRDgJxhQDoAZ/l6/avobLn+Emz830Seigo0z
ZprEMHW+RQW/R8UyzyyiY2zoBt9+3oPzgQ4dh+ZNcADMH8uTBGa1yfPNk1fmL0UBL8+nKY1xhpiB
GWH4qNIwdGbqFPCx2OuX7pTmo/05js7gcQYYrf44SYzmYShiKT4THv0MGQQRSvWtclgD7eFniFgm
phY9qj0f6dFxgPaSA2zmp6k/f2Sik/FnDmzkzOAwl1iIbH96UJDD6QYhUB2TUG5S83U62mrtVoE+
0KHjyLwJDoD54/EklWb8Em7qTfbyOrz8e0MA8zNdt5hp4L1SHCLD6BkxLZNgZG2Ro6/fvUXmIz06
Ds1ecoDNeHKS2Iw2ofhLZrH4TL1hZwYlpsnRziBAQ73hZybMSQwRtIXnPTof69NxfA5lBwiNTnPK
mb3IzP1UeIwzk1iGZbGdPTYY1ix8RggBg0HfWdlgzx0Oax/o0HFs3gQHwMxOE5g/smAT55tPtAUw
OYPxytIx2g1rA1uAG2fg+yBK6Q6ZwbD2kR4dh2YvOcDmj5uTHNa+vTSfCgyC+QRbxELoqA3N+RkG
B4ezV5UC4A5V5pfdOY7KTmwAybeHk4RkJEOZbZ7l6y/zCVaAdQbaAoYzMY6ignR6RgmzsDkYwT7S
leOI7CUHoIwuTxKU9Uu1ef7MqR8UgZoEgjTHnU2EzDOTUswp3WoSmAaHivLr/hzH5VVugMr6+4mi
8me2yYNPxIWgMwr2FmZs66noECA7NJhhALOQ3o9ex2eW9cuve/QzZF4lh9icpsG8+Ow53zojFoFf
nrGjgxi3zrClIzAKdjbBIErz6/4cx+VVboDK4vYkNWYkIdj8VIinsngdUP79/NIrDaOIYkyPQsMg
8InBkEbGwA77YG+OA/NOeIDO6NtJonNXbLzPgwWcfwzxTBio9hpxOJapsAyzDMMwzddv3br9v+rH
cUC2UgMk7k4TiZXIc1lm4vV3+fdKgmF8Mhk4JGRnGg9nFvBZGAMTjO5CMQNMPtKj47jsJQfYrE7T
FnvNnX2Rf30BO7OM/vxUrx+MZR2QYPS418/YmY7MPiqw06rBmPa/7d1xzI7fZYDfeHQSo9w/5/62
Vu1Wv95x/i9znjDaQXKGMp2C4hwOc2CygVmAQe32w+ChKT3IRf68P8eRGoi/e4TTSHSuNiJ++byB
jlBIPvfh/gND7BAPk58ZyEREZ7tsAXn97td02i+6cxyH3VMMVGR1msbzFEIA4jP9TcM6o70vaWD+
XjssmHYshokBywHUZxAC+EBPjuPxJjhAZHqaSbP588b7xJAMIeCtcHAkXyP7gwgmQgT8f44ZxGze
q8cvO3Icjp3YAIz5+CRmkHe9hiUz8/hZbD41g8nPIAnDGd/llvlQS8wzcF8s3eQ7D2cwZn2gQz+B
5fVJ3j0iPOFprpm59MRnKol+RiCID0uZdi4/jE2HMwmMXUznYDAbu/QYoHY4s/+qN8ch2UoN8Lg8
P01FkfVnBseMM5i0TcoIeZsrDvHgGEwwXTeRvmsfuDDzX/TmOB5bqQEe8z9OEo8FvJ7lU9C+vqef
4FayPmCJDUjjD5SDwpAFsTJCzG3ueDBkfaQrxwHZSw5AWfw4SVAusxdXxp8HCcFnHFuwrALvfvnB
ZIIM/QwykwjhQVD/1x05Dsir3ACOy9NMSa5f6i+rl0Y8feJMAgljYkBUH5FdWH8wkyDdPEO6hblu
DTD5WG+O43IoO8BmvTpJVVnKUuSfbHrpZxxSKrpFB5hwBEl+BOFJa2eUDQawD/XlODAHogNclqc5
r6w2WRtu4ufPG8QgXMn7iYUOBi9mgs2FYLkf33nvA3/xIz05DspecoDJanySurIST55wN585scCy
F1iezJm1s3f/PuXD2mXwYnpfpv8M7K+P9Ogn2Lw9yxCb+Ylik+cQ4RdJIj5RZcAdMWC15dsC5IHq
WLCaj5oGePS7ZRh/g+dDnfoZQgfCQ5BuTxMkGRef6uUTCN1DjhJxWLL3Gus69F+QDggRCJKZeDDX
rH7dlZ/A8io4hOTbSULSWzTnmyjJPfGZy5TBYjYtaiLw5Y8CA1svKKzIMCA8s20fxMQ+3K3jIA3E
B1CtT9P17x/q4iXLX9rPG+EI7MEAG5lTfDyHySBoCcMf7J3bzj98oEYf69PPQXp9niFCFyerTD9k
FnwiPgZ4ntwg/R6yYwMcLPeH+QcyZK8bNQYzUI/Pr3r0c3S2kkNsfpwmNjIrvC+jTSZhH9Pm8xDC
sNISQ1ifgp2mPoM15Qx2MVmUIAbBZvUZjnQf7tdPcBrID9EanSRa3176LbT5yydmMQEoi8AKAN3a
A3FoK8BmTUwwbN/4yZT0oS4dx+hAdADPt9PMCqzVSzfeBJ+7yZnB9gsTQ8QG72ab9wFQmKJgMXq/
L+11NnpV422e+aO9Og7Se+kBTuvT9FgvgxCSnJ+65RmGO1h6ATmD7WimQ3TtUIs4RK8h7KbrDJxW
9XmP0Ud6dByfveQAm8vFSQ5xVzDE5W1YbT51BxoYdBaHDWi7MU4f4gOLnSxsWf2a2y08EHE4zLB9
tFfHMXovPcDp6jQjcTcenGDwZZ5/bjQOVtjCkjODv64N5IPIT+8gIZip+k226jOIyn20V8dxei89
wOlmfpL6dN9KOIbDfX2d/30ijoDtDRE3w/zJnjTYNQBZH0QIDIVbjF6/ezsdfaBDx9F5ExwAc3+a
lvetLP/fWN6QldMham28bk0DFTmciqx+KIStnLAqegvPwDf6eL+OwzSUH6B1e5qW9/apPt20g3Qd
BicVgj5bLAZeUm/aGViH3VPmIMLw0f78E0avTzNE6DSNuu8CdkV/qtGAYSCDDJDeq4v6DDSJWWcm
WAwWed1uOFgh/ZEeHcdnLznA5vtpGgvfX7IIAsSvE8EnTEIEVuhQA/4NMYG97DA3cRNy3OozxOTX
PfkJJK+CQ0S+naZZsIHQduwWn7oeBBxVWOxBmfWT0UytB4GjBl63hoCTdGhk33+oT8fhOZQdIHR/
mjpz/5IXX/YDwfaH+veaA/luOJoLMIKRTX0GUw6YByYsIIHo9y70DQr2DqSPdusnOL0XH0L1/TSV
SeRPMs7F56bATRjBKIZD1LafgRXHYash+EmwdPptbnoH00e69BOI9qJDeP4/uUA/P/zu7XDA8abY
TNSpggfn3/1zq3p6OOxwILp727ea9nR4nN+rIsyff/9qEDDI3s4q7G/xTksGm2W2yLzJvWzy4vev
mmmewYJfDOsYCDcQ7LP6+qUG9fj9KxyFc0Y4LICAfXQGN7jJv36J+9ji71/BAcZwhAFsn9ttM817
NwJEYBkLRGnBpEewrZvDWTpvhzleybCFdX9vP8au/iUuoysp4iL//StG8DTJlq/vJSyyhPFB5zAS
GAxCi7CnFdqfNjcwZQA7+j8h8rMY1QF9SbFc0VjHd00aGuPE6/gMVaZxV5PUGEddxmeqVbc0tG01
shhvW8Mw2LUek1W3UszHZBHfCFd6Y7dK0oUqrDBME3tf502bLlhfDGi+2yWvjFq+NOOiOXdJly33
RZjww6ogkbaQwTlPOb53kzBawopHd6T11bSN9Ulde2xmmCm5N1jxHMRFfek2nY08byJZ5k+Drm4f
aZKO4gLx+8ptppT7ReHYOuvIOHQ6Z9G2qbNQV2bCnUXsuGZm7+uBg/BFVfl20OruhDCntYsM++7Y
qju0aELE0ikcC4cWqu6Z5aUmHf3PJBD+eeuTeOl3nlyGfeE5DRuFekJGgwZVVYUpMrkMkkDLbXWZ
nHO3DpaqLWwabeJ6jT9x3baaNriz1n6eVVM3cay11191TdPYGadynKCZzHH+neupdlWEMpgFmift
JqnkuuoLRwugYGlr0ySu7aKo3TKxSWRG4yR1+QwXxRq5Rbd2E43cIjhpb2JUjjvNmozeem5Sr9wk
v0ujyBnrnk6rmyDw84vGGzGT5jelHhY38BzVeSyE2NJUQ68rNhe+O1dVszPcm38SUjcKaXWOMynn
dYNlalNRtovaCg4LRUsM1hw0KFpFkrsd5hZet351TlAdXmZYeLeOo9FZTkw0yojp3TZ5i+yqzpux
b9TFLA0KvEDIKC8SVlfnFkrFmja+OYmtTt4YjYVHVAu8+yBksV03vFokcaqPpdGEI7/O/e/qKny7
ymtNbGn7K5hKjHM/9MwJCjMxQiymM+45pTdS9Tqu6MyNuHteobYcV52X2lpee7esCeLzLqvSc7fR
rZskrzK70iL/2WvqSZF60WPhtGjsEU2saGE4SxcHZOwUrTOVJaF2lDgusmEGoza89HKahIZce60n
1zrL5Lrti5TV1G54lkxVQ2a1HgK9gRbNK6htpckTK5tV6oSPhh/V3ijhqXbRV+O4qryRZJ12gUv5
COoJD/RWzWKSXefdHOEuWnS0wKlNAoIWfhwG7riAHM4E1122JW7b/Rz9aSaRd84iKibS08xRWWm+
NaPak1ZEzSpgDl5HDR9ZPgu771VYh7aeCteKbcstQhvRpLVdGrRXvKPNtojJGCTEIcVtLFumWTdz
CLA2YTNqiNHOQuaKa+lIwzbaLHoStXve+GVzT/NszeJ0FvTjiCpg1HMWtB9HVDVSg8m+DgBeOl0s
bJYhf1lUKFp5GWFjmG66B9fRl2ZumM+e6G5JR8V9ZPF6olPHX8oui1YC9g9tWau4W/okkvcHU+GR
2QV8gsHsAksrDMLhXJg+Jg8TTT/7HMwuDEWi9EzPeglMEc4FD/zQNrhILrTElBdFYEBdXQ7rQ9aD
+t8uh7J52wUjrWjIhOBOvytT9yalbXMZCeHfyXrkRHk0cmTrTMIeZlUgsyMwhkXBMg6LLT0ypIdt
1Wr1Eo2WORPFtxd7k9jTqdG52FYSv/6ONM5WaVzHt62VBXZeyfpaGFm2dEzPH1OzSDZuUF24DXa/
R1wTc2I50dTNrGRTLQrhBps8kvkUTni2zs0wyL9rWjSP/MCuu+K2cbv4SjMLehN55cptWfnQUuqd
d7DVdYJYUT7EVRrZUZZ7lxHN3fPMZWiEMhTZPGu9x8rJ21Gk682yiq32NgrSK9bTc6vxJnrUOfNU
0Pi+K/WRopfcZ9O28I2ZEwXeIyou67ZhD04ba+dVmZGJIrsVmRd+Iu5cbhWLgnTB2Kld8YgNf/yL
t8+CpQXvbBuI2YCDA6tHIEYAe3h4337w9nU+tnJTN8WzjwIciBFMXb4edI9E78xR3RpgMyQOvik7
C6Zy2T7qITdHmlvkyy5v8Y3navctKOwU1dIft6ETLDOsB8soyXZXiqZZ0VUQd+75gK54m9Jsclvx
7Zt9M73KcAa/+JHbKZqe+7PEK68ZJXLSlGW91IuILoPM8ieR7NyHwvQvWa/c1KFXqUn0e8VqeGTH
WnXGAatkIXuWGr7ykwjdm04rJyhB3jjzCpd4tka0LomvrLKeg0pOa5/4rt1f6SEJXNstvd3V+9Yh
n9aIaRNIkHjPJ60cXRhZSUZWzPWl1naHBU/Q3MdmNh/Q97yBk+hLVTWpXBZN5JyLoG1Le8+yl1U0
KuNLow6bcyWqGhV9KBZx/UYLjHrcyGDqdGH7DSZPf4QslD2YbSFsUVj1n25SrLrA9VzbDwpbCK0U
diQSu6A8u0EiykYaje+Q3/iXhqcbd2+1jrv4Toj0zqgi/xL1tb5N1QyYqfacH5Lr+m94u8v++1z4
BlV7a9t/X9+2r731jMYhmweJKG0fCW9lJS4ZNdSQ44gRd6Vo6mpfBKrBDcnIRM2O7xiz1zgOLEB8
c6mOzCP9gQeHigy+E2yZhKOSDAoniVuYDRQ5KVvJ4O21njU3RFSzKUqNiXIpJJqFpaF9U5UgOK9p
on1LhClvRbupIrZwct9dmWYG9sRbNXF0sCf82tm2csGya+62Yx1GKtqlxhKT0D3PE91Y0v4K9zR1
pWj7Vpk42mzPp65qUd+guBPLmnGwXonRTIs0yy+Dzt0VqkGWvAF34pWmWDoYnkeqIaFhQ+2sl4P9
pLvbKG7FyIOW2//8GzMIBw1/YwzHTfM+TQHL7Ye/ceMJzfAyrD0LX78tusy6tpjvr/LAqUZq1ASz
66mMsXUN5qVYpW90C+j5G73qRD2SqdH2ZtpTwwQ/4Fd07LKn0NmIjN/wIuxKGwZQtHTeRobtVU/T
uzyd+MIkNvdyHRj7gUM1q0JptLpSjGCBEBsWQsMdFXF7cws58SjtPH2sSXA80jBI7Lji8SLtHY9I
Yn3m6ViMVVWPrfC6QP62JnsO7LiJLZpILgR97IpwZDktXYRpkV/WRp2MChFETylA5Dtm8xiBKzLZ
c5j02aEXeWWZc4ZxYBfIhBdvX0/wLywu8+8oMnAO4ZBXTmAXMfj076c8l1ZC0xsPP9O4cEe5EGhZ
vhVmLuBXVPWiIGAdJu4EFyK/2JPSGNQrFBWedIKStSYCsg7y0Paxl69IW5K10ReKLnwSTniLyGjQ
oFobHoJna4hJUXKtmMtOsHCty8ofCyN6SBuB5lTS/DJvyvwS91c9XRKzPd/yBj4JLkkZLCpSGXed
IfkVY2KR1Qm+w0FrXfVtqW4dtOV9jZD6m5RhO5GGls7zOvEX6sqv291V+Ha1b91fuTXzF4GRZ7N/
1jDrb6MYNSAmDhsl+00TkNAYjGKFKXS/DWIHttPGY4SYKe2yS8Fn0cFxMZEVLVQ1pQ6yaeZ3Y9mB
lWyr5gGjb3mMjbbsiqnp76E49+zqlqqqbmkl9DI0cDQVftGuBcGJYRdOWK6ThaJ0NW7XgSKzxHem
bq03dggqaNj7dohjlTZjYTDrkGjX2+bdXRD41XaWRXQi3UmSWWUBPmSZLZEv02isLlWRa6GziNyJ
qug1yZYHzHu2tm/xIGm30MIJbHyB2ynS9tIpBQysDDtTJw/lKo/jdpqAFWMziEasFE0VFHytxlaX
Vs2Wid5mc9MrvB1tz+jxYncHReMJ5bBK+5+mMYT/9gbAn1qAw8lNODRLpe7199rpMc8J/VbPnoMi
7nIyYQmfZl6rrUIrvUq0ppqr2pbEkNPZWVy2YxdO3hiF23rPrdr9QLQXNcvmbWxpKxx5tJq1XB7c
RjUoXmEaZFzIurCdJPNHvuy0H9SIb2SSIdeGCFlbMPjfxVeNEaePtZO4o7CI9Vvd65pJLDVnlSa6
PzdEnM4t08OrAKymCar97BZHsT9qc8997O/oBUzv70gcN7ixsJfNiJZgu6jT6AmSr7O0qdsHUUXO
pNNYfYFC07lSHGFm1uvQ9327UONVPz41pNSXTA1addomNsVuOC3fWvaM0ijDMXareBTXOL/mjbTD
tPFuScq9W6MujbHgVj5VtDeOokmDMWqcm7QPINDOi6eG44hx3lcVTYQsmqYcjH+mQg7uWz0GV/1a
MSqaxn1/3CE/v1YN+3tFKnIRG8RGuVZckNSbpIUVr0u3gYBIf8WMSK4TGtMFSt3JgK44VGMvqVj3
QrSXzHrJt9sqDkVXbIZotrdVpIH4+9vmXP7CaIM/zjO0KCicOwbuF/j/8ILCWZbv33aXdz7lSaH9
GeTBpIDYBba1zErHSJbNWM0R+7nEqnizth4VQcQJsKo5pY1wOg66bsevaEqyE12zrp7gRerv2s9S
23u9v//2S4XP/mIw5AVNlF9HfVGxG08n6dXW8uvNP3DB9xTXioKrxF+S0hg1MApdB0VIb7lWueOc
SDJzHU5v4870F2ZqpLZqbVBDb3sB4sBroEgQcQWBurPDPI9nykLVeFCOYYaQ56rqRmk5NkIkz/U+
mO45r60q8r5vVZF31ar3zANZFOjxnYzqaN4lzV9Oa0RXnu7F20Jzq+cuCdBckVRjaYXV3DeyvyKU
x1ehbnTjhhsYngRy++XUx+646q0av8qDUWu09DJt9XLBcppMaO64jznTRpnj4Yeuc8aum8qZ05Te
GMYW77ZKsXeLgmbC3UK7VKRGNBKMrMQb19SHIa6sjQkvynjqaaIaUST5ZUq4dcn6q4S6rg3RlHC+
b2gCTlap1o0U256ublIWcXXQALHCzsa6BsaGcEi3qLIUohsB2OR+Iq90zXwqWtY8tJWMpwzRdmYm
SfvglPLSLK36JvC8X+gBgxzOO8MaomJwZoUO2/DgSFEwrwcxsLJ2rExPu+bPJoNIv27HjRbbJmno
Cuy0a0kjJxmxgvyFK48vOl+vbiFsm58HLKpHqqqKKvlmxl16oyqGgPcGjvxzpqrqoZiuXJ9eq1rp
xNVtJZy/gjAtF0alJWuIrZJtnKtttYmsa22hYljbWFVocW/qVWEw2vNhFcXipTNJOR1r4YUywiIO
/k6QhPpY2V3yfZW3PBoXLJlC2ouucChvVXBfFUkQXblVlqxVzQEIJiFm5mSbDfAzc88vUYtHFRio
F8Rv8FhdRWZjfUvbbFn3cRpFJ21ALnjhWN8KKxnSca3DbOiLbFQj3XV+Yckh2mfFwGSE7JrKmjE4
zRrOjcFwfJJFMIH45vuhzUqNvGhzU/6Zt7U1jh0nmxdRufabNmjtJvaalSuzZqWuZBDnczPL1+Br
5PRCMffVqHb81ub4JtRDtuJSROcJ595FodXRivmdOWFx1NyCHcXtTIhow6JmEZRJDvNraNmsCoxn
1ra+Het0bUBMcAVB/BgiXFYLeSWYkNIO9oLYZtjGVzELbM66WRk5hu1VRiBeDPiLZuO49aJR1xta
+8L0RL60+mJPq+LE1lHj2nCcMZpwmN2LG1mZ89jJziOjwffY9+S4TQid01DD94VpLR2DJzdl2NY3
fuEsYAgMvifskrEuWEJXgqW6UoXVZW1u+1WxkHmIzhUt4xVkiAxXn21dOkg8fQuT3JntnUDlN+6r
yulTPuEbryIpDlNLJg6tinmeuO1iX3RV0i6iMDqPosI4x9hNUnvfuq0zDxJWptPNqV+Ty86sx2Uc
pSvc1xSpgFlnoRfNStVgjNnRK6mLaevr9WhPUyyQw3lEZZvPaojxZn/6WI8nddGYcxyb4H4lrfsj
wjEeQeyyXcg2iu9R5m/p0nHkvPV8fwKROe8HljnEomAj6iWJYvMakeLO7OkUnPdpwBtnFmsshiRS
63W17aQNahdVU5u3MZbirpBTFXgiOVIVFT8inuX1LaoS9mxudcDmimnqc2/yz7Yx1iEJPlApGBuZ
Adstjf7Iy/70n8NgbYPrOOFxh/+MPNCX/m+ULFWhWZ0/TduwsPc04hVtZRsQCN/yxGGoL0Hz6JuU
4h1UFT/V29gOI3gklha3nta1F37FITDaFy3VR3DEfbPek0yR63abGvF5akiyZfOwGUxNPbdGiobr
AI1pytOpzq1mlDR5NEdNyr+lpqZPTJxARrevJh3JzoPC8sDqhKrfxpAPlElhq2ppUXRZ6WSlaoHX
yW8u3QoqSmRW547vsyuXiydfj+JFZELQuSSNY6sUWNvbnwOa3tOC93x7mkYhc73NtQ3kSmy1C1ob
gd1p7o8yiILveVVpE2R4MKW0rrMyO70ahzTQf+idO9dRaT6/Zw0YzD6kZ6VpVY1F09QzK/MYZF4q
b231RapDOFfXvZEnQm9t0jTSbdWq6rXVrMHWJ3MtM0LdVjReUW+daUExwl4bTw7kUs1gs9CCdQCp
54WXuCseOzgd77tvgplGIgjcqGqW1GTGAi+eqGpuhGKCrdqZbZlDxxsZYZUtVNXV0gdGvfLSdDP0
3QvykYXpS+mUkEyEw0JvW5qKVWKiBzWLKRLk5hbg3ohLJjlbugG5Ia2EPKeyx1HU6XaCICK4N9T3
VrlqNVIICw7Mdc3R5bxBwrrgnQOjT1G2/kUqyNxr9Mj2DQtS7m2+wH3hwlZ3SBjCVScDCaMdH+9J
6kqxKQ5VVYVesHzhOCifQdZd2L5bWjPDYXgipRAPppStLbq2WwW163zn7aXHKvGgO9RZdE4cj1TV
4BEZwx8hiOaqKot4UcXIufEz/4eTm5sAtWzsmk5zwWHL1l3hhYssrNpHRRc93SD6UTqDmPqF0HBn
q3RoY/JgoqoqJ6qyoaphnzbd08quOE86fa7lOl45uienMPnpkPSG6r7gb1VHp5FNUyJmqtUF17fd
cmep4a86MXeSFK987qcTtyHxBHfYWjXghdluXac/wG/sRsIznUUF8eW7pHRA2UX6gwQamflGWEzz
Tk9+pAZZCZjZby3i8a1417MNxKNSGys6mEpkQoW/FKmlHSx/wDLxbT9i+EItfwBLAF3mHQIcYNFE
G7NiRDuwEq3SDS5ZeScah1k2xKDAOYBk47gRWjapfEhgKRpss4YMBrvjpXzHFtOHoAbPx/YSjV+T
9qaD4J4cIR5r48DAYkpx6d3qPHX6xrRf++BUJpzV/Y/RE9rHxw6NLtiJAnu7uKnD0lM4SlRlCQ7S
eSzS4rSKq+QxcUg1isD+WuiViDMbCwTl9tp0KF1ULNFHhmeSEVVNWwbVtC0ymsz8WoQ2JD/TWRXF
4TadAOdEpDML3s2JcrkcaSYzqeXhRDlkZiV3rX4VyWsOqqrWL6j1DOqqzMu7jJVivqfvl0LUr42K
X62J2LNxvb7zu/xGGrHdxYG4C/xmwqqoezBQCDolIg0iHFn7wOuusTnEeNcBr7dsWseqVdRoxkgZ
PGBd6FOHIrHNjyna3hIaRNv3zANzalDd3xnmKbGNsO9vajTVssC+dcmbYq3ykpGor5EW1Pcko+mE
+GGx5FrAl5rbehNN86OHHGdrOJur3ZQqQAxrmN0bB+ZSGyVFekko2L61oV/ArN0+4JxG53mbQdan
ryo2A5YyLRNUxbZ02hTC2k10tX+X3Ta6q5JGv9i+zNhMmnMcgY+rWFRR9C++Z8q7spb6xZ6+51X3
3CqNRuX2fr5sxSjvvGwETmpwA5FoNG5yyicJp/6NKoxIPHYRaReq5tTIunKCB1VRMh5zjDkueA6L
ZUDm2H2aONB/YWLBmvm/KRCsJIVDw2GRERzn9zevJWiCPHI8mTwWnhFdQBTaW4WEu6smb6NRAM7H
mOY0zseKeKxZNRQJ/ZHnJFkoR7Pgl6XpVjeqEmRZPjYcy5upqtaUaKU7zc3WyQ0C/SWVzF1WmUXP
W0TFyGkaWo99XrpjnCZyXGeteZ765b0A12cihQcLeLqOX1JSIwbRcnxvxcS/UDSzDxf4rQZ5Iied
qVrXkrJfawdrm+oqgRFQypzYscPJteV1E9WpyIDIgx6Y3kR5y44svWtIZI9M6da3iiMjIaTh4lDO
VTVlpnVR94EeVUU4JHYaiHoWki5eJqQZF2Atrc2kbdddWkBUHXl6PXFLrRh5VhmbY9WUa/ojTyxy
3nK3G7mu653LNq7GbtOgG4/l1biD4M6NG7TVuOmv/J4mHctYacpsZwHiMEcKSKWH3hX1DEib9EXe
ZwkVHZy+K1XrhD6BPDZfWGbArjrt/1L2Zc2R8kjXv4gIdsEt1L64yuW9b4h2L4CEQICEgF//HuSe
dk8/883Ed0MotZTtMkiZJ89JhjezdfRNPm8GYfGt0+n8qCQN90Wd3ctq7M+Gsibdmu2LuMuQSMOW
bi4Wz+4ZI/3ZWJ8zDOXNrPr9GWZGmY9T4uGJTz73RbPZuU5fnGX2/a9uY5LBLc6AqozxuWWa/dGM
Zer752ZpWq1/HvqoC++Ww0pElJ08ZFwPiBtBhqGBPttOA7JMVI3A+4oSX2pAn1XhDwmXbfO15fIa
V372M5TvQz2FYEE4Yt2AQfi9l86XOozrt5yFeVoD7z4IFwG1a3nkPLmUnCmR5FwGfbOvHXYfsdqb
V8XSZwbq6CEs4AMOtrUE4GNO03pw8+0nNDfW1aaJhzPugvsoL/xvvxtVTj966L8ay5B0yMUqBnYM
7So6W0Wv5kR3gBZVYHUIRdAZO2BwrlqZiU2tSXlf0iA4CHssk0JJu0p7P8hXls3ijXEOsPt093S6
VFa0bUFiO33ufwTfxgb+Hk8/tr6hv8kistbEAc1Sl6x6xPxXJ/PVuypDngwOsP7Aj/sDsYW3bjuk
EAjvEzOjUU65kl3HzlwpchdmvkhZS9y9FTU4dKM4OApErsduuRjz89K19lZ7VbH/7FIh01tvwguB
n52uV1ukd9YA34o7F9nI64gs6zWyaIiQaibbgfhWljQRHTZFG9qpGfaXieVYUEQeORKZLd1GZRUn
3uDFW1p188HhdX2qmHQ2yulw8+CdmWkfZOSlJcG3cQ7qH4J5CYlB40vmfNpZbTe+MwtcClf12WoC
KJ5EQ9M9NFaRxHhZzX3VR+1DQ1W5thVjGzPolZJcMivemEHTlTu1lUgAkntjWnalj0EeIMDXTArg
NNVTRb3qPLeiXokAfNxN29t8XXIk/4oKqUQb7zGAm7Y0Tae5sGX4o2W7QZOIGqnGzznGxHYbbiN/
tA4sK1ySjH5XHoqSvo7NGF+ylseXYWm1bmmlNhPT2gxo1oy7rMutBNELSVlWYluJxunVdZE4GcmL
GNzsmI+iT2tAPC336fw817aNG9elN3PJrSeVtdnVAuh8k0E9Hp2p+/I57nV+tNZidFemz7X7r1Ez
UjgKBASzbTWVyAvm4qsMeLiCnrk5ldomd44z6RR3Cv/2H2aI3HY2WvivHsKzWw7800OQ8WQsGuR/
WMsYPA2knJeZjWOtP61lbApD9oMDxD1WjaJXBc7cx/PWVgD9RyChH+66IR7X/XDMfBD2MsHvJulY
z0HUp103D4+Z1Q8326nx7u7GevbrYDy1XuUkeplFhSZb2hZibUYrWvSrohdgFwsQQcxHu01VXR2p
/ggOBj002y6jv34Dmnt8K3NGk55F3mmc3ZviZK7wnymr9RAi0+foqL+ZC9Jld6NogrXM+ktgSBVd
j3xwUUqA9wtX46OzmoJmO7jIpGU5xREWWojNXFZfhTfUoMJa+kKLven57P6cWjgBv5qBijvjMtUm
VrwdBLQRu7Kx3TUw8j4Bu7T60YNc5jTZD8KjEhkCKZ+CKgZl31HzaRSOcyRWMqoUTqK1+iCaVOUh
Dufhyc5Jdxjy6I9+f/TouZmbd55z74bDJ7UrL340SEsTZWlcanEzFs3IqzNk2Qcu4wIETQfVNgcz
OOQyXiHtXG2NWXqh3NKSuCvzaeHUTQfiWiQJoqzfDE5DAWnGSBVmXXCyfWRWOuKEic5k8Y5n735w
WP7kezjAhMu9jV027XlaMlyIprd9Z5XfSeXxBFuwesjm3NqqYpp2YMgMt2qOVGKmUAa0BSyQL5W2
8B8ZCpDXXD78Dwzc/w/OJEGVk+VFNDgwPOcvpokHXmfuxKL6UpYsCYdWXR3P6m9MuuwgetYmYNTI
m+kTpHew6Vdqa0wzMHvk71Wj5eymJpbWQxAOST2n0Rhzlvjqs4HUOr/37NxdA41CRph4sj+aS8aD
dtME9tfZsvpjnZNRJC5x+yNeWfFrijH9WmKdaX4u/mON+Zxx6lCL4L9Gr/6S7Wz+SBm4S5F5qH/A
g16K+Pz9ffWd3Reae/rNHWq+4blDE2/xJ5zlYlqiqHCsl7a8dSWhe9NXLk6FbgMMIA/Qb4nl0cR0
KlZGZ47XpZ3YQBACNTmC0dC5/NUa3Mr96Bt/t/7/52m328ggn7cmTxmAEJwUPoA1ExYbM/cpO5rE
pDGZP9I/TDP6OflzrWyGKPlr8qeZ9x1+UGVlqT065BQ1TXOJJrbjS3LfXIDXeymPPW8LALZ4qOa4
voTES6Hkbt87NlkJOMryHjoNdycYgsgi8hniAs9L6DiE31mW9Phvfw+ZshJejfQgHGzJoehFEo1V
/ZpP2PKtYnS2xqxH8mg1pL6vXSTjwBy7Q3E0/lpWTb8rLAWpgTHpPCehzqazpsP07NU/KJ/rV13V
9dHzo+XOxkdDaVCumsjuD2Z08q00LuoOhFF7RDiB38B8mM3LfGN+gw/Tjx+baKjvVVy3t34I7nhe
BOsgoOVegR656kYSIKUhsmtJF44sa8t3PBxvZdR4D55NvX1YOsWmD2j3JSLvliTF+18LM+W8/Pf7
3w3/vv8BUYUuAfMJ1RRdH6/m/Xd8f/awa1pxyJ/DEb7Is+9E/qYvaDht8mqlBpUdrdDLjsXQ3hd5
7m+NZfqRWSNd8mlDTQPkHTSwndY+308hRYxX+A1PiauchGRzv/eGYLy1bSiuTajSvKumm+mqm3HY
DFYtV8Y0A74bP4SdAu1zWUQgzjn1xfxkLHMZM0dA3AVUZQDld01d6JbI3JNto7J5PVLQ+OBkFmln
y+oUgIzwMpZgJUR8egKTLt+3lNC0GIZALmyYOXXx6uKVeYg/HnnzKJey2fp+d8yV7SYBjqUtjef+
4iPp9XERzHcTvwqqPwaKZYpZQZYVZnItwnfHy0LoZwT0cUOukJyKWXuUv1udGTE2Er1RlOLlcN9G
EYPwvUy0RvtO2uH1LxzAmJ995ZTMIDGdTE+D4+j8CRlIN2+RZcv8pIjq4gAFiPWc0+yLj73/Yiwl
L5XfRE/czfi9TYoL0k7Ws6uK8Wjbfpl2gbKeIVIqtyGg1l6DOXmDAKe+Ya+m9z3+IQWzgweL4tIW
ukliQduj6eMi3jaST9uMiuFoZZY6Ws00HOPKjUTyaZvW55xomW1MhH13BUBmd3DG3UcQVwC8OBSZ
eDI0CkOcMC2/UG0yNjGY5pNAsJcDSv6cFzRQgPUWneEeOP7FKYMgDTt4UN5imost8+BS++J+YZse
pi4oSSIHlp27IUv+mkZbOSUf6jh7zvwj67viYi712LG7aLoaA2ggYGcgy8+Ncud9PWvuJ2aElEvy
yXcA2y5LY9xMx0jSM3Yceht7klSNrq7GEiHjyF+Uy25Eb+bCK6S4Zuir4F78q88XBXx5EaWcDcW5
7qbvfTZ4TywUkbFESb0nas1/WMi5fVg9d90nxrI/xgaIolaAXvkqF+F8CApqH0xL6nH+aJk+6DC9
xNYVCPqqag94S6U4eI2TId1GVF0lH23Hh06R06pOCHLe+6idpv3IVXVyowx6PGvK7pTm89pCqvPW
cFGu/LqQT3XQkiTTyFuMQ/mDIp78FtQObudRQgFQ0sQfSgQdfdclhOU8h7xDnXhrRe9h0f/MQhm9
1nETJ75w+FMDldgqiyBG+u8b6j+Uu5EHRtXyplPXvOccr5/79w2VhVlR67YnT4XM7MQcvVqoNq00
rQ4Gvh4tKFWFbVcHc/SaUV72v0Ztp/o1+rnWjLrBuFduI+7/03rzcWZB4YJhHHSdOx3rdgSvRRZ1
8pciIFSggyMYHtzkA8SKaKxPvlv2KeJl/SS6rEvzONRPPoJ2Ba6jZbkX3y/FyxyV82EkzZKRhQmk
0F5HuTdhk4QZ5gQ071a251k6zUsQNGk7tdVWBTJe57IId9D+tNtgcMMnNQc3EwhOci6SCITnB6qD
YNfndrvNJSVP1uDdSkildnlQ+DtvbA9239RvgQXaOJTSztn3avdYxG6wjptweOZ9+GxQ7t9TeV//
mkqGzPmYGsXjS6OFtYJikpz9CLLklVNBO0UbdZRxAZ9OTXl0dpGCPXtSR+8un28hHsp322t/kGIM
3zzBVRLzbH6Bag2SyDAcnkYCEQaPXfVQ0XpatQoghW3JYR21hX+pa2vYgBda3GWdsLej8uUp1D7Z
udYYH+KI8INnNeOeaG0fo7ZtdlMIMWBcNuVWjYLcCRpY6zCa5qsLVihSgFrdatpUK1pG8rHvXMTy
bq2fsXF5ieKj81oSqwJrQltfyDy/4i/pvsEBOJO5JT8CzTe+aopDjqTNrtX4cwa/ri5TM7X3tWjf
R+o5b07u26s+d9oD6yGEdCqdmH4+SrLtwG3bjDmx34o82BVVVDxqdRnxcO/neKI7Aak0lFJ9mSKp
xb75rUqKlqkfUxvliQqVeCqzKt+4geUdZVvn5ygP+Lqy2/yF6fBZx7P6YTG6USrwN2FD3d2EmCZt
PKZuvMm8jafs4UjA3caGmIuN6grx0HOK7bLw+HvQzhtHdPLImrJKCRPREYl/8nExZohsHHyQoFiZ
AdTK1V1imjanaJpJH814We7JuT6y8o+PMZOjUuqU2E21d624X43a7u4yu3QPKqzdTQ7W4iMIjzUO
HL/+4RVvei7mbzUO5nTsavvebed6Z1E/2vlW7l6tIsKj15L2vc+71Kypo+incu3mSXCfbRRuvWPg
QZltOTUBYb0YAUd3No5Fyg/YDR9K430sF2/xUkx/p+YHMD9/dX32Iyv5YCyduZC2VGX/8Rn/zz7z
IeYnjEP1yj3QBMIyClYQC+WPamj7O8mjq2vR4tF0hYE89EgmX+ylK4o7DgFlaW/NIA0iDjoZkgHG
jN0JeFy49YlN+7QfhzXkdXdeNctLKC35IIvymFcMMJYzVLsWLwpfDwuqBek0TQY37i+t56kHV+V/
TFMTmJY8fvEYmXYCMB2PNTjrbht1pzEAd81cjMnZhP9fENQrwEfeNXOa/ErLA6S5wCtNl6WDL6i4
LH/1zSEedNAA2rUZhZchUBX0vwWowBn+PUCNIBiJwPJEahUPJ2rK/UXAab2azw2t3SfkP5GM2WCv
FQc9R9sQuNt9uxzkcxxvIdv8ZS1jn9YyZmbK5Vgf/23mP9eZmf3ymb9/wu91JbO6re7qOcmGDOmU
TGmkV+KT3Q/gTEbhdGd6zGUCWWpr0QqlCP59oA8rRAEGKI4ibq/irj4ULACRfUm54QFv7oIu2xnL
XPy+DLbYKLrUCQrNwECMVDrE0bQtaiedwVuCBlDFFzKV2aH06H1Z0/hiukzLKpGuUfls4cT41wDQ
rW5T83y6o3G/9vnsXvPFa514K1Yhs1rQTurgoXCofYT/wJKJu+8dcN7H0ol+zNItnjpn0JupzpyD
k7Hgzve9AozhvN+LRsdroFFQFsngRgQXD0zUW8bD5iWsNT0FCtigMUfwFbFrBXLTjbV4mWa3TC3n
EDZC3VlVzVfApFyoTZoQj7kOmru8W89OD8pob1l7uBJyPXCIYLfTPH8N3EYnExvkGsh09KSEe/OQ
bP3GB6RQxgaKAFCDwl3lIZP+H2YA3WxWMnPcLYQ8zmYWEkkNl/MzYmCx5sLmzzjLvkMnkP1w3Tcl
VX+toCz2dxnpcoROIgB6UwVXXTXOgQIpWYNzH7zawtoUY8C/OVb1awZ+e/uwSAfXJET6qhd+nxac
wQVfKL+A1FVadYiVXQGSCzinpRXp4wdFLitUfiqn8TTaeZsDIigTafXQg/Y0QOUO7f7MHf8OMDN7
76ALTgZQYV8i0dYpnFL2OA2ls8rwx1yrMpabGtTxc1DwaTdKUFmmciiO2Rg0uyZqojPgxmpDUfPu
Hv8xFGXwkFCech72G/jg89lrJyiB3Mbb57Y1vbIRZ4AYY2DmWXceobZJTL+f9fPKK0ZMWzausR3/
mGazNkjksoNZU41Pk8GvaYxB4s3inzja2YuPrxBFFLq3HOUO1lUYFSdJ2+6ucliW5pBZvjuoPJLb
4bfStpt0liwGMyp2D73sSvyybvvCGn7HQxZ+41X1o7Z090jaVvwv13ep/fYnloatKnY833UAp9mo
Le//tVXJkTmkUs30BLZOfOv858hT2HhRLuMQDDEUAxVr33hJRRJaUl0G3Xr3o+ugtAb62czWw6RX
BVRHqSdGtjeBiDHLPvjTNKNhI49tKe7jOapOmVPqTdGN4lZ1rEtHoB1vHp/vS8PLjaO9CEj7sw/F
V2+qohcL8sOUa4fvkfz5KWVvHy27R/JGielLQepbj4pBD93SX4CMv8p9b/oynFqaNRdtA3o3EX3D
Znuj5yZPTbxvcAEkuMZz6YpgH1bEl9ugseukDTy6JdUAzxLCceQqo7r7BaYT7azAlh5OhNY5HCR7
1CdjZ3mjT/kYKGQlRvr3gJkSihBLzEQZd+OaR+OT9MOrYRIa7iFU7tVp6bIgGrgvBKlQYiLSK0ho
7XNEZLvGO7gQDNm2QAmQcvwuS6gq3Tz4SaL2RrPIekVBgSBltHOuM8Tq2P8dYHG/l5cZOGNmOb65
j+VhkPs/u3K4zd6UX5Sf6R0px/rSQ1aQNHlYv3ZdKTcRCfnW6vr6tSDhm8p8fS3buXyIIek03VNc
RzsUT0CJn2VRPSH6890uO/mFLV/KZud7GX+NGxEekSXuUmOO1vQAtdmFLgWB6i67IzRoH3Mtq6N2
vGFl+vM6v4BU1z56clrV8ewkdiU2vpRwweHJn0Ae//Py2WcTqdd+03mJmfI5YEwwRfUaCj2yqnU/
rUaXV/dxW8druBs2Dspy2JaUt6e8nZo9g1t44GAuHD08oDuPKoUaIdzZ2PkQgb488/XE6XirqjhL
RVT3T0w2WTI6jnq1i54lnE7eVzdbcsCi+dGJfjOxLCuSOdhGAbioiTdliWJ5mSd2gyRMRuQ3lZcP
3jDX9OcAMsXeZMzGHnmBTLF7e8mmNVF5yLC/3ZsxZHQ+xrxFFP97zOTk/rkuZl2xGnTtfqgHYr8M
QSqNi51hYEIb6x0aUUCKuOh3ZU6sja8rAaor7kj1ENv5Hm58/hNCtX2RNeUbsBAHG8XI7qq48g42
SttsOHXJQ9Qhi12iNMsPGqZ4+sn3zmntZHZr6xY5c7OVcAYOY45ySXkLf7N1q+mtafNjGVfy3NvM
2xIgeQmAz/wnKKe89r2flpBvDZLLL0QxsWojNV88Iqbd7Lli72XK3zCrKo6olFJuqqJ3jl7nlGdb
ttUapC/24unqGXUA1A+wXDaK+cXXiaFuhwin4gphBHaati52eTd496RgBcJiN3gn+gtcZsgNqtrT
59LIFMJR6OOSn9SLXsEMgBH0q+U704j6Bs2c2FMQXgct3zoRj69DNE0bUvvAGhcilnT8la2s+HGq
dHuCrqlMbemXr6qhoKvh9tgZM567s+pzfesyKe91wx7cZVbceNWOywlFaRYT4B2QT6v4Vgda3SGf
gK9CQIz0SZKay4kg01wCy/9NtprUsLJQcupiukhNyl1XFVvkCrxjxUYILnISb33RY2ewK2vVO0o9
snAME7sb9BeZi3uKuyNPhLVmjDVFUlNxnLwhf5ezA9F5XvpP9nz34RhY7Bs26udM+t6LkM68U7wu
1saM40GlloUn7WMUf5au8xBvwPhvfnr4j7MvxMtwUAsBDH4ntv+h8Hb0DIl02FqPOq4dcJs8L53a
ebjYmrNDr7tsA3Fw85g1cEt8l5PvArzAXOIh/pw7QcW7n9gd3AJML0X9KNqiSkTjhZ/TOd5z8PHR
FfSNh4+5y0cHi5qkz6Sbfgi161mBUl9VRwnE90cnncOoGvZF9oOflpLWV5917q5B3LHLG4dec2ik
09Bq8i8ciuwcTrlZNGjCgIKCpzGDN+EuO4EIePlIcpq4S3a+QMGrR6aR/F12EDP225rY/PfYsg4s
F/I/ysqAMve39wHFiYdKFHaItxKhtMpf4h/AN5kPOiF59JDaXTE1MfFSBVkCihnbgijWHyNbQ4ls
mp1COlIul4+R2p/i1HTqqkcmcp6iNOcBmKThfDY8F0OHMa2/ODF/mVoHEyobyNDfQSyF2kBqGOCA
D9EDcVw4ndGgjo7VkpNk4bDuUfbhCaVK8mSJgn5wcUJJjeC7WcStEosIVRvbQ8xvFvUsx2NZRN4T
qQRc/eriuqL4rrReR26Pp6TNmzScQIaBuu8rkeH8GjuyT6FlCW72xCACZ2V4ltS3dtAf2ntms+Ic
gC6w8WdtHeLCfy4yAGoVSDYnQHTxEfxQurH4rB9raOJwVurpRwZ6s/Rxg4CPB77HQJ80i4N1GXe/
FgEILz8WIWxtfy+aDFOgQ6murnLLj0V0+UlL2PTxkzLX0o92FiJFAgLQdvBjvq5B7CyfZ5l/hSbM
OWmP0cMsaAxnFyhjn8GX7ccx3/kLBtl6dpME7RR/YJAoL5Us8eaTqIKVtsHftCwnfBXDz37huUsl
x00HPGUXBZQs3a1Hm2vus1dOeIbyaFCm9737gjKG2Z3pMhdjxrzaAHinp7/6/d51U8V1t66nG1Pe
dCyWAojIgEA6v7Q+L6aP5YPYsfqEHSoaELfZDzVbCMdVFpycRYJKQvBp3agOT+4Quk9mdFJ2cOri
h7wb+73LmffC5niDJF34YI+kuO8K/VAtIrDG7+Odw1m4smbXW1sK9YAa0dU7Dfx9ZZ5aJ5rqXTxF
6sM0ozwU+8yZtoGQP4MlNBtB1N8AxgnRBdOizrkF//OWNd+9iVinPp7I2Ti4hbMpid2eP3xeNwrl
DHTeHVYAp+HOMFR30zZF9bS+ALsarhqizHwFtXpxErTgD8FM/+yfEfWNdcAflvmB4vGb756qCQx/
LqGxZapY++Y3KrnYw/WPVtob7F04B/gH8GJOuJTRWbKiebJkvjZx5lQrsefAh1PNXPUwjYXYisij
G5MozBj3Es78+MTwlb3U9CpsZ3oG++zxgwQDrpe3mj3L3sA3JgeeKescDRLhJZXtayDZNV+wzoGK
Q8jr4E2zkYIoHpeXNiuzfWz1/bbMY/9W1ZWbROCqfJfuxmf9zxpah7e6uQEMbiAi/FfDsv7u+XOo
BnuBJn/OqVtJ3myI+0zKAdyXJUdEALcut1PdI2Xklk6+MaMDZJJtM71HJKknxOoZ/p0ppATyrioJ
O6mgKVF7rSdvinfrvpLON94oO4kdNt9XcJJABAyjTVXq+InL4dHM6HiJgLWsnqSo2q2K6nLvVKq9
qQV8MzMI6g6IYJjOAnvaSi71Rrrlom2IaeyCO6vIKSbE9SFFJwm9tFKEPvGxvPPcqr2aw6eBhQXi
am7jZezTkl7+h/V7XZbhRvzvp39sk3+e/wvdBpkfB4m6f9bp8QKrt3J7nB7n+NBZjlb7koOTFMf+
sBoaGh6NMMK0cpUhAPKhcVrRPrPAJRuyjapRkgbiFOjwgU0cW3+MkD23Hxlh8TrEVrWdfEk3YVYD
FV6oxYZkTJdKRbJB7ZwWgrUSBXeOIXbWZ+LHz3XE3Iux7HxMvJo+shKojRPW2QH7drfKaxK8QXH9
nYAody/i3rpj8zAmHAqzuym2WmAQ430hhx7iP/U9QKXatw7IGrgLw/RCPVWmZVdd2ZTru4ZChV5G
UXPXxSTbUUf3+w7RKUcMuZ5UOzyMrj2fqlJ9cWZ3eJja2k2pHPJNGCOrIHDWfY/DPvHw3e2YQ61d
m8n3qUMdOO5zge8j91baibuvDp722hXkxZ/8bAs5cL0NW6Hui1CcK1B53yrurUxeyZaoLjXpprgS
2t5rq6D7cSzDY1ZDi2IuOD7BUGxalFtbdEKLrmr4qV2ct8jQlG38WjQZCm16dneMyCQvSInhKFXl
tPaCsd10LPMvHXanVGdttIk0GAUJVNuoKKQYuUWZffFAg/vqgDCTNKKpk4wIgYBn2jR29FIE9fAe
RWWTtLrr13RWdBt2tpNiB9AvcRiWSecXw7cccvgub3WRKO9xqP34ZzBY9wiKdxLZ+dVEoFiYmJtK
6chE8yLaMl/Gx2bsx10YWYdsbuq1M0HFXvVDYoNd/TLXatwM4MVtmkwhAq/lxRXg7/UgHb4rpq8R
kq0/kHICZkPiNM+KaINyQfJQgRZj1H6Y8C9ZYD3NA2QL1WnMC3pvLm1rO0eLgcK3dDHL6tKSR8Fa
BI1z1mSC/kCL1zES1zasxSNYuY9OF1cXFFGynxrLeW5yh9y5VPTnKeiuEAKA0s8pRQj3g9qqPtll
fouh697nhJc+hNiNf7IAQMfruQj5mw6BGgtldxtjWlN4iQTCw9Ad9J0K5ZjkVl2/+RYtV52tiqMb
qzNomhH4z6hwZRQ0RYxWi5pNTBT5lk/6V78ZZAAxAdcsU4yNSlhfLNLUqyGbnpAZqS9tRZ/gnfR3
00jxJM3aOWjdD892hJ0a1HC+BUjyHeeuvufR4J3HkeyCyi/KFGXRAOj5oKAvg/aU6fthJOQgZvaO
HCNmaFRI2MclamZ92CUq4iYTVJNJNtbDWgBZfoYbo9ag3uNYW8zQC+PUjh21r1GfeVPGYkq17C0U
Owq9+vjRJL5CmASPK0r10styHFCRa6WFvhO6iA94ddi1nWhwibjcIvpc+7H3vdEOPDwq37UfDNdZ
cpG6TdRtuvJt7kD0pYh0JkX7n9p/0BHRTz0r4lObzdAOtxVkFUxBREKxpaOEX7azdckTgcf5yi0l
rvXSIr5z5dj0j6bLDA5Nz7dae3lqTJCb+J3ldO8MKeGmJ8Fjx+xhr/uwS41JynwG8sa+UqsOH1Fb
WN+4atJqsUQDxWaZD2o92qN1mpcL2GS/WhXzhu1QhF8/uz6nfc6NoShGagM//fdKEvZHsHh/tpmI
DmPb032kshiS0JHvSt/Jz7os+23ReewOqcRp4wmvvcxRR9YxR2kPrfNrjJN51/CGH1GPWB4KPP47
VTbRyUOl1I072fNlbP+PtitbbtwGtl/EKu7Lq0jtkiXZHntmXlizJCS4E+AGfv09bDqmo2Ryk7p1
X1gEugHIskQB3eecbsp1CPDHYzumkJ42e/W5ym6cW0AduGN+g651sutMzvdJ5DUXyVqGuFfGv+hh
cVZrfNPTDNgCrRBfE94aPpB6+dVA2nUHIJW666o29etSB90OUdS9ZmO23lKmn4y+9l3H0L7ZOFjo
Krd/c6v8ScMewheICl57Q1lDXKT63QSpLMaz8EvU4RX2cVperYK1Oy6bBxdfpW2qu/12sICVUR0X
sQU71l9VS3zX7Tz5vbDPQGlCYAFf5quN3PMXJzYqv+408Qi5l3ZTZ015cgd+9BLkBMNIEVcwjFq/
EMgE1OXgxyXPflNjHLO8AnsS2zWLDeiF5XEcDeusA0cSxF6vfTZ7eUYMxEWi0tPwyN4I1a6/sdga
172r1geEKZ3HQvS/gVuBByWy9jgRC/uWizY5GiyCylzeyYfcm44vlvU90aoItIxG7rS4abd2hC0S
BLpuLVC6PzzA5FZakctHmZs9EOZc3fCia18RnkCCBB5s2ji7dZnf9F6UwAGInepE2d4ZPXuvjUl5
wv8y3Uq1sS+eWXsB6ye1oiHxdlJn8lRUgOMPzAufLdMUV4cPhxTM1N7oV0aNdG80NNmZQUZxiwxy
syZwV4T3MrB7Vu8J+tVC2BxIEbeBphGgX6J1Vy00TZ9VtSse1bBEyLSxjhbvMt8wu37ftlq0Hl2t
+AIixm/IugzX2gO1ozTin2x65lqpt6o6pfKZjjis9FR737FObocuLR4jvfcQr2zFD9vjEPNstd8U
pCxqlTmfatUc15qWfnElr4KyMLxrPl1AsO9XeoIPamgrurJCIEgLRu5U6zjk3pUcUVDN3LqJ6a2W
Pgh7gd9i4cEyzUJumTXYV3eee54ss7VtBFRD14+vUonitVtWxVmJEAAEPxD7587ITl7ifXVSwzsz
A+frWDyNhsF8fdQhWOuB5c7Dg+O52rkCQcUfoa8N6AlE8b1M6Puiy+Slmi5sV8i82OBwzHYVTgqB
abf6K+ROvxl8GH5Hfm4EUhkbFZy2uZLlK9F45bpH7BuPyywaD0qGB7WpWLcBz5GdKpUkyGpb+2Qn
kbMLU6WA1GaB76uWfQZmJgtGV2DDpVbyNIZAj+SoLLNJbGOAHlBablxVOqeybtsOSkrtk1U6+Y76
losm3D9chKsjruYA/oXdCBQJhXh1RS9WhWOylw6i7kGXW8Y19WIcUYGFAJ57mxgjKAIgJADfAznP
Xq/71ciac88NHAERoXrKkWdagZQ97KlPyw171Y0NSMWKe00M5vyGXBSqIPhNGLmPkYFdMtPVb6qi
yAOQp+PBVMA0WYXQTmZyCk3USo+NYPpZESz70qsxAOuAA03AZRcB8PgAVHoHuT/D9tPB5WsbGHor
ZkhIRjk7qdVQ7NlY4PtQqUpQO6OO1J4XPkqnf4zs6AxudBRDHEhBgCVtt6HGyxviaaAkK3UBHlsD
2riNXRMotfyTXcrkPCCugVBIwz+lVek+eKn5jM+P/TxKsHlAB/+DIe5MajELFazGKS6oOySAiSBO
hqQW4UNT/aCGHcfqunT6NHAcPl5TSGOtDK0ZwEwwxuvcB7WPrZ65wF5MLmTAaQEaKQo0YNBT9Unq
q1aBDfAkFzh4Tn1q2+ztLjOqdA3ZSAsyX71okIeFz3yLJxE+V5nabSCZD1k8C5KTigpqd6554Zku
+Bh4+xZMKwPaImeL2/gByJNbUyspvv54LGIH69y0cYA4Ct6ZvcUt50Z9jVse9FSMuzJxdQhMgdnV
Zjay8AO0D9UCmiq1fEDWybiqUlq+EcbRLcar3kpHZjsFR8taj0aw0eQUQrgAwRp0lmriZxrITa/S
wcVJzC8dSH3nuPspjRKJ1lZWG89F4LZiqXMQocBebLrTUsjnzJ3UpkvjPCDLKzddy5o1wqZIUVRg
QvZK9iVM4/QriglMiihK84LnveY3SRg9AYvC1mbCw4ut4kPB0m84XCEB33KA91sLPy1Tky69pwNV
a3mIDoDXBpM+OPah6AOlz/SrIR6ZKUBsVG1Ir4R4gyGJAOVk1ePZPrT1HvwNTWF+NSIeYKZWFrBR
MW50qWNQArHbajdapL718aZtkbDR6/2QcXP26zXtAQk9+5SWlrepkgkn7mjmoWGItHjQsH7WYls8
9qJfqRBofTadbu2lqnKbNuphK7RXA4jVEwIE4dy0qjz3E9knm1yvEg4dWFTAqCD/v4UEU4ZcbPnD
DZMSlQP6/oDvGsOJ2RxuFpQ0fOll49byQveYcuUlTsr0sQdD0my5eI6k5M8l0EiV0WgPVaTwZ8/o
Lb+DRjWesGiiCku41TqEZsImfLBKgKpA3QofisT+qY1j8hrlCd8zNUZGyIvSVxtsmbXZC7YjKxgR
kG6MzQroFVhRZgJaxanypLqm+ojfD8BY0D04HXiLcWmvbBw0j44yAjDYWcbOMkQWQEXEBmMqFRBs
AnoMPHD7U45QAupXuGqAuD6sUtW2VYmfdyV1LIRYYsg3Aia6prG610XbSqva9Ty2BegMv/aI803O
2OGJTTkCGU/WtEPsz5RjPTcB08IPlhzUDTkXfYb85mBCvHNaV43SYs1bBMbmscMQBg4S2ltyNrpG
D3jshrM1s0ULfYu83s1jWY/EW4eUEP0J6RgrPjKs6RbFeHaW43WXDtL3m5yN1clNj0CfsGdF+J2m
9s+K5nTPOR9ewKLyzqVZDLu6A3lTMYb+0jaQoGOdB3qRwuy5r9G+1SP01OauDmIFDyaSzaFaQec2
wYkZQPP44PZuf6E5Cs4yaJ4UbOsWg587RY8tHnMCwKezYxSB+A3W248CwalvVRXrK6A8rEseWsmO
De6hacb82lrpp1ZNo1fwkfUD6lpAjdkboleeNs0GsXa5ISvAA8JHjtA7kLU0+VMuyu4aMdd4ab+J
Oo92elyqQdVbHIohNg8EeKtbkSDJiZoWkEHyKlQHWSeW88dtNt2aWl7r/geHD7dmrlWbVCJ8EFmP
IUiYLzb+vCfPBIx38KIXA5+2W5iVB2opVm9ekkg+UisZCyhgFv0PanH80aBvsxrp1jp+GTm0g9wB
OTqaNWlGYxMCmRIktmJcZKi+XUxl7yh9dFm6seGvDlkYfSKnpT8zW20dS2SK7wxllKirOgRbYHEm
F8QjcNaBjln/vlzY4cBocU37BD78hvWN/OKOdhiMDUDNUivUs6oj3AXsdOBC6wX8dx77bKqCQhfU
VXq7ywzLxde7wG+4g/onZNXe77Iy99ZDB0LJnYGcydq3SvTBCrIPyq/YvUBUArHXeVYh3FUmRgD3
WpCKEWCRY3GAXNjbJcFW4ZBNF7pbDIvfYrjz+xcuy/QjAPHpiuZfxlFz8VlW+hcud1MtY3/5Kn+5
2vIKFpe76UU0AfPuzHcrLdMsL+ZumsXlv70fv5zmn1eiYfQqtU7WmzZmj8ufQP1L85dL/NJlMdy9
Ef99quXPuJtqecP+02p3r+A/jf3n9+WXU/3zK4W8A8fu0Ch9CIRga8emryFd/qH9wYRUFEYVmfs2
am63ZlrOs8ztecCHYX+7AnXSVB9H/foVLasuPiryzuN6sXyc6f+6Pg4zOHr3ZoLd+bLiPOu8zrLu
x97/67rzih//Elq9AQfCqvtus6y6vKq7vqV5/0J/OYQMH176MgVZsulfftdHhn/R9y9c/vtUwNS3
gUSFn5WZSPHQDrGz5kDE+9SMu0kywCwEkDuwAqNl+WrthoHiilLfZgJF/QT3sKOczOQ4yAiYOIBX
TiCp84NeomZTQOaoW5tm5p2B+QWDjrq60cuOtYddYKVX+laXhhOYSCr54P35SDMAejmVa5uLuVFd
NyrpBs4eJD3p1hrGVPGXQm+68zZw6VpKwYWhkUDlWGTfQiaUvQnJZ7/I83SLnBTiUWpePgKVuTPr
onmA2FLxqCD6crK85ko28qrxzd14Nh8C0MKLR3LTU5QSixFsOZCLHqrYIhXYmmJWcsiqEhguMwFY
cFqEDP9ydd3tro6lhwii/s3KnoTykh5+jwoDEbjC7c8jkFhyZUP740xtFJuM/SHz3syLwXx3sU0F
LuUAl7J/G0Zj6UJ+3vssVp3Gm9IEeVerwGgxeIIsAN3SBVFCiJQu7Q9Oqeuegb6U2w9jgDz9w/1D
L8QVM9cfDLWHTB8k3FH6zX7oNOY80F2G2hVdV7Tnu35siFiA/Sk+Q3cDhiY+dWkEtYY/5iAPulQ4
3kIFyu62Sx/dxZnT7UCD/O2unyaphHvk1WgfyEhdTtZvclX2+xp4e2AmkSdEIScLb5HjFzb35n4y
Uj/dLRfA6+wjNUcSwKNbF8mUkCdvY2mYMFkYMIM3qHmWDxtAADqfJaPuraCvJ66rWkOQBEWNFHxq
AaFG2M4eNolXNtc+Upsr1yrn4HTuM3Ut/ZDferbyxsVZA650yQFH3thm1PlyGkl98xo009JJ67hO
JOd1yKBW4+e85GJLNF26gw7U7Y2ve0fdhQifV61m23xPnF1i70IWFmiHJvCgyxkjh3tQG8PIoGte
5+Kg1IqN+1BR+Z/uG83gqk/uYcO74dhour2KRJcHIjHeuNOp0nouohtgRy8XoxIQ60Q0n7o+uNwz
r8keJS7o2B9cDSXsaTgRsSFfsGKoaoHCaYhZmwaI0iJz7WM8gSJQIVL9mpdQB5oKKSwesa1pEA3u
c1/f34F+0hzg8w11OlO1UPBfLQRAgvIdGwRNo2NhR8gcTRFAfFMeGbKoEK6ELB5dIMieo65c082i
eRXpSU9+DbJhsx+gFv0aqicC0nGVuE0KBRvW8CSIIfUe+0AKFoCD5EnQhx6/Vb3kN+rTpr4WpG6U
w0GMdkNtMt/NM6jJRbRhtO9s0Z861epOXo8M8YraCVToj67+ULblUASzAcEn4AEGp/0eo7gNEvd6
B/3lqAqWGdoieZvrri+e5gv1h7tuW2XKVtGHW/teJfTD78pbFVEejj5iCNqHX5j5ZwcpwOPsQ+0P
I+cfmT5kqh8B9OSD4Qd9XAUZ0zxjrz14YdtiKjZHl+z9TlJRuaVN5q5P5xF3/dTECbrbAvn/WfSt
O64Q+ARrygOJOTeZcl4uRSjemmbUrFrARE5kpP55bAc2jh+NfFwvwxBVD4OuqjV/Vrs1QTgEDaqH
GKBpMAYQsFavFUd8MWSbR4emcPpTkRQ4mDJR75Mxq/epkbnqY28hdqAObuGTD58cU6IqSA/I6BZZ
N8QhH6jLjfXSx2a0hzyI0NTc93QbesWDM+7wM6ddQGbVL3SXow6oPrL2vPTrKN12ynUL2kVw9VSA
alfaUFlbBy8bFD90LheE9fCXAPUdMAUi1rOZmR6kKt9XI28xLTmUClIyWG15ATEvxKkT5rzah/4i
q4GOQV28ftT3Y8bqLeLU6pPX5hCqVEL7p47iNXGb99/dpuh9DlL/NXz3ZYYz3vn2zmeOZbIaesqR
hhRAKyCOlnkC4aQi2hnQa+pnc20zRCSBdHjrK0GsKocaBVamEfNgmqePp6BeHbsrMVk4dMy0gGa0
h3hHLvdDprlBrWVQfccIspZWHWS64wz2BZj1Yu0KCA3jX2f/tGPwRLS0/hbbCXQ9LJFdap6i9i+K
GW4s8FyeyZfkWv7sq3ajhTQNoA+KzpWVo+EniTgDAlUPQIZJ0ZxgxKoBXTWyEtuArI4LoANZaWzZ
Ig+peobpcT/EPL6JPPmKT/WkEK9HBL4GfmppkrWeKlGRNS9RQ4mbADQJDSq/Xrsyw0xcIFQCBs90
txiWvniyAsGhbe0EbAXyo0sPNebZAO7GzxEZvrHvkURdBtASdzPREhJqJ1CExsTkvKydTS8K6Ctx
rgFrMhyzWtsScDxmD8kX8KBQ/Ej9EuENQLKQQWq4b7UvtaUBZFXJJ1n24OcpaYZMeKR9cQrVQfJT
Dc9RNqoogIgP7DScZi2agu8HxHv/3azhoEMbQ1FQzQqbx73Vu9ZWCzsws4HPWkE/rDsxnUWvcTXu
oxrR/sZNxueyLv1hEkYDf6580FtUDYomL5AWsXe2UWOGrF6q1/hTMCVZaUqw8voTWZmpfpiykAUS
xZjDbcqfSClkyDB4JRD0TvuoQnB837qxvUGtI/tFGdkD/Q4vHhmAn/uKOdYmFhZEl02oU/UrPlr1
lvbJY8KMo+kU/t1eGaRK7MBHVTWOVvJmfesjCxP8g0UO+PlZzVt1JHx2Rime0ql8o5FlUNExxaFR
e6V/eG8iKRqd6TIWzh7k6OpsK6hKiInKndBc9kgXDwCPKgUWj1rQttDPtdkcjc5EAZhc5sM2b/sO
D1kMGPH9f3TyrPGn8kvbElJ0KBLTqIeqaZ0zuUg97B9sd9wuA3R7THd4goJVTwNAZbb8BvLps8+8
7pheqrKM50kMyDteYonEJ70KBzB8lG0PrRX50gWo6SwAtqnfmNP0o+JW/oCqCE9KFqgJ6qiUreif
ZMR1n/UofEt9AxC3J6CifnqT3it11aUJqaBcPTtTVw90+iblNnaRU7PCoe/RsD6TjdzNBDxSLwdl
p1FD8yDz8Au0Q/qjF0X9UYYDUOh0Sxc83hUFdS3eHe696ncL+VAzLJuoXlEbUmdsrVtjN8+5+ORl
IkN/GU3zWly+vY55CmpXufOs9jza3rnYQsUvauR9ii2OSiqtZx7cTmHADo4qbumytMlOnmR2IJX1
5klte/GcTeSKhIT0tQg6I+REc9DdsiRqEyiG/7erkSfOqDFUB4FMVHUxXBwIDAbJoKVranZejL7O
GC6dOzqrHhoUmztD2Gc/Y+Rb9vf95XCIq1w78oJnNsqpYJLBfdJl1T9EetQAnJQ7Gw8nyxtE7fkq
5GO/pyZd0tZ9VM0uOVGrThLt1lpDUKCA0KWcWp4ZRTcQM5chNVQ4zm1r7UIpRuZ7bQOVAS//poH+
zXzDNkZ8RXSI/dHwaeHBjPuNYDlwSjX3Ae/pb9xR4ycQAYCrDJ/oYiR2AwSRFR6yqc8VAKqOo4Li
LlMT2fr2UkT6oTa9twF6BwiDhTpy1AUqWr52xg6ysZM/sLfFqSud3xd/UAMB77JR3GxyqLta+lEX
yx01x6ZqAUazmU9Nxc2Mx6J6ydPsbTWoItUIX9rO3siaFKib0kDQxp2q9EFLNMFflkQBJNbLM/Wx
0gKIeGmbewNEOWj1wyGcBpEXNeliMDsBjqaMgjvD0kTtFnMTWzYwgi+G5qJOjjQilEpxkWwaoGNv
AfgYNL0YN8jCQ7reZfFNZe4qkVX+FyuNNVGSh3wzw42eaDzI/ffjySOGOO3ssazwvj4ZlzkACoaW
L0DoHqT+N1YMDa+Uo2DkygZ55+wqzRrMjAhCAlb/gzdJdEgmjPWKvFubOb6MjeFKlwaqqecqFJC1
b+S1sEHyyJMw39JrgsQ0SjJY/DS3XKTRhGINq5Tejncrvbr8b6wZQmIfxrbT2H566wo1tXbIVUdg
OGWg3qQVPwAuCG0pAGAfh9jP2JTwn3pKNfEO9lD8TqbZiYftOqtdtl7GRH2ZrWQXvc1DBogZ/z/O
s6w9/O+vp+1G1TcsKJTVmWWcSqFvu0S39k1oYL+VdZ1xkjWmwdYrM06ZbSSHARRgVAU0TtTVk3X2
IfcapJy11njgkkxDyJPmpqYyoHpEUEcQfGrSWq6pk8zziuQ+gIS0BvmKr5jL0rendCWB81lVpiF3
qImxRvU7ZvoIapgHVucWoNt45jcRfvJQYgJtj57vZEcsR7rrqm6a3du+JhzYHlE+5QFfkOjitpm7
GcrGgNbxH33qZED9OzBzuD73F1DeQSHfyQUVzD93ulXtaTx10QANH58AnxTIokzjydB3uXuydals
knwAn6OvTsBK1KdRs6rT3zXJQC4SqtY2H0Gt/d99aaaMRd8cG4po3H6qFEPx6c4EaGW+K6a+KlNQ
/O/d+s9+KAeqABWMYKabre+0saipA8arFAyA2WkfR1104XEXfSjDnQFakIUGZNvy6Kw5EchnyC+b
Zg6M82AaADAnT8bUHeZtepA4S/vUtGpQ76GRpADAPJavuoYgPKJAEBydnLGjn+cYsae5Jk78FIGs
9IpLiq+tiX0MKlzYOeq9bcvKeRShjdqpSxPkkH0XQdBkqwhvtkYQK7sltmmdIBE+XEfIpFjSaI8Q
QZPX0MRFMAUq2DXTA6er8PAaEjs9je7bABpFF9fI5qHUovGDlSZrB1CaoHLrDLHOVm5LjRm3CkSr
dVshTmZaFkrqTX2hYjZ+VdpidiGDxAQrKLMVh0qXv7WRpR0QGjZuEDU9qEmsnrW2cZlfvkpwxW7N
ZJJto5w1e9g1huMxFHnO5SFV9N9nTxNkLaDTzdKnNZcXk0XQ+k4Ai6mAYT9Sf9Z4jV+jxMd2nmp5
MWSmF5g42fxClunKV81LnX2R6BEEE3CwM6bzpMuUbgeoP3hbCo70q6VTkyNwt3ReJHdgvuEJ0frZ
Z5liMSx9yzSo9pOsRnxPUet+eEEI7RWESuW5KaW1LVuz2jU5z56h5PddB/Dxx58dBoaCFzxCWIak
gKQKnowBIS8SA1Rj2wjsOv/YNKcmOZOVnJcmWe/Gljbg6Q0w1n7fWsY5T4EHGkL3M/CtWniINMil
g8QDlS9eKRJhmsQ8I7ZrnMlbDE2QcqM/ls3vWWmZhxgST0cwSfGvqhXUqQQztOQQEUMvqtEPR4SE
yConF7qjCxcgSc2W+7bNGuNgdz9Q0swGL3ryo+mojSBSCyp0fUhkBLn2KO1y0KBxMUYtVnZDjYD9
iN8Rv7Pqwv09y8z8CDRwhdAny/OjACLKT51Q82mQcDNvzdqWYW9VOIp5RqlesNZ7CQbgVOd+akI1
Sl68OGxRSt57s1pqx28jSgOcQcB7xamz/NzmybjSSha+ti3gSFpXytewZtbKa0TxGjooO1iWkYcq
CkJZKRY4u60BRhPSBt5BQy3mmadtJkk4NzWSeoBazYfmYiVe3b8dm2UR850eR/JmYn8aLeAxBmca
9gqec7YntROkz4Bil8gZHvuoXlPfAMjlGMzmaUjeldqaTzOYIHStPU3na5cr1Q7yKe46BW33i54m
LwIUg5va1fqlz+tsRf1F3plBrgJG7k2gXtCfsTXTPodj3RzwBghUKsnTL2C3iZWIvPABWMDxsVKa
G/VHel5vstC0EBjDIkw0m9YEnKiBzuYr+2rEyfCzHyOUK8Bj7dZVzbhD9ZN6p5p59IjjIDD0dmH/
ZF/1Bvon5Al5M3mzE8jCvO2soTcJ5hNqOgaQsMjAgcoQNeITh486QTXI1lI62RloPOdS1IriK5GF
X7P3u6hAqJT62PvdYp3vkqE8twXEsVhk32LsXvf4LBoPdAGJ3XywkhBVG1E5cHVnoKZMwltV5e6e
fBcP6LwjEmYBc9pl0SPE/YonjWfJOlQB+y8FiGOJUlW+1TnZj2ZI/NGUw9cI1cXWI08/eogpRfKP
HqQTlSXMz1mMaqKRAsJHAanNLdRtcnyLFDW+hFRVPPacwFKhCTaXDI/pcOIsFcYj8BsUZh09aIa2
gTcZyOplLr40GT9LpeIghUxnmg/DprmRAx6Ogp+bqdSu3iHga9Re9SgBTNz3rqJvhrFSXhDBmj0M
kH5WuYTwkJ2AElUgP6xNeusoAv0NqWftCGXd5hE6ivIB2uc7o8DL9tVSlhtL6n1AvnQx1OwbJOy0
I7Xqlo3gVHY76LmLKw6XfjdypCVDFHOjQrmNQByuNBAdGUUjPzl6ERAFGvKoOA6jnEpALGdXd7SV
a9vqGQRFP4u1TnlioZRrqO6XNpgykMWlS2yr6kGxpguw5jmeIrgFttbUQSlov+d4NiJTMFnIfeK0
/+q2iFAEkoMOC95rLYcbm57XEPuykMPJLBzrQVwofhvDptgsJT1H4G5R3a9GrUDp7Kj/vuonuRSJ
MRwzGZurESocATmSYZmK7qJUbJP3qe7cUveieFou2BaSK3oSNLkVNI1dXK0qw0HTTJMt15ssEDrD
SVPNQJxvVdQZNfn3vsq9jd6pI0oRoD411a6mvsbrRn9QBnEjwy/71GksGH6gpi4+NCTjovdbOWgB
JR4Xgeg5bfkhjxmjetEm7PtPlLWczbN29F/v5/SmaaAk3aw53ZatvenK9pPLAohfrix9yM697Lp4
nSqgejrFX5rpxDIuekTosq7ZUuvdtZmeY/Qwe++nGalF/eTx7k/95lQg6d2fliRX76tdQ4CpmlSr
6VJWob0WHR9XSx/dTfqZZ730IGNLPpYLXULw9d/GNW4PUhB59mmNUlp96qzLOv3os8zYQHhti2zU
T9RLsA91bT3M7wc1oXoFWjTegOUvQpZtdqMut3DwPH8fOjfJcteHiO+3MOL1StN7dS0aPNlIXaAS
xk8A6rtLBGgxMKzaijQIRFTnJ9OETih50SAn6qC+MEmZ/3VQI9LzW6pEYxoqfZsF6G5VKlFDCuWZ
V2llD2dqRyiPs+kkUonUp0w+Hx3Bul7jaeXMo8mMmLCGzCLib8BeGxAeSn4zkXnbK4U0rnQZm84J
nF5E66WPg16HFKIarfJCNXEsRqn2fiocRhdEq6G3yhHzLoYQCo5T4bDYTg0Uo/5KDh+6207bQM42
96lvmQMxOeCehOPMc5DBLjTvrEfYak5Lte/rAQWUbcbR7O8N2HP8QOq12y+T1x6+BpXZ4sPn6Tso
KEESZiraClFDfjP0Ejxrx7yIAlXoURyS3yYH6iIHuiTOxy5ynQYCrGzNA/881zL9n+eSZfPZY4l2
cPV45diWeKRLopWoeK+F7Vtdm6aEKJI+eua+VbPmsety79rl8RSjQi2ZPkJ91VCF99xG4Aq5+EJ7
83ZAx7mWOMrcey/r0Qh1mp/6pDl41wHzU6uttFeWx69Dypzb0GO7V6dGvKcmUXe80TmChSbOxOHJ
Ey+6JdqRGuQUQ5keXEbzmU28H+qHd7hNO6CmuAUymN+idF6gCXxzaAT5gIH8ttQy1bSUgyAuym7j
xWhNGd9CDp7fNIcK5tWpxzK5N2W21LDYRGoMkAVw+tc47x74mMkjddGlgqrTFkWxdYg5wg2RR2jJ
J/BTLYAHUsWpD/VgJg4qCaPs9o6OEin9xNEtXaDhGAaNpmkrOqZQHx1L6G7pW0bc9dEEJrJ+K9Ut
23UMAiggQ9AL+yAaBrKos+dqdpzlxEB3fRMMKyVfW5YOicwOxQU3CviTGz4lSMe0yjegGaSbesqm
LlYZ6T8GDQgapPSYD56Ss76DyVOTrBVSjrN1gckTnB5Z2ngee2eYp5qs6YhPMmobIroFFhFqGr2M
FZS6Qg2K/m6nWS9hq39FQabiQsa20VcQydOf65x7j1KPt9Qd5yjEZ/Tg4Q46s1+GUhX7Qq3SgKxW
JJR15CXIo00LhKh9PC8wTzk4dwsgmfhhAeYKdwMpU6BeQXNpTlac+mgi7ELN3AKgT2q6n6XdAQKe
7qkNJQuExdj3GkSOUYf+KQrBmZteL22IWpTpp0HhN3IAgNKB2EVkXJaRKA8Yf681HIK90Pycjbm1
QXEXfKwsqNZnQw59mAmz0k1gl+VCfQUKr0Dettgu/R7j/aYGUBJxLhQHuxtKTYXAlNNY8HRRL+p9
YvmYMHyYrDbi1aqd6lPQxS5bBKrolieAYDXTZTFTnxyjOBh7BILIcD/FPE/FkShGFDowdG6flkvf
duLQVYAuvfdHQCOdjAFCe8Eft6AcdqP44FM2bNimjfe9i4byAVrJ+pkrG2pAGhplnm1sx+f+Ot9S
P/XQXTON6VOhn7G3WbojFJSEph2SrH+a9MN8S/+fJo1QEKsrBHMdXwdzajpT0AHECl17OwzpV+pa
LnfnDxCFP6PoF/C000jgy/QNSwZEi6fm4utMs9Ux+zqfgMg6n2e6ug8AaHKPiZHXCOkU/ElkIPCp
yggySl470BGunWdpg5kOwZrfUcLO/aTh+YkYnhaexoTzo24ACIn6RcYT3vN+FSuN+lNpLlTnaxpj
1frbmFBTwpOIGEpzp6Vca730ZV7iVIyI9tcGz+dVBxGXCxcd5DzUCKevOB+/CgfaD9CLlH4moOXo
9LIMkFFJLoAeD3vblcpWd0R5czWvxskHPCzDg9zyJB4mWX8dOqF/vhukNVyB2qpZ3hoO3QNX6s7e
7D2Zo+oENpDgB3Fnk1qF8ZLy4SGTbvYjNVIwKbF7e4S+JgfHFB6xohovvO8eKH72dx7vc/zSAyQ2
1y/AAg7cNv0EXYr8SkCHdq0iu/ViScFBAIufCVBRxqp9GKCxNcMc8soA1BPVMDbGAPWqFnq728oo
Or8sTVTbnpAQScHmSWl8E9CkEmhJmpQwFCB2OvOkrSbbdYKiJYAWY5uiOv01UuvihNoGOIGgONnc
pCL1pBuroQuxEyisTNsd6p+6eKIWJ5rifR7qQkFP30kUDW8z5PttgB5BvILIR3QabT29iKmQXhvH
xY82BmKq8byvclTDIMNBa/awGrVbxQDpeEDabWyRgED1Hk+FHIC4lFWmwYAycpLip0unBR1slLlU
cHSh0Uja1Csdmg/TD3JkB+UwIrwm8/ySV9ASpbrmbZ0MAFT91cBtBWeJyRAhojaPSDsPn+LJECWV
edIN6BCfB4Sq8lKo4uktvtMbTr4ZkKCmendB2En1W5O+olJo/gORPtVnnhwfNOCbTiCwQyLszaHo
2JpnCvB8SuJuZdNuLLVxjrYMLSdAuCTdFBBSBMoINebJzBTdOTL8PZAfQr3KDNS7faaDxE5/GWDW
awPo/9d2gNLH0g9tnLWZpf/D2pc1t60r3f4iVpHg/Kp59iA7TvzCSrITgvMAkiD46+9C07Gc7Jxz
6lZ9LyyiuwEpjiQC3avX4i9/ife0nSVhBWSjABdZBXqPPGvxLdU5SRqbQdwuUDZ2IWiH3EVYW+PC
8YoOkrGN/SJQeWk7JCGRHLjwtq8XxLIJnhVQWhngO6Sh4zn/fVJjOQDnleqMJFUF+lt9McBTCXgh
9DO66ZdNO1LIlEERRgL2ZHprBXbj2gqaUyqUeuD6Uo7uWtQV2N31iC4A/DuJwKZTW8KiN+961Ipp
BEpH8HEA2QdJ5Ph4M6VjWxzlYH4hE128Pqz2gcm6eaZIWr4vW/cHJHr6I7g/IWPUj9kAcdCqX4II
3UWNSdbIt2sjeSiS7uZwGjtx8aPMTRN4mWw84chkrZtpkAvCWloS3TfYl8NDY4qhO7qAJQ28Bdnp
ZgZ9b9ov6r5/m9AKSGw3k3mXMR9SRkYX+vhNNhj+cn0brVUTB6s0s9WTGDjyqG74wExgufhYgz3U
s4wjOSdpmmiohNA6eQPQP+0gWh0tyRvgUXP2lP8VncXqyQUX9BVyAFXbtv2yao27RoJbjCIrF93Z
jSrNPa3DWnx1hCvVmrxM9PJgod8VbJh4R8BxpPcpqw+0LEUACQnCPqN5pFFSgogSR87mRKshZ9WD
xL5RoNHyoDfqQA/PtQYcwybOniM0s6LgkYAmCkqkO4kP8t4Gje4ZXdn4aW7j+qkBOcbClFBmq/BH
i5DwiSEXJFZmnI67Pi4BuNA5VRynrWWS8AaseBgWrOL2AmiG7IyHEvhaagfNNobjr9IutZZ5VPwW
yH2IAERNsTHLBirAugRn6BJcpEtzOXJA4TB2FzKR0xMgsDFDR24oghxeDyInmk+22yKW2wOjW/QX
spvCkJCkgWYW+vWtU9s35a7m0UM0GQ6ov4jSKi4YiKwscKROUfq9wLMc5Craw0WIW2jBZBsP2sEL
MoK7GeF0O4eCurJc9z3KUpCnXoXhC686dXdLASjDQVtAlBg7ShyQIxHOCCFs0a7wA2vfkyNnAjXv
ynoBQUZ+8KuqxA9fyLZO0YeXuoOuQeEmEFSIpmlptn760smgWvhTEX1tguYiJRLyi3F6rXHgw1+1
6tBBMjQ/Mqf45MqsfO0N/Neif1k94zxQrHiZi4d+qJAQcFzrHPBx2qnY7w+NGUqo8rJ/vXI1Oh9f
2dWvbPD6UqsKeZYqf0XR/uMrD332Ka0Lc5mWznA3JeUGJGZg454cY+tUyvhqS3zOwz5jIMNugzUo
/sMTev6HA+ro1taWqXmfgdBs6Yum/uyK/kWDtjH/J6iNUOmcsq+GZZgv8eBnK4Yv/X2cR8YW/dvp
IclScR67dFq74VQ9+TwCYTR3rG8Q0nh7GxbehhHF8bfeRhLwj7ehpvBfbyNxguq3t9FiY3O2sU9e
9iO+z42EfAWKEMUTqGCrB7vDz4oeOaGJC7B8pa/KC5mw2xKrUNj9loY0nU/AKtGws8d5Ovq6fbHU
U9EYgB5zkCL7k5OsBpu716iyigcctQBM6Nwr9ATc6xDrJAxEkI5ka+NYo3411xVIjq9AGBUPXvQ2
HZJgqCcmLrIJTm+e+s55uwh9lwH+7hkD0KV65CXDhNxKbiNxqj0g54Fqj2XuTbBUrkjXwbGQXUAJ
ZDqBDRaaeuZ3MkNdFFIxOop0aiiqnJQ61Y35gH1LtEzqGnyYSjrtadAMKnRh3TBgfwwy6AT0j/ub
A9IIiDbfo9XYrqsu2kGus1/ayJ/tqXiXZ+C+AsNEADJU4KzJC87rcE+Fv4JNkOMNQC/rRdF6Bg5M
kvNFFMlgWyVWa69I793SRmgqBFsSdiexeLojLwOL26LT3qYDdqaXHVTXQRJ2N3H7iRFLrR4pz3wi
Clvy6dHNpyPN98jf50FgeI6s7dZGIxlgYZF01TrrwKFEW8B5N0jGMamhE6I3i1Qqp8sc7XQ2unxR
mr9dQmWotaqx+5Xc26WOYQOkkKhXALtWdR5mLyppa7T6wU7ctFkSgsmiyWd7oDTDWBCpV22/xVvM
+YHtm8RvGHIvo2Zsp0uXMXSLyD5Bug22mzfWcYXfTQA70GmxzAt+iS08uLpOotNC+ePnMIzi1WgX
7EDVHb+6nyYlXv6Ikn6qa4uHHCf4BwP/ab3toXARJL6zCkqOAqcWZpW2GB8ahf9SKmsMDGc2Kq+N
tuE/5I5pX8GyszbwvIFmitufjBznNVKqYbmF7RzjaCLSOjaQfSkBTefiSN4udw8KtBWPccwdWoPM
A6RFT7zAGrSkjTwY8EhZsSh4lUHBqufXWjUN6HcAVGrshF8rEPeDrCVYTiPYZ5eNPUDTMIr8TeN4
b94Mx2qaSqa/zdcR5PTRYLd2oUmD3oHW72r9TxEzgblfOc0J/xQxc5abLm9P5J10ZZy8qI4jmIPf
/OalbxMNuc8+zv1bMH3X8KuWneSxTPxxWXqh8WTE6l93amRvNvl+90eckULLfRTtuBVlZh/5GIB0
R39ogYN4VPWoru7Q2ce6VzlUDfHhbEH3beP08sFOH+boV7xMwQU6DZX0zHXt+UgQgcTkOAnOjop1
3gqS8PaCbDfH34bIJbBmQfNubrucvFXHoZD9h8PS6+d44q66wIbEl2HxO7oUVf6E/lUfiMdfJroD
r1u4BKd8vq5IL5OMdSpAm+IFoED7PTrhALvn3reb2VZxcnuFwq/eXsF3gd3SrHHhksU8X9OMW7Bn
FNdYFnvDAMsmupfSRVOM6aaDyie05AK27yazuZi60mvwIjyaPSAGutKLJ614FMg5QWahgW6rjiBH
IZy9hR6yeRLai/uVgLiZsqboAjnSbmHkYf2lq1GOdFnBj0U01C/QI5vtrYJKEQSJnHWTtc2XGntV
y6qqR7uMwFZUKCCNtX3Q09EBFd+mN5BcvcZe/wkiF9UK2nvZVZpIt9Ad2aS2KW2ju/+bOKNCeqE0
wTU9jtxahvYEun39i+Zup0F1nx3G1VGZwCyTNcsLazlK/KLU3IZ+xbqfQIIdQoTHAEHephWptSWh
i8m3L65VmY9ZMWb3iWD/kJmigiQwt6XjqM86ygz9rV0AD1MZzhV7zfJoufgRQD3evZKt4nw1osnx
wXZt95pCqHnlA3W9pQia4CikO7UA7JVsesLggb11zgMELE4A4svWYO3mL4BLt/toaNma69SXD7vb
uR/tFY5Frzr+b3Y55VCfbaIFH3l/yUoZbDI2VOuq5MUzaAztHXQpwyWPuuJZ8hZNy37sL4wQw3SK
kJSoQY9JwZYNPp+hkBdyZnU6PWYgIYuxdZLQ2VoVccWeWC+TB+l3cjdkXmAiDed1hxoPy3whrTja
O/bWcoUY/iGHUYHu6liwsTvM4ZDtg94MRKiAnmrAwjLV48VJqv6lW3mjI19MQ3QQnBrzBQ3jutcM
kwZkYLUXqqQ1xBXQykLDYoSCWezKKyrT4UPQe2cy468LhqIYIPc6a7FkABW0AkIwO/L6lnqNHNVt
shznu9vjFtmRXC0SZEigBfDhMUxP29vDNxrXuqn3QwD5OCmwwDlB5mV+VtNEhhx0AjKkkwN2d5wh
LbkZdJWt6MfuMZmiTdfz+I5MvRlA75i3/5CPTLdJN9vvk7pxao5WL/+h+P/fSUkPtBjYHvDWehEg
T+qPd2EaA+pRC2k331QbH40Uu81rGXXVU5lFPy2962r8NlkE2EyeQSdoz0Pv9yF5b8HIWInzbSgz
dJxZedysQmMfObqzeLSD6R6jmPqMh7+ObL8sFzL3mkdAQtjSLTh7CJilNpCVbk8gghsOUkAsJ/QD
cYf8sr0yAJh4nhoIaaiqab8FDd8LC3jbRQU4N/gJIBRa2N+gvMM/e8xnywzltnnJwdC0j375tqSc
AFjqpfu2JFrKTzE+u0kn5GejYgOoGXGn0IO3gM6B/FwKvCbdSW37a1xlT6CJDUFYuhy7gm9IGyxC
WuXs+aC4aECcvKZh27cQCociJymFkWZYXTD//G4naTEPCQw8jLMUe8FzUEI2eIEbJ8LzZwGpjvnm
o+u/xJgA/ByGKbE3cW/3Kz750T4JQ/XZh5x1L6v6k7Cq9JyDIXoxQtfjM4UlSWbswREMnU3HX9Rs
CHdpxqItR7PiCo3JzjqRNf6v63zqV3aVQ/eDxqpzetCKOM56hKgQdEG9aW2b/hZYpn8iV8V74q0H
6Kq7o7t3+81E9sm15niiuCeTqwEjI+x4qsZ7spOJnP/T/sf6+Ix/eD+/r0/vMyREx/vakrmbEF1t
G8vwHHwgf10GENkq1t/1ZQbe90YGKF2U6bfW9qNsDWw78j9tD5IRPWGOsacUQi+pD1WYFL/S/17q
Znlfbp6egtLXGwsohGs1BKdy9adI1MvQCvIN2Ug7oQfz6UXm5sIeGHix8Si1ndjaozRqzrgxGeTO
whVBf/bBMv+cNPbbAzit38JmGJkOC7uqP4M1xHvOfoVN3fiv1X4Po+lVFOO/2MOn355wMIYC011X
u9Cktxv/IRGJ8wC0p0T/MD7olXnKOzBbUKRw7G7neXYArkSGQ4mOb6cEVIe8BdctxSjD9RatAJqO
ocYyx+hXAPuy++EVzNUcnstoOoE24p6iadkxxO+WPReHTDEeRh+oFScyil0OHcxPZo2SRORH8ZmG
oPrbtkWXXA0o0l0LZa+U7nHNcpuh60lUCxpOk2XvQMZszt585ADCjGW5Iy8tySG4caahXlLl4OSj
JUvQ6+R93J3dOAItihEiWcGXjPIm+iLaAjBxyMGdKJfSx/UETbwk3tDQyrg8MhOaRUPDy6cYdaOr
k8+pFApoG1A+36YL0ZjL0O/XVmdDpTBOw4exQasa02qhtRxAO+F3ABr3A9gf/h0hg+7YjnjU/xEB
5BTS4rrk8Zc1fJzfV2NiQx8ee5aCrYHEQUrFsx1cJ027P6TGhoj0Z9vsB6k+SPabFiywbmlYW7dx
UJVgYDVFHaw5+TREyWQeEsKGMDVcurPphql5n0RoHYp6N9GIQt8nMrQjnHiMVuqUVXd9nh0hP+hf
AQ32rz5jn9DG1Z5BEutDsrwJ1shvj2tydr4RnhVSVp12kqks80vl5wystJidJW66Rkt9u6HpgSks
nETbb/NsPQlSGlvA+5N7MpnBgE0ViJ+39A7GIeiPHHrAC/LSGgw1uNJkwwOZZG2gg0j62Y7eAtS1
m4PLPBMAkF/vCKQ/UP0yHsnSmQVUn6ZvUZoMe0rACRDkbqemr+cEnkzs7oIH7QM56UOGaixE31P+
QB8wnnVo+/h9uijqesU9BvrmMgv2CZ4DwO4G+y5siieXpeVTgX2SPWbjXdzY+Iy7zFm6jIsdOYGQ
nnY2iBKWNOF9On6vCpC4Kn8deFV6se0rgSYYHkIrQHonsO+A7z5rUFRu5Zh8Aw3uV6+Hvg+IRsJ9
waHG6Oe59YqJ5KeJqjaClZsCNFOuDDNle1dD8C2jUTuUxS0NvRAPqAu7i6hu800A1gIJGaTPfZbY
YDvNUcHItZKUlnLRdiBr2Qf77/GoGZ5Z2PJ+j9blERDWDEgFnfn7IwdY+0m9tBMUNG6OD8nCljKB
vgSrZpngN3wYKnBpyOgBKl7Rg2ehyoLtcbgdIGP7AI4A5Pw9tH7JIDxRBItS637sv07KddNlHnJP
04f/iHzppUtXswO3ekmKpTVoSbdpodmnX6EZGJK3PdS7owFNb/pkh98lDzJ+cbenYcvMFQcr7HOC
kwe2Lf8Oo0fF4EJBOyy6v4Y1ejUCMr+H6XPMvBrZ6UWN3hG3F6XV+gGMykMmAZyAMNm2m7LsCF2w
/FhYhrNVQCHccVkBxl5ZwbWPkLpumFt9YQn/knBZ/2hS6N1l/sgX9ggIdMurH33YfFEGL78UTZlC
Gifzr4rhy1wbPL+DQMXbqzTW+PFVPCdJ16iDtaA/fm1s8401BkrT8gjMFnHEfDBDG3KmlfmbjSZp
Co4gtiCxEQbrHLm3K0RiqoOLkg2EeVznSrZYfO6kMzxKC4+D0IXscDuBC+sWD+krQBqFiV1qa7UP
8+Vl6CaIllbOvatG72DrzaoH7MbGylSKMvYk7lBsH4F2/d04i8eT0daR6do5jCII/qky82SC5eR2
43vWbAl/3fwWU6Wh+pR0zSvtkWm3TBtlNUBsXkTmnuwyDO64HQD7kE9f+hiyA7f0LqWBtd1hEDt3
vHhDnQdKfqpjKFVAKsJaJagzQnIunS52JMwlBbjhp6xrnCUv0azeijhfismMN1PiOhcDiNv5YoWM
n0LhrIciQnqLHBQiIbe0LPEl25BtQP/fynSTGMJ0vbgbJOhCOjcbN1Up8PdrKgMJSKEO2DSqz2DP
9SFR6RqHXg8Z2zTh6L/UIK85ugHU+7jWjraKyV/2AhT+k2+UYMKqf9TKNl71TZDVbzcW+HEzAUEQ
10J1sbRy61MTdN2K98K5kxa0BbI2KQ4oGIDRIZrCdc2gipBaUbnMa5DvxFqertR3fQC0N4A8GJsW
in7paFrr/xxDgXRJU7CdcB19W4zuePG1LLsQxy37REfOoeLTPTOmE8mQZSlT99pHJ0zytQyfFn04
fff9t3ngQwHL/ei8tpBlWID4iF+5HQUbFQBjI0FjeGZpmKz7RlifKqP/WlQj1MwT8OBhV/cddM/2
YtSTDPZrEsC34xkNPSmYNQ3z0zSO8yTIqs6T2goJLcBNjGjIjknjGst8kukSOafsGEcjSNrJ00Wp
ersl15SZSKC4xXSwRxTQSt1WWRloBE8sCK9DCyw5hREYNIxCtI+Gk9bLqhb8VRXyznfR67UY5NdB
BN0PtEz95IEbfPJzGzzMwejcZb6ZQfdJ8AP+svU5UzZbCyfwrywVL0kUbyddP6KLrFQIbA1H3ziN
cxvl4swdDxZVoD7EvLt5wNWBRp0JxflOhdOWIEHVCJ3yoUVGb0YIafgQKFn+bhMeGChIlJqCKW58
n0uoI1qP4v7jem6LPXqQdSfwb6A9xfSN1S3DMjjmE1jSgbnRSZrSASiwcj1QlWl0tL7QpAjaTuub
bUrDi2W8Njh2H5IgrHFKNo0Rf8N4NQ9HWXh3ShYpOneTEOkCECcl+kIOMNlFC9st+fZDNHbLq1bl
w/kW7Pqa2Durrx/CIOSerEe3aMEF/gKCmPAsqtq1Fx3yAfvQjl5qxqKLEji3rAC/33g2GMjmEPRc
TYs0iQz8uqhiBTwRRA1uv08jy2uQWa/ph6kju6N651LmXbGSOpg8UY4K3MIUAAimYg7+48ePVi+Y
bYFsEW3pmu3Q0/SIMSvRl0m3JhEf3lxklFbqANUHbIaeQhp4H+L4YFV8RYFuYqE9yK59e88cOdvm
FWxV71rItDl8UdQF5CYsy7lPsqnZuUmX70vbVXcThCChEZc2X0bIPfpGbPwIZLPzKua/dn4xLmlS
4aXNTuYWmEfCXt3ZWHKeVJjemX4RnLLbIUfkzZMi4Nruw1StGRT6FoXuVPB0pwJd6rFZImkVnm1H
WsDV6KM9uDY46K/QegBCxrc4nJrAXCLqBnhzpHwW75PNKpFb6KNB3hjlnDtghse7IpPNmXlQqBes
8CC+AwoUM2nVoQrNBxp52kR34C3Jd72n2xP0VFqEHKURZxuzBvzOj9rybZUwz7sV65FJTawgStal
g4PmmDEQEt5eCrUlvBsgaHa02qjSXZSm4iJAqrAOApms6RtV6a+VmZRXKLmxE43aKOzOZdOD9w8+
uoSNKdceEBfrtArfbOhcfYgqI5i/i+iqLc/1ZN9RPH0VQR4v1jGXzfq2kIzEvQ3Z4jOtg+Qw6DeU
nyLJBEqVWvNfWVnyU8jUv3cHiHeLCKz1ZBee6y+t1mLHNi7HZ5bybacC60suLShZl63aUliGEnpu
4WDfTgM7/KdlJ2bUC0+ChouWLSJZHmyCBbZGb+/QNRitC3fqNsRCRsMUufUPQ66HRFlmtk20vnkj
iaSEWf6M8Vh4HqApdBAZ/pU0dDiy5ZUXoBFBe1NXc0TyGrhEPTRTYA+FpumnIUoGyTmru2wexkqa
57g2fswroeJxSePyK41i4bqXoTM/+dM0PXel6O4M6IiRj1s2v2/z8EK+EcjF+1bZ4AzAK4JRo3nA
BmsXgWDlOTEmA5gitSFfMTDr0QNhIM3r3b69qi5Zkq+e4uTJK37W+ORtZQqsex+Vw1UWZQZarnw4
eprcCbBhe5cyp4aWDvii5hB00zS26z7QKC1zBgxgYm1oOFjAcJdZeKERTSqxQV8gQTAcaUhL+kH/
4Gfpk9K0J/nQZo+GztqWNXe22GAMkLvh9X5E7/6FQlCU4RdoUOxvE7pCmFs0AgBBoRehS18kYl4k
LpphbwO6vADDRIhSdu0t0iYEmrl2HGPBDJdDZEuEK6efovs6r6J7dEvmuwTyRguTYhqGNruy7i/k
pQsFq0MZxt79HJS1+HFp8RmY181CMCWZbhbvbpNur1Xql7FSUNiGWemu0HAFDEkYm+zo4o/zvhco
ZAK0No0/PP3HROXr3kcSvO7Mbdrnw85Dt9A15u4/PJ2K76UZonLgV88F6NL+FpC1/nOoqnoOwIN3
2NUKhy69Qo7D0qMPHplF4kHTvrTi+uznhv3CxGaKiuSlbsbmMiYxcNra3JeSbzMAxzcoRtkvt0lv
Q+zWU2Sypqk6zk/GkYX4jiS8Qnsf5JE+XPoIgDc+KKj8wtHqZyvdQebdv+DAk9hjuCJLyBj2OVlV
baO8hBqe64SQdc3F2hUsfRYFtoJJF3f/VMhVGcxxfgqUsWpfpV/cDkmNHPhsnLR7HA+x/T5YdYtm
Oz09gtjNPH0KzPYZJY9hnebY7bcaC+FpfIRoHTwu/f5CI98Em8LUZWJpKQv4Du3tA/nmjWO0yzdu
BcSUnvo+PwzGcmOGYDBNQGGNXAAa4Qfdo5LboFXBF+SKun0AriicBQafma+9fCJ/BG63FbPD6UgT
cz2xo+aWaXxq8kQdfN1W0XRBeXH1HQ1jL8L3NBpO1gStbbBwgJ+xqeSJwihiMuJq2/Ugi90DfNQv
A7doUPFUxtwbEOVptUgsU95bQ1BfgH0xgGZF6dSTdYXPZ63FSX/NsOMsfAAhIDjMc+e7LwJxpIdT
3ybhBTJo247jSb9sWTxswKTXrm5bPT3Bk3l3JJMETd/GDGyApJEeFak3vkZ5vQfxjvHDcq0ThEun
LwLMAksf/f534M0ydm5vDju0lwK1qSf5LvoWU7PZTyOv7qbIKReZKvk5112pWQJ4tIQk0Dx6t7vC
LcWqkMWhtMGleCOZASwUuj5G74Nd1SwP5Mjx8VpXuYMaP4ug5Nqb6tyAIe2l/1lLq3+J2RiDIxes
aGET2i8C/F+b1JLjhoLA2vo2h3mN82J9d+J8J5syeegbm19ZYQMYn5ugr2rT5JqLqj3hF+cLOSfO
6zMoqs/l6OUnW2X5Csq4EFjUw7DHE3BBt3SJjBQ/YdqjxgweH8KdWqjHW5NxcL8BEpc/OMpvLjnw
o4tuCM3PvB2NVdWwck/DDBULqGPK58zSRzDgbBcczDCfo7QZga0wg73Pg/SIrlNvie3Qos+E+DQV
MT+bhgpBoAsYAIRku5VRBfGh0kMdJnSYGTf8jHwlNNHiFsUwoLBWoLLhBxq+h1l6NYDFwI1GoIKp
/YbODjBs1dXX0ENOXWfMU7OVQFr1wWUMy+qEjjhv9R6BkgRaAFIpl56OiDpQylMENImqr3HztgZF
GFCcAxcROJLxg2Q+diimracGPSBj1ViPaKW3HnMRblpkKe8ookhSG4iDcFwgOwWeXT/1pgV+bdSe
gh0bjdlCtcBcYSrNaPWaSEe2a6eSU7GsPWMzDu4XBk2tfQY6pkWnmWHcKaqPNIRIjf3s9uJtGI8q
2SRoVV6NjfB2dQnBMDqre/hX70QlkxUd5MlLQzqt34KdTkZHJHXSBVW1OqcDVXBaDpukDQyAlIv+
IBw7OJpAbc3VsSwCJdeICitNIDuVzlo1JlsFDNC80m3Cn2siUwRVwlXGse1hOYBuvBiy+zDDE22c
/IcmKmEChuA4suD1ZhpSD5IITiGXcZf36dLnhVilRpdt5nEdT5qzPLH389iK8PBtqvJCS1SFl92r
scf5UE8G3m5eP0eLLUjqxkOeHItYZifsdt4uU5AC7PPnmFf1cCzaI9lpRheFNmhUTaKasS++BptP
QwTBYB+9lHZksAXZXO3Af3+1LAGKWt9oQOgOaXSUUYG040lxnVzlPo0CMBmV3PXCcJ/IYhvTHvQR
/b3QpsE2m0Va9/6RIkpUJFatgBJaa7QedlRolRQNOKRoKoeU7AHNWOGChmiJtS7/45V8u+nvE0Bc
WlThwz530Sk9NcWx05dktDHuFS+AGZqKI92Ru3L6EeTE9gjexvc5MYWTnyLrqQafz5+35DfaoVlD
SivZOnmcrUg3fF/o7rAan5MVa0157gHAP7t5nq1yk9nH0at+iCjrT5bs3y5x6vQnsnkB+PVcJz+S
c9IRPdgakEd7DyHPiA46UDqDV60wHm5lqmnw+dFUzRfx3lnuoMxAJipT0cXoQFGpo2hEoTRx4t08
ca5o/Vrrtvzva5H9/RVva7Ffr0grs7K0j+jFxs8nfoyaDJ23hOAN3oc47rDntMPPys2L7cTHIXlR
EOc5a8+Oa8jzyES0x6Pt0LEUiB2yzbcBACr71LIOZKNL6dXoZ9YXtBmApPSFdzhBgLdL+OrZAPw+
SI2Xumuqb6UdvAT4IHwDFfR8AzzpfPOby4xG/xOkMg7aXeqZ/2OJ//MYSIChywv83Wu3d91TM3rO
gogeCp7zTQud2pkdwvah7FLXpnvp8E/+xIKnZGL2y98mRQFrZ3aIf08a09p+iW0nOckSzZd9YYz3
dOkSP4dW5vJmmZCIu/cSvSHPuBZ9NTWbZVlbWyvBGdWTlvowNe+XRtRU0bzkYIGrwxx1UkK/gs7p
3TcRt7ZZBCJYsjmoUC7azi9BDVrW6wE99fvIF/knZUzbsmEAtWq7aWfhzS7j6s3ug7Ft3wBf98mt
cIZ8t9/if7dXDfrXqHo1F7509QqUl9BkVnOxrAFt7akP26db/SwfWLMd3GBc3upnEiVMZGGTYHMr
ivVO/CWPnfFIptnOl1WEjjKquU1GlJ24XT/dXrrHD862abha3pZpo+Hj0uRQVj4vTQuZoHK+7z22
nCx0CApvQmIwByTlkteetzRaUaAPYIwuswe/UGqPvpbnQtsormURFBSBINnSCvNcWuB9FQl2HzQ0
6UXfL9iezivdTLc1myTb4nnjH8kJHNhj6ub9aUAb/2osfOy49UZm3nngwVcrB6VZbQrAM72rcgWq
Lj2k7Ypbxqi1ySg7ks0LQHAAUPgdOecwva6HUvjmZivZz9uyhgo+LkuTQgPJrFSKDOcobINo2QGM
1uSkS/e+bCRwVFA1dlVjZ7j7usPOjvYzQQwcBA1pP0NDLxgkGpFQmrgNyYteNnxfslMQ49QzoIN4
G43T17DDkSj2zeEEQnHs8WjsayPd0SWJSkjEZu2WpkZgWcdjQ0+h8W2FqALBvz20j3/Y55U/vIjK
w2ThB6XcIMUx7Ec/vjJnMF99CLGGkZt8L/p0WLZjGlwg+NudQOOBdkJVhV+t5kwBLlSJl5UPTvlm
rOtzCR2RFTm8rQ2NqW9Qdm5WXiOTc8jj4sInYA9Q2kq+e+xpqK3pq42m9BV0bEu9bY62KBEj9yAg
3IlnrnotTEcsksyO78vScy7kwBEAvRXaYaDFbnbUBviXI4Y+irE5+BYHtaKrIVCjkI9kk50LlJ0a
1GODzODGjg15F+Wc3Vmt+SD0pjZFKYlGsjP4xgBjPhSBIfIY+z47IKuyp6aWW6MLDaHu7B5Afj47
KZ7sdFEoLR3cxNv9adfLgh3aOFRWt/sQr+30Atlk8CMacmbnH9PRvYv6sSnnt3frt6EwQCLL41Tn
29uyDJj6cxrIZWOI8ex5KOiMwOTfDREe12g0Sx5FFgL2W0GxYWzDcmk5Vv3iixZtfLLNX4MAKAAp
y+9hBvKk0ut/9k65yrLCh37oI4pBKU4puVjWoR39ROkMMO48+zYm/6BHr3l2+l6tOX4aT41ZVkcL
1dXNFDjYVIJ8YBEXQffdZvHSmPLiJzi4P/Wucl5CY0RyH5n3i2eY5r5y0Lrv40z2kJbBsJSdab0q
Z9hLz8p/mv506FXYvAK0CYEusB/6vVhwOUxXk5XpNnKa7ND4IrtzAh6vrHCQr0DSb1Wd5T9MxT/3
eao+DXJUOH1a5Sm0eueEb3a19ge/evF7pAN1qN1N+8QP+LFpE3dZx2kPCmxXHJPAmq6dsK7g6XBf
odEMNafI6U7QD6sfQdP2jez4xyArMzTyXIK27qEVHEDqJFgZIZrrQIAZX4yiTM6NxXHYt+3hW+uu
vTQpvwNcA5ksHcCEp7booeTrlGXlPZpfyvsqQoMXEg418vVucW9Bey1Y1AXe8ZTfkQk9XAYq0zK0
+WI0ql1sdOlGatAH/quNBxbkyQJpY3mw9XNvdkToFpii6p5G3Iuqc8H4+TYpr/DUVzwBief7QiUK
xit8mdKNQRARbKjfFqYYn1tiUQTtdyJ7mzQfZ5316tgVi9LVlG8z8dt8pRi6fBjXYzwdBbCuvRUc
IGHz/yj7siW5cWXJX7l2noc2IImFvDZ3HnLfq7IWSaUXWknV4r4T3L5+nMHqzpJap49NWxuNCASQ
rFSSBCLC3RdCgsUjT+zLXLMwQhoDwYFoQzUOfmbVZwA0PlEnmWRgni27ffevUeGONJkvjkbliCXR
UfC8+pKH3HywEDQ7/cbeltlHe2Q1X0RSv/uXKABaEnsFfjdfXC+yHnofaKo5kpV5bf3O74okyElJ
cINSTQJB1VLwLzRVA+4Jj9/ji8mfW0gy7RpAuDfNYJtfRjx4fa2Cb3iFgT6ljo3ToMV4B5VqB0QZ
ACRPI5HTzZ/7aWSdIzDky2IeSQ7CAwiMRtqoqLjTEUTH1Z8j6TOZQokijRSBw77UKD4iB6z0gL3w
16lf8QdUiEcb/GO4py4OwTcM8eqdXdsF8gKBDbVwzaBHbYNe1bbi75Au2gyFGn1gEoM1OLrM7xEH
shAVs9EnMbJu5VqddZd3vrFtx7Y5yLIZTsizQ3xc5eVDicc84Hlt9oJlxJMXo7h3ETyMugJjWKGK
SVWEv9QGy5a/u7ZR23+7Nr9gH64tNAyI7E7YL4JuBX2dLms7aA4zOGtqomq+ORDsq7aMB+BI6n3R
xXG3QGQVFHIUrnMqVa7tEIwBs1Eibbt2+sBYII2dYdfaqE0PMbNl0Hv41slY5yHe0b44jZOKVz8d
Ms3UpvYhdq6Kfmv3KjsYKAk5d1L3Zzqjg45yMJR5Uq5uHWXpfQtr5i3SSvUbO/LtvaOK4MEZJkjb
AKpfVJ6cAPEsPpPHwG0L+U37Geifbgk9dv/Q41Fi39L6H2L88yk5jXCiFICKQrHp+gDbfrDRDQju
CuUAg+Il63IqK67tulmYDSoDW5QFPUmBEmkej1/IzWOgORVFgQhci71GGDbNpZncWh9Yvmn479x6
3PnbDKWIkLFS+rlK0y2g3Mjr4c7bWCIYt+nU7JJiGUE35HOclewQWxKy48bIXpjo/xgi17lHorm/
A5s2EOuTv226cllrhczVNG2qsy35D5F6nzZH3Hg3pkC2g1obDLsbBzVjS2QXwz1tbalZsCjazxvf
qReIjfBDE7HMcB+VDJnoEuhShwpX/VC0C9NsxdrNXHYSVO2Kl0QrN4Bn3L9/ItRpjn6DOE0yWs0J
IBPQS6Qgqj5BoNOzNn4BUHmu+m5D/XQwVPgaycLa9pmlgWHBIcz89pzXZQ4ofyLAIOPIfkHGMK/f
fWyp9bKoa2R/J2/q0MrvwX8JpYW4QPIWWuv6rDsPxYTQl1o2OSQauxjV/Ejd4xQrr2YDxrdm4SA0
2S/IWE09dOagUmafl+ruZi9MC9Qfc6+2V2aBQsMeKwOB1/ixphsNt1BwbmKOe45OA+exsJMICmeI
m9MBOaqkQ0j3z3YDfqEMvP5k+TCS2mMcmtAsX9JctzEQEkIofjpYqbLXvE9kcgE9WLNh4AK/FKZn
n5l+NqdyLzqQmc7GoLOXMhqydYiVisIexHNOo58uySUm2+BmFfR7Ar6+zVCF7Bm7kwA0fY7OFgZU
yQ7udKAzPxZNBiYFCSP2c+6arM1YcZTvTl5CcSid18OOfMjERf7naJry1iYfauZ5Kvjy1iNNla9M
CUHJqkPCqMvC90OEaGQFvDzaSe+UIBzy/5htCfWQu6hUvmlT4wdFID8EKeMwhMpPAPL0BtXsJ+wd
P0Yzfwlu0mBH+M9GaHxCFbR9tgzwA3Z2MEApfojO5ZBk4F7SxhUgNGtZNoGFGE/iL8AYmb31frxG
kWKG2o8QwjXCC/7QUfkt92XzpRqQtzdkwB6w4HHAPVkz/Dvm8R4vrRYsOBXQ/CpeS7xccT+IDN9F
1A2n+dSwtXEwK6ypsrgEkmjqoYPsUJk1gBavx26wCS2A9kCH8YLCyyvEOqtHZyzcE8CC1ZLshgb5
Yl4F5V3s2eO9K3qsX6YBAbgCkDHKxZEDX/zk5JDT7Vj27OdjtejByHeiw9AZ6YlNh5uNmrrT9VIk
1iYfURDeZfW5ln7+7KIK9qF2vCWzqgB1LatKZsmz6Jv8GZFXlDcW+oEc/Ty5oErKuaNWFVVvfVYO
8yTQqwOtahLgPpzmzKcNLR5E3Z6aySjGFWqB+JaajVMgPYgA94aaQ+jV2I1VzsqePhRcoeEe2Q17
Sb3IxBuHMge9BfU6sg3PTYMVKvWy3qruEDK4UieWruGiEAPbpYZhj2BbjisAMqpDg8UBQklp7J3x
2/LOdGZ0xRfwZXc7y8zFuLBKr0UAfgATvJliY5hCmXk6o4MPVYCDF+Jwa/7O7zaMRpALDbs1//+n
un3kL1P9cgW3z/jFjzpU3el9az56AUSWDaiE5As6vR1A/CFWuV30CwglJMdbhwpBSV/m6Z9DqH3r
dqYZb006+/UDkgYZSVOB5fCfpwnKvy6MPoWuZDbePpWMsip5vpDcvI46xN5tuojbEGrOLnRKQ4oi
+gzlzXJv2GF+30AaUiAVdMomxk46FINAFYjhFcvBst9tHZ1F8caAqNF5mO4A1EbrelPpGFiJv8bS
iDxCtVyvrPPNPjJgt8cETyL61FvHAHqdTnbxJXMCrMx10Mp1XITucv7EvyZGlArAbXB4d/TZic6w
Sy7NaDVPRYMD/ZKoLribp0q0WayD0ChnF9dwLzZIiLZgmNAHqZk+zGcqad/PfmMjl97hKsGNjXF0
yP46u9nkNM1tVuq42UqwhC4jjjse9G7uQ9EqcFMFYFKnpidi90FbkNDuYusumDxKyKvtgka0S+os
ueM+5Ii3pGXHzvOgTkMpECAeRL5QIprpOrtzbPsCmpTyrRjFxZCseONaXQKFkwwWx4vqkwoTcDO5
zNurqn+mgnQqQ/enWnREAmb7zUQeZE/L8Q4o8wUbsCFIRHQPAj1+jcJIXfBAWlOLDsYINufEbt7a
wY+R6WtQkVe4Zb10pAcWA5X6xyrh036+lC/NX2dxZL7b6KxNuHwJgiFZsDxVL3Ovv2Wm+xhrHV+F
EPEVvNfyVDfjkUwQh4ivDQrx7zw8y6Ca1/tLcmvbawAypnvyokNT1bvYzrsztfowiq9Vln/OVQYm
jWlmMvU1OCukYfn7m63N7WrpRCzekgt1JDoF6CIHiIdsNGdQQk7Ub3i8un2qr7S9jXswUN/m8+3E
2iuzR72W6eCCo3x0jlw2VxpGfxLqIkoolRYfZjdL0PBG8yXc/oQYO8oO7F+XmynzqvveVcHpdmVa
eeHCBE0iMKn4wsi3lpW3MAypPvxVpeWhjNQCXRW50MEdwQFSm7U5/1U0qWpdiO6lqV7ePpY1mbMz
StSt3/7StmqNA3O6L7cvDgFS8P7rZH+7uj4T7l3uv9Bc87+h2xdT1HW4m5tjwQ9g2OgmME23VxZE
Eow87V+junmykjR+iiDZeFCMoUJ3skPPzjby5jJiHY7iT6feNKAy2jtpwZ81iO7IiUnLXDaSVefQ
FsbKEHm60BDge2x781PXDNm5m1qycMcNakXAnFy65mMl++reAelV48TmI5laE9RefuqHR7L1rV/s
0jBny3mAsPzH3tx4Wptg4kSJHtbVbbSnycGJGx8QFTEX1KQBLn4shjT7K5naEaHEpG+rLU0OtEl6
iuzsD+qkyzVC84gUrn83f3pjd6g2C+WaJnNU3F0YLy7kTwc3il7zWJknavVYHm49ZbWgE8EfNBq9
f0Wlyoo6yZRDInPBK68/UDMeC3unQgTryIUuoQMyjo2PZDAUNF7ccmQ7ugDQerCDr3tsJbGn6sLP
LLTb68iVvi/G7s3rXPcLpN2HNRQBh53foxloYwXSLdRoRq57KqoUCnxAUH8BTyEHJW7aHIs2ROma
dZ3NLRT4dFmCLwQxmuX7jhsUaru5Tu9Wmx8j9XFss2LxoVDPjmqIiZv2g4HLLnzvM+WvfZZ907XO
nwok2Xa6hsQPorTu0+RAqW2sAb/x+quBIOe3SKAAMu74j9hO7ppksF501AzQA7Wyq7TDduuUVn/w
ShkjThEzsAby/ikeoIybQaDz+zQcGqX8R4jhKkUwGD9Rb+PZCX4aCQMkYcKRh44BZgszBvgsCfpP
0KgAlzPsN7duQp8nrkIaEQG12U0Ce09uQEe8zzZMbrfZwui7R0QHkDweQPMNeIexSIe3VAWoLnWt
z5AdLlGUaKa7um/iT2XLT6owg2/A8yTLAuXRF60sds7NAak1ewi//TWySyBGQSNz6aNs27bZyogi
JIj8LPlEZ5kv4/ms+43td34+Mxmem0XyIc9mSHs4ghls9yGrN+fYxPBoiFHuKb029ypkydbCKAEz
+StHR840S1LWO7L3UbLIRiR2L0VbFFsJ+oHPVlrMfFYyccx1bDvVHlVIEOdN8pnPCmtp2KMGBNqW
a3ya/B3EyYBSQ5mCGHLwKFtFZ62n2vllIF3wYJdB/G/a3TLSCy/U3tGNITuCUpk4v6SjQMLF7FbU
gTxhfgmhIWivorFfoYbKO97cvEEEm8FP1LLnQHN2KNQ46rRtn4LOytZgKes3c3MEERuXFS7JUu2T
7swRBK7JiTrp0CkQhgHUdaUWzdbH5vts3OzeZ/Ntw9+0OmsQ8XKseEGcWZAfOnWOWV2oVbOk3kVu
Wi2pSQcEeUHM6dcXXroo2Jw8ahCILfkkJUK238wxe0wDfp7jd59il9B+LVpwTwYDLx6N2DwSN4MH
ddJdDKzVup9uCmj0hVMsursrIdr9yLvxyCD+usbDUR2D2g+WjTPyUx3n9icGuvSZtk5n+QEslMXK
R9XcF3LzkpKfTOZvHStvAaqX3+iOqWsIV5SIWVwbxppj47fOivlx+E2n57y03a9tDNrVsRnDA0uT
7HEaSP1VnENDx0K5kB3Gch8nmEfWlnzzEfAJgqb7hmxpt2y5G9zHjmlCzHUEy6idjxBRjt99BRRZ
NOQYs5WJ5GkLhl5wf3C26unMxla1y7SDcAHO5t7pzA5eRdNDxd0BTGg6gBRT+9saBb1b0XAkZTWe
RA2WEeD3V+PWxXPmWiqk1ie+tPkfI2iGVS0RdKV/yyRooyuU5SYNrnvhMvE1AdcuxBS7r9bYs6WO
ow5aen63a2Rr7BgynXcdIOFL5OXGl7LvT8Sh7WZg7wzz7isrE8hBAn9hdFH6lAF6D+g2zvyqgGwo
HslPRqTfbbdeOssYq9ddVoEZiONBCYhGeqBL9mSSnGRZvc5XPP0psgDZF3mkgd5BsSB6dtPilOeG
+xSB8OmAJ8p0F3bD18meMLwtrCDgB6lAlfKzfUQiY5GbdbnD468/Y8Hfn0chO+hD83wbW0W4KFkf
DQvqUUE4LppSBNu8G6BrZkAHwXGnoNbUvNlUnAw71LZV13Y61CDWR/YCNmpSx82W16relJ7VLqnK
jerdsAe+Ki69PdW33eyGisYtQ+3wIiGa1puylWtXV+TW6nWm8fTwDdO6y2JhrMPpzJfD+xnZfteL
wlLQ56BWchvh13NwkDrY1KMqnqsqe7MRZXwLy3qDQFz31Uy9eIX6qeGiHQeRPTOvN1mi5NLKRmPh
Oal5cogRgQLF1BaIyGGd4x/IRAc1RZHpDGkKaLkWI4RoUby6iZQGWnkC3FERF9lAAAD9G1ueEcjJ
L+70+M209WKNDdtFXOCRXBh9vOfMwFuijKGB3tY+h5iOGb15uCscS4rXwg2ilSlEenFj5hyDMa/X
vc40sN7Ai0PN843X6Y8hb5snJwibrefl6d5PBZTSpsnIY7ShuB7W4hWh/WjlqTFbKeYMO1AIUo06
HdwsK9eeEtaamh3Aew/y3YHbYivTFOXiQ/M4Zh6g/XGY7pHTAMAQCg9XKIO820p1NrxonwVy/TvN
Cs/Gq3bqHKdUvMoCtkLJYmc8IrqGb6EL/WJF2P8Yqasdcr0WXmFQeQKRYnUNEIyZbdSkDlS3Nzt7
aSgQILS8tZ4BA28P3CombmoH4cMK0hC3pgSBIr5X+xzZPiqkHeku44lhHFKtn2Rd+Y9KNMmpHWJv
SYze8k+7zu3klNuTPBMi8Gtw+SYQJSwWuG3Nb+Db0Kj5t5J7peUArhf8QyQibB+ZU4FwaHrUDsG7
bxuA0di2dPAQmCCv1h4SWdgbjl85gzJPr4fPkIt5t1MhBjgyZzv5j1nkrX1jBMagaeId78JggyQH
8nrOiOcicuVgtwEoJE6SnRmnzRfyCJqQbyOI8y2w2EqXM/V8Y7B++9s2Ec8jXwaUjHDcnSVBDRfI
Gupn9JXq6mOTehHx7/b0/Zdh97feX8benNtpqtIx9Hb0x0M3IOkKKfTy2CMCsMkq037MUBIGmeNs
fMu9u6LvvD/ssfxhC8d51omJnaXfeydUgVfzGJ0WxjobgFSi+40NvNpGRpAj9jStgfS04OmmQ+KO
9pKx1xtm+oarLkAmsU9LiPtwIK87mdYQKB70OxL75gdNBqzN2/SZs5rhd9pV4KZJ7U0iUFwcxmVx
Bgg+W6PsqfxUKfM7QRsN+R2PrfjtNoaFY7AyPPGiJf4xCbWGCuNyc2u6dV9uII8cbBLl+ycxAHol
+s9U/Z7nLaTpAm+4ONzpTpbGRiYsPfO1jmcHu39kvblAtqBEhQhuiRwrTISFeXEiGZp0aoqpSb12
C2wn9WKvaD1T7+/GxjJA5iLNQKBqZBcsE7CuhACtVfbOsdQMS83J3lUShAFD81JqJ7d/6Fg5D9Cj
XYHh1k+vgT8BGHR4AlO34N8zYIhXoNXgd0YB1b/BUPGzn+TVGkpS4xmQr+Qgi1huxyK37+2oEMtW
yOCltbKHNMn5DwD7Ud/o6reg/HO4CjTKN9rYApE/3hXgR3ARinHTk2haD9UD/Se6/clu8UxuVVHN
6kPuYKX3wHYfswzCSDdBorQImq3QAchwRwgS3TrMgkPww7gHgw2YqApU7SO4sihF2B2p2Qz5e5Og
h3g7fOwdfm5Sb8QAD/u3Y/MRNTpllq5AbXsStcr27rTAQjUiFNmcMg3O1KbD5OLlY7aPYhWeTCw+
ic8g0t0fnsiDe9n1/IGN8YXIEOyss7coG4025DWk4x9A6fn3WNvOXmS2BhtefQKvaeX611zgr5i9
srqQG+3U9hoRShQI9xX7HNrghsN97V2zoAYfNx7+Z2BkkIPy2gBBl84+jygVhzhibT80ed0sczPr
v0Su/dq6Kv7DKhsMn/JQIimxVWLxm3QhtNr7gkGQzcc97dfgRukGpElaMzx7pvGaGB6fF5RtbKan
PApeaZlGGwQHKNeFY7fxgRZrLsdvEGD4Yk1sXsTrpXsvORsVXhUT8xfZm14D2jHZeecsb65kh0xn
gheDWy5A2DtuAZpJPyvIi2emE3xLPcCgFbjYLlESdBcHAGqUGjTBtwjSAIKBe8NSobf9eWRshuN9
ltqfM6xszqBgys5Y9WZn7ECineiNT44dhkc7Cje+lZaPSRK19zJWKGjpoAzaI+ayrDzGdtRrtKI5
+b7zde5lg3yrAf44YnGEXYvkBiQvESEjXzqAuG4jusy4o1ZYunL1r//63//3/3zv/9v/I79HGamf
Z/+V6fQ+D7Om/p9/Sfav/ypm8/7tf/7FXcd2hODgsBAu2EekdND//fUBSXB4m/8raMA3BjUi65HX
ef3YWCsIEKRvUeb5wKb5JUK3Lt/Z7sSqACT9QxMPgOFqrd6QOkf6PPveGqt5H+t3QXwEYmUb0wqr
E6LdodRMJBc5BunWIV45yKXyRTCU4XZWGYzD5qc2cMSXAIUwt2VGFItohWxMCoEQMBPRwY+9jzZy
LtNkxfAbP0CeGNWz00FkaX+2p0MfNdUmx0MPjEx/9iaV/gIy/XQnWoYVu0hlhXokp51daCw50wRQ
U2CLf/7qufX3r15KLvHLEgI5aMl//upBj5cbXa3kY9OFww5JYB9VU+a4TrlRvlQxkibTcqIbgYMu
HV7dk4cE5glQbYYysd97VZlnHNLA+TBPxyaaDbvXECs2DkLUwUsSVtYqsuPurCCJeSwL8GQMyE19
GkH6jK9Xvk2u4J9GjffkyjwojfjJcKLbzKyGOx1E9oFzC89cQBrUf/hduvavXw5niPri2+EoDZFC
ip+/nM6JSwel89njvEiXhQAuP+efkKHIr1CUba+A6j/T4zCsM2NDjzxqTl4o18quQwGtYitwXxED
1msp0gysaXgwBVkNsQYhmi+Wrs5qWiPipfiQRSz/LIwCkkFFB9ch58da3QdGXt2j0H6DhL14zCc2
/RLctqA7iL0j2UAZFm+bAvyP1EsDqrDfiImXH1EzqNZWIQduz06XCE5F+1FlYO33MkAeew+cGXYX
V8vaA4owaB6hXS8ef/Hl5n0trb0D5Y5flvakMGdp4R6mTpKfG1sf6KQOQQ8sf9nJ5OEfVeemT810
QKSwqEQEAjA00lC2ixbQw0PqFtmTpc1qY5hjvqZeGt11yTw6B3nv3Rxv5IXF1hZv4g/k8m2jpqey
2Wyoo7RY8B9+Edz96RchGHNM/C+gmK0AQ1b2dDt9eFLhyWINoJLxHwVeUZCPY/2lM0GvTDjDsPxk
urX1SoswbrT9yRdefzECF0s0o4IUZBSfSVV2Vokl8dhZHpZOK7coikUzqb2FKAKE9k4ZQVwmLo80
iDqo+W9t82Q+i71tXTuoshlsJ9mpbjSPjDvmkc54H9vlIgsHVFshUcR23In2t+6/+cwGXuntf3j2
/PzYn75MEEBJzqTjWiCic+XPX2YcVMxMUuY9qL4ekIpN3YUJ/MK9FRouir5Tc90mbvaSM7GmtS55
VFUAlF7HOzDcgngWacTCAfa4LXY18gzTc7aanq4fDgAZnVsN8TY4kBkaHwg6mQHCaf6YLavYBL2r
xdKr6cbhgoIt1MFS470D2ZkQUQLQuhtcZ8uoKMBl47nJVaLO5Z+/FVf97Sdmc8WEMi1Q7jJu//Kt
YEXF/axJ5AODXO7ZngQzQG0So4RtUrklTlRfRtGqL66hHJPVB+rlHIIGRJdMNvDnARjrgEqeqJU9
NaAOrpfNqq4iA1zcab2kUsBcgJ4DUsj+UUwVg5G/VbpQn29etUR1mmKQbuym0FDhRSDFCA1/R009
2ToHCKVgsP9mI79iCjXNzpMf2YbawVKbGy/VRO+9UP7IH/EYhq6I5Udg6pLlnnrCEhpbXgUZLur9
4O3yuoZALndPgbamn8DwFT+nYhNZ9bjLBApVJjvLe4lnBIKKYE3Bjh+E/Q6K8YWzaGu3f7QmAEkB
IDJSt9gpTa2prxugoJQ0CMtBIizwM9A7d6a3h7h3cdFNCJr5sfGOTqq+JJluHsiU49W1SpDD2FCT
OswEECpmvv7zb8QSf7t1XOhtuCbEBVzBsQuf+j88hwaX4XU32OVDEJhT1Dn7HNVV+C3rUHTo9ZLd
I/MTojwPBcDg1wu+FWDEQH7feymQVtpANxUsGUqGTz+PdKuWYQMznNzUCIFxBReL7KIKMSnQ1VLT
Ccd1UOjxsQ0UWEX8bBNOinhFbuRn0MSi1HRqYofR7Bw1sdxMzbQC+WjpiH5HTQCN3qekJqSQ1yFK
zdaOjV85IYJCz6rX4SibD9BroMWxMqqqGTiEQNW4TzigbjP0WqQgkoASmDlDr6E2l995tvgAvS78
vl7rLtXzR9DnDADmoO7bitWLZSl9lZbr38Ut8K89QDwvtragFM5YekKFgnoy/XLvBYX5AlaRZoNn
qrcltygC/3mBXFfXOKh3arGDILvkzettWtsfEQGehtO0hc59hOKLU635iLpRSDcOZRs8gXOdoz4H
0bpK1fuhRkYAsAK1BPtF+IblU7ZIx9J7jtvRWnlGn9xlqA3d6by19jSTaJABvM3UsdR/cIse4GTo
ZLVev7QgGofgNLDJznQgu6iaYV0LWy9NOb7bqIP8eoyyGbPnOZxwCxGr+s7xEUHJuE6/ggD+QMqQ
TdQcRT+6LyhilMtIDQHwE5BPVU1l7voQAXvTsm1cgZN+dcL6UHvZM8AM8R3D4/A6YGMEzQsIXIu8
fUKey4ecnZ8/5elYQyagaLfUlGWi93WLwnFqQoTZvq9rtom0nV8RYTdXOUvUg1XmyR0r1dYcevVA
pj70mpVneePGnmwWL2sod8zuXpdkF6vI9hSshWgQ2A0TuaeAUUAZssnW9Aq10S0DIByLJQfUbS9G
Zl7DSiCol9d726vKH60Vv9rR6ADzWntLbNP5fWna9ZYntYF6oBF0DUBxbopQ5w+/myeJ931alFsE
LNp12UISLwuLh2JCo6AMEirJExAlM3KINtZJhlsKNjoICAeQrxzxlHLCEjn5fvji5PlqHPLhOYoB
0HBKaSLXgh07VrccAI0cL9KJ3FAkxQrAov7QVU2FDFzXdvG5jvJyWZvMvYKfNNjaThFCcSYfTrGF
6DxKEtWjtJAokHngfAOmap2kPv/ha/fYNsjI0HCUA7hX7gfhFgVN4+afn4T2r29LrBo4sxleDNI0
TTxTfn4QIgxVNlZvtBCMNxFi7TyklwgyALqpezfQ5g5UYYiIkK2FdlTQtE9jI0sI3oAlX6rCvEZt
hvVAV6bfc/wqUVzGP988UMPvI1HthTs1UawQz4oGySr2P627JlIVPQnY0hkkHCGMu/TrOp3XETaq
j5eaD/FFB411Tx0MGZD7f/4azF/XpdPXIBjWDdN/UtIO+8P7QPU96rwdpi/vNe3KnZCkuOUZlI9B
4oUwgG2N4Mu83fSJb694b5e/PgxoRJGgyJ/u/qAAnx0yZdHyny+Zm7+sc5TpmI6DfzkHDw/+t50n
kKYmhAbD6DIv6EdPVWBC98OviAknU1AebDvxtnQ9tv3TTO/4ykQp1d/NPngbZzOzdfgVUhs37zpq
1EqEZQaOpjWFOVPlhs+WAJdLnqyHoAZxMFIeqyw2gwfDL9/PIITAV50GzCPzTb4aprObXwaJvP+w
Haf9wy0SIvBOxzaYY2NhS5cztH/+OXfD2IfVKOLd4AHqJZY2RFnaEVLbCgtNBJDUQzd2ENSdACed
ju9R9FZ9unl4Bh+RH7L6Red7UG20AGUI+x5STgEIphO8c4ACzYNHwdLy0E291KSDj0TwIHv/FHAG
raq/xmediIETNs1vrDv+82/AmqILP/+5uHkdBZYQbikFTNbPfy6gFumATJa/mzFcdrGcIzKI7btn
y8+QuASHSjUd4tGvwQMOeztkwLSBoHoRS7A4+roFMR9TCFv7lr0dwOUcYL8A6O6H9q2fMGFO9R9+
zfhHsqdowIc/RjALf4nr2hYiPNxxfo1iMaj65ioM6m2iY37QkAtfolIIFWyd8L+EqQsKPBSeO6oC
UpL34YLsqABSG3AxIgEdZsEXl+UJxI6EvJjIOTynyIuSW5aL7OgHCLtQMxegpa6jjoHUMcRquW+K
AzJm31BsFf1IiwsWjXgjZb6NjJTnvExUw0tEBvUD95Jmk7KyPDVJqw5IInfbpuLjPbDZ/gqPcuvz
NE/beOGPcXyfxzLA9CiRTCyKi+kHeIGAQbK9oND+7PhxfrBwd5tTeEiDgcrX59F4rsC7cSEvMlNz
0OW4A/r5lexkok46DG3prUws+5fzJ5Cxnqaszb5d6Czzt2T78GGOarZ6iOrjB1vaZumpYeVKdCX0
JmkIfZQA+GtrJVX60UY+hqjySQOtRcDi71cNKWrsCR3mbrHSKvc+AwtiAuQYVBxN4DOdJFsB7WeJ
U1RYCNfHpgeaPG20R2rnTu4vG98Msbod1olXS6iqjfGwBIEy3iiySR+VDtR55N6d5AFak0knnrmo
GyagFSJS5G98fjR4+uPm0Qn2AyTYCo92HmO9iJFIxKl9oyCzTHO400QgTgdpgRZn8uBJGe8QG0cA
euokmx3zNUJXwf38Sak7bNJhGFfzHCFWvNEY3alqG9YxmOKmcVbtZGvTNdV6niH3yqsNfcvbpMoc
wxWAnsWWZuVj4V3CxD84gol8CTggFCkKb9glbP6cxvf4CdItn8md5umR1l80INI8UNMLHD6hdlDX
OV0CHUoffBqJtE40ynd8Y1cV+DehqyKbbQGOgFz3hfxDHoKcwzODFX03Q+99tfM6PDnghsMzpt1Y
AecPIHrkD/YIKizoSbjrRoogW/ZGvIBiS3olF9QY2ICwQY00tKx8bUW82bot2ITr5DXpkmTTjzzc
c8MqPiWjhwWISl5RAVmvZJNbR6iO9g9G234zSy9+RV0UlhJZY14c343vsDqVC+rIZP+jLZVxDb08
Po11k6zoAxAZPzpTOWPeDhdQ9YHGvsc/BX1I4j3lhWuDfbVPtknRuduaG8UXSG8vB1Z5GyupAS11
kcYxmmMXlcg9aAQDl3i6RHszVgwYa3xliDyyRdGHrFx6eIh5pp9dqdeUYbuS2PlvqRkYLuqZILw6
T1XhN1wiRnNxXM0eIYgRbjwLgTxqllnF7gBp3M2+TQ98NqQC8o1X299pNlUoYwuRXbHELtx8tIye
P6T2kfpmSwYkRIqKt/lSHaPJDtizQGplunI7wf4KJCKADdV4aSIe+37NU0w0QrJuS9ehc8ZPNs/e
r7mTzh3KibP5mqefwwbcBvmaPjURqGAflUImffqA6UDXjXhzN1/XP10zDepr42/X7McVCPuRd7tr
sn7TGbHY6v9H2XksuY1Ea/qJEAFvtiRoi2R5pw1C6paQ8N4+/f2QrG5qNB03ZjYIpAWLLDIzz/lN
7R1KcnNw0LoSYIfSs7WQt1Pa1cBWyYmUkWPtPdniKgVsxTzF1u3as4XUEVtuiGvbggtZ5hhAVG+D
yH1PDIGRtKxTkRcVJ3l7rS17XV0BtQtyJfFFxAJgJM9xU8HnqFF5YwuSPsO7TJ+rDEfKwXuUHQAN
GBsVKtVGFks10Z8YLDvKITiAuf4ghnwr6xqXZHEXrbFCnQ5Fn66/hjFvI1pwOV2F7rbep89qaLX3
k2bvbj2yaur4M7tiL+fq5tY7847k/boqyzvZTw6twxE7NnVsDrIuH9XhNJnx51zN3cE1qtQnshvv
zHa0jmqSZ+dwrNmpj36Qlwc3KbC3UvNslYpy+inmbZo7za8pnf/iBK2/uQXJhbgOcjDhCN/NjcnB
Um/DxzFARybv9eybrrnkihkEYJaTTqt/jy0DIf52zp7kk8epsI5xPNoHpAF3pWsjL6TPzl0bi5/G
oFekSRXELW3XOkesGluzDDXYdFhmT0nlrdUAzIPSbCoTYY4UlMV3N1QvSGgv6U+iNu7ImxwDFBCR
XvytdOFfFc6uH/aoJmtzmILnBn1KHxsGFdrH/PVsWPzl8Y/nRl3oPsKHgDYnxPAGShiCswai4P94
Hhbd8PmKptx6U4mCOern2xoNED9IsdDJe40N99Rr3yHmrYJebz69Bqq9QDVurxLLePNM+1hly6y1
p63dGaMjY+y1+zxKyOXIkcQiA1FNz4GnlUcHM+mNHJDlu1mP3W9QS1IMcobmAEzffZk9+0G2z3ZM
TFerhosoCc/DbsTvfHlS5oUIfZnOC1+79jCqItlWeh18C+rtdaDh9hu9m4ujphLhwuTv4/pCQM2u
lJw3LuFAcNbJ36yLZUKAS8ci6vK32RXTXocKvs3arvtMymklOygG/Dy8+7I7xJeqJ8/FfEo+qrEg
bzfsGh5CMBAnGwVMXzYoVrP1+NV871zD3LlIle5EMirvhcknvzwTibvKn4WbksIF8YNHcnV9uwqM
1VfgXcInW8GhJlhMhOWIOgbxQyDps53tcDfOZb3HhWR6mwt8VpY3OsnQVUAAMzvbs+IBwYv11cyS
9Eqy6rWacPCIwBPsizDBNuya+Cb7baGdQDzLJnW5CMHIBi10npURc85lNa2V2Hoql4ubsrerjFjZ
yOUz8noa3L+EPTbXBbXMonlXoPuzloNkrx707sR28ixL9th5uG4MLMNFoe/Y5mpHGFQrB1TMa2oq
ymMSlnda0Ifvo1Pw5kD2vMYi61oD5qRm40a22lmY+gqpu4MMPoIk/ZWWrnqRpWVGHRTFa77MiDwd
wurEL62K5/5DFk8FfpOQQk5gT91TZ/XsTvtq1PeD093rSwNcN0hkvzUrY7nnR98+zGWMhx24LPcU
WPo/t5OwcdmZx79D7dtghoh9d31GEMwzkrVwRLt2WSN3laGayRo7xp3eu8algW/yNNeqOBuZev/V
OVdI+I1d5l/LOvFCGJpVi9PNMlmT40Oqxo9p5KVPpMYJ+AvvZ2entOmdm230tuHfTD6oMYu/urLV
NiDR1Q14ZwMlLjt+T0PF3mSKV2BsQ7EakGQPRFKeZHE09D0YNHZRRWA953O5KaY8eQ9FTSZjMfVi
I52845bg7mo1+GqN0zHxUWyaDrK1V53vZiHqezlUCTezocJYSKvygeDLq3xOlpvVUb6obJkfyvh/
vyjZmhF9lC9KQeGTzUJS7YJpVk8S5XnFey7FnAT4KuAkcxULkF2uMgK/IUNDJSDAvnRypJjAbaJr
JzlntHSysmz2qzbccKRfA0uKn8GBzK8GaPekhR0sS+pQsEVDjV2WXM04GLOaXEtpOZ2MsBgeZFvQ
evfodbn3sqSH6nOFtOS1BKryvRsd7SLb8jD7oQkruqqGqzjMkxsxh/P1EWqdrvhuBCepDY7Aar3K
vQlAyPLigq5As0BL3TvZmrPOr7TMJE8jW/F/5zuVgrTtQvXVdrx0nann1q6TA6mx4mW2nXiXKKrm
y2KYqu3ZrYMPR7Uj/ovxKQ0n1MZko9ryqMJovGPeKMXLmPTFNo8J0cvWITCyUzPxi3Yd26KT4qYv
smuWI1VOoJ6N+/JQ0Q39BseHlOw7E3koMBxB/6f10FxSA2uBNMk0n/x6c7EqfH4B5XAbCzAWE44N
22tlJTyaqkZ7iLPePBB6mLCEW+ZQAYJkRvZRD+IwzmDUEUfMnzVvyC5VJC6qoikFYNGZA5tmYCe0
tFpR094FE4izIKuKZ1mH0dU3K9MBYi1VkTdgGr8chCY5waTBWtCLhl9fxo8a0KlAYO4oi3KEXm5F
0qtPskYT7PUmK022sk1MyfBAGOTaXfYYRgyvu5JIkiy6hD0R7u+fZmf8hlROe5LVrQKskX/Q/iiL
YVOZMI2gC8iivAy1/mK0aXqWT/Jm6BURqxeUJV6ovKiWj/eGzz9K+jCYo7ox1K7f8EtTbfO2cHw5
sC805Wn4ef1rm8qb/QmyObA8ZpljQ79P0niniyl/lt2tnMSsrs7618t3Q5MzkPXuJfhNreGLwscP
1zg7oeztGMZD4izIbMU93qrkXTI6W5B841mWrlUYbpA2HMcdhNqv4ej8G0DHp36N0sFBlKOzSU14
DhMo2Ic+drPrJWjcxXAhOHpdgcxM1iB3N475Vz/D64Zt52Ds54ky8ock1M7ks9szSMDMT8ZU/BUc
ZJj51q6a/f/aLsezNGcc/tJiS5bL8StSRHddCzdfuqPfilJE51aEOoT8zNIZmiKd2X6/3lrl2AZY
pl976nhwyWDdN4b2S6aEbVcg0VbX9k6mhNm1nSeMCJ5adqGyVxA7r9OAXnGYDd726qGka699F7WP
nulVj6mRvkkkTBmH7tYpS2/bsXSSkl1NNrRKSMbF7qazlSp1dhIcW5IkEiUooH+6SI2tZBSVjxTO
uJmGIplWjpc/oHsYHyRA6lonYVL22Db+1dwNz28AIuWIArqturxpCCmL2QSym0OcQffPeJWtWIxh
cIyvQ5oM4XYMidOVyoCapqYX6lkk3kYjO/ZgLJcJ9YuHMCt/THqdHGVJ1rud/jVU1smLaiujP3Fo
u7cMtI4jxKnvJqfpX6ykazZtJZrtsBRNRXMOdhxGa9lamLF3X9XmUTbKqrLvfc9QtUdZwi8Hed4p
K+7wYP99NlXbRmFtP+KU3T4pybnT8+FRW+zPh4wUuhe06kq2yTo7VLCxigYCQkt/Wecl57bu9FMf
Z5fbQHsa1ZUs/jHQyC3S4gyCDzYQppi/niQHxFke7AvdddNLzj4B0QWNEFbo7BUl1+/yYLD/rzt2
+FvNCUB/tUSPiKQRpVhYCMADhqq3TrLUjYp1hzHGd1mSFyD/0zrG6XxnZANC3b0bPvXEU5fBcpog
apXl2x35fZOgur3M2ArLOg2DIp5sAUgqzfGAnN90+SfFyFr7prBdJFB5++Qlruu71DCUsyxNAzza
cdDeZKl2hv5UF+68S8mcnaJQ4Ci5XJJ/76zI63ZtUn3KHqlWffWQxSlN15ZZxtgSmi0StJCAZixr
Vx5q2ZehSr17dWnIlobCBMyKICw0/WLw7iEbf42A7fprLnXoOlZ66BeIgqHN5qOJ+uWsN0/ZAlNw
+GnfNyVhFNlB1g2LGJACFvY6qCkU89Hxtrlztq1xbSd6BFg6Ny/yMngjNmx46G57DJU40NMg3AXo
PC0tJvzF0SCkJvvJVsCFLz2ubHuprJV7NpYotnsnhbU8DY39lWyQ5aVVCcK/wHzCvxd4CeXeoD/f
7kJlEn651CkhrWbi/d566zcW1gmzmx9iGKpPgrOkQ/j4L+Rd9aeKbKSsr/GgJ2zWlHt1jKpPwTEp
G0v7re/Y8CDByZF7qb8Nz3GpuauBZj+0Ooo1Mz5O7xwkEEBf7uqlTt7JOtkq+w19Lf5sdb3ha2xR
B/XaG4S+U2YDklwrEElCif8IAGUjq2718q6w2/DcuWaz86xkfjHT4Kxg0vH3cgNkcpA3mMJfa5wa
J9+rFXnAJ9HFnTgqtfaQBpwhIvnJydvGmzHrcaeBAAmfqb1cZIMx6+Lo/TPC5S+9XKlADsYtYDyM
2deLsd0NbqW98FEquyENc18W0waksUXYZiWLzZhwTGOnENaR3q0NRd8OQxyDHWKoB8JxVfHNu1Na
Q3uRE9dxRWB1KQqbib2cWHtAhBed4Ml9QGBsUwp9vHgLOSgZsQhVrdDvYT2Ryg5a03hHMQxJwyQr
15qXmu+KnROtVfIKnltlvNdl8zlZRvoQEv98+Y9Bijapfl7o9jnHVltR4oS9kh+GoC75xviRvBlm
nxXL3tuGbW0zRc93Exhv4uMsvrJoNCYnq2XxlcUWP9X1nInqcZpS86innrJGBmr6UBFNWvedlZ0I
ufTvYNJyE88E2UuUpgLdzBs/PBfRXgSfspPRK7KXHPxfvQwFLkiu2YJoSNK/m8pZzlC23ddjZfGP
x9KrSYdiWymD5pM/zC63S2ygB1eq51tNprGOr8BkrevaKk+yAXeR/AL5vTupCPt+5BnfZdaZV1zC
7H02VdY2IfP50deNny6YpdjBxCAsW/cUowR7P/ZYnl/BTIwM6jh5Tav2a6QWZNeRskP678hKz4zr
SIl2wmLycSrafYRXxfcm340IVv2qcaJcVWVvv1qodGyKfojOdaUkd7Uy6lvPsotnIi3ktpze/Kub
u5UclRTTZyfm6L0lGO+DKhMXYZJa1Szid5Bgk6e4CcQ6zNLqRzS4qDyQOUsCVlSlbD7myKvQbGnE
PXKR/cGti082/ZlfjSaxKIyX0Hua3G9sOMHUdtGvxegkgfX2mWeasw4KK3rQ2kDfu25i7wtDI0kE
/h6b3mH8NO0CGxvWVk0JPjsWhE6zvEtQacVLD4VgXeIRste8onhRSVVB9/TmdWmK8mWYBvW+xS2R
713xIntYo7sP5yl9kFV27TXr2HXFQfafw97aVZmW+rKVIH57QR7tUT5KVrli9LHa6R5lqRWGB98I
HxM5dxTVytbGUxlpWF6MHRoFINjym+w7Fll9ySILxnekGJjpRNkLoatLn+bFNyMCI20i6XOsXRds
7Qypo9GKb1MwoebZmfxT4OXxUao/ZHdFA5s0umzsZRFdBqdoh8/C6Ko9znrNVlbjY+q3ZpzBpcj0
Q6GLaiMn7RXrWPBlfLHzFkqeYR7AkCVPSWHi22MC7m6cHn+qog9YCivWaqLJT2ULykhMPSSvfEjW
dlh3e1S8FBKkS/n/cfB1quVp/zmBFuICGrcF6iuLYkMLsx89i9dYQ4ys00prJetzbZz9MhyMa7c6
H3/r1rrp791sNksHlX3yeYqkJThJxL+jpPVWjaPhl9DO5ruK826OHvSbqnri3rYrsZqXH1H2B/3O
g5uxkUW7ssjDEyg4yWJgvPah3b4JozYvYxYmpDGZrLctyMQdEodxv7LJ+f8Fm91X9ZzgBMCmu1jz
vG+mgZsc1onqE2It/XZMWuUu8KruDnK3uzWiUnmMJwTfBBzvb1bfXXQ5fk6QgRqi+u8yx6JidNoB
hVa8h8vAyy9OOXUHZKynfRw07X02KagKY0XyRoLoZxb34leo7i3d4HVUmv7qpu6IGw3fPWUhmcVx
pe1gBnTHVsy4tfa5tYnQ/nxRlx8KTu/jD8Vu0LImJoZfZL9PDDXYT0od+m2jG6951Lr7siIIIYsT
kLJ9oiTxtYjJqbHXvSa5FoeQb2mG9ZmvFrH5mqoj2XIjz1lfKbZWPFK0i2tnh3T1vsJI8dpq12G7
d4gIXceKwmGflwqsBpexpU32pJk07B+XVwW9J8M2TumvrZkFkbRzVVQol1bPK6N9qCnTtTX1AmUX
9pp6bZ3TONiRYoeMscxcOyRCsAQ3rq2WhtOzpSM4LqcSkWrs1BYdVVlkbdN2c9cgW7CMzcdh3ulW
gGnK8lyt18cd9m1Qtabm0Lhluw+m/BXvoXFcwbJszvLCx/t1Fxv3TjOPpz97yG4CyuuKRF66k8Wm
xGQ4FxamSYt9ZGbq7tmbW3BGZXDP4ms4iKPY0bYKET+VlbKfvIRF/MOJQJbKkmy0FfQnu2zYxsv4
W9c4JRaVxuTCbnXyrtXVFz3H0vQ2d4Mz650rrGMTBax4slsQw7mt0Mrx5cRaxo/PKoI9nsGyvrs9
LCiwH6mU4iHhQP7b86FwNIgc5fFG9r09zNGTg+U25elW34VKdkS7+k0++TZ3lOvumsCYdp3DeQ4c
DaroYrciL0qE04rwcMmeFlbZP9VpKqx2Jcs6Vhn/3lqk0tBvQXLAUDJfBWBxut7Krm2ZKivR4scn
W/6X6do02ulBSGpheeS0zGOHHaciWTYnxUVixNM3WuyyN0MH1xs071CF/JfLom0lDucmUZxVywvf
ajzcZL02usahqlW2sYCvPrQGKpjdAHcG5Wy+ZkQDZH2SeeNhFiPkQDk5tjzkSMAVEgNhQ6uRCpCX
so29U71cZLFtrWqrBhDFZd1QVSSpyfGXK1VXTSJTsXOOndY5J2njd54x37EIm8TGlgY7cPoNgS/W
lSRnny07yhYtwrZx6S2Wsbd6eecF2tcwWbyOrUPraBZorv6o0mY3TbpyAtKQumZ2lpfJjBCsWi7y
TtZFJIx8cND1+o8GpMYhIC5jZedY6XeTWhbHP+plDzmUNHmwrdkuX5/4Xw+TY7Xa+0EAcYnMEfpN
h2Daqos94rRcwHV9XUppoJhCKznYobqpZfHWZzBCda16yrDTGydeWZoVYShdhwenzNLdIML0LQqS
R0kpmZsg5t+i/b2HBxj9f+8RKFXrT3OLPKyHgqjXtQSv2jA/6aqzMQ28dm9VThojjnAr30bUetLt
jaI6Q4/JTrL+2tmZVMfvMxztrK5rH9Cah9li4tgxEjvxSPfVzh5bqmJVTVb7cK0s82YHoG8RcqWu
WC5NnUYbztiqL6e5NmgO/jEJatqzutg4Ld5OozKp6zQNuvWtLnaF41zLhfRuujVpGnKqKzlSVv7W
LstNgxbGH9P9Z8dxeQWyRV7kjLbmftXdinzrWNhlHzevcITZJhDQfI+My7gqw6k8j7gxktkpKvWu
gpuiGoKibOmCRu/8sK3hVvIpb2WlXduLKchkxH5So31qDM1TFan8luiRc3C9hHDJUCePuvsh22QN
iNN47xB5XN/qbAsfjyiHTaclVv0kwAo8FU+yu7ykhse2XXWd6zNknSnUGNEQ0ez1wh32WqaCgcmy
9EwwLj03xD72AhWIKii0gf9dl6tskX3AcrbgsXt0nJfesgHupLYtegPJsCzVj4WV9M1LkGH4a1VY
4Xlu+JxZ0fipZWDWaytryUNXmNKlIQCJvJmOUwWpno1j+ICQJgaNCgzMhKPzasjM6W+I9mtIKEO4
SrsBrJHhgVkyERRIo+5FCUji9UaNdIeD9LaaJvFBWfZdcJeKjTFO40vZACaPbJT1NTc5XGfC6JTg
SoDgY8fXL83ySzBniKi25Z1h6eRxnSktyQ79U5Z38tJETbE3GwOxpzA82/9eCK3BfR/5WcsiV9+p
bvMpG2/1f/Sdx0os2Lb/nOM2VCRuf8STbyPnvtXLu1vdXLrRKUI2e3kFfzzpVidfTDIjveziQvhv
Vzc3o11l5whthVZzRhgWo3onNLajmzWbOp7B72ePngORUyla96XM9YcS+6V7lUTqS9Np82p22vSu
HzLvZQ66xifu4vAe0Go2g7012P5v9KXoLV66swIER84U97WGb4z4LhstpIKeAr4u7LlPdWKV2LCF
fNXxXucaLHK2ZKDAMsiyvEUmfTiCaF14H6P3mgX4fKfjcJElqJzPWa4O99eSMAlsuePDtWQ7+2wu
1EdZ8hIiJDa6AbnhvIM/hzY8tPO9vOgAYTd5YKhAFKjLK/OroQZRieWK625a1epsGP5LC6Iqq5Bf
qP1thgqdgPs4FLs8jTCj/3dmyPHeJjdAX3qYcEJ3yswN2mP2Qwvo5sEsnHg/mQ7Msr4EWrJcDKIi
5wzreT3gNMKulLrOCHdGPY9sTynJvnFk6qvajqCrY+/z0GGaFCvjSY2mwc+IbP1AhafS7B81Snu+
mmT6yVBK5zL1pNVkQwXbHN9O9bMfLDicc/sTQpa7m5q2OGaYNSACeLuNgWcfSes28zoO9eLYajbe
XaMSHLB0IOYModK26vJF9MDAWeHrA8G98iVjg7OrscL2ZWsGufBcD9kbwei0XXfDvHK7qHkql6Qq
KjPzynJwcexDD1MAGFLYinS5emy0YL5eknz4vfhDme0MoV8lvCMqBC9luQvmQvxWlA1/1KVLv9LN
saCVQ7S53fDbYu1r4ECjEGQ8pkxsHKHWsGKj+FGzapgwVVP9aHr7xRtV4yXpRnOfOGawTcs+eFeg
EYxAaX5UM5KjeT+1l1jNjPNItnNd1WN+P0ZCbXZhCBMtB+WFHsYQHLQmwSuy0YMHfblwaqouw0Jk
iwn3b8DAsklvBlxjaJTdWKJ/Er6Oj3IOeRF2BAg83EJLBZcmzBlvc6QMTWP6ZpQlSpsk0nGF6uJd
1IMID3pLXGJ0HC5FJdB8bQKbSATFW4NYipnZAn0yMGG6NSi2VZ0VgJtOlaOcmzfOhxEGaC2L2rmz
IRa/D90Pe6kO8IA6dEtwkCxBtQLBHO41uK4oYA0K7qi2coI8bG6GMCPxszTIOtlqaRxzEWunD3DY
ao0G4UrJZufea0GIu44Z/VCn9KmpKuWlBNq1b2ZT36ZVrnzklrKWHSYctv2uSsyTHBnkQHWk9Qo2
I0+ZppLf/bKCaK2U1S4x7mPb0u+JSA7bMFNwEPm3Tt7VsajWSzhjO3lTD4eQk1E/jS7/mIyVF6tO
9YtXvMiCUfADscoA/R3Gwvnbqacu2bDvTjcmDD7/NqpaxodG2a+aKXB2skG+lADsAxY+ISLziyu2
AxVf6RrxNuH5ft+XWrgioU/AuZ6nnVM1zkZ2cwNSBLbpse4urf/fo6w+ql47zJcUQ+8fECfqH2Aj
IPVh4JNMJul0q++inETxPLscB+kmG5JUVU+EWA9ykKzn70X0oR2WEJdj3JPtJsI+uPa7aqkfUlQn
9nboDjg/lbBBvl9zyzenUWy/98DXGaFoDw2OUXuQWca9VTZfo3lHP0AP/zLC7ifTheerzp9UAHQW
aRph4eIUBRh63qQBZUPbj/d5mqi+nmqAgRv3PGmoqklFqrjXd6EauWdZkvVLlezlzSLYXRO/el4A
+DNt8VxOevCoZE+AhKG8LJcZSyY/rsZoK4vARRcb5WraVfGMsKXbnRqtne6tOUPIkqz7GkrVfJCN
kTNOW1yY841sxe92vMtyfHhka52h6DWB45KNsgqmBVBbc7qXJSsgxhA0p4DjTa77i990uthp9ABK
/RRA+loWb37VV6MbWR6XPk2ltGvpaa067gg3WpueXRfZTl3ByJQt7/yswOrhMDG+TktJVqm6/oZM
bHqW/Rv+ZXfYxLPqLD1cYESPvTAJ4DOZB5kCkQ2QYjo2Onp0wR6LLeDIr0+ZPk6qze7RjM7kpVSf
FzQ8Imuns7Fd8bv5ONZ9CbhST9ZTNuG3p/S4BHQfYWt5D8nR5sfm0YHbnU4T2dY0c3Ym0fWt63j2
1izSjzIuFUD6trIWpCf3pGMPCAFHj17Aj7sGR/GbS6DbbFFo1nTTQOPCHC/yTrGAG1UlAo66zcca
K0OGfXu5iB57a+JPrNKEYomcsSQPaoDbcROYvlvoRHGTBUm+d8bHyVt2RB7SviHPRwJjKo6GXs/r
Vz2C5Y18xpHv/7gCxvZXgcTeU6ka4SF0s0+vD7+LOPR2QaR5+yRQiG1xHGaVjPgvml+taEp39oJm
cJvxENclfyv6OW6ETbFprSbkpB5KmIhbgexBEoA+r7SXztC+eZrurlQQYb7ZBUQ7FWdVGySI1Ang
zxB2637g20OUIMdzqsW2C80Q9cHzVOTPyROu9FlAACIRsQH07EA8LcfGJ9OxGYaOdVlN47sR2OJK
FO25IxwfErH/O7FyJGYro92EhVZty1bJVoMJwFRP+zW6kgCdok/N7ubvbdXt8C88NLN1b5S1euc1
YFtZnPqNF9X5SoumX0H3vc5RX+bs+xMpbN6L5hOVwV3s5e99BphELzuouMWTDlptNdSYy+vKe5gn
a6uuWFaqFvsxYX5P8w90v7YG70zuYZo3Os1PlW2Cb5lvsAGqI5BjTieYvazMuCdkoCjDWp/zFICV
9U2P9BnAN3tKLyrEmg6fkEk3Zc4CO2WYTVVlcolskNVzSN7OSvAoGItuB1r0uzLk+UsX/KqQ0N1B
QntViI6yT5gv5UgAKYsWwakxZfGYHV/V9At4TP6SuUKVifACEMnhZxqH9UWbDMzQ0peu77VXwzn2
ICjXSiBeNHghfoGygT/yG0DE0zxgL34x5/FYCBUnriS7DC2eTxoUmc2c8GGQ6O13EXjSYxQevKrd
ODrmiUFRY5FjDo+dFtVsPttqF9mIDvZ99wD0wzfraQCFbB61wlVWahRlIO26Z2cuSFhOxex3QV4f
RTwc6g5sLlJLpGaBryuduh8GOGaFmQN8BdeFbD3Z/sjBQqUkTdR2uMX1uDJEgX1xHWDOuOaIrrJ3
bRehnRmpaxsEpEB6YT/P8BhMLIBWWpBrR47l7nroFLbuQX0ghr0yq3YCxaEeY0/AD6+qSN9UU9Uc
uwTh9Ht5W8F7S1e/tc26SkVe2P2uUbtDURLoAh3JKDmLJpuvE4R4BMWBvsrGedhB9shhO5v1Cqv3
ER2NuTkKL9K3Vqfeq3pZHQGSz3zDIhe7FM7HfjMBMun06SdrlQ1NZvYeG7GoybMzWLH6hUdbR1wh
D9dB6eBBlbp/P+Hn9Bm7HOAmp4pWuf5Dt51nEXQrnZzeIYSrunHi/q+y4eMR3vxQmjYCviXazWTg
i3wRye69+zpNIvSDMV61xUsezdUm7QAi193PzEGzBKCug2xqWW5mJXLv+zo4ZLOrPAcI/AZTdKcZ
3WtutcUW5ZLPNk+VjRM0fHgIO6L+059VW/Sk8ElUa03x3ET9t7A2W5QMI3uX2CRUyqHbBn2dr3m9
yV2WjTsv4g3JSjRb9Mzqz1XBm6Wl4iUbyOvrFUeXQOySONvOBJT3tmhOWVYg7ZMUr0OprsXiDYNP
JTZReKaR0Uy2bRGc6hJViYQvo6r1D2WgfUS6Q6imqe9Uzhvrbu77DcxF66joiiBmn5iHVCByUbfV
L6EVxQpPakOtf6HSE69GM8aavEkxTA0f29zQ9ij01mFn+SggF07zrKbirTLVaOUZI0dfN7tEjh1u
a2NAXzgEm1p72UHX2CQkbvLR1t686hJ3WjvNqWzTlWtP9kp4OYbvWeluC9I9lw7IYh027SW3OqK5
yJEgpgYPqxUqmpRN90pMP16J3vowihBGFiGne6F6+yFF88RtjoUy/fQc9K8s79MaMuw/jeGQk3la
RYJ0MYvzuJ4s4HyF7rlrwtDjnpNXSnYNNZs0q+7ioeU32B3NLeYZ+qpbnD6NVHuD0D2CXa1P5uR6
flz2eGckkFPFEN/JSy+s+I7s6F2a1TbUYTsDxts/uwkECyJLq8xWVl1b/4oN680apr9qvSUHFpkn
wNh3JSxEZyKOaNpu5aOD8N5gNrpx8vQFWXHrMrLcr9o6rfdl2GQP2QQOT4m6R9HNK7PL0k3Gps7X
IWYhihXj8KUNYGkze91pOCtXujAQBHKTfZ254QlbmgC1HyO6m73MOgTs1I4iSrRjPBgwNKN8vivi
ZNjniCCfgIYbO02I6dxHWchmFlor8Jhq2w8YI5Jr0jZlnDgPWRtGm7A+Vx20HlPYJFMxgEQ7gy1x
XuFzGCH+u15QkOs2Ucmbm0DiLSGsF9vwsAucRfXaNPtesfEbyGP3tSVpv64dq0NtP0JjuAMGZExY
MiGRr77PFScnreqLD6UiJ+ol7XgoLdPyobw2q5afy4/RgukTwWv5gFbcAk4G+wBOFde/ThgfLGA4
K0LV+hjtrsPDV6h4a1r4ZxAX+QgRRFnxsz58EE/nwJZU/YfmBf0qAyX14VlIIVmzW3+EBT8R6BhW
H1DIRkS1kXgLFeOI4aB+QX/SIyDhBL4sxmLWL7kCi2iMPuY2Kdfwkkww3WG7rcyRRdY0j5HNmTgI
zf7SIuJ6afhb70a33gI446zMAuSXXgbVMnWsM3ttIkregzLXykub8JYN5rq3eZVIDCVIeY8DGsmI
wnShsURBUfMBGgXsN8RBzx5NbW0DGd+qqtJgnNJ8d/uUFDPaIHD8i/9h68yaW9WxNvyLqGIebsGz
HTu2k+yzzw21p4OYQcz8+u+BdHe6ur4blSUwcWyQltZ6hyc1nWnXoyeyASlkB7hhGX6vGdmttgbH
n0RqbFNSwL5h9Xu9TD08yZNhN1fXPq2nQ9ck4XXmf1ES+wJm8T2LQ/FKIrXz0aRiyZKKekMKHUW/
Yn61zYkFu5RTQCIBdB3K3RSm2MmqfdIFkBnanbGYoHZFEsCIT2/20JVHb8ZpFWlHPFiq+e+yK/EZ
Ked9jSvfdqq8D8DBm04OCcQXnv9wBvE71a7gX7HBhmA43M6gtR17G6Zx5IcZidZGooMjeLlLEihD
IkTjSxuyV1tJr/oydUcZiSs77+SmQztUQYeNhVtAfCAhgBZraAWdlzu+mpcUIlke2iS0H0PlkVS3
8l3TGZU/lCQ1Si9yNykGcH5DZXnbxJW9mVzZnxDqsF8SoSXcdDO4hYZ0mWYyoRaE0DenTC6FUQPS
NS4T0nTb3pqSM9yOek/gb/HJbuim1QcNxQyhNOG55VFFHKr6ZTpzhxGbsA49UjRxnJBCnhxt27Zh
uS8jkQVm8t7YWv0aTaPuk1H7m9mbCvMgplNh+f3UV37cRMrNrpruOtqj4heU618aMYgAzWb+cdU7
xVhvFCVpnrSVr2S7ATd0AH9KiQJlYWGg7WgayvRoXvqI0rqqll6hN+64JcZr21BtxEbRO0Whi2Nq
7r4g5L7vIyXze1e9mSR0toY9Tb7WKqfWK9+FsJ1L0Sp/5MgPNVqa8WJWdbFtpvR3Y4DfkYiK45zz
WnYyuWT9MPpKMjn+iMtAy7qPKgTLimrnJ4y8w+0U4h4kepjSXRhiuoZ0h3CUP+ZoDmczBL41VnEQ
d6MVNIL7pKv0/KSIHgqoQWJ0GsujO/U4g7hlfUFz7KpKtlQGUBEDS0Qdyw3AskRkIrfPcvRwdBkJ
njTZN3tIttt4VKCs1WI+5FbWAK2s3tqmvCsqgDcEtpu90zTfNZHpgSE1kycs4+HzzNvcjbDk5ujo
RrgWLTnRro/TLXLQRPCRNm1Udh+VF4sTHCWV6tX8d9MYYOUICzY8FHAo8FkP5nHEfajzvmdhYfqt
05PrQKZpzNCGbuwbpdLxOgIyRLOo2WVu9OEgVrMdPR03U5Ft5zGy2Qz3fEF9L3Z2FKpb4WQfGAKN
m5qU2RbJVXWbxaAJSyVCaEWvLsWIHlYTskTltmn4DpJwOyXpnaDNkzYQYbwnB5edUqR3bVW3z8T4
F8wuW2TMk1dD05R9xYPkh9NrBoBjyBNxb9jPRhaFZsOlbiLglbR1w45VlTqRPju7yojGfV7Z2iYB
YOMLFznZ5BaJ0SK8afogByG5sZz0HnvibFuu3LZI5FK3ztVdDx3vMDuqB+MXkRPmcKg0fZrvOoTf
584ukfNK8GJAT30XTuq2cVzpQ1fOdqFnMZOEItqi8vRdQ3dnW3fN8NRy0kI57Jta17H68jw8Sw2E
v+owGTeYPz75qVxyLO4P0p/ZTig4XUzGxsnAyEQk5UDrOxJHE4mgnR7mwHxG8RGTn4HnGihgAwG1
tzLoCSl2tYWCeY0SBOjwsn3UGRQug0KgR81fjiDos9GcfJVI2uywBmP++YnMwnAWSXZXwnoOelUL
X0RjfLdN6vBzX52SLhXHYmK6NhXgXCXVjMo5O+wyoZ6e8d7daLjQBXWtoYhUhlDnQnBKaXNq9QKQ
15ih6RjVfojA6l5V2LP0tSU/G2sGBWGWOdZItnUPvXTewdHEDCOFkNrNCjv1MU8AAnj1EcvL7jQO
oj+tr76ayDa7U54AnYJTw0rtkG4H376fiszd8+NWJyNTq5NNvmvXzuV1Quz3hCTSfEpyNm0evKRg
vZrbUgzosnFfU2BEhuZM9sL1SfVfhebJU1oXH9LNSaAU5iAPc5yzRfZgNbvZhCxxN50Go0PL3Gnw
wrW1PPctC3UWvTCPvbIY4lX7cZqLE6tIwSZoDLdWV37YMaiAto9Krk+qpcFnNzfLQInLmL2UG57W
hvCVODROrxZp912oqPI0dxK9rMHaS6bDk1RTsIsxYalfy/ItSdtfTVt0n9/V+mr9muLZQvt8CmcX
5ZdO7MPFjXLdZ6yv3KW7WPPxe29kVYx8aBp7DIeTHb1DaqqY6LYaUv/sLqjKek7yYRRRoQWNWqfH
tp0puM8bbUjvmuIluNnzj1F8s5ChRAmCCL5pwjBgklo+QH3ry+aaKkwXSOgGcTqFuR+rYbifs/ow
NDXCCgWuiEl8HFp4iQrBGjDY0TitnwAxD+rCzvxO2a7Cr8Jw52B92WhxxfY3NPy4BUSJVAj077ey
8NhaDSb5GgypTgAd9JOAYx5UDjy2+qc7Zz/Ju7h8syEacr1uueyO6eOBhQ1qLI7rb1XpY3mSS7N2
18ZEzIPbfPkp/7/DIUb0/3X24HjNbhoEycVir1VDgNnydzYnXdCYqMJtbcVEYKRID32dexR1OCGq
8P8u3QSx9MmXngSfKZwayB1ND+JvN/0WeEpQARw1pb2EWRcfMyVHzv3WYRO46+L+XoTVJWUeOKGS
jUNalf9ATi4iUd5A0+rwmJ31W4M2POlwxd06qVR8gNGUE6JkfoR1XjB3z/lOG6K7Q1UszJ/4rr9L
1TX2/ZImUC0rP40RMpFS6udJw9pmDxHBeXaSZ9jrXfCSefnmrTRI7AeKCCJlPxyV0k55dNzpKiYE
2SxHaYiayDN6iDfUfXYKVYEud6sQVkHGOvPVHNGCUSx/pursKyMgLdfQ/dSLzCeKR0VVpSevnH/z
Y+NPA2j1aA4F3pp60m5iSmT60HrXQczGnqRyBWssSNhCbCzZlDc1h9TYs40KRFYlfpdF5c1KqDgj
ZIVof7GHaD9vqMJ4nIXgszGibIvHje7O6V+g/uU5LBIzwBK52DTKXF9ShDMMrVQ+KqbZnTNK95jh
S3THO5OatDW3v8ZU7J25xXu+NZ+OI8o9j0BxCMmjf5RFiGJCovzoQrMKkKftQYyK7Kqo7Hsar99W
WSx+RFX8TiYpwIHb/N5H4o4gqvMnF+TTWBf0QrFvWUj4UkRJ7UsV2zazsX+SmXfJBTBHOWrbHUiW
PCgNwnHpaohWZEs2ZdSkRx3F+Y2Tm/MBFdN5P1M62IDSNDaz0jZbwsdNWQ3JXq2XfIdHRqog09qK
zr4C9MeuUPSPAj6JkZTx91CpbJjgFBP0Z1qp5UJeibeqYc+PZlC/t432VzG0NerkECap9lOHwasl
cRMPHaCh2KC5nN5FkuaQW9OJSWrbTnl2rvNqOFtL9m4C6jsYsj54vVTesb7eCs8gpQpjbxN22XaM
kugdpOBPgdHUiyl15c1QLQX7DHXYul0OstEq410mR/e7JH8tPRdsfRNOZxKf0SYzkVPqqSAfUOTf
uCi5/2i8wQic1NFu7ACMo6ziZt/APXvGZgvrnUr4H4l8sOUlvyWGxMTTmnH3yqxavEfMg2f04m7U
IakNRRS/suoPsgIxNdK48mdpe0/QxuEuih0Iw/WMx9aczjdSDL8nvT3Ok2ifQ9O69w5hi7gAz4zR
tNyjBM50tNa/Mz7saa15p9TSMv+r/3l4PXMdXPtrs57+9e6vsf/3Euthew7XeR6xMuUYkfmE/bGY
Gn++LAfsjtf++mpdb/pY5aS1/18vv45/nb6Orc3/jK3XWccmrS02hlqNPnu7DO23oqhYVJeXqkMI
Qzr136NGbxIQLMczBcjuFj+2f/U/3/rZiokyoGIpuygV9WltqmWZHcwS8bG1bzbTv/uoVxNF9sml
nPToYWkqj4ObGwEgouixjlW5zeyemMN+HVsbFW66Gg/h5XMot9PXiGns600tzo1HEzX/z7H1QNHM
kvrOonW8XPxzLFEaX9N69fg1xo4zQMzeuJVmpm1jt4r2VoXUeKnU1lWtTPUa5l7M0je2P6SrfeQA
kZ+6qoynORT51saA6F5OM9unaPKReCu/xyAu9gkGkAcKI7CWYSdisrfRdK/f9DIjlxIWL3bZNxcz
yfYua+wZJ09CpDnNjjDH9ilb/nOBZOsecZf3QmbOFfqhulXYdjGtRPbL0I4JEb76ko7tCTGU/Ix7
r8BSByA3KKp5a3iajelJjn5cOf8QDrKTfNHek4T+S9FK9Tt6a8VGDHaxVWftlXJzxxazQ6axTMeg
Qd1wb8qSSo+KIJOmQ5Qj9N6kfa++184AYLRNFzYFmaQMfygsqCLjr6T6bTRdw04ZQGMXWR/zYFab
HO7cI4sRKajG8ie5/Om8DslI765elh/X3tpAFI52DdTvzXr+OtZ2+rtn9fKy9vq4nKkwjS9tO3ng
1FqxKfN0eBQiLKDBxsNWiYbhsY7FJcEu4Kjr2vNw5TzHdf4HGZp/nTCPSFWTlQSDslxjbXL9n3iw
xH29jFfN8VHFutD/OqHvsHswFZkd17Ga5/bSKuHVa6jhT+UGvcToVZtzFRPPdNo5brSkJ5i217HI
iu95QQV1HbLKHtRtVv5a5/V1KB7mKVArTd+v3WRqysdEVvzzCgUW2DpApRXzuoJcgYO+JlXiHJKG
+RXJln+Dbj9PaWbicy389jX+v+eR4i+AQxr6br3e14m9Fj9HqnHsbPIhQMGpfEEy0Dwa46KfU8ej
v46tTV+q5Uu7NFGiAOfUp3nRfIKa858DXydr6ewcKl19/RpaX01ZWL58jblJ/kf1JNGPjD3flU3y
UuqUjAVmvZ+vvsZspQVEIL3TeoZChenztCKqs4OiA4ZpdVTHk8rEDEXN2/eIRNA2JGbYrV1NlDlu
CB28a8dq3kUYLiCfJVe4nBwPIj8kQgCqXrqD6Cocg8GZINXE3kvY74aXgW8rTTLMS9ekqH7QG5D7
7dDZ72Mhh4NQiNjWo9nYpIdWVtMmMuHK963tnEJJUGKnZOdURROIpGX2m9MXbME88bH2rFxLn0ud
YO3Fbmi/GaaFSlKb39ehsouIJvJqvqxdEFNmgIfj9xqdh40+1t6bFfcKkmCxsrU8z33TCI0OakFQ
t3ZLpF7QXyPIWU82mC5eYTCc14MhiI63bzq3dR8Mk8FzVVWv6nLRtCXcbT2vuKwnYktMTDd1OCNh
XOivYwMrz1Y0qFB57O+9uOoh0bDkjevCtq5Nru6EpDuXMk7bQxcJDFufD07W7ITTZ2A/o3hfoBby
Fg33qpL5zlMwhs6GRfdysJ8kCSyKv1q3LUFlvStpT3YqU791UcrqPhX5u6WNE3E+sxymMRmxuOGc
5xi6Mzqi2XuvjBRbvPADOWgsOEbEn73O3K+9uhrkm2McmR3jrY2XpQMq6OTougd9K0WKugjFezOS
ycpqSlLQaPSDVkROIKgJLFk+J+hBumzjzOx2pLGW3JhLOJ8/p84oAlPPo4OnbxAfdV/txQ9mbfTs
YJjKzSjkt05XsOJx6+nGh0aGoxzJV2fsXRQDWmRC8TiI7AqqoY6GIKpZ5Y+26F/DsFbfcDJcETe+
NL3wmZPXSmtidVWp+X4mDXTR0qyvxBJj2KX5EhVR9jmkjWF8Uoz+kTTZr8p2jUODjcVVWOjDTYS4
57zO/yL2bn65prj2Y679wWZjl3qNxWbp1kyzT0BeUMNuW+ASVup7iCt/ixb8tSikH+GN8W4mzTEG
yPtLyxGGU14zbEweul2eUeYtdqVGnrZQkmLrDklF0Tv+RtBX73sXIoNoPYE+fdq+mn0pSQTY8S8p
fqjRbO+9RlvQ+YW7mVRyhEUiSoyzXZK2KshYe9bvczIUb0OXLOzCTJzWblajNwpo4gLz3n4Nu4k6
VDfUcDWM8TWW5sIvS5odqODk0NRohFhKccDuCROHzJYHkn5yay60cnbmxoPQnz8/U4OkQLEBBLVN
FAr9FLUyP9HbmOSN7Zv6HdfBRzQzAxlMtbso1EvcvgtQX4pWvetOi2ZtXtwtdmvv/exq97bRd+sx
pE+9c4eHtj/avzsm53dTON4zr5DnxyLjvbeMCRdtTJiXYyNCcOSacTVdeip6i4+6J3O/9HqKxY8C
J961hx5w9Wi8dCfCynpvyxqz3SLfr8c6z1LvTigPn73KrO/tMB9NNVWRtdAPaZ3N13xpWnU4z0mr
k66hV3VNv+tdxUbLSLevo6457Hmn3Cejg2bAOmgsRxKLNWaa8nOuS/uqDhpHw6mdt2Yc9wjWLv31
0NpQwMTmqb+unc9L5XVjUVQtSaPmgzgMfU5ashEYprmWFBCGUA5bu+XyBygC2Lx7gT1TtQBORHds
dc6eXXU+dmJ6++yuRzRZ9afYSq951v9llkl5zMl4Xfu+/leDAqazxVeuDv7nwKB644vOR/k6tzUc
zfCbUat9AORIiyxXiVuSQaOeIBhghtHNSN1xJ3rIlFqmRjeeJEgCdj9Pl8XDaB1bz3OxBrqtXbc2
X2HckWVY3v81PtcN8kXSVtBljCShXKhtxBQKGKc0RdIWAIyhWA5ZRRF5GYtNZk+EgCLgHHb7llvF
exXW4rr2PG8KF2gljuTLwaFNlL0y2Akb6aJ7U+1Cf7Hx/QAx0gJ64YwaWCqb4+faEZIaE3r182Xt
ai1QDsh42X7tVlORHMPBAzm8vBMZz/w2D/HnH16HbGsKYplFj7Vn5QMp1gFNlLUb4/2+tc0lEb28
XdhWdYKLYftrN9Md61VCwV176+drI/2Q2bl8XT97vuC8RitR8NNcPvcCLJp0rdqu3QpzeW7NAreb
9bPZOTJICUJQS2+9Whz2r1lFipfCMqU1SyvUQKkbebIpFpBInmrmarNsDqpNZSjC/PPdGcvJT6LI
+QGA+Cx5hScdz1Njzf+Qt/iYyIR+rzroIhTlxROfb5Z6QkMfj87qCoIjO1SlHZ5aYxbnMFTiA3XI
4lAi4nnT8+QjQ57tdzs5D3PCr91xq99FXtpYLqfjSaswNXYT0DfkfuLfRwrxDRl8NgZa5CbXbCwS
kDhRdKZEuk/G+c2eC8NHjhP4RpXZL+3clbOf1xq3N09qn+W3tVFsO7uRDUUiO/zhoPAY9CkMdHeo
qadFdQ/gCug5HDoVjc0OFovXjmfA8vNRNvVPbDOVo6Xl05vV1dx246uGH/wHvmu/itkNKNCj3F2F
O2GLP3WXp7c4idGtzRxlB01f/aisRCNobXeaq9vvwt5TEsu+GfM87AwlTraukp0jxftFuK6eTBn/
MePyZzcKk/JO7Rw0EKNU2VyMsxAaG2WSocAE+cETRvr3QJEomywXKFJNsdLhwU7r0dvogvJSDRDg
UZZ7MvIJJT9Mz9siwfwFdWKqBNq3eo68g+VR+QT4nm1rgTym6QBWGsDCN00fXqy/XVjf16HQHoba
nCCi1z5VqGinlmTELOQuSbyM5HtVYnPpGLdx/FvH8cS4l63tHqa8Q/5wBKAsA/KMykFTqKvBaap3
cOd15EFC4/QLqId6zciAbdBXsjeFXSw+svOR5RGJTTv6XueufM46izZD+s2hcA+42xFkTGkUcxSX
0Ut+TQWmi+OAdi5Wi//M0GCqVvdwA4yawOpFe6d4q+2t2hKnyCrIyseVu4kK1fgA+flzsJLqHxMV
TGpBf+KuqyF/C5L1ZYU4xNB2vopI3RHnvuGhllr8WoNSWXtrU1uttoM4T3JsOWNtwkoH6TJ65xCy
ygMZFQ3YX3IAG7FN8GK49ZqpPidKq1tPp9a9di2EFK95ghb8crAHXfgcDMjYo91f1iED9sHeie16
07ip9vR6owXlCYBo6a1DmmEh+NZm6Wl9w7L6HA1WZmKX+FBq4aL2WXXPKQTSasbVfe3hSRVtMzfE
Qmc5OLKzoV7dntaep2vdM1YyEAIOkvTrmI5HyLH3ChsWDW9YG4KSHY8G9qLLGyJXmbZpnaqgETiD
qDp57XSqD8tBZWnGgcSfAmnguJ5Bqns4hSUqUF+XjNzshPhq+vmZ83gog9ibnlNCumOyNP3ZhFij
FVKcslyw0pVt8o/d2uhKEzs9HGE/suF3hSfuGznNYDKsEWuSwnirxuqXSBGaWI+RolUDxCm9A4hR
883W8DNUem/YrucWhh6damxqgvXooFLpwX7d2ofmK+t9BRhGTvnJE0QQUNHix9ogjlJu6zQst+l/
xvQpzv2o9hDvtvX4MUUjKK/QQ/vb3GciNp5u2RnPdFaY9MG0HNduonjdUZuBh6ynaINtPFnAJieP
P88vGsrIIyqtB3t5ex3JHXD3EEF0uG210jmPtUmThtmuGcajEyXOo0Ub/TomCjRzHQBaaUawo3Gk
2a8nkxEUd7Tk2NOEbRGA+m22fEHjFmDzv64nu3/KXAm3MPsBRmGb8oBLp2Nx13Sf3XWsNeVGaqxn
aw8T03I/1wDsPrt6yLvmfB8C3LitQ6MxU87rEhVbjzp6rmPTHJ60ggdj7clW6Q+tJUvO4I+uTW9P
twpwyMvnECxIHK0GzzecIn51XB7zFu0se9JNn9oulWJjiB5r46lir5bGfF17Y+g211i6+1LP4jSY
myULLGvHX4+WMat8Zumkzpo02X2NGV76x1NVFr2+au5aDKvsj4O36Nioj7XhPkLBo6da/TUWmsO7
jNXxgqKP+uijMLlIzf7r64SUfQrKG02z/xpzsStrx8+LNv2AYAUyQoE12tNFj5PXdvTyK2tgfqWE
fuohQZzWHkaZtuqvL71MPLTWbI//Nba+zWrKn7INo41W1Tkgn8K5r40ryRI6EAJgqDNWqQogXWox
ctikcFSfMgmrZ5hWpNe8JN6vY3lckKtMgJiLoqyCqQ5Vn3s/PK4nmwYerSUqxYYJ/KdSscPKmGa3
URfLp5yrR0ui8AW9V/ksU0RuTaGEgQodFK+H4ex0Zs8XwEEBfGpDIRWklGbLpzrJ5NYk7nE9uA7h
M6aRvG+8ozYN1XUyx7MtRc/vORjvjTlUJ2+UHaigKcpfZFRti2qrqEO1aRpHbjQrmgEehc3OVAzn
pU+haCR9mC72Y1t83L41RljCh+8vYdW/WH2EYrugJgUv4WfYJTtLIHiQWux0SiIAr9Lqwxjbv2e3
AMEmj2ofwZxQBJhutdc3LTFI0BB9FB7+Qnruz6CEgzFWIJKGrOZrtQ98DOx6Ewy6qgwnEBPvmnTi
fcSCQIJbBZIOSLnv9bM6ozXXaopBcQF2kqvss1H/YN/FZAN6YVMZ6jXvsiNm1Mql7irosf3gHvMe
ApxhvCfNkLD9c9kng/bMe+E+59zSThMVbfIdLclEo/TzYmrhTPnqiJMu6sSUbyfcALyqT/12Zo1k
M/yi9ndNNN7rIsI3QWKwp9qE9xgZF7NJ1J2CMYpfxh/zPL9REdrErVbtSrt1z32OGwyJAF5+NdOA
Arxt1GdEy76BsBhxoWv7XeUIfFx1Pbz2xW8uI07IrRg+us9D4JgGldtS0S45sWpujerdyLjyUOfz
2UJwNhKARHIFy8VUh5M3pYdGG+RJdqHcYh85bBrHiS6ZK+eN2urfohH/ABBT3TaaoWioc3W3gH/c
a918V5K4PuSoNV6QSQRXwpqyzRqnvVRlSZZEH+BvzWEQ1VN/AUhw6CSCjK1Mg0JWey8fvWNhTPUm
I25ga2UK38BNK5B9d7DqBREYddrWHOx0B0D4J1JNPxYz0YNJlTzg2+oD4HBdgDobGTzuG7tRgOul
bXvWaNFJAK6FlgQ79s5gtTds2DbqzzrVJ3h1pjwPAA2OypLwMJr7GlFrS1hNiMJt1FEHyQTCLEWK
ZEQ8tOq7nv/obeWaZfB8EUcJsuQOevmf2TXqE/U3lZUwlWiuqaeprLWHCcPD5Lan3GvLIQV/49SB
UYj40hV1dIpGIoxc4/mdBL48WVchtzcsd2+Vk7JyejQpnPgdo14CzJQcql1LuRf29NM1Vfcyumkb
kApsBanQT7AD3mrUlmznGPUCR4gIMo1WYFpWyiVT8g0iQBEMSfy7yStcsmPzwFrepyBWkLeSO77Q
f2SGRcxIGp7qA6YcbW29khjR/QR02SZMmqfnNnDM3Ab3N9Uoj0IyDyaKGcxD3wRVR05AFq9omqqX
Po61S7s0jolhpQMJMyt8oUfh1uxA6glNZ4eiOB1zr9VsozR1A0BZu7iMfitUHlBiiFEUIpXxq7eG
6qNF1pxF+9AV2Ng5LpwmPaIGoo7QUz3C45eoAcgz39mRtAF1z7oyr9ia5z5uAO9Zogr+vGMtEOrN
BLn4Nnok2KXeTVSFowfCKiyfbQ1CKVQ7cPhmchlBXvrYZhFVsCnsUhUOj9mSvJ6zaGd7i/ps3f+O
3DBHoMwA3ujqGSAGswB4GO7FjFWjDmHe7zSoTO2fAdJgDOx323jA+aTtkHV2fLNo1QCh6XKrlh0I
5U7BgEVTFeQj0YuJopDCQuU+p3p6jMJuLqQa82DuJkTR8vYGe/lBprnxLfTkj96kgwLVQ+vo2O5J
CXvvpKShe7IWnE6ddD8a17tUMdOs2ShMY1ldH2YUlrBQ/XsAiLqvu+5vvA8MOMF2tFWqdHoZ8Cq6
OCSPy4VAHGX6M3PcM/iHiSh7DPkGh79Hdu1kNyLgS0my1Y0u9JsSEkWe1CQq2sik6lZZh9qtS99K
7XYPdL0EFOdZgG5YDHaQmU9OQVFKL9HcQjr2WVmdS5an1DZpkuyrqTX3vay9vzLvDS5Tp7bhr9mW
GzjvrKXeApFRfsVGHxRWHp30McIfsVabDTt179ADPNtb4EDBnVCSUkI2bx2Ee8cqSXqo5oaY8cUb
reE1G9AocughJpNuWzN6K3LFPn819VA6n12byP9oSyhi2HxdrZDY0RsscIxuDtCz9rxdGIVeIDzU
1zSmvoAts6+rEY9iaBrnWSaUTYk+fmeFvi2idDqpM/JNCEXdtST6Yy0OUVB1LugWrzcjuzMW4qVZ
xHPMYtQuqinb+9C307VNlpmbnldF7V3GhLq1zPZV5KgiyBx+RjBhR6Vl/9H1GZGHFX+kmY7OoVm+
WsZo78YiZv+9NKH7MnsdPLRWS7ZNd8+cJj0JtgenLHTijVFCAICNHZ8t27zrkQF7wxu5o7B7HEBc
kd9LtoMi7zMGlST22Jx1i8CZlh9WDJi9VKShCgNLNK3F6woE5n8apaNe1KNtWnrYZRgCSa2wAqkx
5l5LmgW/BgfZ86UQoMz6Vg+xdcVwC44EZqAeHOuoB401RcPEjjPkvaRGLghKH7lRy3NjTq+qmEeo
HaG9GVGlCaali0zBFPQmP5aZuQDNHJHBK+mQnpw10EWeWZ5BZByGCUYKcKVrZ3Z3pcX/qTCTdKNj
ojkHK2ZOLAR+C/zZ1hmmAk7B7F7HTNMIBbv85lGaOyVN/TEDN3rHawO0YflDDHH2rha4xHjtb7cM
ubnXLIGzpArkrLPTybihHM/VXtZmYgkDYOUpm3A9Gw1w7NWqtVUAe4YgBSZZmKf1MrhWvsUyKo55
UjFlj52zwbAbeAglBUBw5RyUKKbFTmnzXNiByZT3MmhQeiVAAfzXhl3a8PeQHAlfEhKsh3QWHwIp
OMRHdxPWchvHGSG4L3gjANqbVOPXRf83U4Ksl/+wr2nP7ZDv5ShZJkEFpg6W1moKSaiFxynl0RHf
y6IyviEhjyLn+NDTyDpkg/KYSQIs9FZ1X5uL8UDyt9oZh8QbBdX6jZfM3lHE1jWhlBZkOrJKrVog
/GeAGLfPrqlPFy1L3kaVXaqoI2QUBZThxaSpDtG1SRv+HlCgj08FiCiX3c6m4A2Wq7I/hSOy6Z9u
cLQnsF0XaWxlYiNgMk9rC66+yPpmU2a29woLwLmp09sMgu/VAIxgF1Gzq5P0W0VggHxlDLSyopi6
dudMz4n5qhyApqLs084VxE9GBvzF2hRRZwR1VfYH2BHlW2fK5jDCFgnWrp46DXhjaeEXqjQvhMv8
P21nb/Qq+j3ZyrQvk2w+I/zx2s+AvU3XTm8RUi63qNEklWGkMJ3eybaWtOt9BQ3ciGBnKCkSczkf
b2FquANSwY6gyFhGvjOP+ZZd9M0gz8EsvsnzWycAi/0o7DdMy9pjvmBmqgVXJ0BYHE3nFi+4UWlM
6hFghFiQpGsz6fGHohjhNvnP0Dq+np4vj508VRHfq9dCp/PzMqNdgZ6NDnJak3W0CXcTjpAHS7wl
DUiB8Dk2UbaLoPParQG3aBifCJWjbojn3aeuxv8xdl5LciLr2r4iIvDmtHx1tZVa9oTQaCS891z9
fvjQWvTuf+aPfZKRDqiCJEnzGsEICW4oM5kwuLGDkvciuCEFnZ9Ckhz/mtwmuAOXZc1HBqv8EonK
G21VcMkuEk1mVpBgYfH3hroA7eu2OgpCpXKeFkghY9nsruiBWwcNXg/+LlG0ZR2B3AAs1pFdlW+O
kh8SNcAh92+zH0AxLzeuWc4osQ2faGuJOh8FqiiZ45xN2UVqRk7LnUEWMfhzfLucRGppoTrtbCdL
D/IrE7Sm2YBF+Gxx9TsHjXoWhRHH20NyH65gOH92y/Mbzci55KhRyx6wBIncf4nGTJHZ0sL4TpJZ
Vp3DUtHxn1l+Uw7uM8A74yKXlJ+B83IYVQPiJH119MrybzkuHQM45stjXJ+wZApeKvfZdbEW0uiW
N5Z6d0ZqBU8mQB8r9ldaA7RbdqjHKR2Pql7/EDywBAMw6q6GX8d6KpIjWTXYmBFVTkof7zZH2fRe
cV6hGnzvYS4evSbkidpIiJ7apPkoz95O3KeBdZ/TXBt069YQobfH0J3treIudZj+tSGabdtDAzus
A6FugoM8LnkaEivx+Ex2EpVWYIW6z75yt/OKPr/D19EDfSbRJYCIQNtQzhVe7/QtQzIDRADmjNUw
RqBvonK0gyMFSGTXyO/W6Jz2oKHs6CLXG5uGNermELfJl3nU7+TOrXcJaumusNLpIPda7krSFsz/
Ww3xlQUDIM9EjpCY5K3NQdISGCmOIU0XAtFE9HHoPsiDX5um3JqtNUhJzcrnrgLDfpBbIT9S72vu
TxsU+p4VdEa5VvVXu9iGIHe53l8zd/oZ4JVxyhgN0Oo+alXewrQNT/kM0bnVpw/60nXIZzuLbec8
BzNIYOz4dip0TpRwG/SErCQv/p8Lv/kNEsX2CrK7HuprzfXpoSaDQ2lv6AfpAuT73iE3frEBZI0f
Uri8681d4RRv3po3oIr3d9BgG6+IYE3OzckIc20+xm74Xeky9bjdYTrBO91xoXRvnYvaP2eYWJ7k
t/R+9ZTas3pCo7Gf900W3reDrgDzWPqh5bWWIyX2r3leV84IB4TJQVpCH6cnhjBMXZaGoI9IO5lw
rLfms1Swq5kKpr4fkGC7SAseO2u4TLnFtKQ65s6A8ZG7gCv/9bp2kV79EKywlxvAFRZAytb25vjB
1RcAo1HY9SJvQ/e2dMvSkiS55RWs/iw9kqXPztF3qgHMSvrsBAp9pNSXYHtb3zTRNSrlc+UNF68x
99IS1kOwFTgrn9uGDQLpC5mwN2cUuq/bG761ZcmTZLC0QrXvTw0gvXPoRCcpM6WxS43t+PdNUNLy
1CS2HiPpNfquXJLv8tZmW1a2/afrwVaODf7UvAZw5XYp8JgiBeTW2yCclw+H7kE0DXQmqpN+woeC
fXrGBfLEB1vHGNR5yuf2xWFswPzwXmfFYlYLPLaTlxxQylB3N2vBqs5j+ZIPbncyzZmhRKOrBzUo
WLvpEZjZscF7Et7BlC92keY81IcgKp8czIu3By9XleT6Om1pydyaybtDiiFtLz32g9IYJaiX7lpi
egJ9yYzhPMndl5MU4BknMCs0u96HVr+XtwRWO7kSfZM7uMbX3EJESeYtE67BR0h132zhUoTcsC5W
0ivr4FBD4gXfMCb6p6gH7o6MyVHusQTy2ONleIJQLnPkKf0rn/Q7LzaykzqPt8QsESjzuot0Mhq9
dgtnt0Q99xAWwfoFMNq/IeVnVzmhPHmJ0dO3CxvGjoa/58F7xizOXTHLfmJ/9PE8O+XSIrbOQNVU
58px2+/T21E79BPE++0ulplDT5osn5nMzayDb0EXElIJvICv4JINRuIe8qNShb01KCcGuiijZh1X
HTMZbIHXrc6T61wngDns556hR6JRHNn7DMewdXS1zqIiLSjYc9O1tROGS/1YG4lxkvPL7/LtaLy2
+tNs5O1JNY0Xearbo5VY3nU/Y2OKdmNRoPQPhfzPBG3rOBT59kt6HdgxPS1xpGH6AMb/qGV2Dju/
zYcHBNnNC9C06k5YO0PUVXe0hd9lmGXr85UnsfUx24PhA/0rhZ5pTl59sCBII4vhGDicFLwELj34
AYXAY8ktkycjzTpQWXu0gAf7Bb4h/+3MpcLWo29Pcm3QS3+/3YStVGJS5f9/KsZqI+ylh62rlx8j
yXUsvqUltmbOEbYfDGgRZpCBrtLZFxWPRakil12HXBLFYZNXbY2yr/0HVr9+KOV3vhllrMeWubsH
FnDPhiD2GHzoZfzK5ghL1/KazAVyMPtgMr+jtcJ6ctgnl6IJQ/Uo1deov3xBI8AgXZCu4zhpqTKi
24Itb5ozthw0lCI1YGLLIEz+zhasKElJvxnLrr++nEeYOA9jga5bT7wBnn6y2aWa9+j1FmxC/eXK
DzHrO93V1asMy2RQJzEJ1lMvw0JJshGE5nUAAWSrLFW2pMS2YHuMW952jXfHRvmnDqEO+jD6TOk4
O4AA+UXS8uZxxxOm8Uv5+uPnUit2kTKob4aR8gjXljf/CCDaX6W5RijpAppenkHYdUhuSEv556gc
vXZVgHKai1umh/dUkACmyDaFe8cJEYKHlG4F2xxQCiTY6kly8H8OWp1f11+/tOSV7LG9M+t4Zm3M
kuvpecf+yX/fO4mttST6Pi0HrWd9U+v9Bd4fpWhsbLT2qzYjNSv9yjZ6kGP/KW+rIqXrOFuiWyDP
Y0tKTI7717O+mc5Iban47lL/lPfurO+uFCwdPkZzdRfC6FtecTyc2auo5nWuKi+8BCylQM6ERsTk
fVlm24Itb87wBIV+R52qNYiulaS7lZNvVd+USNQ3AxBCbMGvLVpeFnlPtpdle6n+NW87TN47qfdP
ef/XU/lzvpD7ixi033hwcWhjWLuMheXDtQXrTHZLv1mr+Kfq7/LW+cRy2vUKcp53ddYrDIl3rynD
b7Xzwr10DTIHldj2jZY+ZEtKbBuQbZXf5b1LSj2/RzCg/6nVSCIkhQ2Rj5eTvXeGt9KE16jkSnpm
KZtpdVZlJ90rPm7dO2AqaONbWpkXGrmkpednLBSwomRllrsuHfmB1c576R5Y/UeStUEZ+A9dbe00
bJU1BOldinKGhIn42+GfututKTgy6d/qbM1gy3vXXCQppWPQpCxZuDC9BnU2D52jp/Ne5r8JAAOW
i5LxNWiH6LS+8XJTtmDtVre03K5/TUrB9upKMmAh5U/3Lel3Z5C8OUvATmgJr9HW2a8D67Vcns92
ZINXCZO37GqxMGIsKyRvZo5bNTlWAhkYbEmJvasnneiW9+aPS8m7QwavUo6z8QAq8LmGSoFrgNRg
pdzQQHIsH64SR7z2o3RdfpZk2UXuTJn0eXaZVWfXZI51kZd9e6Lru/9mMfPNUGGrKjF5vFHRs6K3
VloXuXIH0RMjjpBJ0dHKHmavZDsGNRdtepRXdF2nlBYwznrcfJUX+c+qVq0GR6yz2Tpp2BzM8+ya
IBEMSxzSmgR1w27lbkv7VqCgfxZau3LRHXZmCwMyOuRt5cPSteBs6v5NONsWGwCRinaN3FV5LnUG
lUmvitcyhmcifHJ9ecBzi+hOu65nvrv9clPfPKJ16rredZmzSHR9zSM2J2fPnI5yl+WyWyA/YEvK
jX2Xt87qpOQ9mXOrKcXbX9LDUN/bWOvtsDHEKi7I/c9dEY9nAyHAow5jliTUMwRIiys+k5RaOntn
hoNMz1LqecA89STBu6kOPkZadtaWc6hJnT2UQd3upNbcZeNFmUvzoPYZIL1hKHZNxKsugZe55t72
AHhqYIru08Q9qVFo5UckgzBcZmZ/ZFUS1PDkXBs9aJ7gZLHXjGgsxPPMwb0oVu9Tf3xdEO0fAmRg
P8C/qQ+oxo2ocpCUvAzBoyxhe6IeUYGI7Sr9EHsOyoJm9zDFaCE4wBZOOnv7Z8/y5+e0an7Cd7z0
plZ+HnMTV63U/56XDMlrfODv/EAFKZ41r703Wz88VuvZ2fUDNhy0FnWcYdgFTV1/qWcwvUzJy0+6
mtp7FHWAV0XIdqnFYgtgspQ851aFfpOqHiokglGGKsFxY8RYPY5LCUtJmAkMOAqEiXZuCrt8nKek
epSYBFlROOie5TnCwizCW0UcHMoK+SF/Gr6ZbJ6dW3WR8svUysCOBCWOw7IAvHN9Zm5xEaN6rUL4
NHyMRFUUDA9tVoAJ8tqB+XBTuHcgNdhe81hsb1H9mvopeh6WAKJL9OyryXdkNZWrZJUZJt3oLqLK
VSB8Zljs1jjBc4Ma9rPKTuhzqmjafhrHgBkEBbHtAa1Kbe5ljqUoHrK7aRi6Ry3pvKd5CeoM2J5N
24JdTY2tINSzdK+VDq5oA7sz5oTZ3Djq6ML4v6Ykmh/XFGgOlH8d2tx2fBVZ3hMqM9G+CtsduqfG
0dEs8zBNTY7GG2D6wtDMO9sB6gysVTvotp60O6zgkcHAAbz0wvK+gmp33yzBlqR9npOCNdQBaSMb
blqp3+WzmRp7zTS0OwmKKfhPZtFXyn7yYLl7YcpiM6IGr70PYNS1x/5bMuRfDbbSwYVD9+fdMuEz
g0wErVBUqMT08y+2O7+EeaJ/m5oEtAKCOK/BmAG7RgfradbYS7amxLpVbt7f6X3cXtI0Lh55BBqU
/1b90IwKjStLzQfV6F9rVIMe3Ch5Guyqgfqq1B/ino0jB7HHoySlgK3QT8iv58d63PUYd+ympXqs
pZjyxWC5luPYwSbLUaDd0mcc3hxs5d+ddDZvcqq6MbVHxwsvkMNw6syQRTvxwakO2y9og+R3GM7J
et7amNunpmuPuYqszd7HYrkPso8YFc4s2hcNc2XbvEG0aD7APe8fWTq+Sgqj3fYDpnWQobIRsaal
huQ5Rvn+oMR9VV30uHANBKgN7YcViyWqwKC7Rz+tv68HlpXLFLUTKXBQsrgig5mAZuNW6KbSnhHb
1PaSlNuTperyqXLAhC33xx5HgC7VMtCLz/b4e/07aZL7Z7uo4Zwt9w/VaRB52eThT0+bGQcT5RSJ
SlAFMwz3LS2tbWyRkHyTKcVS0kHuOAxPAGdA4AXDDlwXlgplRaek11/rOggvvT0EaLyH1feyPEl5
PIT1KdVRbapmxWHBWnFxC2c98NoEUXDfLcGQoHviGv75TUHfp9jJfA58Oz5CYYhv5ZjhYbgEEpM8
k1k2lg02imqxFjX4Df5LRTlkrb0d3Y2YA/5fDkndAXyFqp3fn6btCkRuX8bHUmU1cP/u10ltuchU
lHpzn7YLj4JtR9NqYcCiSPkQLUGOwMSDJCffR7Ew8gfI62rM4vpSXKool++2ShLDQe/Gh69jH5mD
Y5dVlbCsPDwxJkW5cz5bQPFRlpLSd4dKUi7cojp6cRACXw+Vq705ItPNY1cC0HhfsPyqqYwhO77M
hf01xZ4U5NLsprd2qtKbO0YATjSUN7uMfUaV3YpjUoTaR7UMh3tXr//KQ039ONiF+lEP68eODvaR
vWmYLogO8vXrDfS/nLrVbzbQks9uxqnYzCkfUtQMPkeV8gU+cvAkhWYZPPhFbD9LGUjhYwqh7kO+
1Bzrz8mgma+aHxWftOQqVfjmZB/VpoF++RjW6XTfB1r6MC4B4n76sDOTmqjdzDv6bNB4S1LqQDRl
I8d3f6nJgHupy9olzKX0c+bV6GhrRruXpNE3w8XANfVQmhaK+Dvb6voP2FghXWSN+jGCUPm56bFF
UOHrnRd+5WegYOXBznzzMmKZ+Vza4ysQmu6bVf6Y3cb9Yilue5eVEdJJtt59a2aAFKpj5c+I6KCl
G/a/A8duvwHZ0g9zjIu43fivGuAzNGzbAbwnsThsjzPWsPCF/5MFLfJP4bs83XJAxWbzfTl49RG/
thKFOad4zRTLvmvSbkJzuy9edRjTH7B+30mhAoztFQTGF5i86oNk2X7D/oI7lGdJjqhJXDVvSvaS
rGPXfJ7ZpZOUnLEb1AcVrTcdRvQtmGZwCYUVGrcarRho0bWPCpudP7DoHncHsHjIeiIte6z8wbmT
kr71vaOpDRbtDreT2afnQTAm+tyrVb+H4xPdSdKJVBuYQtTfJGljRIQPpO7fS3JWph8u3/xHSU19
9kx/nT8bMfgefwwuYTQoL2nWqg+RD4049LGrGvLqGaDPEdmJ/qX02k9J3Ko3wArDi663vCoxqvJV
4t5LBclHF/FUKnX2KFkSmKgcRTYEhrrTMVwtcI/N7OBFqsfQ0Z5z86VpipPbuRWGhfURGfPyZk9O
cYs6yHKLWHB5U1SCpqtcZGbV6RB7PaLjdtQ8hZqDFfhkvaIQln5Trco7optZXiQJRwdIvV58Ls0R
SUqjB0uwVNP6yd+h6QeqJh9xV1ZbgOJV+g0UdXaGju+cdPY+vtmWcctdxfpohpnzUCYWAIulWjup
vybQklc+bdoDwzoNNyJi7hLMWurvWcFrwO/+J2+rIjFLaX9Vva6d/+l4vQUA09nxUz3OzeOoVMCl
CxfpO1BdJl+iX7nqfzLHwf7cOCP6QLle3GehYaNsXKUg4ob5S1+5L1J1NNL7OjK8r3WTqwe3jq2H
tPQwYKlr1FLQhf0EHemngvjVMS72LrChe7XkpXLH+EenARCzDLd58swuuFNsJzlHaah+RFWl3snp
nfmrWnrNz459I2BEZowO42RcWLMtUd0trRfPRnOc191B2FLLd0lWFyjjolF1X9Kn3ttleOh9Pb6r
ESf/U7DWkeJyy4VHAvgZGf+DOgdqfJDyENzjvZwtdlwy7Qo6YeWY1zUpxbqnJeOJVztaawaa/mKZ
iXVW7QHu9nYKyzFvNvDyOye0lGOqFTq2VINzscD7XvG6ae41w3ROdpJNzxM+Loe+VZtPvI0q0B/X
+c7Y+QVtHuV34726Q8KQdCys08tHuy3Mn3ASEYs06edpfby0WeJAUgnmY11V9WOst/XFNKrhLnJb
C3dfv8SWoHPQxwKsSscHM1MvkcXye/9bHIyfkshUfikgLdcLZbmGVFxh/T2lw49QUZyvmt1kqB1r
88fQRhucIUrwBIXaPWeLqLiq+OmtT2PrzHJA+uRCBQLj3Fisn9GR2f4cfqMD/g75UPlbD/BBBp3E
CJtBeBK45q8MZWS9618DrDma9kPfgVlGp7h59VrmhF1faU/gNjrgOTgswbtyDiyu+f5F1w08qEZn
kTRQU9zitC67ScxxarYAkUB46BJkXfCv+aA5g/eap95XbYqVB7P3PO4B8r11mNZ3kuwMlOdyJ+6u
etwjTKUxLrt2JVC3onG9TwGE9F01hOpDX5X+p6iev+lWoD9Kal4Q4I5uPUlVT3NukWb5z5IK++Dc
pmX6wSx0/5M/s5dYWM3H0nCcT/559DPnW8yn8tyOant22iH4Xujneqjt7yWILCxzqvoyBEPxFZu7
fW9F7gfmkfeYPBSPta8gnh9A3uj6UNuteUtBVLDjjLPuwmQZz4gdTbxECK8ZkfFL7A4txNRCJ+g+
bRUaozYOld1ZpwFLwcduCWgY06HBG/kgSSlgw7Z4bGbctrCsvgF24spBV4FuwHB0x9pd8WgsgY0U
781VjIfcqeYPrAJ87cpo+j5FC9Cjhc+BDhSSe6n+NZ6H6ftYR9Z+XPKjJf9/13eRXNrq+67PeYCn
7ZvARfDtP+ff8v/t/P+7vlxXrwaY2555NHMr3g9M2F/KYapfdMfUz/aSh1xG/SIFOZPfNU+qIBTZ
vJRL3rtj+XIiZ6V451jnmyiBtbAtvapRT7SM7E+ein20l5unrZoUjrHn7eoavkFQPilZa0GYhPM1
avUQHB3e9UOPjs0hG7XiSYLR5HkV/Wd9pzXVUQ8T9T6oIOLRSUkChXb1vl0CSdqGAul+TWfVoWe6
htbjf0olf0vKEZKHtt0tjwC0bVnrmbZ0Sqc3j+5Tye360WP/gSKZ9y2Bz0SjKvOr58Ml1Ufnw2T3
3g8DATpWC73hyXJdDEcT9FaKVI3YfYVNDPH42pTKydC9+QuKDMO546wiePoZWtZVrhFmwPn6qrUe
cML2Hv1OY6NrOTfmFU86d+0TuBEL1wHDOOlNO97pdYhm92K4I446q7mOFRaQc5l8SYEEPVrdRxeQ
FUz03rmaqVkirtP6L5mTKC8IRHcH/eJhI5bMM5ouBtoxiJA75o4hCLyYeKzPSpX1ZyZ/yOIbvyuz
/Y7EyPAlinGCT7q2f4qaXruocZtd/TE1H8NAxxNDKefPaZj+BnSY/ebgEDv4O8U0UcfC+vcFP5mz
MXbBY1U0zUuxBIbK8DAskEtcKhj6QkVqgGxYbfmopfDikUxWj4NXdI9SX6ph8HTENHLCAA1xmmTx
ZAcyj5dsn7wEiHXgq9akz4gOYRBhYYxmdOp4wgetfrSCLjlXUGsekgxShTGa873jgiyGHW/fnGyI
rgVSxjfPjKwryx7FnTfNw11WjeNVUaPylhkFxj5+H90njY/E0+C490k54fVas0gSdYl/ittWxYFB
rU+uV4wQXRFdRgCqf2Z/ojymsdO9+Kg9oRsMdpAeBzRQ1fcf5w6rH8ydx9fIQh65M3d9F7IoFRTq
p4Y96H04qsbn0XXR8kb39AveM/2uiqbxwceHCgnqPD1UUxihhIV+HN8mCB9+Ov+VNO7Rx4/sK7vX
Dbo20cK1n6OPYEl/R7Y6/6Ukxl8s/EIvtwIWygNXP2UtH2d/MM/9cgY3xr8DHFiJxcPIhMqeEOkE
YvJXAS5R78wfHlgDpoDZcEMbdXyuMVJf1PhnRNfqB8+aOqSQeQOYGZWXrNEQkkG8b3yMUWthUD5e
clOJXn3Fcx4dDTatGMGHZg/lzvKHS58O01fTZu6kacGrW/CmaFNeIBugjl8jAIDHoBz6ixylx8m1
NgbtLne04cBaYnEHIyhmqroggy0PQw6/3a1Z5oQgolSR2JtMeymRzPclW/UxE31CLrCdR/KqyoWH
xgbePsMx8NEqW6wcW6X73GFgeTf6aoZ8BbckQ2+bdcsBpseSRNHOO05tgc/lktTNCdKSaRVXSfpp
re1gJ8Y7TB4gydkOk4Il0PMQv6fSnMrb6CUVDhbEJNjqSEzycBqndqMDURpy0Fj/h+NmBKNKCOr/
69ySfHNpBx+BKyOh3Zu87RC5/hiV812Wfm2mMHylz/V3RexYV92HW9HnxkfVc/yzMYTKfs55zI5X
xM92VVwkJQeZhvex7TLvwbKUC9JF86PXNVAK27z90o9OtTMGJ/jRBsorhCLvb1PTTrlLd4AO+D7Q
cj2iAqK8XRb/ZjHjCXWQ+K8qqmM+O037dbG73ydWVz6wzn1TEXF/gChQPeRaFZ6QM513ialWD1uB
lDLA+lPPxJKnaJ292n0GIoNz83IGOUQqbsneHp2dM9TsWf73Iu9OrYwJfCHd/5yCUUUwc7nIdgJJ
poN6YfMrvju4g+Lcd2OAARHWoTi+KH0IhUR3nk2UHJ9Te+l9tQKEgRm6ax5MXyyVUvfisFTw4KgY
l8QqUv9rcsnDqXt4iJZA8oBgakd80dgFWUq3AqkneVWtZidzwBVAkq1t5McIWZhDF08s71f1XxHE
Ba9Q629aMEF/68vps1Myaa+nxv+Yz3l/ACrWv+hdjBqmM2ZProGoSoyI28Nk9cOlAFWLgmMEZh/b
qquVemiCLL344KjRY56q1SljrvusorXLigGr16lVKyysF9knfl24Z83b/ZLYKKBYs2l+x1P0q9+k
9s/S8u9UFjIDlHDgNSV1wlD6U1G2NvJ9LDKwodH9Hifv3s/z4qfRxD8Uk1VqeksA9KCGLKvHDctE
asFC0jObs+GTXw8NmuZMIKR0dMLyFmZQAaU0x8Lz3u/nZielcRpmeF6iKSelU2unj7Vifk+WM7Hj
kT+ldfVRymLTZc0JoSXG5NFT2arKY4yTEPHAmqMniUmgZsG3WVer65YlMdxQw0OMj8961FaqOplz
jtmI2kme04TITboNvFPEQfdbve066pA9NGZh3/mzTt05xpUKJtLHMfFKtoh8Nk+0VLt5bqfdVHhU
cNYj7ZzOSMVIgQSji2rQXlnq1IoyVaftGM1XfpZzibLdf0/zporlxHDI5OTb2XpsOva9M5WH9bxS
7Kcxl3hTc7YVZY8dlnkwbA8i2HJ6ZaihCMJgfXOgFKyXlB8YZqp/8kzz85pnyC/YLj55CU3Qdzr1
2oTt4R//01b7z3m1v7MA3Yb1Nyx3QWJvfuzy49bfJCXrRbsye4oRdoUqfrZaV70VSzWp4Js1yzwS
lRIJJrn9EjXdDumG4S+PHaEHpRtOjDawUxubhyaJqn2NgUUQQTULmvyHVTQTGnpgGnv1aof+fHa8
7hew3OmQIqyoRj97PcE60rTxo/DQB/OG7hqm7d915nsnxkw3FwnTqNKjg2ZPi5St99NWsMiOu51S
05EjNGsih+96rDE2uFu5dfKZeeYFEt4ns+m9Xc9rh67H9Fr7FeDi7pMWjJwMmh+K2Mljrzb3Tgz/
sgL1xILOMWV1qzD1H2Ex3Cvsek4FlogTEgzlsuFXKGw6JPB9L/CImaZ6yS1StJe6TZRnNWbKW+Jn
9Fz5N5OxCPZyS9Yw9tCk0uRhzdMwcdnNxZBdt6MCVvIOWY3kEr6pyrMUwEH70c4wrqq2h8o5f2yq
j01qDs8DA6HWqdFCz5mSDzOQEcTLYn5I8EkpMVnBIQfbg6pzUHZox90I1dT0wBta6WOvjTiALcGU
+i/1AI8/K25OMFig/gkKVov3cMzGk16gNSZ5OQoM5xmXNRZM/5PXzQwkkDTVzxUueoVr+U/ZEiBH
4ZVO9dzayDWlLbo4I2OY53kJotQoL+7kTDtJ0oMYzzFqFBCGmjVry29s80tktcadZLlKpaNLNs7Y
hTbFUfIkMHRfZ5sIzUap8qYAxTxjatYLS7alF+zvTkV+lQtLnh8OO9trjUM71exYLz9SCqNEzW+W
jQDhkmWxrP7oOMphCML4pSiPBYTg51bTohf2zH+PUeVfB814QIg8vR8xq3qWwJ3R+kfWyjpteenU
55i4ocyfqEqsQGn0DTyvu7vESqxnFvut9dguso9z4eN+FLYNLloukzY/xWNotkr3vKZxSKpOdZGa
e3C+lIelpd+WwXPcuE+zx+ignyv2iqrOfPa8RHmyoluwJIwo/hOMVv2tY9XybjLTZVoI3wf3P4AZ
W70xQeUonel65USOWth4V0TPGN51j2UxHdYWNZdRANa43aGK3DwVdRa8mCySvehx8bH0g/Em1SRg
SKbvsAUqL5KUuhoq6werAjkuR0kejIoUSkLywBxu3Htq4D2nueE9o8s93xlG9z3wa1RClnzdyXqc
pOKdH7sw/6UaCphXdu7DB6nByO9ZjTTjFs20v2KK2osSePYzZFHnGQex6qiFLl4G4+w8S4HWIu6p
lmzOSFIKEEwxH6uUASPOGwrKsWHLVrJh7PuI/jfprfutbsjaKWZmjXNO9So+uROICeQsw5cSNsQB
e5bkaDgoo+2dtvJPhmegHI5+ywtSz9GL2TZwQ42E9YOR9VDXSDEVWrxMJGDsMuOWhZunPo+MNsoA
OzwFsxB/UerzER7+E1uS6Ot9yVu8/PDW8MDfLdYqPubQdxLDrjlj//quXVhC3QJhlJgEgwAll4BJ
LcBJyUS6tjt7OjveY4zgSzG9hivwasF5qwy766+qPrPM0jKLXYgPW8AYGaqDpDNhPfRm9sVciEfd
wqSpl5+ANxHMI1v4R1aFsBtqkCwKoLt7J4FeteOMwVG96G/8N6qn3s8o0dHAaHJkH6W472cYohKN
kZ1B8j+J2eZAOJ9NO1T21jvmTliQJOiMxK7NFqLcxbUYsZfbsipzRvsEuwMYZtAXzKMyGQoUu+7X
1Jl/+6hFpEV1HrH/OljaxwBfx7ui67863NZbhB3YqdXM7+FkesdxQdUmnKbwbvQ42VH+73a3JSZP
gD2s8GgG3CsFl7Sb2umHOgnMS4tR251tFOXVZpKQVHG9U9TuPJj2p5R/bVkjDH1IHSpPmCag1YzJ
XQTpZ8U6xDUk5oWUli+Ia2d5WBLLEG04VsiC8N3ttbsGZYugstnoMkqU+JJ0vH9zY6Aoc99sr0FC
0dH2ipL5rPez4FaF1k8zC5WjYd0XQz3eNaE9rIFhRuOdry93Lpu+Z5pe3UH5re68vEJ0XKK56/Xa
UaJivSoxCRLHr0A7eahhLNj5YrFjKY0Kgg6Djn9sWKXn5NcoQwhg4Yguf1MC+cNbsssMlGU0fDP9
hcM0LxhFuR2FcE4l2s4seOWZMx22JyPtdEtKzNMG7K0g8NJ5F+gEEhgL7G8LrM4Mz51p3ZIFey/t
QIJoSQ5scZzmqLmXrNK3MHcIXEYjYmvQi6OBrfQ8374oPqRaU+M+auRwwBbW2Bp1On24Joh8QZLn
ni76EJWJjYEEkowjVIi1SPldM6QcbhhDtru5cXpcUZR4vDlucTCw6WqLcdoFGda6If7UB9WtmMXo
qn9m7edvLx1ftXIR1mU8gm9sgeEcVPqJrfOjnvXwRpOHrKjCHRplbJTOZXhvg4V5CPxuz357sxum
7DHT+ETkXmUdPFRWb2rV7ukySrbQWVksq+6K3MAytZ3VF9j3+mUecBCyXTxpnS9t3eYnk00YUOxd
jxdLE5yiFiNKM98pfcb+CDDBAx9cOo34ydQ1ez9pk3L0lRZbmF4/of2PPN38yTDTa16WrN9hSRQ1
5rdqqPAsnNIT8kvR0YLoV7TdfRjU6o6PI8zksCgODYSMsLtH+BU8ScyWrqKy9RrELKrApdojyhad
hmrxiG4NULgsUbA5vZ9LfcDf2G0OJRIVjctaYz/+bhxujNt7WKVw/Nx798GUxPsIgy0/j1V0TbEo
jTSWq3sV4VsjRh0f08yq/x37MLJVkFT7cbbcs4/WjVK2l1YPuQno0EWmzZ02Q7jizWCCixk+e+6y
dIkRJOOx5m+HT/fSt2ga2jGOfc2Ts6FMEIEV8P7doJwZUcx79h+/M3gOj+4Ef79U7ARtImA67szY
04Sb4yKPBnyTPx7k3nRJ3JcRCaQLO57qPWBa3DNcHBjUnAddwtKFM98FCAa7gavitdWZaE7BegqV
362Pt0w9PiwtSI/t9iEN518Whfu84UNZMclWHP+x0LufVYY6ks4ruteGHrOmaWC/MXRwzFFj88CC
6H2RNDjg2vDEYHAfUpYTDBNS+Jyo6d5uF0kRtJZ3o95+8fleHFB53eHLjD9oxhaOy7XsyovQhJj7
PaicCUUv66GrlFMWNP7LhOL6/3B1XsutAt22fiKqCE0DtwIlW7ac0w3ltMg5dMPT70/+9z5/1blZ
tSzLko2gmT3mmN9YO/+rLUnVS8zkc5mN3eizEVTWHF0KwFk66TVeuZ0bpD8GHNZNo8kmtvT6FnQI
FgiQlvHrEZEI18jJjo6Fkhfk5j3EBT90ljKK0/lpsfwdQbjYR1KsWIYw6bayQzKK76Kzpt3a6Sla
0rLdGf5LatT1xs2reNuXNfrMXO9caTSnNeUF1YgymFnWOdH5CJpyOU7mJzv/NAwWb95O/eNQENXa
k9eFnr+VQftujTN4FgBJvkPo8Ti/4Mh1gB3laUiKZ7WhGrTCFf7qJiAwdTMuutrkXnpwhWFuZpBd
MhcvgMQ6gUkSzFdJfdSZUZ2TvuJDDDWt6WA5icv3ltckmD/jpOuBOjU/+fq22gXwtTL9xpxbRYP9
TITi84xfkq4LtFR1HYBMvfQ2Rj35EVqbXiYPyQwTsIztf8g3IEzke67c20bTtC+Dk7B5WmWpG8ek
+mdNz7czqcNjO5zidSJAtl72xPNK0mXr9LB8kZyNXv1U1NOHNREob47Lncip/Kf1guttEAKJRqfR
J1ihayCTE55hwIYJ50TYNxNAsPxz5iBt+pZQYMMxjq2myEqF1YXjnmNvRqWH4E+kwLXT7vrKje/J
Nhy3tHbyUHfes9RV5NQTC4EBhrYs38i4LyMroOE99GO2GYbqFb8oQ44je2hdZOQl4d6UPUHCl5xY
nNF6OxjlCzD/e9Bp/mZ4nSUEui4rmLtXRz+zfxqj+Kky+3voHMICe8j8JnsoFO59raZl51c0CzIL
L7tf4iNKl+TNQgXVFbA/tTSPZt7ddhehql4ujdhfZ/CIXlD8wilW2WEWG7h3/VYb8jLu3J7nNN9k
jUQtuRh1u0QfG4ubQoVHSALvg/XCqimTMLeOfZWdPYwYm7Zsbqui+Vc53rHr5OeQsfHS4i71yyoS
ZnnAqIIeFI/ktaiYuXpfXY2kmSWgqqMOB/p2cnKIPGouImmQRm8b47Ix3FpHsWN8+5CN0njGiJ45
W0GolD16cr/o/omYN9rQldijAuzdFSUzrZ9rbe4Eqd47P5X4h/GsZC6nmdG8BWaTX81hkvoXhtjD
7KTQxsuXZR3LCP7MU9qv342Wr3az3M8ytCvZ7WSib1bQnIWEPDeQP2lJedOAsfabAc5gY9NRE8Ox
iGNs2nKvMiPyM7Lu35es/QiS8km200lLPI2meknH8jDgwSk050Q+DjuQbKBp5lMKOBBDG2C0vnSj
omUHbvSR03N9QpV3y0M3NAoRd4EZBx8aaADZFYn7sYz6g2zqauOVxvPgA7IZM/t9qIpvBU7P6fQ7
82W/2HbxxTr7dc6Ok6ieFsbIw9JsHtoJeHkGh2kucFRzPB4FIWL7hjYAnj8H7WhY9zQggakNx2Sa
7sk0IkPQRx9Xo/c7iAE0BXdYMraJeq8FyF8AyhtDKCIvzRpsU3myx/q+AM2zsVblbkUQ7LUMju/V
AKAP2tCx0e4Ib7/ALL9gj0jJ0SSN/ZpQjOaWuWEsfB7YdJsrso1RdlCFR/fbrMZTYaq3iV+Krd9r
hgkD0mf5EvTGNSvfI+aydjNNHoc+ubVIpm9cez/m6qCbeDccBlXvBg4LiwQ7f3qHekNvL6P+V6CA
vfY2Q6U6jOSpmQPBYjo4FQ2sz8kp6KfUO5Vx9So//i1LIpQL/Gm17l/lNJ7sYLyb/DIkz+G+HZMP
t2LfyAgZ0Q2qfPeYqYdP2swhrRlSHgTRnyvnBh0BsPE1ZUNvKSoavfUdE4PxtBfsM44Bu+WmuiV6
tKcOyEy0Ki6X6VWOiMpr6esNHJ5zmeth03kQAU2B4cipkqdGlr/tqPtNNZYq6oKJxEiGDvvUPM5m
8OA5FJFLCjm7TuZrZ6DKbqf4Yxq57tbJ3klg3t4w3ziod5BTigjEnTRKuqFdDEoU7xTI3VcYhBid
EiQ0B+2wnx0OssdhJPJkZUG3qmiyvYCBf9/fzLmqoupxqGBEzYVh7mwHZsPQZw8EwI8xbHtucFSS
98GPqafpZAEiYzfmHvx4fDLEAnYzmD7ECGl8MTJ8L9NHPwS7ZAYpOmRkFAdFEJVIBD0NjhJjfFSb
BhcPRVgn8rBLUAQm06xQrItDtc7+kZDJVy8D3sMdfJrbH2ukNl4Ul2cDXyfPTsJoSJhTMBRzTpcu
e7BYfiKmk3A1kd+zZt0pyZp/hIymG2FNtJWc53jwCSqpvyzIdf7aMyVhkQgWZz75nPXNlHTXkmIx
GevbOaBpSL4IqKsbBoheqLVffJoWoZtcsiJs/b247AAKf9a3fsCtRi5R4U+XhEHu5pIAqXyAo9q9
FnbH1aFC2a/m2Z0rTTFeFhvhU4PJEt9Gkv2b0bPHa7e5ELJcDe9Nq2e3UVvLdjWFFaEZmQfbQU53
htLtMTOKOyehICeTtrbdeu+gTHXdqiho03nPkLYzyCpCEHqWafIF3wp2aoFnL7U6rgBOGuMfot9n
1hTHWDqaZOCRbuVt1YIxA3EvNiVu28PqJn00QMQMVB7mq3vTTwHe1OnXNa6IWj5lBLPWiNAAH/He
Fe2WUca7fBZiZ9bdO5CFq6leIT43F0TzRycIrtaBxbB+kz63wqMSwgPlIxJsOjOh7mwyMJNY0Gt/
j2nJJRrSU2EuGe6RC1Mh7mc+gYCc1UJmu7R3wlmebFOeupwrMOUIF4JQCbqSv64Xz1E5Qhyutqkl
95nUH6u+wjnzXOJI3ZAL0m0ri+NElPgtkxjYRlb265JZpXG5SPDuqwGZ7+JtC6GHvNnDtWHtJIFH
m8A1HkUjdjOA28si1WzgoDIKtWCg3l/ocqR/FCxshnMNOvB9Tp0vWxrLLrZnYMmMkEI0ZHtaluDt
qAjdgLO/MZgdoDAhNjFlfoUaf8xSGEmF88+RY72RGrnfhZrEuomE6IIXtM37zDdtqHJeVJByujEC
zhLPtT8RXH7JUG6v54KutU3jfiGqqLCtB4B9VYRVhgFKx4rMonEvP7DN0Igj26ax7xd74cKltbQ+
eNbsUwfkbQhqboCeMr7lVgeOerw2Ms62pheboWyf87JmHEleAcaM1ob6WY0Bqb6IFBtZpntF4jjU
zvVWYmFvxc9iBd9tteYRRraW03S692r17g3qG5LoYV2WUNrWR6MzF1qyAtHL8EWsexc+iapD+iBm
Kx7nwrufBp+xjLy6mf2JBkpn0sgO3nN3JNG+cp7i8WESJqhuGKIkiJG4Y3pxpNP6pnTFSViSSzcZ
yXOij9Gb3rll1zE3tYrSzLwjcOTZnknFDKZ6l6TLQxq7M15A756GCgEueQyzeX3zgwdfGphE7AuL
rxp1OI45BTYFJvi6JMrtJlqg2BJzvpn7iX5Dujfa+qYun8HmBTQ74wPnZNi3qbPVucVObLZ4qp3V
W8OWTuhfDQnATkQ/vAtkgwcTnpPa26rOfDPKklbLZO9jDXNPx4ThlWDQOm8Kk3n8Tjus965zpL4Y
6pICQ3kbl6qS3Zc6m8WRStqFOlySUpUFodXMkrchD6EMjDDGm1t3jhX6fv6zeOlbSp9yWaYqNGbY
gHlgL0dveW1EVm5je18KGtI1c6jMoCZbSQ5MI6a3ok4uCjU7/zjnUwtkH3JDoFfSWyit5NUZ+5wh
0kUWz1pz93ZJ9d61ipJjliNtwoH2cEpIdOAFMJR/2piMjCJtb8ck3TkEieyCRV+3hf1VGgzspjnk
9wtvqBu/cSQ90xBvdgYelU3HFb8NDI+9YcClpNRwWy+7AArwsiC34+fqorhIoLM1jAV2TCKUdLXy
gdm/MkYLybKfJi5PpmcANc9bkoVil9ZTNhxSABsbTEvepm/sH+WAnSqfLenV+6SxPjzLOHirRj8J
cPM47U/TgDqF1/0Db+aTilrtOju9XUEOQ/YtipA0WCgE67lPiXC909xNuRQZOKw/scRg/Z7/kW95
GwdELGesURZB59XsvQSWvl56YCRw5siSd/rz3IvPmg8LJMp9VgT23rhELqftcipdE+p7Vk+7LGOf
ZlL7t6164RrFBoKp/rIcym2fLHt+ji74lAC+TY/ECj0Xlm1EJGDtXxgkjTeqi3EP/QT6tfOdV7Tt
J6+aqDYxprorjjOiqxmduC6LgG0qS1TsUPBybWKyRevteuw176a0PzoLL1WFZwLB9qHh4G1q5dwb
ZYFkKJy3mb6llag5Iv3nwlMJklPqiqdklQerpEAXCaF8rE5UAJD22MP6NuzWbnIwGkMSRrC6C9Lk
vv1l4Y3p/CgmK3U635eCnZrsmafJFbEownxLe4IaFrshD0o9ASAtd3i47nJvPtFWYNDPKG9FmYwR
m8CTupBbF+fR+kxq/9ObhpfB5MQs3BeyLx5tWUciIaeQCGAo4ATJLldDz9XCWBcO8cPgmG/T6H4Z
3oyujNNtcMiuy03EmJz7v7dmDhMT87GbbosODjgLADa4C7zZeo8vm1ffSE4rpEKQ2qfClivC3fDd
dnrXecZLSSTxxksdFaqGwtt0cTPEnC1UMVPdBIyKC3PjivKqicevWjBCkU4rUErsT/306JXi2qnk
ENrGRE1VY783AVTr3DAiccnnnQJryyg4UfR5851W6QFwxVWfpTuzcH9Sv0en6ukCkqRKlGK2t5f2
tpAEivZdeWxnIlMns93iCv8srAG7qE1Ct5tt84LGcz7if4trwMHull/hekrPXlZjElan2rDgO0kr
3TD0GCvnIR4ZoYjjf2ttPNlECWnZpE9G8QEzsXZXOzQSEzeWsm8X2GORM1rf3jQe7SB7bBSddSYA
f8b4crDT8mOx5teiZq6atAXoVw1/c6Zul0LdNDn2vDj5pIT4JFg13XjNvHPb5WNqL3N5Jjdyowpw
BK4N7HEbtx21+UWp1Hu6eGnkLEizZmYTAG+jJqQfgUsiRTHUp6okTqlxHypfCTroxvuaqJPZgZAO
6hubJVx4/n5sGj+sFJC7etxmKnvLyl6E/zq3/Xad8ituW7yWdnNfQWscvYrFRfakLbkjeLzrtVbb
mPx4XE7MalvtNXNGj7YxY05n8pcpi8OiwBKmZIPmuYmoN9UzZyOe81U4kUlPFQZXwixIrUIzHFed
k5SYFbs18a6ZoPyUovso1/U8w/mirSZvuEJeZQGtzZiioG7wYPrJ3u7z0FMThmODtKh8vWV46Qpq
7brvXGfrgjfg/mORR1mGvs3VNa/mfCDTAYo+NnDtT0DW+aNaJ3jQHuKNh56ycajoOIvrG6d8mUQR
EaB616fjWzrTAr+cgutCxBTGEnOXSE4U5idu1zLeo4i/xd54i3J7jgHls0tgDq3srC0pRNelqB7H
1H6vtBRs9FLKWuap/ADKkxi5MdbZ459VIDERZRCP2wO7sUdCtd/aMf9m9/vEFOh4BJtPpvIaR8y9
vLntqW/jd8oD/BgpJUqMUH8yaOT0FmEr0+IWW7+yD7iMkPXyxaFk6BLyIY1T47XGLXvNV12h7a6T
tyMvu44aVyr29DrYVSsomlWUxaHub+rGoEHAC2z9wvhm37tZmIUQWewf9GowN1mBrCQkK9F+cjVn
ik0j5AR6+0bY5i6xxYu7X4bKujJKOlgdkwh0Ijw2an5qMp5h7Zcl6I6Mx2WbfiGDSVtO9WAsA9B4
rxj2f1/+5zEw9DnX5VDGkccIByD+1uZeNRI27lUNWQaX9Cf95osMGDcBFtLTS9gFy7HxGElnyOlD
oiNbAv+p50zGgb9nt1oUqpOIUfqA2LO1eVnLftjPVOi94h429wiQ2fhIvvDnNJaXyS7uPquhjsKa
g70X//PI7AyX0vrER8a9ZsDulpsiIee4fDcmgKqNQ2kvlfUb1z4XDRV2FcdfTi6mEInIj8AGiMAB
4mzW/E2SZcnvrjJ1KdlS4zr18PDF3nca2N/zgH17YRGOp/gIiRlAOorVGNivQQH02921i3HTXd4u
u3RgHIl9SkG+D/wX+HlgD2uSJdY6nJf8tJryoWrPbS7mTV6qxzqh+1z6/rFvBZKmdy5spsk9/6fX
LhD/pLtb3PI+v7QOAqNCNtT9tTATFQ69wxURkALPVNkV+Rh11CWdpoc/RhTXisvaOdazIFDHZfd2
cJJUAJvA2WFKiASW18JELRwPQmPSb3O3Pff5/KarS9Cizud97FT/VLYONyOkjQR523TZKTtJwA12
cegPOM42SM23bPFuguSfPTj0ZHvy0Hw2nG3m1yyP+WOlXmIngy7ks0dLEyfZMGK90SMsB93o0A9y
9s6eqzb0VPd5ZlqvRcBqDTuW3S0Si67Ih7KyazGhvshZ3LLHfpJm9TpUfrk1epFhtEjeYIwwwu7b
e6aZzBCjB8vgxXToETuEcohINYUX2XM72wyr23zG9qXbuhoEQ7pFsSfIlJ+yrx16YTvTl58rk/yV
QqqMZ5orIFQYcafjrkbNHs4gd8mvSz8spLSYaJqfrBIgoOmAfJmbFlsVgpXb/hR5B/ulVodyQWe2
Sjc42uI4VuO0WRIaU8OK+OR5xeeEyMfdpjE2NaaHoWzSY5LPlwLafncZcdmgVibgTnR/Z1YVjRXb
/Wouraf4o0NhCa3CoHYdTwOaJTbZ/iphNHCiGLmPJWdl3SB2TiZzJ/PtzHxdiEel3Qa1CyV9oe0h
L4k1U4fil62Tol/GCQMZodj3KZQKyruN7ovpviMzPRqIN7oA+a/R5W8StwvLCd1GQ9SwFLImtVR7
zOcO4gd3hLQTcdhNmXkzKnNXUVNuFo/J6WwlsVyY56AVzl6YU7eDEHlcu9zbyKLepjaBLWvCzSFJ
xHCt0NsLH4N7XugXWWMyNcdnumZ8/vWK9QdFNs6G/KpskNXZt8KpzSXRK/MOFgMUia7OTqNH/7Tr
Ee1bRxsMxcKDLINqu44ON2M1vIHo2dbupf5sGI1b56NbsJKWWfNSy9U5eHaDm1k0y5UYLj2hHjsN
8Rt4+Lyip64tyRNndmMrUk4LQwkGsAeEQC40tlnSfanKvgo9q45DkCs1Xk6mXts8JLKtBgB1uSTP
peYtioVL2Cl7NxRCXPIUupMr8tdRcmxja5SHPCswMHHZM+bz0kv+4s7lLZknQolJJMsaLRnpz69u
4GIsLqoTqE99nTT3JhIKZ1S9iflUtmkxgPseerZ7vLfVLjuCRma6zlRZHr2erfTbJsyT+SDYuBMv
XBGxOol6T7PYgRGzC+abJiW8hVnZT1OK8aGy4+2cL6+OYupy9ubnIWbWExtQv68JomGJHs86W3mS
8U+QEoSsk3y1jpwiz5+uEnqoCIeBDRglWZDNZfsDv5lDtOR3szkZhE/7TMDMPrEbNYMJXYuf1kah
swkbmUjYrDmT3RjcGhcSU//tjVhGlhtd20dAJc1KWeFyzonW+tGJ+2na/2a9/oCeIdwCULjb3a2D
NCHjxOjQ8SfwLX5a2HJnlkxQ0DKEXjMwZILuYaj5VtFjlqT45Om8HVLjPeiFv52snsC1rGhu6Px5
23L1SccT9HRoe4WmRaXDPofhXipW9rV7wD4ihIlRRNy2j7kTL1cyNultsPURNZYcL2n0zoAFjw/5
cTRKc9f7dzAuKAzN5WXW1mEdTFRh3T+PMx0RqcbQTuoh1CqwKBTLld8+uUmH8b2UtMicf/ac3fns
9tkEc1ecZ43ViO3ApGlAp4FBzX7omRs/J+SRGA1h1oQ7RWowfvpmfncScr3K+KaY8FaK6Uf5CPpt
jgSPu/JpRBQg7y2A+1tLxA/neY7ZHubQG7YM6Hwal+m11FuutUd0QZXn94Zooee7C6fc2jabBitK
ZM3s+bwLE39o61/TUV/jbFKxSHWwWHv2F+i2asovvBukV0I/pd/Lztj2+gf+opyzKs2RX9xyn4LA
xWwYFUZ+qEwCnfvYueuGIL9qBs5tp4sSDvJmaQPsgTTBrS5wt+mo1G3rbx3cs5GvBWkb0+eyNGfu
sDlVsLMRLeNzfVPjA2l3S34Z2B3ZdxDahkF+bX9yhqzYKuSPthnEYdohvaaNm/E/hJMyaaZzLZnM
Nb7R2tWHkRzovpqgncTtPNBmW3X97XkXNotga9QPGOtmPhXLXPdJsA7n7PKPi/pW4aS9+ntIlh1R
RigPbSH5a4dLBE2sDxX2Rzy5Nmspweq+EUDx7+clajvW4bi1nvIpyzkPzNcBvERk2bYXJs7Bl9KN
xBq8JlkqmHJD026GSm37mI1MpZiDyDe9brpjp4en2WvXvZ072Xbuy1uNZYzeMd05py+7PRcPwcb+
VMAR1vRq6cRRwrHGMqUPpgJ1eOv0w3Q7t/5DWXNA67XcVK3V347B2JLhvfO56fstTJaR9gbUsXMf
L4j8yIxjqr/UZEER92jL55P14kiche3w0XaQXJjoohSqtkHvnSs6YlG7iiGkaN3GjA7OtFhh5lyC
NtRv3i9RLOeR+MKrop/0DvA3zsX4NliTm0SyV2FbtivsNg2VUaDHWOrKIn+AIkf/suQCj/L8O8vp
77upQIaRyUu50P8U3JcSCNK9sfzT5AfnsWPdZq4zR2NdJTujJBmhs/x/notHsxpf9DjHGwEGOfQW
M/SGhfXZWX+E9g+9Q0x2/s+TnKBrVX53mtla0xup/QxCjOoluVZO+9wXmClGTi57eGKO4zrocfgk
cbqNsx6Kx2RvvEB8XyZOKMShkwyB7YSx7Z1snNcl/ZftnMhjgOXnikHFZ+sSM560Bt32hgPgiZ+h
ZNiSOaIG8XWnYx+oTV4+BZI+te2RUQQL5Eo2y3l26B64In5P73CgsKqEsVq3k411f+5vlqko99gy
jsscn4kLYfQFLaKwNFYdj9dMluW1qt3fftU3QkxnqlSwxel1EfMMzk4DQ9CwK8TE2X2pzuijnGWe
CsrZoUI5cQ6dOx4tTQ56pR+NZbVuJrxANj7gXZMdqp4SdwycX7twpk0th1ejGVd0roKbAcfNZjKz
w/TU++n1SC8Nze3TFuN4sgiLzVN/2RnjGETD2oSBSDlbsvsSMkOYsNY3/R6s0hHPJLfywrSZ728/
SkmcWKwdEqeN38SdPgtRfI19unL223vV8bmIjPBC8tZ3ch0+EgcRMs8v4/Q5HTSHjCe78ZNQgChD
YaBj63KY537eYXxihb3Kx/yZz//B++rbPogS9AJkWkT/ITA3hmJb5Sa/etAPg+39tuX46i/DI12I
OLRzA06+R3BWAFGqi9kOCOvi3qGPapAaLAWWbCIP/M1UrR1bfpOusxc714DSvqxY+WFX4xO7dLPq
kfF8dmplROzOcdYS+MPV4ix7jyuoTpp9xcIdS+PNmbJ/wM1qlOdO7xsTWxvj72n/W3vDKzlTqNF1
c+7Ezoq5c7KmQ1cODpWYoR/XX3bh403X28nPsNSZoiWXgbnT9hI/YywY7GLrx7N/aWj623QNbjSW
tKi2QCNgvc46E09vkF5pd7U2eZbetI1BaqVTnSTTakXdVftxcc0ttjmX6kKFUy33ltIJtLG2I4Kl
e7B5YQhrXP6FuOrZlCZMdJLumDJ4HXQjK/x+afPftOku0Knx6NQGfzepnEKi4lDesgm7ZKAt6sVa
0+AaZSPUA9njvptZW+3VT2nb3zkTQRBgqvk1skhVeF191HLmvd0bWbAV6miXh9liElzlFCeYevfY
v4H+6ZaOlaaJoQl3wjm170aj3ar2PK6mdV1X807VRhJ1BUVZOxya2qJuRRPO6oxPT9dbP11vsooF
KE67emu241XiE9yemMQu4DiyAmPYBqXBuPL8Vup+288DJcCY3BkWRb+qm5+Ehl6XE0YZJEYWGYv9
KcfuLMzxUAXlsh0t6t1yLCR6kMOwUAmRJVZ3Y+J8teI6cVg1yQn0aIf9C/A4NMJlzH0OfslI+UT8
Ep3/Qgdlr4mBY6bl2mFTmiaUETqxzwysnFNlnjM14fawjm1SVjsLeUBW8k7bwcXKQznadgQpLnhd
295+HXT2hMOSchQOlTvODGrU8rZencfYyR8Ea8rO96Z90a/7oLWuYu7kDIuGU0ODjGjKbZ6jRpLY
mWf9xu60E2Gj5Cs/odhp8cUMFao5s9xZk+6X2dp540hVgtgYkFmwaY3yJHT/E+fzTzHQq8jXjdU9
lN00cdEw8hc3b3YqfzLt/k5zA6/fjhyzbPfA7+mXLYAVOnbtMv1CkqVh39Y94plxdpr1KXW9l9zT
B9N2jl1KqWqM9gn8DuMeAo/OxA3RHfxpc/pnCWPbmS03DNAQcyB2bscd1lRffQ02sPgSjiCHrTgi
6t5LDyWuHJvXNQ6iflnFPh2t54Ac1q4L3tPp4ojP0pOhMFJgtCMFotIntyL3tLERuCv/2YTiNsXN
GeDRjPNqfuxmtJgxYRi28eQNg2ME2sXtQ8UgwyZYl1M9BVG2uqQo8RQ6JicHTgptVn/n+v2D41af
/UBWmWF6sPYxpJnzUyCQl52AsQLXf1SjRcHmRiy5dKBhJGDDFc8FAZ2Mm4AXc53+szanyMCl2pEa
qjP7LC2PzFC4gTma+9TGh8stj77A61oX7kakNbPpjPrEnXvfOcOt22s/pNfItpvQuo3ROXflJIdt
jadH+Tgf9XhtT3SDE9opvfENyYGoR7TVjeohSOJLtT0+WkW/vCwt9qXeEQmetTGzWu5r636yppfK
RAKDinSZSN8bDHYPgaQooVBUTKtc2oDwpDKwE2ayIA5Q/cbDR+dbu6kXp8nz4KG0JEMWrNkALbwG
QXMab1QrxhuryaYbBIiVtp4yDthH1GYwWn2sBtE+5MIoHthWX/7/90AzMP8Ip4jbpoxhQcZpYoW9
aw77//02TzT0vCXWsDv/PYQdgD6EK97/+yK5SnLWcV9v3XVoH9BhugfsYo+tCbzj7yGHeNfbLjAP
/3nC5VklAaY7fts0+u8LIaQzpa9s4/j3PMzW+l53xNdfXvXvH2ZLDikDlbSt+c3+HhvkMIY47Fww
Lv/3WJn5oQXU5/z3DNhdC26XHEHbLdRZ6Pl//2Fvd++LWl39f48LagNQOoqG1v893+okFAtxok9q
3/734ZJotdsEh9Hfi/49XjYL0VOpe8deZNfaXXyXk+n51MUYp5pWjVd/X8qgKS4ZcOs20/n0FPRJ
eW13aIl1oibuHKN/TwZCWDJ+M4a1p2+UyeL796NLHwxhglnv+PdlXgb5nsEGEf3nhZNYncgqRDS7
vG1fQp0rrP889e+t/KB9pesibv7eSWVENq6xnyBI8HQ1ddWB7bQR/n2ZMXl6owL7ueoMfg/TPDud
NTz+vY7FTyJl9N3p74XcGlNfVwfx7u+7Y+6GC55epmrK5v7vH7fs+l3Rc2mBykrTcJINrAtVDeHf
t3E0N/e8YXboyWBmFb88p8rWFNcVTa3/vk4xLJr9QL1HpLB34+hkZyT2dNcoXd7Rgr84B9r2HkSd
FzVJNj8UIDWjAarC49J3MoyZvnmi9urDRMnyZUR947pz1Wu6wrPzStd7q7Vbb0pjaj5E3/4SKsu4
ZF+/+nNefeu2Zmwwd37qFSN76Tf/Rk1FUdFTocPRhLPZsnCs5l2sqWg2/Qm1CktuBYVGyBz7AdHE
lDszz16bfUov5JdGxLUzrt1P2Xv3Hg7/r0zl736d9p8mewKqtyF4t+ndboq8XHZZmxCNEljdPWHy
cDVLjyXoErj891hStIxUrgbFz9x193/fsBLLY5GI2+3fl3/f6DPEoTwpDcodXuo/z2sTvZVYzKK/
L8fLCzSe7W9n7UPU+3/vQdZzg32aPpqruiYN194zd4ZjQSG+POfv9QN6gnvdufN/ftW/b9RDPO3r
gZ7W31P+Xl8bJj7/OaXf33T42ZhIP6xzQVwkLdAzaUHVYercnEjQNr3hMjO2o6HzRyAGWdhb7vhR
lcat7bYqoUd8v/px+q+r3E8M3sGrkrZPBPLI2KzySlSVoLs26sa59mzl79i8zlz/lU1f3JnfVDy/
uQ0ol9TdMj3AB7QW633ttfJdS7sJk0StD4GVNbtAVuB2qmG+wt3v70ltjs/Emg6R0xXmC47CHGBS
eteZxUO92vat8z+MnVdz3Eiatf/KRF8vZuESZmN7Lljeslh0km4QFKWGtwn/678HoFqUNP31bISi
ogAkUFSZRGa+5zynSAEtGFZHaYJaYBMH5ZkvDoUiP4/PMVOnjQFr4RTHZrJpSigpSUaBK4274RQL
o94YGaqCzKT435haetKaQd9AtvFPmqtbG34o9jGOMQLkdLj8yvYZopNNgbV/a4gouGM0wpBOs61X
P9nDlbC+1MzDb2TtD9e5aShGhVWZP5v2rfylqYHN+aqS8b1pa0Hv28T3qKeiI9lnm86DbQptmeWM
eR8Lnpu2LLpg1REXuiwqlaqf192luiRZOfLGlR6O3d38QLysvTDASaznTW1qp7U4cX2jEJuCro3g
7oi1bKg+/k4Py/7tvCBiUdnRvWpPEfzLSJofoCpW+tH6X+rCBXuDT4nZoLPNSVFBY9lhBsaXcGdA
FV4i2ulX874ud7w7Rvdo9CFuUhOi3bzP7oxlN4Bnmre6wEvPIMq289Z8Ifxp7jYiPQ85M9eYH4Qp
PIKb+Q2970PPWVHKtfRd870d9Y+lDtrudt5VuE4G0q3a5hUR6n2S1EtV71BXsIBSr5XI5LMjDjJY
4UbEj6mMMWtZury1uS0gBJh2sjYZL962ZVkB4GMd963lvAk4n6Wm6eH9EvOBXPj1rUVJHea0Awam
k7eaN6jbeeE+UxL+CL6Y/5+dvrDUraKxxD+fODecH+YD+FApB08nj2OBfDx2rZ0/TUDLoDLOLes/
t35aImuBGviJVUNJkUfkF70AVCFG/Dh5Q8HRsLOvmZ67d6GP8cYtWU+f96e2ew/uQ713p+FuWWKL
UYKG9ll+yAuoUGIgbdobsnI1728CZkRdUzxTxbGBE/XEq0aULlNB5KwWdMpB2nybbuan9UByada3
oMyFcph3VVHM0Xn77em89/1462JcS1Llj1/2z5u/7BO6o+3SMl51Dmuo5F4Nh0Afvj2oqrwLG/6v
o4lePA1s8UGLMB+oRVx8omj3RZiF9aLY2VOtafXOtAxz42hRsHJTA+oHDPgnM9con+HwyHSH/tTX
4DJVSfhM4iWhxnSYqDKUlTSGgwNlyxsiY4kqnP4v689DWaZfhwKoZyP1D76QKgrS3GHG3in77nmr
ay1YUZXS/Y3aGf7WSzOm1jXWLkdPXwpX+0g+uXIFmJ0fMh3MYGiPCBL6Zl2mRfLcqhTRBiXR1goW
rk+Wt+AC6ap5biu/2GtllaxVDGK7vPHTJ2cYdixGZi9aZ+S4njzvkAZtdPVM/4/55Ubd4RMs+/zW
ztP27PlUGfrphOnvQEFJTStCG5hZvrkBJ/k5Akl6mh+MrG9OpdkgrxUOiAOFWXqJQPJk6KHZ38xt
8HJOT5Fp44EzD982v19ibp4WxXOaJvn2/dKJgSzYVNp61ZRYA/p+3MFtcc/zVhZjQLNbsPfzZlSh
YkGeuuscebYpCNY7yQoI6jA1XOSlUj0PLXXVKDPLj/ZI3TrsE/mSJ+kzMo/ulYjmU8N49KtsLSxZ
mU+CfT7e5A42gRuFify0HO36+FvSHoWM45uT3T7FJ17jU57gcrldQpjTteImJFp6M2++H4gTJSUH
GZ1ly3L3bfiktMSIGwCpj44VlO5aFkh8u96Su8Bo9vPW/DA3EVO7ebOc3EVm57NeVtt3Ya8qu8zB
15XiUmeW3gJR0DFfLcPp8NymUjx1kSSsiVZC0Ibb6itTemX/doquJYtK98XtW2M+p7NGsoSohH2H
YYiLfH+Nt/M7L634ZvEaEknBoS/qbr2o0WFf/TjNrt405QjVCq3O932ObOplzBIY0h2QcDhX9Eul
Os6x1KPqiJflmTmxeFCxVcEbsy6FtEHKRujJbb6Ix/mggGq/RAdSbNUCnWDdGsUms9G7JrXhP4Ze
bq+KFjiCHvX4qLB3Ep7TYnXrU+thTFDZuLmvfF1TX/O+Zi1DUqOqxUPKtVYIZONjL4xgWUQJBiKU
AvesZq56rnUxhCHux8pj4dTWmWFismNuDtTdMOvoZj5qG1Q6h9r2jpTnAYyGYXIupFWdbRRrlNCr
8HNpp/sqi8RTZRQ2ngofHMiYhs+FwgLC1MD++UxqqZJFdSf4jF7k7UyLHmtRDFK/UFtixd0uk4cu
waEEwDO8izwPbpRW55RIEnvTDZZ+iLhHIIdJGyraUX6kf6s3Q6raZ5P3Z2XHsXGXJ8TfhapiP/QT
sgge701Zms5GNt443KRTBkNjD9qJUmfCwiXUrWlXhoL/VEwPb+3qyszJtlC+nTEfqYeBhOTO9Igg
xNxOjXuFIrG5WkYT3BcWzIoQ0Ntq3pwfaGDaVnNlZD+5gAAPvTeY99FAM1kOZAWk23luY5JM2/oH
K0uqUxd06SpOk/pJD6PX+aPWjD9C0QVfIr6rLKYPBF1M5zigig7mdE5is6ZQRaZ8Go2pfNB5X83s
7ZzMTbQb3Um/nVNa6FLiJDtgqXIPWj24B0qe1Lc6nYJEGWX+OubeUJGGzaFsPvTrUwbBxlJpwnXS
l2lDSIGJj49U3RvJ/x7KMznqgw+E4UaoDo/ZtOP9oU5CAoBRvT6MGGlXTU/iugx745hnerwKRaQ8
Y5K/7fgWfhFhezFlZzzjW8goi8t/a+qlze08dDWD/lK44bemv1zVHFUy1vMyZhnxRa8y41H1quLB
b3/YCNsXrbX0tyOa+8ORX88p3KLbyMpDhDKWLcniUu25x+L4pyCqmqv5aawBBAinh8KNIEw6tyrc
rkMVT/O1+WkGg1YhU/XnvfM2ZPhqPxosWbuDss+Ef8AyYm4SSsV7qvLKft6P8Z3F03mnlvYOXOSp
NUU/N7uZWzWW1ojt3EDOe+en80PpCGpldhPdFJAzvrWfjwya/6lxq+Aw0M9ffH4a26RnYU5Ly+zi
ZVp2mZ8xCn2qKabu3/f3nq9tHYPC/Xzqz21Rm35rW8PuvYFx0IAddvzT/CAAffI9Ss2VXaawS+oG
7/f89L2NHCh3/NpmPmypAlhLS7BMiMzQf1CAvx+yrFZZn56e6gqKr/nZ/CB97l3Ik4Kb932t7gzl
6X07tsZ4HaVwzOaTsThCavrlOixXUqSR0qK7cqiR/XANBk72Iht6FX1NgVcLXF/rhhdABtnFV4Ps
UiaDjUfcM5buoKc/HtjWLQC/972FYdhLKq3Gcj5xfgCtnF3ktppazjtkhz7MYsixwaeRkjTzPFJu
PBGGUN7Mm1iZ8o00IC3Nm7qJZVTBq3mcN0MrXHKD1B8KV9cvcWo+zLu7EHZrbZIhFw3Z8Cw1Sr1M
IezdfFQR6i1JmuMdQdnmvczGt0u7idkcuqgp4ClxEhWPYQVXiPno9GdpCTTBXCjGuSNX6Vn3SCb5
97/WnP5ahmHBmkpS//z+186XjPlrUwmgucSlv5lJ6Cm3i3Wd++iiJ1j6Gx194qm/b5YywInmIqGZ
j84Hxj6hZ5+3EzX7mGhJtp23hrQ80FVi8Um0lRsx1sUWGIYX2G79UrKeveqlPSBlCtKFB6jgnDMU
IjrJE5QfKvBZc+u3E20jQDtdOlOuR3gRigwv6M18phbdXUz+xRGA/KFReudZ1Xn5we1xHbnupWzj
Rzntzlx8NlVMOb1uYue5r41owUJ8eJyP1lZEJsYQP/ka6unaJGKn7xTnucI0ts6qqF/PZ+l6x3Jk
E0VnV0ncpzE6zi/pKK16hPRKBXB6KS+KKORWmbKZN4d4+DiSOwvDShYP0vdW80u6NbUxbST5umkT
/cnENRaHzqlODCoeqoq5mCCrE0nZ9qkrBbWXSLM8dKHm/TAkJrih74d7BQ3D+ynjOA50oiD2BbdW
Q+A6Cdp7P2jae4KWWDpMEId6PpsgbwiQ6YaX9xZa4z12kZGc5vaknsiN0WK0nDer6YJTFXe61nxO
V6ViAVPE3biG2NTNUN32GX57BgBI7SuFX6sKJLMxLP9LcNcEbf6FDKcUnaA/ZQ2YuG3H2sHo30WP
wpKfXUPJvsSejvzFKj8YuihXNWTCI6uR1qkYtZIMJNf+FCnlcm5aOtT59E51rmNCNtyghtxJRNVd
x8Jtb+bXszApJq1VvngFUkWl7BmMKbE4SEyVqzy0nGeEA6e5aR3pH1tHxYOoWxp/FCs68/8h97py
YTOP+vP/EDOHevs/5Cljqvn/UOEaegyz8jPy3XbtlbG5TtR43CIOSJc6YI/HebOt4mypB6r+aNby
29HR9Y0fNtVYL7cUjdI1bmfqJIYSPankpC/VQa3OiOG7XanFcgs2GY6oEiZLG27eh2Fon5FAm384
8iATZfxal3QTQMgjDOWcPbpedZasZ+YNwIXOyF66tAw28LJS8HdJVxxZmSMyanr2y2YD5JmYYbNe
MA+gdVl2A+4IYqC9OrXOiWasvF4Jj5SNnEXCuutq3l86OlogjM7Z0RD5Kq87IiP8hjMMNyT4xe2d
twt0O8M2SdXSpng921aPpokWdNoqIx8VT14NbwfbKtBWVdVCJJgOzE3mo26r5wcKCFD0IwpUkMDW
SeWLk8n65smaHubNIOmsw0i45Lw1759baCn1I4o+NmTqLML6Pp3b5WQcBSJdB6TeLGYAO07XxwLQ
/33oI5iUGjqLGYRuj/LRcp34nnJ68La/SOxFo+nyE7QN3ObtF2jj3MOQv9z5heltfdBBGydIsvu4
o8hRK2r7xejUBQDo5kWF2rQE46idQaeSgNYk4bovFflUqdqjX8UdSB2CsobMfRYRGSqRZsfHpig7
MkCMAWr/4F+YY2DGzvw7bOXd0dBr605MD6aOblHkd0MUWhNRrDkhwTzg/0NrWZlxtdNHhhXv7Rsp
w7VaM2Wb982ntQEq/CFs0s28OR9Qw+or2Hqxf29mo6SyZZ7eYt607pLSk7dOqyzeG0CWYWgWDa/v
l5GGXW7qEVPffNJ8oGnCfhkngYflggvN+7Q66wm7DtPdvNnmnrXOwgI1hEo2juuLZ4cp3aFzEQHM
m3IYghWkGnU7b9px/lhT7rpgpvLucaivZd2I52LwMbC5V62PzBOlCxD8vvoHMix1E1UFU5p53/wQ
hpk84rnCtkxbdcyNtTdWxa5us49ogbGeu56+1FQnunZDJi6m/rlhbQHjDHEVOzBmWF6ng3mVx1fV
DNWlSnVoNe97O+AVH41B1w7zFihFcXGzz3PzeU8oNHXHoPXH60RJrqKKqJVVZbctRtJafvTxUL1d
g8kFcu1y/Ij5xVlULpXpiNK/NnVAIbzX+/ctz3vbmvuqHsrF+7H2p63v582d3PeW83nUnLp7vaNW
PXWA31u+vd50bALu/MV5bu+jfvS7nd8N8QlnY3wSsXdt0qHdgmOJT+/752dv+8qeglmHsoHm77uz
ip7+Zt6WY/ua+AjzyWc4eanIT/Oz+UGWA0wVPWkIEPvzgKepYf/DtmmH21z1033UkUP5dpn3K7RS
GVZaNLH7puvPD/O1GBS0N7/947//9b+v/f/4X/NLngx+nv0Dt+Ilh6clf//N0n77R/G2e/fl999s
1I2u5ZqObqgqJlKhWRx/fbmGmU9r7b8ytQ68qC/cVzXShfWp93r8CtPUq11WZa0+CnTdjwMGNJ7P
kzXWxdz+VrdinOJILz5605A5mIbR6TSgxmb24LL0t4/nsXamty03GOS1c5P5wUlLZ5FV6H3LGyXs
XAYqhAQkaz+KzXM1CuPtIR21s0nXuqc2zHsNLck8o8ovNormNzfv7eYD1NwI0MxDkMlFyKKoyLZl
5nQnkaX9aX5mfH82tYCckjGMQ3caMDU5ebq2q8MmvytCpLSeOfyw5WbqTgTusP77d164v77ztmlY
lum4wnBs3XCcn9/5UAzo+PzQ/lIR43qy9DQ/d42anEm3mJ7j3pbUN6Y95UoMJJMh2+hBh0wP33ZH
lQs2sJTeSaG4uUxNVQC86eWdG9oVCAX29Z4lkJOqbYCr78/toqley6RqSJ8Jnkrk+rch1fAnVX9K
4rp5NDBNXWO03PNep6mjk+ZhMZw3E42iSm8owPOncwTeg5WfyArzfiOe0Foki9HOksN8NMvjH67f
Fz9cXzHUXddUGC09jdRTz6uBdcj2xOrz37/RrvFvb7SlqXzPbdPRsHyZ5s9vdONkDgNWP/vKikgH
L4b3b36H/dTlTRWgLDD2Qcub3+P3w10OFlVm2f6tXSAbnMJwRPeBOVZHlnXww8Z84VJraAjNnHa2
zqQfnp96njk9tfVvrQphfW1Lxl2lX7g7mFXGqnXq8aWubwbJevhIQMxaTfVm16Sm8yA87TIfT5nl
sGKuFzg5PetcgTdeyNYZXzwZP/SsMT/QB/xywQT5wVV1DYSGiz6BWzqK/tLadnBsuuI0bwEJHC7f
9rcXcp4h8LVF5t20BuRHZC7G0jPfm3BqbWZvp+qKWS1HxifbPELlEYAOAWEf9lfVKx+GXtMIeGtZ
S3Lq6f/iKx9sezU0Qv2oQv/fIhay3jatITxneFjvDYeQoDAXKYGpnP1XV51OrwxYCPNX479/6v7k
3B2+5sVQhX5Q/7L5r83X/PySfpX/O531vdXP5/zrIU/597dNTuFrlUuUBL+2+um6vPq3v275Ur/8
tLHK6rAe7pqv1XD9Kpuk/rMbn1r+Xw/+4+t8lYeh+Pr7by/ws1hmJZw1fK1/+3Zo6vY1wxJ09N9v
FNMrfDs8vRe//7Z96V7C8C9O+foi699/UzRh/tNRLU3oholl7Ld/dF/f9lvqP3XTMjVTc0xhqwa3
mwz4WfD7b7r+T93QbJ0oN9s0KerTH0p8OhzSnH8CdxPwNgwV5ZXjar/9+X//dgt7+9D++pamGdMP
+v2eZrqO4QjTFZZusdjP5I+/78d7mmq5yRgJX79nKKpgCEuaLQqXgSKNdorDWHlO4PTjb0ZiWTfm
ozMS7IUXZtjHaYFvSxufpFSI3/IwATOcgvUxmv2+nug6cakcVLXJ4cNq1YZFUI+8JNZ7C7yr3TSG
y0rhXztHYaoSy4ewgG1Sh1vbrJX9EAcQ+j2ARYqloYpGLEpBkyKUxlDRAwK+8ju5HbTe+uS4AYUi
zUZd5BKdgELM2IY1dqFhqo0aGQuwbivHCw5F6o5WXi/zoI/XTCvuSlRUixH22brp4OTUMmIxAAsx
hpvHEpyc7sr7Mu+3poXUBCiWOPgxd40Gb0RkjFvXtyUm55uiN/KDZkbJmu9StVBDz195lR0vPWpj
dHGdeSvb7lXCO2IN3NxUUdFs0qIDBqtYn2sxPDuZWZ1xWd6xYgR+ra6QopJJ15VxejeIOtk5lGMm
6sjkFw7FFY/W0izt+lk63h9l0bT409x03RsWhUwKNKuwsXDIaMuYO+NWdxs0XIw4tn0UrqO2a87C
9E8p6n+i4sqlRmIEQM3+jzzvSPptlA8KZBJitMZrKvDMNrH077OwWoNcI3MaTumJiTmr80VC1lym
/tHxfzwgC3ylvEi/CxMQvCP6U1+ta3J2xoeyRyRMLEq2gd9cQrSkZ/7hN/dXgzP937/IluXY/DgY
nHHzmgZvPwzOUvIdIsWT1n1WRsgnPRYljAbfTI+2F6SKtxMayX68bpAm0SeVmoso0vzGSVgFmrUE
rZsX8KtRFlldvuniVoMX0wsE9S32HPhKrv+g5QWknwFns120EC+gvox4oVcJFWFdw3HfNRpT85i0
J5NFIKWmhj30CLNKe+OwNogqFn2aQWjSsXU7pN5ImRUpz3kqN8x4ESslDQqROnm1i/jFJi/iWdbh
xh3tpzZpxDUoYCKM3Sc9zfwlCmd/5aKdaqSREw4wXKXp1At0+cwA/U5HLIdGNDNU7MZ16t7//Ruu
q9Nw96euw1TtqRNyHJWBgjB/GZQVjuX4nlpk9zaQ6WVA3WOPl33VoZo5GSzWuJ54pojr30JZj4v2
EA3KpS/aT7U62SrCSdaF2BnaWPUKEgBTWdJmW0NLqyOzXGj5+inUwoglagLmk+nBL/0QJ+AwrmRB
4E/Uw1xDY7JQmsi4IIjdNYF09mH/2c/MeJ8U7bMkmnAbJeGlJGPsRg1t6pdOSpoDEjliBR71Itdg
DJTZUdGNjdP49j5hmGVgWL4Ix3vyTVSrFUbNvVUADsaV3y7sEI3+aBcfO1Uek6TINmkzKhvToTo8
1suBLn5Vuj2pFE7xMVSlc7E6c8/6bbpVR2R2VnPsKl3b2nRug8HKf9oCmyyzKH8aQDOYLK0LKoSr
2mTcaBj5DQOOYh1EFNKNiAKh6YOkHjDUNp0KMwZWLwitwNxHjMu5D50Top5utEG4S6MWpDV1uzQE
wdqSM1QVWHlk5H6wRfMK4O8YB1M0n/mYyjy8F2a7i2uM9omMfBRL8SbIgyvEVAeEaAvpoovcldr4
KoL5ZhOZ2VLWWXXMVIkbF9FaG8gQRd8oDoWlPVrZeNuYIE9UGffLoZ/U2TLs1m7gxNsQDPWNG9gp
3+bhoI6VvtChOCyLotyWCZMXpP92BeVRCRzuJC0/6XGqN5WhemMUer63rYIYHL/ZQWZbeK7TLdoE
bC5YEmefGTHuBw3e34iC6d5xmm3RNgPSev/UtiLd8EP/UiNyJmi2xS4Lq2NBPs5rFki5xRCr71kW
QA1I3RWNrSPipa6P8bHESBREyHMaOhO9GLNTxxLDeiB0yCt9f13KMb7thzsjSM2L14TZIvPEBpMq
C9ODKDaWaxeIyHmwp/ymktnawP8M9ElcbLOUcrgr6pOZeAMIGucT0g1/jWc6XmsF9lpHj3GTplRd
hNyAtjCh1+j9NlINd9FGfrw3cA91OoBHE0fZchhtbk8xDJuOu6PuFJfaIqe0Cv7TjAHhwU/dgFBV
R0f7qBqGBp5G1+cpxQ8dr+6z7u23tnKNsAfDF9AsMqFK98a1I3dJVjyrLmZ1F5fOfug7OLB24y5G
EBKKHe74sciVSvnvgANXsHLGzyvN2ie/ksDAuL3vmGN8IfFU3BMC5E1owqY/SuHdJKLcO5libRQ8
lSuEK/VeqZsFQbD1uXSKD72Lr7Yc+2bXCb7Jik8YSVcPFC38JFxZ9ia4VWtG27pfsfKoa0eE5hEy
bAl5VwcTYhrMgTyDRTq/cW4CHZhwXnjtAf2jhVgjGxZ+dkTQXa7zCpO5GRB+0/Uhhl2VbHsPw7D3
mYmLv01VM2WV1Fw2pNNvDdfZq4mtn8qWvr9T2nCBuAEqKy9/I2pFXw38sI4G6LRFreLiiaBMcO9J
zE2t2FAU+zpd1wZxRfh3xAFK8VObBp/aIvxsEWaw0VsfOLDlo++pbhDlQlUVAwvv0O0CNJJrWN7O
yoa8tnBDhOKVJD2kiIBM8QM+WBTRbvwWg3roEVAeajXLcRm+dgfJwiqdirRgRPxD6PPx1n3ULXHy
IppUY6rKfKJ62G2lW8SnGoHpEjB1tsj9Lj46fvwlt0GplMM1VNxgbdqCArKhyKseqQ0ST+sBR69n
5ulRg8iXlwVp3CPs2flh27fNH39/87J+nudOX1qDwbMNMsHShXBs++fRQofsW/GRlFyl17tLt/Xd
g2chLBhrXW5VU38qqnSrKGN/bcVrNLrDyRRrsg2w54YjxnLP2ChZEq8UNWEUrPeSGX6uI1zU+2Pa
AdZTxglaEu372lIw6Thk4yYDGmjE/Y6rBtcihXkSumoInhvKVinTlXD0doHK1QVJVhGNNS/C5PRl
BrUGoPM9HFW/AZZldeSmheNnlI4aFSdE970cV7WEaN3fZR64YlYyJPGOIPyU2lSvgjA5BtF8aIha
ntzAW472qG07Y6S6AODwSKoA6S71JUqhGcMgszcEWy3LsFH+w0qOOc0n3gcN8xtvTnMbFKKqYeti
+mB+6C2yMZaVFvj2NbGgKIOh6s9lQe/5AZKGd8l6SFaqCdCOiJp1x4TfJTU8l2FzLARy7MFUoisL
PoQm4gyqEY8PId7iJi6ekJiIQ1v6Cgvq6NMUjLrcVyiFOJpg7gwXISTfVWNksPNyHwgQXQYSbWkj
qUWimosWMM9gxA+aKm6T2PlYZUG+H1tU+5nuZUcrBoLJ7RyltieXI/b1NaPknWJKb//3X07NVf/i
TbJNW9OwNru6+eub1KUVcb1mJ66MEbljRrF+G2p3clSbfRW06obX/EDsBVnFbd/s1Wbsma5E4E1b
jSXclq5Ogf8E/qlBKyH6bjGQ2ksFvPSXBQFsqyx2tWUdaQcLn/YJGQW1ByRl9NuZtXOKsN3HdXiy
y+g5b1Rzi5U8SFu4dEWORi7Qdp2OaMPxm3VtpZQhpf15CFKxpVccH2yXjLPecHeFoR6IuqdC1eKe
L5wBW2Q0rgtGjEt0PT3M0Gg4JyadXBy2KqhHuVbUgRmOm5v7ss6cY6riO5IeEVNU5MFgxWcIpsEH
ptxim4XPaM2qY4igCOducLJRZy1BKZsPqjZAhIlH65DKAkN3NdCRkDs8mZVDIDdEWLXwD7tuo/dr
U1Hx20iNvLAickh/Ex+sjp9lx1xn1XcZJQUHQo2ZS3/bpZa2jDJLO+Q7XQNnTCSNslUYNF00swtX
iltVuNmS9NRVw0IPArgkuXXMm6S5hiOWgtqD9lGX1pmwIBuDixocgZJ9aAxJtyH7hZHHn/W+r1+c
WF+EtTNC0QCslDIm7BiKXwiQ+IKejSWxDHqolyyzFC+i1gDLm+9A+L8uDh3UMVfLc1gotwm5WrcV
0ktA2Em+MvXlmCXybArqmapi7UEbIGPLtX3iL1A3oBqJbGVfBNZOzSr/yYhTccPi04BFNdhX1sQF
H9TntHa0x653dzFwpGXWU6JRTUXDGxlKbBqZXNeKkx0ix0a9/pjqaQQyllmOXgdrXbg9WQH0PH66
CfXWOEjs0yl6pENnwoeMsb7bWmMv1ZwUnCKs0M7oafxghPs5rLx0/HxdyAQZ6BR/7vhyY6fRq5Gn
OUuFjOL4STHt1SXjbxf3aszbbib6kdHSJDCo7w0DgDaMZ+/GrjFDDr2vnnhznf9QLaAz+/VXPK0a
qq7mCJgmLNj8MiN1Mi1tZNyWVwEjatEDYlgWcMj2KE6yMzel62jR9YsqM2/J6L3XIX/i1JSQLLq+
3AxeGWD6shhRMLvrDVEdJkbUKvQuSppRUYyyB4h7ll6Pd6oOZC00CE4L0CE/QrQ0UTBb5DegUN5A
P4WB4RD5Lrlvz/0sVTrclgl0ebJQ+CT8psPO7n1pnfaqJob74PvZOudjPrcx7Apdi8gxYQFlwT3T
WYkCm7HektTNCBeIv6sQ7kYe3Vp2Ml7aCpoJTwNL0Ae4MlyF+NWkAyqmDA5iJsc5e2Xub5sUGG8B
9I0X9rNb0RgHZYBxUrountfMbz6CcNhFWMoeLLykqwS90KrsifDJcORkNcQBBbivMYJZiUNeN8FG
85B695Y7tVZH5QQJINm5pkx2Tejq2Mjp3VTbv2u1lDKGqxJPphrHyEMs1eHZvWWk+CwtxLjBgHbV
Khnnt4GZYvwHeO429mua+9nVb1RrIYPQP9gGmOEi32au0R20aTjjR8C8E+QSy6LF9ioYMl1rbQRq
h7FEuj11AUpBK7CYOyNmQtcjRtnAuC3XSdJuMgZ7N9CIvLNe5i6+UUssAgKXKVlXpCHUSnaWfcy6
Rqc8hW3erjKvUDfVAMQX1SbTDAYdE/oTqfqDqgYllGdMep7XjAsvj8SqsYJlaAQlaKLOumkbrJ4e
fi0yAqyKr05Z1iunaOIt7EuSrPzoOYh8gMm9aiwThNl4+aim54nLHFZ6xzayhjveh6WQkOZFot3n
Vh0jazL8PforeWvhN8b9FS3QIKSvmnnLHdd7UbDeLL2aXyS6n2QHidlgQdE7eGYaQ1wP93nSJI+J
Jj6zYKOdQMAnj3XpHlx/vJZlYuwTFjMfkqyOV74G/9kKn1IQWLfwZoyLFxhQpKqYwBNcWTcopB0+
Qje+OjoRBXHO9NuM/0C8+tkqHesuetINfBWB7MZ1v60jA8ee8iWsA2dRV5VzoLIO68nODBzSkNk0
NXceTVQvG1YRcWJQ993EHfMubgNPigTNFdTcK2PfsJZephICyP23R/RyoyM0pvigFwu87NHOF9lj
AXFl06iZui/UByoJDHlyI/zotOm2rE716JMK4gsHcVj9RTMi5zCQhYJLG4LcCIHE14LwrLLAfdf5
Nbg8JPO+qWR0r8XwFHt87RgcBUE9fij7gS9P3GbLVGgZ+TtWABQyi7dm9rHoMZeblm1v9UgcWxAy
F7tHc6+0eA8Ls7pvQC6sE5dMlVy4yWlsSvzzHsuTbdgzJlPksPeb6DkLdbFyGEMtGofE7zTrVL4t
iPSFrgUfUs0ugVm19gWcG2sO1RfWKbCd+oWLpxkKG8HE49q1E2tjtri/61BDylw7D8REC+PKaGUH
UQuKuhk8RvA4V4W/TaK62pZDF7EMJtKDVUDob5g/IQdD6JEqjlxrFUxxI9Laq1asU9gIK7WWxPNk
QYgVpfIuvWDhlAyWhLJ3SyyFaXh7M04r3qj/x9x5LbmNZdv2i9CBDb9fSYLeplGm8gWRcvDe4+vv
AFXdKel2V8eJ83KiIlgkRTJpYNZea845SPe2BXjWrA41jjrEwjZl/+jnSXJCcIlQDNoMTgkU9nPZ
PJrvTVJUUNe9x8kDAYtiKtpkZAycw3CVyHFTtNHXhPR/Yo8cMEHkM05K56x62wtQn+B/BUCNN72c
kBfG0L2KUl90hkExqwpnOwn9M3aoLUavz7aYtK2ajsNOCoqEuIECgASyPzMFf5toFrvERgB3cfoH
ZgiSL01e2VmqfaS2/RkoI27+TP+RlP7kxoMYX4wxu/hVQNhHUXJMQ43ywKx3LeUnQbLCq0PvfIWL
UV0MQVtvCXm3f54p/0eTpf/N0Oi3WdR/GlH9H5ws6aZjUBP858nSyzuHz8xv8uzX6dJfT/vndElY
/5BCNwk/ctD7mQYr2X8OmDTjH7Zu6fivNJZhf82WDPkPVdUMh74tirq5e/uv2ZJh/oOG2NzGERpz
JwZT/6PZ0h/9YWfWpAopwFYIdmfxZ394gnfZKnVr3WKigVcZKUA7LJq7xlf7JYq0zE0RSiK3IGOB
TRk3Kx4rVc0xPsO8qwunXMsKT2LSqidSmv9LB0D7vQPAoAsthxTSZlpgWHxBc/X2y0LUNwdMGkFj
3CyRL0pidU/kkbM/O4q5CxNxyw3vwRQMbTPYtXR1CXK0LSG2rU9xZadOiGeFvEbUR4vAMaOZTyQX
0NDm0Ng+uLReSAQP+vTJ6ijrvS+/bAj/Ztyhzc31j3X0X29/FqI4sNQtfv/f336FX6avcmHcJjkU
nxktROdyIpYntucEqIlCnzOERGyyaPX+88gk5toI7ZCSFn/UAyOklZCwyMKqSU740lFit3HmvAyO
YmGuOCwsPDAzWlntuo42jQ2WAJX8Ivfm/JZCtY+pktz+y2f6vWCeP5OtwXlTHenAQBF/fiZNR+En
o0S/saFnm6pW7WVXIZ5Ue3/XaixS7UCYQFh6sS5ix9l6eMr2pgjG42B4/SZ0ymdnGMuDneosmksk
Mc6TFoYtcUKx8WAlFTwogmUGSRr/37/1uwDl95+Dt86+Y8ydDWHfm6S/bE0ZcoCW05l2Y6G7VC26
FKPYoPWs6M2H3tLmXHiAL4C3FJ1U1ybDG/SgxukxQykdWQVCuswNws3gg/JlgkNNFvcsQgMW9XyE
gxJpJ6Vj/DHaFGKIi4KLo+ioeHr1EBiyxoEE34kQRrnHhpWs2TZafPbBtNDRM7FJ4hBuUk26ZTgx
HqMpvC6tPNwoPfWrrV9MP6fvb1CXT2j0b4XnreCpQ4FQpNiVo38OA0ue7hdxtLI7C/26FbTLKlZP
9PbDnRkqzVqgfjQ8ldwPPx/fJPUgVol5nZ63p4hVmMuhYtjUdM+IARfRmvCd7nK/xrjtGkfUdPeu
IG3m/KyC6c2F3DiltpI9BWtvxU/WZBDuP8TCxamLHCSqyt1Qq9WqV4pvo8WSNA3rV40Ih8U0OMYt
EMXWTOvqv+hktH+3qVpM86k1EfzpxtzB+eX3xr2htyDetZuitcfOpkWcOFUFKjhZxC1TUVRM5143
0FqP9XNAuhrOKFbzuZ/7y0nzxCnIi00LAEEQ4HNMWnHrFcBghF3pciSEuZInOjjy5e83U+33xtLP
PYwwNmnZc4XF/39/25aiEkVkVuI20YDlwB1gGLQuuh0jl7ZSZ10i5eWHZ1ns2E52MoJ6DwDmsZbv
jF3JDlXDHyy/q23vkBBap6xRjCB19TKbQNy14ebv3674N9+yjgzJsS2W0arz5zG6I/w0LilSYGE4
5VUdAW6N8VvYJ8egzVuYERnJZ5nDIMA4CgJwjsJHDx47ze7v38ifKon5yKTTprMNR+XdmH/qz7zR
bjg18SsRXf5YxoLglJckiGjtsHoJVKX9lHZYdLGThBM6SG2ge99r2uX+VY51sw7HPjlXWWOsphFq
xlJBQrgjEbBYVLWA+hcpR36cfhFkGXklqU02QPfQxQatznLcI/uCb+QJ+B12CRNKycY9q4/XKCb0
7u8/6r/bRHSEX5QUwjb1/+9IRohnLkuaqTcCqL4abR8denobC1qp9gr/8QMQ+R9WTj9bKSO38Ibk
LbL0kxg7ixwEnf5e1LSbEeDRDkHXQWtSleRTZdhMMlNWpQLx6u/f8B+t/Ps2bVNccM7gPyAyf0jW
RBGpoaJ32q2qG4ccAsBrHKQ3k91+LZhJX9C/6KA5iGVrbdQbBDHnhxTP4a7WNTrH5lUEk3CNfPhq
Op1zFAEkDtMhKkWFHsIJmFgjR493gRZdepLBFprV6TvHeLEa39mqgV7t4xyCTjbbA5nEk6sPOC8l
BGNdkby86ITNMCMd0yOSFF360Nu14YF8J+fIoky6ToTSSxnslNBA3JQOwUIOKb+sDi7RwDxZzbRr
BjL9hxK1y1lsfVPoIelR6xMnLB7vst50UPD6a7RNSSJlMoSOE9YS9uKgco35Q2lz6vDff+/GfKz4
45Rna+wSqmARJjmg/H4sIbHCa51RipuUxYwgnbqHETzBYbKramsp1vCgyA5FOfXFcRwnEof7cUcK
o3Q7Ja3muZi3bmtjPzliY2TKuW2J5DGNoVxGqo8wpQSO5eTjofCfW3qenu7INVPTYoU0kaSehtow
G41HP7PkuouiS6xk1pPjEI4MqXbSW+3k5IW6KMngOGk4Q6Y+3hZOnjxCw9OXsjHWKdAXJP7kv/eR
XbipyUJTy5F6/v03JX6fefzcQnW0VQaoAGZr6h/flDJobWcRGngja+eFJjxcjTZ4jYHvHepSGCvI
PgSq9VUJhioFY80SP2jJQo2NoTjQ5a2ZeY+nTAdu/PfvzPqzisRgyDGNhYMq8LSKP99Z2vgM4OKx
vvUFEqYIsdBVovYFhP7slYpzrGzlOCgzsJdG7EpYSbZByQ5m0iJ+8775FnoMRmFk8ttoin6qHPB9
YYs3a/TkicRjZYlvPiFylXhTotrCdcyYfNW0CEUyfesDTnrAJttbnBeVfhZWFFBXY7t5Z7zW74S3
yEDKbFLGvW5ugNEbyJgby2luVwFPJvSarLh549etbLak6kQsFQh5yVJrQiaNws4rmIQxjTR/Jtum
6rCizbciZnQ8x/F7FI8tIwSX9EljRe3BfC/XPsUQ69YdXoZFVxTpWvp9tQzkHOLv01cmVIeIzBCG
uJ2FyX87/krjd7EznGR+B3YonaOaht3a+eOANjmxtMtw9G9K3MPUVKaOIQXOFjMLiLxVjqZZfgu9
oVnb0+jsmijcSz0LnppJqRh2x7Qv7S/OUMVnc2wNgwC3aVqxtqdsxLqAU90hm4020tr06bVE1pek
ZhxmRzj1R9mrZ6Zta1CO8VUVn5umFA/kmz43nYUcIr9GMsYPTFIjX5i6CaLqK0qzDdGIxNrSBw8e
+k6zHlMUfLGO8lyLNLqUOItpF60ddumFPge6ZSMfqTNILcxRmtCHxIbhqdEBl59PpseDHSbJagqo
kjpLbpEZLSOnKhhLzLB5Z8w2alWoq3QwNFBGNkYbQgaPP69p7W1IjT05w6SUY4U44qdDYTDEF7Ps
3TQHEakrFfPNJFsVflsualPNXGA5YuvH2gPcQe8GVhORTsaYla5P9CJ6u9pipdwPxLMTXU4+bjWN
bGkJzdsAFhXUofBCQhwEqKjoNnZU2xteVl/4dVSvGgKFcGCR4Reb5AepOQDDgaKXAOXXsRJi1+JG
WE61CtBq0PZdqYxHWcy++NqtJfVA5fXDzXMKn3FAG51Hhzz2wZOWi/b869TGI1iOgM9pGufBaI+K
ybuBOtD61UUPg3KpxgQVdXqvL3D4MWpRm9zFF7VMze57pPXJQQVUlaKf2ViON6yqFjDapLQ3dItE
PbfsvQyrvwnUdQTvQ5SYcOaZqOTPUSf1a9dEb7U+vROBgZ04Tqwbszoi6U2x6xycPpX3CnxuuoZ5
v2bADwKNGaxLch/54XW+JXQ0WZt5/Y0ZjbYb7IkQZ/yAT1WT70jzmw78bIwzHTDtchTkP+k++iQ6
xcowuVExpQB0k3lyS2QFu8oWe0ZzKlasf7yNzJgP5e13R+RAF6s6OiVinDiB6/U68JDdeWNYY+7D
p5e21Q5RYXrQJH4S1SJrxeN8K8GFEBDfpyevqE9taCMiM5zhZtfEwxeasuwyPhY5uuPFSbBopE5Q
ALwKGJ4QxUqCLEPVfiTJqfNYhfnTzlZFfO6TH3nCDjYkttwKJnWS9+xRcuV+PZxG3WOOaRoWkgJ6
OouSCpwDcuWsFN06NFaHbLSSOGHiqrqAO68vRjLRFNY1vtZATQ5VUvhubhrFKjAsNjV1+GTwrKOi
ElRWTFhsB4XP303bopaw6SZDvc5yp+s4jf012uEDYczX8CXVUQFoK9U1UsSLbBkz9DgjIds3pJ8e
08B6b704dE17QnA7WBeRdOUmyWsa76ZCV9yZiqVl64DHK/mVwSyeUB3XjKNsuoip7mpo8Pxi41Pd
YYinvT75HGuD5rvdRMNZzhd2QRe/dGgKsbazD14AbJPW9Lcx9f3r1PTNTtG8K0FUS6WcjKc8q09V
5fmn0NLFgjCAbiuC6hPhRNqj5WuHgNDlc6hubHoPqPe1eKGw2X4Jp+nb6Ck2zNsU0noju+NUgGCb
OFIKkhAOhfkcFKyF4okor9QQCwNF5vVey/hReKnxYZ49uzrjagu2fpF6mxlps6CVQX3XlcaSA4Hl
BnWX73t0yqXl2VfkQG+l1ewTQrMfjdhgUE8uZ6dPr2Ywluu0JOJZtCUips7On5AQF1AoOHyBB4+1
YNUW0bbWGE/YQe2t7bhb6VYKiszC3CW6odoGnfIdM6O+a+l063keLGqJgBvNwbMSTIy2HY/czdCE
59iypNv/cpXVO7c3AyrTPavZEowPYjWWRcXPm1jb8/s6FwlWJC8clcnDkWGxNzP04S5zwmL/87Ya
WDMDA6xnYeX7Uhv+uggGBfZUba8Hha8Vq2j1y0Ul92pYmDs7u3vCOcq6tqN9I+6h2hs6dZFle2TZ
mPa4D+cL28d87SHMVSwNA5UIlyiUy33Qd91G09JdRCqKi4vt/efdQXgMLC3eFE2GnGK+IFAFUk2Y
anRMzGiVlGm9Tw2oQizpt+EwjMliVNp6f78IhF7vFZWLBvS5lfbVmkFXsvAI+XABJ4wkGSfPvuE/
V1i54MKRrCyzlGxCR8/2COw5AQUB4kz4iwc7Y2eZqk5dFNPIBJgDNdPyhFJon7WDuevI4udDEv52
v/jj5tRH2WpSSpBFso6Ip0P+3tXZJ02BbGxPHjLJ+WLCrfLz2v0mcZTGtqtJKoqCkmUkF5yLi/39
5v2aj1EZrM/8L9GQrysBKJzksks1iMcoMfydMgdx24mtbFBAQroI0HYEmly1ZEBvcit/EgZ90M5v
61WHMUYNI2QRTnOoylxxbfFdLSzEkxEiNhWiBKZJsYwdaFMNOCj0rSX0TMNSXUYuCDF7QI59lJ8T
+dTg3lj7tofuSkvee1lvgNqZJLpbw6LtEAJ5/Zxv5CkgCEm8DUyiXcZ8hoeG4BiJUVzY9Cv2faX+
gGH6LjX0s4rN7ok3HCJBsqsieAKNvx3q2Fj5Xe/alDhHJx6znQn8xik59yew4bdh9p4pQKodKKQA
mOFRmj5C5Lw7IjO4r9UTwDrKo2WGUMO8hnamX5grJmHAofT6QGtoC6mHDSLtSSYOx4ldbb7g9LWT
Psip+12Y7meIGY+7X7vf9/HYn8/9j//88QpmQHOQvCmkTH/8TSxTEC0+/kxRIn2ZcZe/vHZ8fwwp
a8lGZPa+GGcIxseLF3NVRCr3dzSbGvmv86fIOTxNy5ihGgH7rPXur3D/l4/n3d/K/WbsFxo1v79C
262szCpqSf0f5kS78IAOTGfvY4HkMAiNIm+jDLpK/HJPoqb09GSBuKIFT8IF2sxq2SKJBdzccMAf
xVobO/JmhUOWuRTaLOZleYkZ56Ci54Jm27HiMDSaYYX2FWOzRWxWYO6zrjT3EL2BmmemnHU7wWPv
OOzJ93++X7Ssg/b4EUDclQUo40wPEV3Mz+YsaO7HKDpUhFJs7o+733W/uN9E7GtsFRNvwfwi9/uB
5fx1rUgQ7INYh2E9v9D9CVTyUERZLS/TYnS2ppdiJyVeDez2tDfJ5tl7ilpry4SkW5hN5jZ69Xvv
0UxNx6X9lO8938SBf7+apQqqz7pwIHXe77hf9JZaqOSnUuZCmIkWBLrJlSc4A9wvZI7r7+NmEHkp
JwSDTffjTudfj/647/68+6P/eJnBrxNX1g7HmB7L0JzsRRNBmzfP2NCdaa7Zn/ymD9caMwAKIJSJ
+4+LrCSy/pc7R9P89Z//uHl/XlOH2S+v4I8gE5Yfr/jvnkI50DEHjqFZt/Q6fj46TfMZazy/n0kf
eBcfz6xDmGQmpxzTQFEXaOhgHKh1P9/nx8M+/qgS8j1+3Lxf++Nx92nYx32/fPD7v/zxFBJhFXfS
T1IvrhXt08b4+ceHlgZnsby/TuFNdfOozt+Yl8ZEeNy/mQKFQLqdVCJgUtvc3n+zj1/0flM2Gguw
NE+4/Hn9fvfHQ+/X7j90mMMmo8kyP6HrhDIuMzudNnoUbjuizfNtP8nCrdt8Vc75E/NhDrk/Uvn7
FjBMWlS/DvORRN4PHchWfVcAWlkM9YwvyODc1hRPmTb8dYEvGBTdx20P9NpSqYM5dtTCPDaZrDDY
uO4vGsxnVKQJPn0J70BcVLgwkciFKj6C+7d6/10qCt81SpwnBNLdzpsrGOjszWZqnpOQMfu/NrmP
X+d+3y8/EelL/9xAfrnqxQX3hm37huPkq43+Z2+aYX4Y82mA6+kUC1na2a0dvMMA4WmVTObwkJOI
i1mGFRcMcAeYzjrEErIhRnLmBjLDNPB6ubbdBi4GO9gaskV+TSm5iLSpOjGCOOHBKF/MK/os/ehk
N0+Y/g7t/c5XfXsJyQ0MQSC+TKI2zmWuPpl9F+605tzGanUgieRWOpW2pdHyJVyHtTmeDTtOXEgc
4B0SpkR1Wbm5VlqEbQZPU6XYlAjGE9TbaIPa5kvOwWrRJpG6CPuOVAhkisshlG9llQlS/3vUUAgw
duqoHBKvoDVmqW+YRax1p0XTFsXhZ7Tnkzuiymg1YHO53xSXeCrXVQs41FM9gKw9C3rFGN/DaXjL
lC4/hBEdKFVl8cSESaM2kLhg6pgVfmxrC3x7s4xi+DoxAF73kIsI6an9K/bCwF7VmPJukT9+AnVn
o0C1v2VeOuJnaeXWM3tyvlT5UGZ++GDXU7kpuui5I6/FZTgMVGgsfEAXueNGaW++ax0NM11M/oYw
pV3PzkB2Ld0qNMngUkKSCyL1xRwNoIKZJ8EwDfCQcUBno9NCb8++KhkU0q6AjQoQZ0sf9MoBqTwY
kxXsyJ4/R5HV7RIrviFJTJ/ajhQA0zC+DBoOgSrZqoTBHGCK2GupqPnK0cZNayFAQZgGRcPxXfIb
OBVGcGFrFGKk0vZfJ5tgW1mYhxACX+bhmWQ69IPoF6bMamot1ToTS7P0k8U+ZQ50JDI8+4SKcKno
T0NdOe+JHypAt1ptK1BcbxABFQ2qodjioGCKurxq9YjroRabpBbyWBJE5RCGTZ1NqHKZd5dubMut
LQZsA0G1NYnsU3Au3TQSyvntRmaUZMgc/Cas2dQiFnqc6BTHPpOd5u/IlPGYDgEACEihbm5Es8Wr
tsOnBXX7E44VsTPycIfKL1m3Iz1E8qCxp3hEJTnAoA9Dr7y1W8xIN2Sl8pgEUC5VElsPofiiKArw
3Y5xwlj748KYGrn0rNLcYQDdyGsngb05CoeL4ixpYrte7tTfUrJLz5EUn5jfUMGyQl8L0QNjM/Pz
ULJhjT3I0bTCalvZj0Gha8f0fWLk/KmRX7RifBjDzLuJ0HjTS2O4+oNn7vNxPDHCS8+mTRY7tUq3
q/JBXY55/akaKvNRK+NTAhv3SNbfV+D0xL+2gXUalbRftT1zJKk2q4nh+pOjJG6vRoObpXG1zer8
U68TqMv6dIcoQt2E+oBCbGR+EXa7grmJlWfVAQewdDUt4t3xBS8qz5hdxNNzVCTVU0zYK2na11gH
j+vXNycl4zy39kpoJrSKmYqKxKZESjQifVBVVeCxNwxtBpTsBGKTka0encDKN3nC/KCceVIytJaZ
SdCtxnm1ihtg0khPDg1csKHTgJbUgCw6rZ0wItMjHNUpWemeoR+oo9Adp1q0FaW+7BFfkqXQLs00
eh3BVMyrfQUxbvOq5D3w0Y78coW05rHJXoPCXvOQbK0DgmZ01xLRPLTtA9KDR63S6Cdwc+VNM0yH
qoxZ/Bdc1eKcFc65DeJ6N9rKZ5VV8bkpgGqPgbYsdCvcx8kE4Cd1vmpq/iShlhFg7qz9AkuCOZ2i
tHgFnXvGUjxsVI9Zqxw+q00sVjlSGpcIIm81jx+F/l2Ndr2Q1bt4xakwnUgNJLBpV9iteArHt9DW
9V3eGW+91lrbNuoeGjP6YcZRtR0S5iZmTjc3DVYda1my0nIfw8lY7dLxwQlLYvcHC+ofdr7HHs7p
oEOJI/sd1TWr1sSKlGehqVsbWFcSaU+B7qwGxgFHs9TISXSkvUwVWE4jSmTCNdVdHlTrzhxfJqOs
0fHVzZkAhMjN81K60n5Ue6M6+jCbEA8PqyHqHMxurABBKPibiH7Uwhp8gMuAutVEOZntymja4lGr
HVpaenEJ2j5dOaFoj+n0Je/H6gbH49Zq/SOlnOX2TA+GpB9f9To+6XpyhA4bPOKhDTYCEs2e8M8C
S3cfPCu6191sAofDSSL/maz21o1fQ/zZXxQi/FZFicuyidlo6UZmLKN7KGY2Zumq83t6QHFxGxvO
aQ4BdBioGfSxQ1Tbdrp1RN3t7/d4uo+oe8i+x5FMthYA4HTMAU4PGao9U9lONTWUNsEUqT12mCKP
NmHB3zGirjj5EZ7j3uzZL1pwxiKKo+exsRaVD8CAfMHoQsQUIaYTToteVlwM2WVIzQSGelK5bBPL
moDatubEgJuyXhXN+M0yGzjmINiwy70ramXv/Gw+bMMmc8cM7ENFUUnpRUJf0gy07kdED22znebI
TdtqNntSgczd4ACZVLtyRmwYymMCVInsgR/Z2PafCtgHsYrk2vCS8KEmfnBRhz6Qu2i6otR914Mx
P9Vdpi5q5tT75qbYDAEtuFsRB/oNYxeW8oa9KcfMp9+dcg6jK6pZOwyu/TOtFTZfBW5aZepLpMjG
HgvYXCv17zTn1U0SsYR3yl6ejEgiHpq0hRzi4Vz1RIR95k9Ou55vAVvn9BpYFUxMlVCRmBRhJvf6
iEmNlqnHN7MsMvu5yWPKC9gbRPVj7RBx/AJaz2Oip03LoNfqdWWNtOZUZruFF5A/UEOXoFJ9NYzk
ucMXnGm0WKUHoGsMexB5wfAUwx5BXGbE6773L0NF9zOyeBMR6YPI+pNtr4/OhrYwzRU/36vWO8M7
cVbtdsMXCaiq/6xntXAt6Gp+xWSO9CDjNgzQwMomONryOvidReha8pj7bMpd6IBLFRz+KWHYKsbp
Ishw3UvWyn1jk3gvzNq1/OFTyKqZDvIUPnlWe/IBui1Lc5w20yjBoBpbPZLfYBokG7Vjd20QELmR
XZ8xyMDggxge1Yb9oho/qOqSrdQAmmRmxubSFt8Z5jyYraZ+05WQRrK0Xjh7FW5M2qgw0FUR7fYc
TOn0HviWt2gjQilqvaRm7GLnYMSEnBZaqWykDctUMXtJaOWeU6j6SS2zL3YBVjis+70Xioko1glI
iOa1CKwDeSys9CIsWHMT6hE3xIC/rWNWGhW19JGleCtj+6bUc+XlJdvWa+NNLJzbVGbVtpnbJfit
mbIJzFFJUhZrAsRXgQ8fsAZ/RVZ5jwAiilkox5H1GffpmxPAEjMTqzz2olv1UNwOagN9Mo57dUtq
hlz2vn51stS5mlm/8Ww6GEkfHhgJbmll01cxps+lTPNDycGgZhyzEi1tuFwXNEb8xtuXrf4QoZlZ
opUngEGBGJxbcbJjWMWzBwZ2CcV+kOjDUpWzJRZJT2AM6iJ6Lmy88Y3aJG5jY5CYpHMtBknch6Z+
HtKkWCWCE4rNUBWiwJFSgRxDTnzbwh6+labAAL0ueotjdWp7hzKWV1SgF03QbBFltosnoschjazC
1LSvZZR/LkR8CFtIsqrQalyTsIAjpm+buuftUFZFaCKabheI9IH8gG4nZ2wn6Zs/KHhwjFQ1VHJp
TLtB9DuLcxtpW3JXlT1VRedktHCHd6tmAGOQ+/xsqvElNer9MHiUTVY9rcMKcEHc2HSXdJOdnrjF
JgGzBqMV69AbYnr7O5SXdyP/HOrq8GBF6iVp9c/4puTFBj2UyVjsG81IXa3A2BCB2mIKiD9NEe2B
aMjCDUKkfgFmoJNVsgLmxILcskvPaLH2wfyaKQEfS21plVI8dYSr64qXMmmbHOIUTEZfJG3CW3VJ
7TLJKmgq8mnRziEuTDdq0WkbAYrTRW37g974QxBkfFkksbPjRgursMbt5BMU1HsnyqN67+gW+SPk
OBLJD36TrKP4aPvp59LoxVULJHnJZVkQNZtPF1C51qLQK891AClihl7kotE3OIauY+O0u9j09rnx
aM2EF9E05hLOZn7Sgu6WRBZuCys8SS+ZkV9Zt05EARVWBEvbcYLNXZ7ph4nmGkqQrDm+Lu9UjyIy
K6ZBJsi1oCtW1VyMx8pw/tLpzG/aCIiNzWk0DYCxq8So92P9VTj5EhOtRaRUvyW5e9qBYsqXfAsj
I2D49jomlfs2jkx2FftpsevD/gcyxE0gSp4LCRkFScJ8VGNcDdKOA7ZxKNvke+k30woZjkpxlMd7
C/UoXDHxAC/5U+AoR6Y0+dkf3pQCoaZDE/KKIBpSaMn5/n4RI3Y9len40sd2u6XyS48TTsnUQd/P
PD8FnokSKSG2IzBGHMeE7tdOTmHxWlcGUkkp/AXGZG9toBtx+541yH3slGsdgXiefoq88tNfrYFE
0Xd+rBxy7hzwL+VM2UfkphO5/UfgGUTQsXBexZxstrF0vjHx33IwaA9lHd/KOBYHP7KMtRdB8dBt
fnDVVE6G7HEPlZq1EoPyYPTjd9bX9VYZTYyKWbKKFIgBfZCLBWuiQ2Karwz4nJ0TBxJBrvotn4oe
bVCmrFXDrA9tCw2S/YZEhjxmIqbU82jFgxCDGXe2t+mZQV8opwdvVIlcEiARLwCilztawNoO72RM
b38w0BGM6l6xJaHMBgHDdZZj7mTwQfwB54KUnQsAdJEcshzv1phOV4t899UstGkrZjdZWBLGIgfE
SG6G+sqtyUNnEKG/mPk3fMOuPeb9sWE1tqMOf2GbIeBVf2joatziGHtxQZemUdV03QbqcB2BGYOP
ssjlRd0DHd64mVI50F9Y1EaUnQAkrDM/1beWip2OJWGwngpJieDNiGg6r3stUloyLGrqeWRdaz9L
m1VthC8EgcYnPIJQxnzs0DS4QjcJbElcjApIxzH6jWJTZ5Krkxx4sZGYuqU9luPWqkmzayvNWyhz
gyRp6m84e73TUPhXQhsuQehJ4L7kBCQZDE7Ou9BdC8jGIatFkl+0fWYIStLESLcSoaCr22RKG2br
MvUtz2R2kxkaE+lMphFMWD0aVuRGWUqjPZB/+z3vmbGSdjxsYs9sjzKN5dZkUEY6pvih1Kp+svG8
T21VXvq+r1dWGO4ntlIC3AjsyCzG5/E83A68RJyVdBvXeXAsGHkhhFTTBfOhYZ/bsr8GU7S36M8o
QX/pCW4qCuVk6WNIyoDA1CPVHeKO8dTM4UlN6rcn208uSgkQ3ZoXJD4wrnM6tS8TzDW7i7VvGJUW
aYph0DNa7bnnkCgbK3yC/83gt7PPZa2VbxJkaWUkXzVN+qzHtccS9+w29lBREJERLlK9TW8t3n/Z
dNjslMJzc5BSVOaFpFmRXZFf6jtvZoonReBSjEEMIhLbJb/VXKLWiVZoKeclQ99CEbTsWkNAZ3cn
bSgRReXAIzx8lqDWDHpZDM77KpvYIvEF3YuSSIho7xesERhfMmkvcEsFiC8n0mvcQu+fSJ3gEzLm
Z2DgaTjx8WI08d4bghp8ibMytNbbRK3ApEag+LJujJD5nfouqaDMsuI7jovXDkrXvjW16EHoDENA
QhoYn++WBMdh8UIWFal3hZ+tOt//Yphxx5gRmCLlaqBkP9IRVpnOktyJB6Q8gUzdsUNwCaOF4/6U
qMuKpd6SOQps7CTc+zDM4UL10dEZLwC7M9aNo7ewAjFtnPpZiTLpxk4IfATHNGqmyV40ntbsnZyZ
fZ0aNr72kTIN5DS+ulAwcDLW7NEZQkl21IpZnqdctGxgdFUZro9l6qDi+zcD1E3J1W+GYFfMh9l+
NIxlYwfFJu/KxzghcqGzTzoj/C0675SBr7H+2V9T64dIUlFXULwu48RyoVKSaD1l3stYVIXra3D2
jKSoL3p/5WwUHpUaYN/cgknsfsa8ExUUf9bzRDDDRRCULxt2N0LWGCJ26qr245YMlO9hZSa0U3vj
mnXdNzO1DjLxereOVJT6CUFJwLUezTpTlmUOhVopR6oDQFSdFOMuLirWrPrg/T/2zmu3cm3brr/i
H+AF4yT5yrDy0lIO9UJIJRVzDpPk17tR17iGDRiG3/1S2Adn74K0wuSYffTeOipp849f+8Fo0xcY
U3rQI5n6hI+5STYWw9GEiiI3C0cSqX8GLcsC6B4qttuhDEpj5rOTVOKmj+opXczdvHYpPeAsUMQK
Z19JovagU7DusYJjD240xSPlNy/OlD7+4mfJ6M+hOTGACHUqdyokAGLI1t3c2+O5YYmg3pl1tJys
xvgZsVhctNIKZi0bAtfFPZGqHR83V0g/K5XZi3OecKTox2BNiX+2owYH2NkGjK18pm+sa5JP5Zku
rJusVOp0a+tTNld9TZyLUaIjlRnpEytbv3Oli/1ShacxdGtLnDildW2sf37N8NHsfFWN6N88tKrM
SwBH7VV+yTDZOuSEXAJLf7HmWf5bjZoWSYtp2jCnw6R9MXClVCDr6H7dXFwNp76fRIrYWBfGLqux
p+Z8m33UZr8EAHqtpXOxYq16RLfVfS0VdsA09TJkbbpn3Yx7ILWcC4ajD7NpunMbk5EYbTMNuyLS
vawvhnBpexwPZLdNvRMXEQl/UUnesmE/R9Oostl22e27cfK8sJLAqos/pKo1P2uFRU+2MR56Vbus
RWNeI2zRM0kVc3laiqSB/NrRwpJRavYrPWYxfWjKcK/nMyq9suQ7c8jeWy7DFEMrr1PE/sXB8wlU
r7n16WZedJVAN1h6VlKLT9J9bOzMPv/+USgmn7m+fCyo+ca5af4k3FExDuOe86RSfS7ZHVNyfaly
ahkIROI7TcJKS4g3ECB9bkz3qeCLcI57NxS9u32rgVx4c4HERUX1DSdcf9MbZ+9GG0YW06CD7KoQ
srHd4l/rTmpIIJ0HWd9cwSKoZ5Ysw3FZOwaSOhlOFp5/LVcuv4FlOkPzh+5L79t9ldb5C09n7VIt
Sep17d5U9OyJMGYWltrCykYzl6urdT5NeD1FPQXh2p5W519tQeseuaIoB1U26X5NcRgm7D9Up0sP
6vecAEdpJ66guaE8wZ9OzvpoBcugudelzI9KndJhqnTtiQDcn7QdnRC6Gt8op81IvHPEUMrrSYZa
26zmAxkHNKxEN/xcb30Em/SwZCWFxokWHbZssAd1DG2pdBx/ElUVcBkRgRK1T0Sv573Ukh1pWPux
spe9MeDVA71yV1b5n2HdHDRT0xPltVHXZI3tFMR6U1sO/ECEQlooh3OrJPt61tVbUtWvvARNSNb6
B0acdm8k/PoVG0ofc3u5ax1Cr2Nlm4HBRLzHo9udHBSWZK6x7An9Qo/LlyInsa+cZt3ZdVdBknil
ynk+JBEc/aESE8Jqeo2IHvsxJNpL4cSNB9G5vOvyL7eGFepQAZdxmnoG9hUSP/G1yQcZVrqR7Swt
4zQSaR1YMyEORWrGuzUhDufDW14X0anolWejGUDRxpxbtqlF+7bTggTAzUM3TzTSzP8qlvLhlHC7
QPJZ7gV06dsM2km1q/dObfpTTWQMa56KjSZdJzyy1XAdq0YPJ4v7g+54mpysK6EjePtu/reM2+JY
O4tyY9n/5BZb97Hrdncz6BQ18lbEoCeeOTAv2tI+93oY9UlBJ/SoHCb3Ed07f1KUf8Uy1Ht2hpNv
blcd2VDMhTJyLVT48A5VIPuchnp4OMYtM+v65mp2eVf0L//5P3Ry5gWWbF9JMewJs7LPioFhVamk
GaamyYvM5ew51SUfEi2eLkDqBlgES+PJbrUPv4ELXTJB6T03SlZF9d5RsTdmgq6yiZWVHiv1RS7Z
2yhR8lRNva9ZWPXJKMAwtopv0/CDEqUffm+K/Aq4fkGb2v3A+5tx3jvWgMEWBBgdnaNvq0vEHR3x
bqZqzIq5ccaUayYa4G5gTUm0lSdLvQjzqJ5DPL/7mjfLZ6bRAtyh9lXAg1rLbNrNIxaONtbEzuzy
j3g7T2w7qvx2UB6gNWf405f5gI9RCRgj7cO0tCGX6oeiMuSVvYGybyXdPu22dmx6HvvSxbNnNlAi
t4m1YizGEkPx0cjDAbHL8RTyFx7hbsbSvj7Dc0F84jkM3ApPll2FWdSf6TGhDabBNjdN5M34nfAk
DhOwQwS5eNZep5prWSv/ImDmh8Vckl0kS/qmm872zBQ7v6EPxqUBNdWoa3bjntxwFUgtn54GdhFV
UxMWpcCmGyztGUF/QulGYz1YtlyezczMHmKOrK0zflLt5QleAv+Gmjr4yjR/arbxjEaxaNUviAsE
jTIoNEu9OEHUjfhyiNAsWqI/2wa/KRbe0tSJ1xjIvNJpwFTn5lFhLr6jYdZHiAtyJRV/DDKKNqxS
e6RvTWqjc9a2w7O01fEAo7ZVWt3vQAYw/Gl5QG1hd9BrG/2uPE+4+UjRUpo7EwzycFC7IEL0Ux23
2f2EnuGLGam3H7Lh1GC3YKcp7hpnSAOosdalE/pbBBs+FsMrb9ZLKh3JvqKTHjhS3AVi5t6pJuYu
MeHGG/WXqbfyLnL2eun23J+3gl94hljay8c1IZA8d3v6IpoP3VZCWaZPpS6rUBnFcL/W5dGEjFhb
SeH/bubygq96o0nnMGgL7x4IQR44unanm9nZXp5HEwP6AsGDA7JYbnBwMWgJ+WE5gAIyNwr02jgo
3JQuhfmlYMfdx4AYWUq0PDZB8rDBjOmyEcl5qKEfKVoevZYJ1JCE9EhFOwRI31WGaQdpiXpGgXPB
pFNj2XoCSyTYQZ7HZZL3zzFmpbNF1WqZvTI60SyTdxkP5E4NR7EenMhgVaII46hX5QtW6fnsmrM8
L2yK5t4yTqPM22uHYWXvOuuXbcTVWdWNEiIL/1RbTXWWufYat12zi4wa9pPJH7//NK8GyVBlQUsq
+qutIGwLgraDhU+goyzW13VsY04a45we60dJfIhNMm9zNYFNmzNX9Wobtgc1M9rzAmHCb21i7F3s
mN5cJfO1Y33/Gy+rWK8+rdlfjFi31ozER899JaHKs5nt8dEo0uZsy5bwu4QGKRT7bORbqCBFDOzr
9apPg3wwsj/YEq2nwcz35uJSbKiOql+e66YfA63WN/7Dvzot3xMm/z3rB1Rd3Os8lFd7x2x7YmXG
/FWmpzSe30215JhLnDkAC80lssw+f/0Rc0yFXiTT9gp0jHruWMddLgGctzSqAp+ZnhMaoS5KwkmJ
DPU58oNkePU83BT/tMECdGPxNe5UsflVhjPgitdSmx+x57lBnNV/M1oo9lqkUL5qaSdrpSMmcuqg
H0jvuuYICGvhYuhM54510dmNykszxnkgG2K8Zs3UbQwjcQ23PrEzposFXhVjkgigrbyinvJ0GOzV
+0+LbAdzo1mMXboZlyvFgROaFoNfjBSzN+ToQvzdW/sR6kkqDcVfKviYdvM8Fk4bxg6nRKVGBM/Z
TvlZBRwpB8zu9ZSfIzRryIpyiIil51nYlyO8k7y2HtJUFPhTrWN2xQMZvRg95aYWp73vChwpKSXs
/lwtn1jD24NqnWJFEVekLMZ+HRpQTzORU9g/ZYsviucmjWMt+Y2+xfXuwA/J0HRXy+I5sNQHjFXy
ILEgVAnCczsdKLCht7j8IuhS76c6vSUIsh7Jkv7Q9yLshdznY2b/hc1Yd6Fc5fhY693NSWQXdJZS
0JuA/glYQnhpTkFiAhyOSVvXbu1Ev6xJbLms32lzBSVgmtCutabx9MYedjLilmdjmlhciokPbjGQ
exH2vJtjd8bRVxbXuRr/zpmGLhnlR2OxX1qNFUkL78qbzYy0+FDKcGgsBFXWlUzSeiBgnl+5oDx0
kdad4CF+xIZ6B6mvvB8sfWek9IT3jna/jAmNXGoBzLAul1MSE6jfcDoqgRWV+9/meZR3immrx27t
H3/zBIOpPWPRrI90i3Z3EKOfsq6eDmslXgfTLrha2wspFeXbkjwpyiSH8kOlGXEbSUyPrZMvKF66
VMPwGXftcE4najVXXDu/ubz/T0T5v7D2DcwshCP/z0SUp3ockv/mf8IOxWH9v1BR/vM//R9UFNuB
ZEKRhRCCZCNJ9/+CojjGfxiW7QhQ/K7jbGiU/yKjGNZ/6Kqlgdk0DIHp1/6fZBRD/w9yPYQlCfz/
gvzN/xcyim7o/2vGD2OsbamWam6BcqIoxv8evBxTPafiLq0PHVI3R+NkX7ifPTPcOCg1b52c+sep
b1tu0tNEjgfuBbL8tJbsPi3h7G926dY706HH3W4fIpZ2gbvCzqwV7WTU8RyAA4zCaLlbOpS/SXX/
ZllBQmKF3iCIq/iGmQGj2DDMkpEkiO8csOhPbq6GalfRYhMVDgE7Q9lpK/L8LAZ6VXJjP6gxV56Y
G2DRQYaCVo/CrVFrotqckhgzMwYpDPDsDHc295uza22pCrJvuqaFGj8oc2JSh25HQ2MdpSdnnomc
qUTKQGBRJdbAVVlMl46yOKJASNz15lZV2RRPtkZlVzkZgswYgSPcfQBKteasztzQWulAflisvZ7M
L7gGE/LYOPcVaz/OTnpuZqi9pBv7D8WYZ6/vjH2cZe5OKVLzLhqyku2W7Z6ErL7x1jDG1MMSTLWu
7ft8tBh0tqlNWGyroEsUiHQLZvrXgdbFjLsQQ2Jr7MmKHXU+VeeRy/6pkMZXh3bvOz17Ty0+2qlm
Pbttb1KA1x4rnXs4smN5wcbFUlmPT5oJuzfisjIvn+vUX0rjBa6gizBfa0zy8tFQswqnBVOTgCJ1
tScPExubLSbFiFIATAq9Sf2sWR571sweDQqmH8W2erZG5ZyLpTglKB5bam8OVbd5mUQy7IxxaZHH
EutSNMj3SRIW4xRdor6jdivi4mgkcgeisHtYa+2tamBLYn54nWu20oYF932JVPsR4i1u9Q3F3Y5b
yBsFzh0nFi8SiKEYaibzyHqNwNsNesRU18XsCFJj11Jx7rTo321Z3asI2mdDtLAS8dkClBDreaF2
1psH66GzjfyRFzRQXHFYZS+fG4X6nB77WqgUDOoFPLqAZZPDHr3GnJfHmM46YouY8XRb2PcmLhuv
Nj6aUms+MYBmlyKaqgdlStgmqP3kd/ok3mB1HGS2wBclehawVLnZggaBnK0Jn3sx4R1ZrvTYK/f9
9CxicODJXD46ODbScXjCqbCeFlphnCROzjiPkYsiA4aGtA7MifYDMcJDo5fxUatAIJot/FKEQeYb
eBpgCI5Z0dLNBHHfn5mOPNyO/XlQ1gfckPlhxZFxXr8zhWHWBkXLB6h8EvNwpxcQOus4+saCCckD
5hHvK9WYv4WxSeuyU98aYTXcYhlxSsw4+hwoDfVBisbqBw+0pvyxF/e5RWy65VFQZq21541KJFD2
JXMuitvT3Ag0meh6757yLn9RS9NXLHe7S1Q3taoadsvjbdbn4lbt4zvuX2duOxlLMDL5aayqoZnp
p1FzMHop/bR3kwb8TY1lc6YOI5+yJOxnBhOJwuwOwJ+2UHOnv1ad8JGc5oAtVXoXxzZapKuDTlTs
+6gWzxxB9r2U47+kB1VtV1Hvp8BAQ1Eu4qKy8iiJhYNvpFghUU2xzzAcs1SuK18T7d1Mq9SlHtxo
Xzh4Ope0IPswjCw+nfGxbFp5IhWSIP8sFbaM0YD61xrBQmMzr4/+R7NZBBT4HPZqMn73It/FRayD
Gy/yQ0YjkjeY3Y89LgUoWZx7g6rQGJQ55X2wbMYV2SkvOJL0XWrkA9mOGk6W0NhpYgWHwKjc/7ZL
rHMyhTjr/plu9NoZbI0bjZLHVBHmvn5jf5oSCmY+zdoo4ueeb7y0fpIu5WNb/VDIPb50o+bVsxlk
VMGAt87G0CS3rDGAzljehzjDNqrpbPEiMpHSIiQ/TVDNJQ+BxKHC015+ooZ6i75FR4ffvO6Gvn3L
LAT1dKIYDL9IQFT5vcvp7XXsuCaCN79UoDYg/+OugNh+STQCKlKt/q5OexpxEgRoQn9LLWYDmg/E
FLOJrWvCfbYoQgjSvVcW2l7jXgfCCvoWxiLCJgMXpnjZ6TBpkW3V12YBaFcDIcColzNFGnrLqmg+
zG5ybJ3cptZSme8dLVE8iUukE+pptAlDVtS+hEa3LQNiWXLMz6a/muUS9sqbmcYvC/iTkMW5cVxc
Lg6L/LLmcvaFgXLOqqE8Gmv7ocfrF1xd5KLuKGZzetz8zEtuPTiqmd7HqaYFrP+YckWGLLshxFjp
oi2lHHEL4j4JA6K+9A9Wucn2aLa8qbLdnUYgyu8MDSM1PKdC20IcMJ7CtWAprKpXZ7LW22BnlR83
lXpwquxrXa04kBo1c6sZKpx0+5owg2cDj4l7q7or8Q9gvClXCFhZGZZC1082FZc8sgGDLpR3nNCx
KNY2l4Obm7m/Gt2bMYjkoENj9Kg2QU2SqOzJQImPmx3XNQf5IFYr0K2ZTwkfsKLVOWDtnnLW5l6I
LH6ZS+VQzm24JvF66Ffze6FY67pmCZUVxmaRGf6hJmvPFcz1unzXbNk8llP8Vrfr34oYdLgOfGbK
BcZobfW31vtdvmUk1CJFOWlj9+GIfGuMiCWd1EAaIyvLfHKlAiPYWj5p+nCEhclKm/N7B0pZhxDK
c6tztAdXiDAjw/e+5Mds7qn51alx121N3SGGRydLxEi5k/nkpPMDTvfkfdI1rMf0WDTZaD07kfLC
seQ1vCRvthZ/J4hwvsjz/s5Oxy50mWB82H7qIYcwEtAVVzyZqcR7X3RD0KqceWprlH5Gfvd9Fssf
fRmGOy2tzMDNLtzBzc9Jjckt2JJaYaHdOZRfnJMEsmYvBvvTSpz3qIk+E3WVR9UszedqbGIIU4V9
STrC0JPdvU2myvcFmXXnOG0MiNiVJDUTcj4Lu/whVUwf41bOCnd+NMtpuhpTB517VZqDiA8xPWs/
aGVoV6LLnlhuj/vJgVgQjYZ1w/GK/Z82T6L1enIwWnajOVW4dZxxNBYAl5efBNilndjNkZAzKoGq
7VZo73uZkMDIUzTxbtEwz2or3/xxuIjqEfymZMlBHHVxu2cXRBqudmP6O9fCRyh6TB2QH22k9scG
NaKo6y3Yjd+9T5vjOBjjTkSYqg3KZM9sOT7T2BasrpyRN8XCOE2bsTWnybPI7rc5ayrXnV5EYm8n
FX09ZfvCs3cnujg/guAYg1G1Hsemv6dEJao75w8mR4N5d3WfVrs3wqReqyt7TmgkGIVI35m+mUY/
Og9/lum1EjSVsQbK9sEhv5+FeR3TXm6jwlggOLNeWhBjTXEoK/XewdJE3Q/U9+7bGN2PSG/SdxX5
2Z+WhgdchrS5WnKHP9YXcf0KQgL0dtzom/80RYzIapzXa/IBRd9gsWHL+ScmRgMRev1YeuMJb9EX
PIn6sTKm42KOV84jThDHKPaF2V6EdNKbxscS3UsOeyHfLQnuF0gEZHDy22G9at1PNPA+2n0qKJU1
z2tSKqGq/DOikUXUloXN1Kz2Yf9IdDoWslTkQmdXTOkVusTGuOKQ2uhIBENendE8McclATqueqsj
JTlqMv9uHPhLvdSWQx3Nb23dhy0VsD47dPeDrfw1avnxM9tWD/jivTk1X/EbDcj4+j9ZDuSAaTAM
7BFUvpHm1Y5rwrdBa20u9PFc9ZPuqU1aerqesmIiEMjVY/XUGkQ98ZLx9Psf4kEfaS5EModXUXpM
6E+NVDAA1znBjn2dFeu5V5PXSq2h507zt2OBkIEQ0nAGYsGWNAcJFb2EwWM6jXEs//MPzudjojYP
WGTUgEhDBtEcUhyfOD0Td7VGXp0B7AouiP6wLYRpjrM8/f4h3XQ+pZP80GogKmaqxT7ZaZfvhmmD
9A0nUctTHrOrLya2yWu8ojovMSkIe0AN6hK7PUVbXDxvGmhYDVQTzAi7cWjv8BuwPGaN5SeYjv2U
Vi9P9uM5tkdYN4nZc+NsBUrLuJx0p4BGxmwZ4jXcxmbxNbSzEpYITD6Zh9SbouG5nZcs6AkP+CAd
drFe1F652FOAyfWhtWwBeWZ0jowna2s/1tMY2smXyDEiDt/J5MbcH7JbaY0WIGBJrkbrz1SnxMdI
sczLPJ2WKlX3+YDPM27M5KoptEFWeXZYLSe70fkBeCHJwpjlPQEE271Oa/FaJ1RhzbmZPtL8vNda
nFqjy4Cc5FhXSnvfWO2Pqybqk5KBRZAZPMyiwr4L/XwJ2L19KFIpfWvFJpDHznulpy1NbGiuruWN
kq8kpJeE9lVsYNIYkH1dlw5R54P8/GHppuSgVsX7WNgfZib2Q6NdbJl8JZYLVKM035Tuiv3WaweX
i2gLdgw3WM9LSYPSsHwMubtb1d5TJZkYp1WMAAv0ydlOtkRdvC3zw8XknFfZyUSGJBAfbd7gQg9g
US17ya24S6bpQLmGRFXX9/3iRKeIZ5ZHVJhxlzsgUZqMbEjbUCUulF08qzdC9fYpsi7EQsyTMbaf
U8a6bEytR6XHHu2q5IUJImPfTV5z6XyKGdMyVJNqzN8ioxEnl/YzbcaxIbaK7+72+xfVK6SdtskP
bQTNgTaJg9EYrH/UzoMj8qbHpX6Oar7HCZyiEAUy8mXd5L61ffzGvJTcgpAPErc4R66r46BCkC/L
Zb/grivaQpw66RZ7fEm3Sc7+QNL66C5lG9qoq4TR+J36CbFYK/QpSCHlB+oyPnHwPKSjwYxTMkTi
h0qDqeM6EhpypSqMMm2wyNgjWYHfyOBpx6YHrzZS+3TurDgCiPDNSgankmvjmBtHinK67s6ZifOk
uU39VQn6/ff3L/EFc+txnrlZWeAsMDtkDG8nNxmNvcXf1zSmAwMBN4+qKaW3bGeaO8oncy0/CjFg
rUkHqr9wldQKcxSzzDO2ofJQubbcqXFDOiGJ/zIN0fiCnYZmImuv6taLnCmRcCflESthpo2PmqNt
zmdJPpcartUp7tR1oJ52pZKcx+urKrCkKyK5xnbxTaJRo0wAVxNBMEVlVtZzWpslDES8A/nGBcFQ
MjXCU9XoxZZEVkZt+ZHVR9/O5ZOu/4jVfS1nKq10nBdyYu+Rj0bukWTQ90Vyoy56AcxjA4VR6HEr
+iBKZu2c2cOX1mqHKmFkWnV7T6D4Pou1P6NGPHO0juaofgxogKfaGTyiCLY3jGN2qMF/Rn1MX5cx
wvr6dFEkcK0N+6FfrDBmT+Z1S0sxn/7TKK17vRtRef/oKGUOeOyxJFmDMhY78Vn0DiiMfpm8Vh+g
+iwUOi4xcIiBZEBuyBuesIS1TKbvaOqg7qvMLjqjvj90fRyqxcip3TfYpEOLlLG5RA55ce1bzkWC
hLbdAVBG+FyKc6RA1k4zZwox8mOK5N/KrPpFbYYsXEXjga9YA8gr1Hzl0+wXsI1DhSL1Gz5KHZ1G
5sE06uTQKNrFfF0brOCXHitajCG9zA/UVIXNWtznVXsc5vqn5a4L0zs+pPbk+Eox35qXhBgE5RPU
aHWvrmJiDU2K+94tIFGlf/REqQlJUpRZrnD+SwIZAwdajRSy6nd8r3fZ0pzIxf80Ax8HjDxnM2oX
3+rkNYEoz/cK675OvdmEH8Rsqk8VV1XbiqdWzaCW0cKTR7AddBOYGAn6zwVTymTwlHON/k7nWeKV
XONsbK0EfK62bfFcqJlZDMCq3D9S89vJkm90QzfJnua4HMPcMHiDuvdc5B9SbNzso9nxzm1LCJO8
jBVZD0nML9xNxSe10ddp3ky2mJowzwXQNY/2EB1itfp2WFXN9VyFxWCdoqr3VbYyGFSUBqAW/sit
Xt4coubCpeqsZsp9U0ceag9o9ew5nZonyFDpdsLDyOJV6AWR1mCIm4cqnX4EDSmMleItnuY7yr48
E4miy5pHBKZTqitfaYQT3yxMuMfZSXUIwpoc8zEu6UgNe60tdxxqimeYxn03iN53Z07cyUyYWt9W
t/u7SvMnW/uX0hThGs9h5sjXPhIHt5r/prh5A61brkpqfClz+7QSQ52y9HtStUd7lYHqTsc1rz6m
QgM7UaMfWXkVjGPxOSsAFl05f2tD7WG05OvD+8BF5Q73KI+h0TiS16w9LGsvJGOPS5Mf47Tm+1R6
XTN81K31LLkF0OxOyYB+LOr80E8YWkkvs/zel7QWJTa1NYhyiVfjxcrx8nt5o+E6Vo1vB44O6ii+
VxsDB01pW1SbnzHqH21uISTQ+L8cpQ0KnUo8pyEOLe6To1l+1/hnlK67Gp3kwarmtbdK1nUFViyq
Hb4G3TxH1nLExIysMlevM4BkLlJ0G+XMZYOK7lkXP4t5rBR2xlax3W6cEvvEHrLaN8S2D3OyCi/T
mB/ryglFU93atcELc1+Y4aC0r5TfPtf5cO/ymYqBsbVpgDEfErnkjc1x61mY/mOdX4D4Km0rW1A6
NUJh2zWrswKfSNfTtDQyW1OG9VQl3IKizHzNjZc8d06uhf5BgyuGXxI3lYKlvJv/NSSl/CZ3Xzpc
/NDK1g/6FemgiYi9GZnq0zRl8IYm//rKuBsse+Hr6R5HZwx10r0UWlTqta1/FnQwUdEyayTGvhod
5SDGx3YtzSPO7ASNg1gtEVVTbu/I+EjxSeEXDnUqg5tco7xPuJUXu2KlmldJ01s5RQymiDlVm4JP
Uzh6NYsaQYP0E2wk46glU+ev0fwV58mfqgWamyZnO0kxCUeIKlqJMWnpTgri6blgNZEczKad9hOG
Ke6KcZCV1Gxi4STr0fCtU0bqJlUoM6vLE8/puWN2CT3F6cKquY/q5aLwtdKL1iGn1KLJapbf2415
NGlH9OZyZPAsCStV2Sd1CPI4qy1YMFokFT76lKTnqg+oFgdTagmqT/fG7HirrgAAsEoEfvtUpg4z
EBTTcbJeYo1XWeJG0z6r4m9LxdMLVJRj1fXwEzcqYr9glFltKpsywo87inAARBXdThunDge3zoyh
oUsaZphUTFoVIb5dr6ePawZeQ3HNAY874mebTtzUYyUEUpYQj2wO3dTRBHxbx79qY5i+XAngt5zP
Jo6/na4sdSCn6XnRVbLHyiMpL2xWNpKEartJmIBvyit3W+xAKi1IDadNPu95LpoHfR7xOA15H7iW
TRVXVL1SbnvfxfFz4xaWB2nnjUwg6hNcs4lDy9VafZ8K915tzWeA7jnmtiS9iq2WIo0LA9+x9dj0
WXcEI8e1JZ++uiR+HgSVkCbFXJMTo6uy1g7Vvn9yisHhNKCFB2RxS1wUi/NAXBT8z+aCbXhCgGpf
d93KtxMUPV5gU2UWMQDmm5RXWRrT2hK3fFIi9dK56xTGA4SiAbCh7jj/8IOUfsVZJVatCqdWHJKW
rFGavcHWau4p1PO0jo/hUMXhWGz8yXIIk6ne+v5eGXA7PGp2ftLRRJhAir9jTW9Jrb8AjWsBcnAJ
s9zSuKnx+qfHyc3n2qhpV+12FI68lJHd7wwa/XxrKbjkSUqLy+izGQm6S40cymS4E6pUsdcL/lpS
z2bQTq+o/SOb/p+sX06zUX7LgcynjhN7VTALi+q2xvAngZK3mJK8bFrfq57qQeFWT7PND6U+YI/m
5EHV7yzJPPxHt+WTUyFhuJpUQ5qtrvVW60xTS4tnGuIyOMSGLKQ50q7TxTijuwUEskoDtVkVB23u
D5qNrSNXFGwA7NGXyO+7pwhJJ505uO2MC5yKr6QEyalE9lNvRDfGAqR/kAPImLmnZkawOezcXqe0
d81YhoG2D9hDPC4d/Z+kQemPU4vPhH85N2MCB9+E06+2CpITcHTJ5q551NNQo64FHOq+xEWMmfRP
Jwc+scWHxbgr5vmSJrGP/us3SrMghtlEv43pPt/uBsYaMs5ch/JNzGwOk1wwc6ntz1pMXFNKbinI
XcY+V+FWzPKN7WJY9kbQ6fZJccd/Ky/JZJk/zlx0gdrwt0hSnnz2UuPTiPoQ8843Pd44Kh5qGIi+
RocQqZeLrm42QxrRy0k8dNYGIct9Gl9DW8TXNu3/9HYedvhjmPJMzDCQCGb7qgjCaR23Vk/Viudp
HN4bMnzb39VZ+bWqzTMT634w3lu389lYcNmaTxrP1tQkiJpW57i8gaZ5d/XlXqri0YXwNkR7sU7v
um4DJufhUQQ6hFYri4Le2hyEnD5kMSptc7jht2Yy6WorLDikIK0xEpO2oiWDqw6MY6PhqExL7clZ
1ue0r95xnvoDbr7Zni6laM6GrF+AyvCqBXxLoXV14cg+pJvdmyXH239n7zyWW1eyLPovPccLmIQb
9KBJ0Dt5N0FI90qwCe+/vhd4q0r3vajqipr3hEEDkpAIIDPP2Xvt+fdqFQq62N/5yjMiH2Lkbv2m
fusLqlpTjJzXQga3GHpULQJ9Ooymvt/iFyLmLCWhvZKMjHi2UB4COhnG8pZM7mfQN/y7a0YA/U63
UF42yHEsXGVxtaoMGHlF9hqbRk1Ge3lbu7eZZp3LMdxVqEetMEX+NgvlS/OJZOu1Zap7v81OZdUa
iyJRHoYMH5Db38YxlSpMbTRrwirepGn8NCjDT7qKy1QiRi2a4MZokzvVyTBmpt12aKqDSOkb1IpA
uIPssujEpdSDddyGP0nSgiRdFg5lsidqzyFXwgqgld7gNlX1i3X2gUIoyA7HjtDagaJ1F29VN9iQ
LbzNWSXLCXZARh3qJiANkajRk4KVKhLaJorDXRuHD3rMxFsx1lMzkjdZbH1fWaPjg4ZC16WAGVYM
dJU0z3f8gNDe9t6nCAzkZcFldzOInL6NSyBSHq1klN3PB36jxO95StWDMS3vcHjmuOpKrzLslzQJ
D5XinlPAK8DeH2m0v/RJ7sXmcGCFzeWqVMH1OuZCHb8yA2fNIOvbkVN+ocEfWeRdryx7LTsw9UBM
LHa6Wm1krSGg9R90qg8F85dc6mdSqc5ZXLzTvn6tB2eLw4TeuC43dv8jI/g6o+0plAlaTObNGVhg
a2Zu0s9WisdRdx7rkLo7xYifWWM9jIm1UhR9ZzXlE33Mt4m5YusTQe/fiqn+SsrwMcuSdWImt/Sc
d/3s0R5ptKKvcLMY3PJGycsH0jY8mlTryE0/dJU+sGXcwx5aRWb7gzLMdo4eb5P3SlHvqrR+xba3
VrLi2Ibxi170rz3xwctAGDADbDxK8maiBWvk9L4DYsUApPJ346mV7j60Y48xZudYwaOO9h7hq2c4
zk/2dVH24TKsq00uH1U6aRbjZ6nJm3h4oL/06Y/OuQz0c50mb5jaSE6Lt2kYHKExnR0LzYmSnSZD
HCqj+Iy6hPCQ7mAq7YvBSWVB87JGTXoRPdNEvSUr/BVay55sZup5LHBbLiacYM+QZY8mqVpzynlh
l6RAFmf8kFujo5miNv3FmIpLr1f7ZjLwDWqUnxkvnWBf+8mx1foHikv3FWPKYqIjkmuEeBIoj9ni
pHD1JOwDVgmnp9Rv2oL1011m9spiDqukFGm1zcEiEpX1WbVK9+pkX3DRQeszEb+4+DuW88Hi6/LG
D240v1qHgKUXEfUrrjMKpZK6Spd+RtEKvqYvjRH1RLHOqypbBBfRwURoMtiZDhhYPAO5aSyavFw1
anFJm3HV2vdG3O/M0UCcQIU/0F/MkWw6OVACQlltz/GcNjYhMDaXqROneNRvyDT6MAaotFWxCeV0
9Omigsg5y6R+k210l8sHNwz9hWHbz6Pz5oMDG8zhR64UdFI0/dzUyR2GdRJme61879t1V9XHvq5f
QjG+AphZ4evECs0pRyR5KurmByGgJ0EVnLbIplBxDik60ymjyndDo8PbDLaJbSOyb+hsoIuJEEr0
LrU4STM6wbscThs/YY7EFWNlIVOd+kIu7MGyF2hu9FWrZeuSadaSsA24coHX2doj3a2Ti3sFdcCe
Nc42EumT6Djt+yng06eDSvmhMOptplUcfhSeTHHDnPdz5HVfc1auO64H7WKV8iFPq01g3A4T5tu+
urdMc+0yjaA7QLmctLYCz0RcrBUFc35jYibSxNf8vclo3aqGewjL8BRq1IUrHanO/IVSaPc2mXLe
rCUfgvbODbM9y46tH0aPusSL2OVPNvLj6QRSCMP3gMyyDrtNapKYGdJ/njcaZPnc2gHLvehTr0OM
o9J6INvzdvathksDTlye3TtISoj49BIJM6r2Z5OdeadOEyM5mGsWcAuY61SGh5o24vRkTO0mNus1
SX6bOnKWlqAoAgoPRymjDaxsCsx1opx6TeYLAKVQZPptZXcXF+MYST87H5cDcJ7TGGA+D5tNPBk7
8dK1FLHHh26KvCEat47TXkT0GsylzD7/jHvng2rrjoBqZBMqgmP7o3QfadFsAz/99IVzgvQcL0er
3Dlq/T751h25U6u+BcGaUcFpjSVfoC+UOgXNwyWykMmGEt6yHe23jG6aZ9IhT9N8ryXAnNBwiRXe
AA3vKOYLm7bqMm4k0gVkA3SgsqUwqAAMUn+dL5lAuF8sWULPk8CmFCx8Di5ZAG0lSR9gS7g8opo4
mWO4bZhPIDL+FRjx//LPfyP/1FSVlLZ/rf78n/T9413+Sfb56y1/U3064g8iYGg6uc6cI8Ya+1v2
6fyB3Vs37N9S77IcqeF//xeyT1W1TeSgqiEsy3ZJ0KtzTmVeUv/QdWG4romQFGC/+58F4hHu91ti
CqJP03KMeTfQrOgqY+ZfElO0Qhe1ASCtkdQBdWeIWbS4BF/3+bYISM8qsm1dBiq2eQgx0OGj5dRR
M/3tf/ZPouO0f7YbNo594vkMFVXDX3aDeUo1dlOnUIKgYzmmunNAe/1h1+pPgKHAK2IW3XWhrNrE
sdFUK7EX6oOx/Te78edUlOt/w9U0wxA6YReAteeAvt8jtIQW125n+Fu1AlXvp8SDjRrTJMVfGp29
wyVI2da/wQ77ko4VSOecCbDGTGDKMmVTGx1zwwjd+b/ZLfGXYJt5x2zDRearMtJqBkT+P+/YkNRm
qdmVv7U7FnS4fvONiMuLlofOUdqUo4dBwDoIQ2VfTbq6sMeBBVqs49TCWzvzTq18ZVpIzciE23dF
7h41VndH294kwDGOtZ5NW1b4NxQsxHH8x01a2JUXmtTxYfwSj9JT6m/dcLhMpIGgIRyf/VIWWCzm
lLBIyU/BSDKAlaufSulYe3FrBnfljKF2h34zWrhxlKlXdtiFv1zfGbjIXaUTGBeaemuX6cnXKOxb
qhHOfobmpMr6ZzfQU2bEnc3O2Ym89nsnr3zMuz/8AOFMHefrAcJlsPc7llOOnaJsGTscvDsG0Tzq
Ogj0pO8hGjnb8U93TG5E3IeHNEldBLIMKEaZjuQT9w9+0MVrp8W1V7tY1xDC6Hp2TFVhrVmNU+20
t47l9CRsJfGuCjPP6uZwtdERa932cj/dOaG2TYGC0UL9GktV7hQEIguKOJ/N/IPMZhzC56RpgbJv
WulNAVIsZEnoKMp02RM9hA2m8TCIb/pu9meO0SdwZBYNtrWSbvllZ9NN7gY3Jay0WFA6GrryNr7P
0vKjt2W1hFIGjCd3WdC2zSWpiYooop6tXGz5JmVhDKBLu+qOgRSbGiofS89pBFAq1kal30x+tbUz
LDtMFu41w7I25GzvOmbsm6BDBVOEOMdl/+joVLiVEWGoMhDaWAzlh4VKybdvtMl+C+xJWRcmhUnc
9c/uEKVegVwZ7Zh626ANhdH6icN4Zl8YlGDkZC9x6/Z0k7vQy+xXrbiPNMnAnI3RJVY/AkQLy8T0
bHwfakgeglQHdWMk/eeQ04YtmnRRg6VhRQuAEcJKurZBlEo/G07tqNVrB5HkjZAkwqUVig5nDDdD
xboaBeqPMaCSOsZas8zH/iu1dLFMNAAOaYuZUbMsSgYtVCMtDRAmI91Br1iYp8yvjmZCGEtUkrVc
aLTpXHKgc0RIXsiEZY8uoN0Lxabgfr2rxn27/76RYJS8Mo6oPc0vKGb5QVFkWknmpfw3wwtLQ5MK
VUGpaX6qCypQwtfH1xu8R4+aq6e/bXJ9Ppk3vr7j+73X574fXu9V5jBtYsXctrPgJNPx8i77QTxj
ULdW1+famXR8vSf0yV6JMX0Go4AqikZBtu8xYWLRnN983VDr43SRVzb+p/nl6w08qpCY8fkxhwxY
bv6lMLoUAp+vb/z15K/b61bR7ICfesq+14fVPz7p+nCyWhqKAMf5zt/2ZCRVfOuPKMdIq1mIUot/
7eH3vjmBMsNdr7twfXa87vz14+3rs9e7oK7YXS4h2TL2qQFZqbowY/ezNQSHl8LhqQTaR48hjm4g
Jw9GaciKQXlowsBZd7F/U/vqpu9VMosIea6Gqt+HQ/cQCTCr7aXzx/jJwgeeUT3N+qy7tcvpSRjt
V4OgpkhzuXRxPtGfw7wIV0tujameAMoNKqZ5quNaEDgEw1S011CqK5a+MiMWV50d38UsSWLLuPiJ
6m7HsrnVA8fddFn7lqbuCvyysbDqimqMC7HdDAprozniHGbkO2fZm6Y6AHgcErDiETEBCU8ERxSf
TWcDr7aqLdItWMZ6NSwjc+6Jqtq9m2Hwz7virBBrtZ/CdMfKZnrQjXyDtPFHbY/z3FZfVRl6B2nC
nbCD8hZqGmUfvx68IgRGHhnYvqUbmxTvqS1EM514pGJs66j5Gmpfag/0GAKLuspTIFMJqtoqGp2V
TSwGl9/popjaJ+Zm87VsL9QiclZypP01P+H2g5GILGBdVhbjOx4ABDXzoAWqpLWIypqNIk7dtusS
DbLarCWuaRKuo9FL8uFxtDSGM/wQ607BQ8kAVw+heWNPwRYFIZZUwQIsan9WvfwU0/TRqdUjK5Ts
TulsYCKKi16VoQ6PcXHJUuo3RlDbS7WFZyG+mO+5RMWNaHXoA3ThmC7LpHuHzMdKGVE0sRYRSnGL
cVStyIdJQBG46n6oOcOoiNLVpe3XTcCtJqktpBWXi7LTOzqbXp3eOGqeAf6jIVcU4RfI870stYNZ
lT81B237GDirorwgfXyJXN1Al0/NzC6hb9hInvrIeLba96yL9IPmmHIRQdrdKrlyr7VGtemE3BgA
PlhAWh+6LD8pQ4ONjcpyNU4iW2J+aLy8OGjWcEodMS1xuJ4nxQgXkwkhXVdoewxVQZuadrjKEaCX
dIVADmmxuR1N/ZikI2W+fKtOqmANHV8sYjwQkDDfFFZQYONZa7oOBa0bVsE447CbRLnJmc3suuFz
sjm8Ej+Y1rE/rYOmf4tycIEiSMdFEN6mkfzBKb7rTOsWAYxc2YV5nCrgY3b2SBoGlJS8erDMc97d
gTpdOUNzJ30ovEqlv1cdDDxQhSsgW3iUnPCFKj0FS4dibkZyjVtc4gkFRwnfe87wkYO/TNyScgKp
IMeoCm5UzO9MY+46y7gbZffSEx64BAU4HFhWrsnRtZc0gpn5gbDDNjgh0lIgcbMQHe4qTci1VbYM
uZPx5c6hD5DnhtzoGC0lvLACS6xU34aSJja8vB8iSyCQ2PRucV9Q9QMNQ+fkvncJtnY7DJXtJoMS
AJx2gH/JCIWArwU8pgUtJkg6ps1eB/Xo2OVNPWv/ydtbMHF6xXN4wkH2VJGYB8Sf41DZEw1ZcNUe
b1DS8I8enVsfMqCpdQ+5g06ziAhZqoJ0WDqKe2f7DleXMDTIvmtXg20yCFdjjZZaB9fYPcdqh4k/
iAEugvfpQnrKSbluMiz/pREdLYuIhwCtWRdtw2E8Ws0QgMlXj1lqeMPUtYdquoOVo68cHddw4Bdv
hAGiigFYHYPaWPTCeLCnA+5+fkU/PKlq+jDGFq0O9Z1ee6L4JBFZxD1U51nKGcb5feBKWprxeBTw
6bJePsNIT2kZbd3D2OadZ0k79IzATc92mgoVieMAe6K0jFWUjaym5leuz/16WYNPvAksnAJ58VAy
yGxRR75ct/Jp86yKdmioMgQgSpnEbEi7pPiooyQia1VBqCGz85S5I5kuAj2CHM96Ya7IOZQrlGZ4
2iyXAvmEXiNCzeDRbScSsHSNBdHFiP7nKrijfgF6yMvxaASlDWciu6uEvwMnBy6q0W0KK8z0kNYO
a5vCXVSAwrYAdXi+WgxIGx9gbfIXznsiVJrVVu1Lrqr2TKhSk5VLJQtsRucVLf5g0nmRIUP5NXJu
Bhz1ouve+7BCUJi4KT/8WHiJM/in1h6NU8fvDdP2lOeopvRGntxC/9Tp/i8VZUYaGsgm/AVLJP8Y
NwP+OjW/qaMIqEomTplJMpU+tfgGiQBTjeILT/MlsY1hPzUBBVjDYNBrjDPi84Xtp+npQ4VQzlvy
HS0Zcja7do/W+SR6rQahqN6aqU48oawxf48S24lS8167BlPKj1hICfgtpVCp6rAdx1obVw7o9mVh
ImaubOSe6EqUwTq0AsVCQ3f9nNR9dh5oemR+cq5JM9pqY/kBQHhvCL85uMRd7t1huvPbniwD0qL3
GirZQCZfocU+ujTu646voSm4RHqdnwlXPGk0+5g0ms9lxnXfrNWtppdejhDKMflV0mooWPuN3Vmv
1F2XqFvGJczJTnZJEw2UAHPhpTAzTMsTuU2+q6wIwBg9WcNYcGkYZSjez/Sv+zN83M/eqYkpVTnQ
qdWl6BgXRLv04NSshpkL+QvjUvX95uwY0YcbUJqLfCc52lXuyVQtdr4+/XRyqCbuh0UlzkAjfL2h
xdvvldweAXDMd+tWm7Tl9SVSGx0GKVZ0JLMUyCj213sxFPZ08f34+qQoKrTC17vh9XUW8n/b/p8+
WQvXS4wpX2QtDr1m1iRb9ViCOeVepMfVv3543eSqYr7e+37v9W3fD6/3vj/KESPXqhTl5/WLrh/A
9dtUGgc5sYpkZA4Vu977vvmXzznZHEj2z95XcuFH6JR4vsCv+P1Rth7P+K75m643MFvrX/d+fdb3
V0W6+/ctRXiQPs0pJEqNase/tv/t9UC0LorZ+UMTx+r+tkfXx9fPawkWoe8IJUitGnWZz9+ZlIDk
Vte7aVfv8Kg9ppM6C0ziCyS+lImnkT5bptw0eaBdaAq6tGFGKs8s8UhQo/kIfqlbZLZD6kILR4wK
8U0YB7dgfiAjTBzVLYrQ0JK5V5HzeEJLU832/hpak5+eHELY4b8hWbo+7AItPUUK7SfK6MOa5iwJ
3rXxFKum2EwGS+kUrcZKQK6DBWe1YMkqbec4jnG0sQFPanVvY1ANRbxFBZMe4zBKj0VYhUvVYAwD
+7XEJNrtnEq9xLY7IyLoAh5Hdm8RqHq4Hl14V1OOkXf/yEJ8OnYEzR6v90g5YZKQw328PqSPMx1p
Ju5Jool3kB3+tlkwaROYlpFiuYaUmkZMWbAnk/kaSSs7Ye5GXDGyJqgTWHeFARW8gb2oYguqDIug
z9QPjs18o1G7qOMAfERZalAeZ3DKWShE5LFS2QdZaRz04CZlYON/xAeynGd4mfLhyNV0AAgnH0rd
tLkuswUKn/6YKH2PES3QV3VK5Kdik2JrOykVBjrBtl4Vp8lxUuZuJHm5IvsRYtNe+22xqN263Dqh
OMhJNQ9K12z9kjXlRLLIIndjiRoieqeHlK/JnX2pXCvakG+hHjEkq8frveuN0Y/q0TXVOdEJjkhs
RmtqP4rBT9BNiY7ffH5TMbrZmspMusAUah7wAFsH00DtWzm2N2r2D3dW/NtmVe2zoKGHyqN2PlJY
X1CnFMguv58LScMlHWhRd/1dQfbHIkaPdrweWNd7TtfTFTf1fNFq+sjEsTm2fWttTTkZR7dvkGjE
MWJJoRce6QOJiUZ/fun6utUXROY02ypMmfShqqNm268CNZ92ZsGKcgRfhix6NuxCvh84SRBoSLKT
53spdnkWYDjoXFmcInm0m6jeRq2JMNEwFSSlaQl9VN9XVk8AUtkjMZndEJaeJkfDbl5xq4O/gdEx
P0uYYUUENs1aJXfio/2PLa+bX29s5xBb7QOFTqRSY9LsjU66nhgZiaP5/x5KMNfO/D9EGDgdrzda
G+E/0uaMqBoAb2jGuHsIf7/eKFHQoZCcH/+6qygxIgnioBetMj1dXyBtLz7kcYuO7rcNr3evn3Z9
/frQVmfLfILq/y8vfH/rdePvh9iBDXRETHm/n/v+Uvp6cj+2z0bsIEPFXZn8tutFYLEEACjw2/59
78r37pXXPU87Kmc+vYDl9ZWeA84Vsbr53u77a7935S97e93kL7tx3fi6XddEP9K2PFVEqG0CAeN0
MAJWBUVyn7T20enp88uqaTyBIOImp+A8OyRe8lQo55hm+DKg8rNilh6RmRiaJzckJ4AAorOfwwog
5EWtaI5O5DqBjiIfIzMhh+aE6x4pPt4E5mRtmdVj+JwuQfxc20QiULNY6VXyQ2eeu3Is1+UixUpX
5A59Yc5OEVCPLVSk2awtwzcnI4UBmIQz1c6q74dpLyJCUGRTcASDTBCt8+pno3qy2vQlZF2zobrB
ctQYcGA7tr5jJ+he1kwHTTd21op2Q4JncEIO+ibV0XnuwveiCddFRUcWqZVEp7hVqu42o18MZjlq
lyOLJ3IU8GgkWfIaKgzLBAL2R1FSSOpb40cr6h9El4rdXOlYdTHakGaIz43oXmvfuZEmkifMjwHp
LIdYe2adBlsdlzYQYHPF9Rx2Rq5RUnV6nDRYpJU2dO99U9WXeTxyJSJ2AnpW6flE0jDvB1VhFWss
ByydXPGBb7hZlmq/yzgF71DZmVTQkSk1QZVsXBIyvIK26VDxFKQJPH3UezSBRnUiQRNEm/rRl/Vb
o5raWowsLCYBz6h4mWIzuJd1snFc3VpzkBCiyfCfC8BkpR6t7Wq4KJ1/7mYxE6ey2KfbaRAJSzAF
PaRV3apus6qSqFi1nZJtfUTuB3OaFn10UZCNb2IVoLsrEK2iv/LynJxZU7bE1rzFPvi9HifiQ+NG
+4byJYkyscBth92e4pe5DhVE2VqRWxcMawI1CanxhPGsu64w77Q4WKNxInQ3J/lT6bUTeV2buJDG
PiVIwEv90DmUUf+pZ8G44caYRXUj+qa+RdWKHtR2J3QBUlcQ6LZ4o4h32zEhmZMnlVXCknilEmy9
jG2Uzjhx0WSMk3KLOffcOn1Lq1lS5WgJiTfbAm3TGH+J0EkuqsjdhcMRRaXNoMjXb9IxaAnJ6vp1
mCom+s3+g1UfInBrgi1s6rtSOrtEs5pfbbn/b/r+u6ava9Jg+z+avlXyntXv9e+wHxoivOfvXV/3
D7qHwrZ1TPB/7vq64g9LA0JGI8E2TQcz5Dfsx/rDVJ25w+eigKAbSnvy711f4w9Vo+TmOnOTdIYE
/UewH03/S8NV0/g4ro6mrWmmKej8/bmhWEYlvUG9FTtCPp2lwWjkBbI+gBp5SoUd7Vo4faveEj8o
qNp4yA3N2llu9WoPsGlbbKpbahj3jiVfseKEoJQdFJOzg0FTgkdXYwUv+wggQTusdCOycJWmUJlP
LTBwXKmy82If9nnX2s/BGIMvUOIVtk6vCPAJNFgtRpx3J1bc8bBWJJ0YUtLNta4byQrfCXYB7YPu
oR+rNTgNyH4hHSEcF7G5kJqBLyq3v+CGWfc1peseOKOOLvDC9H2b1kTh4IcplsCvBaeQam6kjleJ
xArqeRZE3TFEcT07P1SuS/JtVxXhY1FMFuZtZ/TAUnKqT+IsnXy6iaNY8yiGAb2+Da2+OSpOTI9q
Bg/lOHO3eUqINc3CKI+jm8kEOgK7fZnr8XAxZ0ypM09a23jlqlJb6oLKsJA+HjA4zplpf/o2Tuiy
yl/cUZcL2WdABAHQYM5bhnmmLtW08xdnrav7Xd7uC9enXlzVRBWVC0uPjY0dj0+91O8l3EKImOGz
O5XgCpvZAS2VjJ+1qdZT/+XjtGrI5E7hTsMBSFSMc7QG8QgRhUwaZ9JG4sBMEL+aOmeMCAqUNXTU
VkcpLLRnP6fg0mQq1aXEX/tBRMaQVa59s1vLUgEKBap4k/cmWiKCIkuiWFxn3+Usi1AuzbIC5sYM
OFCnEkcuVNIqPZp04zIwoSSbmYmxhFCnmVTAmIarts/ecjW5y+tqZ9cFK0t8C6V0mXAoNtqa5poS
U0UzJ+OsByWA90QsLUSv3qRmb7CLXSz/j3W8oZ3q6UH2IyYXqg2Hu9lp5Yws4KCds0QY3kImp8vU
0pa9FAz7KuvQNtiNVqFtG8t5UZnOrNOqS1aNq/1UIJTDxKB78lClDlHXKWwssCHvMC5fhTNGqPX4
dUszf7c7oC5Bj2kJcLmPXFWxkVjrJ5mPCdU238ewhTGaWGkdePTSbmjiD6V4VYvoc9KpWiNPhTFV
iHWP3ashhDclCCcml2ZBJk3M7gbvnc76LfFvlBh7lSvHl9jQt7q0NqPeeAh/mX/UATVZCbBP+cSn
r97Vg/mjQ529SWABxVn9k1otprN0DInd0W/r3rlPw85YPeWxU6wz9nrROniSZw7v0Fo3VUKOXb7U
ahcqko1eqUziQ4fpBrZRnmOg/JFoeEgEUdP8kkxIdONNxGa86vxeLHOSMLUCK4KGgLYy6cKVzJ77
7A6rZDcruq1N10ZPIbafzCL5a+CEDvX0qVDFK7O/ZVg1hwC+qEuO+kLFfIHJT72DIXzSIucO5+IF
lAJKTf3sVzbaamLeltkspBs6LJlpX230xCAVXNl1qX0rFHclAvg7Je7NQZRQCGptoYOPX4Sq/KF3
OI5HVKslfYfVmEYPgRJ2HozdU+DiypWZpnuydIeF1iXtss/6L7pTaKnT8hVfP5lb2spQqnjvKOKt
TsPwjIJz57+WkArCxUAVWsTt0mBquY0GZhtALb8IenKQhBPCGtw5hY/2wC+VewE3Rbd/EsLprCXZ
LauIuHbak5I8UhGu1AAr0OzIln6615nyrAY3eEnm6HfGAA5zwVow70CkR5P9Sv7i3TAwr+ak7Hcg
hRe/Ml0cJeOvqWrP4AA1uuEU6LCQZ+gQcXA5wpQ5b0VOGYLnjlmXLiLMldHw1tNQ9FQTY41if4jo
BN7mZ2L2cEjIn5rsAqBVncp1FTJL51eDRZ2use5fKNun6zEh7ppaOFlmfqwQyYAwoVZdAN3VPuRU
WfQJcv0KeNwRoPfS4uqzTWZ7TfozH4h1Cvoc+ohzo8+OP7IbVMwY0OzKlMjzou1WCrKtQ9sHd/pM
xkBU2FF/gF5heh2JHaPKjNOIIjg/LBMC0Fl7W2JmHq063Qzw70cqHdKvT6FDVWMilG0GqUTrwYiV
TTOOWDiQVWhFqCy1MI+WaR8G66aUT76JZ5+VDfXGOloZfm+QGWZZdHeQQeZknoxhla4RWCrvA6bw
7ZDlDLGqo4KrzS7dULxGke3MFQJCOlHjDqgDWW+opJa9KA1GUCofORhkhSlkNi2LMHSWcJFmmOYF
w5M4cDHgokx9DbRCj+OUAnBtccWDlVNhDovHiqZSxWIcJM6TkwdPJTBYnO+Vgq5dEooOKwRLY44z
bnSIVWrPCCeMTZ8mEH8suth6kLyjO3mM84q1uLOlzOp4LfoJqv4oifttxvptqwN0p7mDn9Hqts7Y
DgsxlJcMOMLKdPcByFJPzH0qrMtBSzil7xjbKuMmKSKK2D31Y8196qzwEdf8OkCbjF9rowrDWDhF
dwRmyK62Ab8spfKFTmQElXu6rKBgNp1JSEenI94IccX05RNLqtyzfIjDxcSGxYQ4vUtosQJazpLx
PslwJ2AiXihcSBYJ65dt1DGBV5rqZNFpSxN/vB2l9RaUPuTpod9NkeYeTDhAA4X7RaWS1FdxIoMp
3mhFi+swto4RZvpjbaJRUhHcZX7kwbx9p9kgY/2Q+TMQoRBfrgFGRxvX6ADqx7Cs9gU9YDWl+TX0
bu61+BW8VgkvENLTk3aos4CTzxyMkz8ZWy1qrR344qWT8w+NWpf+qv/pNs8yNmnNmTkdWWw1IYJS
f0jlDn2qv1Ls8ca8tCMHXqKVb5ZKF03pGaB74opsLmZeXBUYQVHpJG0S0afCmefDGBpYa1aciF6q
ti/g94iXIeCSZTckvBdbbd7GXMijyoI3Z/Z2SOVYQwgXwcFM3DctnkmsOk0LhsaHWFHIpZlH7Tbw
Z9mt6u7jed3lC7BcQe17hqxfaDCrm1AUJ0J5Y7Z8oJserlX5Scws+TWQJnKqy36fvouEQnBdMJKi
cJpze7lY1VEdb0mV2znCvdV1d8A4y0wwEuMzMMDSs2sEwtjH6PiVkOYydcBzklELxn23iyuFw6PV
/CVrxQSdAc4gtxx2Uw/9Jm5Ch3qFD01lipb5RNDO5HLtYhbYLjpnNxj86pgqOEQNesqdnFEIUXss
ahTKcMulV4WJ7gW+u21d0B3SKLqFZoTvOE76ZZJXmFUd0ibLYWXnyPZhbzQckRyglDefdbGwpvah
Q/i19OtePaU2y9LYXpNsmtMT119MuyxWmWVi6qiHX3MuOOXe2Dv8q+Oao9bf10pceOA0NTNtCQiz
joVhk+tqMQSOaokDFKP6CiEcK3va+ZiN8EC0ifD8AoNNeHF7GsBGM7JLpXpHPse28au7MDJwrk2A
fOJ68kp+hAoPfKsZzzVoEcQARbGOMz+lg2cxlSCRUelKG6Og221xum8gUELk5cdcysFyV6MRpDtL
kJgxvaTMXTZdTPaKPlTdyUaLpsnyo/Xxi1RZ8AFcf6V3NEK1mIrRkGSMbulAHzdwlyNLjqXUuy+t
BnoQEDZMICkX5bGntiVgRjJtE0w3mWr6Ynjt8t4491+9AbgxtNZlbpykjoQjSh2UBC12NSfbtkkj
PBEj6cJyycWNwlIZOfsyd5cNMYkVmv26L+ydrvV0u9tW9fpwuiO6l/KDrOK1YZMJXw8PSVe03lAQ
NGY2IltVg2Ow6iCVsVIptlh2clfnXN5NJb6f7M704gZ9idswBSdc+D1S1QsBRUw3aTQkNlHeqWsv
BoxJy2xn/4SNtwJlotHMxwbSV7Rje3Vnpd0hl//L3pkst61k6/pVTtQcFeibG6fugL1AkaZkWZI9
QdjyFvq+x9PfL5OuTZeqTlXc+RkoI9GwEQFkrlzrb34ukYcF8VA5K9t1j6xc1acZvgfAtQar5V1c
tm/ESt+I9IrJBUxT4pcGyHdjpaqzbea+3XYTNXI91GCTQnLt7LJeRwo+XLpdIxE0lDtu6wA9xJXK
smXjxPN9OKt3yIHYpx4txfU4Bm+LPZY7eCUYxxTGFrU4e9222L26ykYLkPIxdmk0ODvqwriNRRHB
V9Z9gv4D4AIdicYi1ZaWCI7yAN41ho4lr2Wtw6R7cREeW6Hz+C1vUaZLFHxUKLCs8tqGgW4V8FH7
ETOelffQzwkmxl5/NzmIB4bu+BW7FPhDzXJoKuM9M7LPQ81Qamsn5PdYInoDKl+lt81S9VPY7tTY
6fZm0N4XdsUypjHIUwqHWMoPQYxaSwqiyq2N5xBjUGyBxnKP6L/wpf+yCA0TZzja+qchJJagVuQb
xWSTdVXjLUnTTWgpb0Cv1I5QFj0pk/IO0vZIY6KGi+F4A5EijZUfyYhTA7kA2BwlM5xlEJOw2NFg
8UTRTldDHxkAFvNoIvluVporxH4HimHcYroWUQUiEFuniKCjHwvJqkgNVqsu0ixG9o6q0TlqnV2i
Rej8pdWEPqH3FQzYi6YG3WfPUR5V/PA2SXXITM9co8TnFFy5NA7GXciSvZhZm9SPJn5wa9jNCwN/
YG9CuK26Wn3XUj1a2zGqQ3ZLlIXVKjjMHpnLMn3y4GF6sdccyt58UryIwlYz71CKQYjlKUkQR5um
gp+0KXeRFh3VPgafg7va2nPr53kGzDHPHa5XsfVDaa0vVZIIGvKrZ+WAzBPEI0UYZWgbGOgFuWUY
vaQUZ/hp9mZA2weB+2bTYyiA5gEg2lQb10P5tWvBjJexOuz08RvaMzjdMxTEhevuk0j/DO5nDa64
egJSNaiwfWPbNggRLmpLnWlY0K4UnqJWB54ixJ+3TN6KMHpJ3Nq6B99/WpTZXTFfTtq7pzTfwh7x
pQ6VwGapQQKN8PzRRtVzQ0eqCn8gqv/oovIMU8hjDkm1VS88vkAfU+ZiigrbC544Yzdn9/rYkqof
k7Ojjj/74l0fIemUJLJXat/j+pQOa2sccaJQYKLa8A6XAJFDxO53hT1BvUK3c9WWZ8eGIR0oMIOc
iZqwbjSrWkNorndPKn5arN5Q6FLgqVmu+5gFINuBZq7zjlWlW6ssT+d+PGAahSZZd9+ZFtKjPTmq
NiooGqpP+lg7d66xvOTOrlTSAFssBpcy0E5pDi2+I+KxsbrYQK5kHg0pGjRudUbMN2VCZd1kZMUJ
ZUpz37lAR5sJ0c7B+wIJ0F5hkmHX7rKjHvo2YkYMPJt7GTW6EZtX4KddRBFh2lp6eMqr/GlQGaJi
j6zF0PNs5slnKPRw4CPSMuskCz9n4GhZi+H2V5Ma6qp55HZS9cdiiV9xsG0ftQhmRVKM3xdrP7ZJ
dYcP9quND+6p87rP8RI9LYYL6LRlAIvNCt0BHJbbnmt97crtJP+Z9m55h2NicqiVZVtRr/Flo6HN
bfPM7eUWZfbSr7UCpLwZXHTy0zMWJHcYQXu+noHbDnr10xCrIKkRlcCgDjCmlvMvzC4YYdlFgnXf
kXvDqjRmJEv7g1xMug0lrSycwHbZ7fAQjbik1COc1za9izS7wVcuurSO/ty3TbipkG7CEofQYRjm
VceI/DYq+A1Z/Y8xQ5wRu+XVgEzokeqyDXbSbkhxjIJlELh8MwS2lTrj9wybN6BHdzbWIIfEQlPC
1awtv3Sx1XJgv5qefhKPK7A41D+Uz6oTmYirjBcjgHo+Au9mPdtv4rC6U7ueJJAWs6RTD0bbzY+B
UiLK1AJayLpHQHJvDEVA7wz7ZLq5j2rbN3sczwgojghfYQyYhmfdOTax+WU03BRvLGiZJfigvOLW
rtwcqw08uFX1W6wxtOf9gLpJ5mI36uqPGQSiTedUX5kejpra+XWSIDeLENfetax7pG6J6JTU3DeV
5m2czD2nnf0VeNRr5SGqW+ERT4D41k8e8unlEblhdW3aWCUmtahRDpnOTc+wslRBvrI3+HTG6qX3
mpM2D+HKKR2N/Gyw0gsN648awdBZNTDHxC5E2RKSPQyWku7LroN46gyvmN2sHdRQV2Oep/5INSOL
McIFz9kU0Tp1sH9Bc2cJ9ogOH0knnE0DB6xZQYZhMCt/9IxuNfWUFVVnqHz9z8YQms2GOEXusyJK
OcijI468BKU/TvmwxTT2rcozHXHY8FPLrQQQiy14KF/aHBLfQNakblHrWrKiX8mHw46r0jfhHTHI
tGs3620fCofhdz718covUCBVstHdGFP9agBS8sfFo8ZIDFkBiVhmXE9hcchvrkzLuI8X1n6Loy0k
QviqHXWhjEVR5GJ2jor7kH6Dxv/QJIT8ruUiQi2aHGN0fpQ/tzUulJrY0Z38irKZi4nf7fo86weT
dPpdycoIsQFvV4ebRp9KP/FSgMAD3NNdEzSnsNVxgIhFMofVJipa7ot8GA1UVwydIqUp/nf5lgDI
//7u4rMNNLnuwAPn/bHmQzIF5xr5H1soYIgRkt9BbheR1+wcfX60jP6HN+jHPiJ9MrZcXatv9kFU
Q7mmwAaQazEFegZrAfQmDfSYhMwk5vR4G6cdjPGBLym+qRxF5GbZGMsa0gz4EzGqya/eGNlrzWzF
FNO3vqcj8GcP5oF6S3cognLrOgy/UT8SNur9Q9cGeDpaqCNClszRmJ8EcUGByr+rC+9RCmoOs3mI
qnLYE4MxJuQeZr9RghClZVGlzydlb4CPH9dxoh7VODCPWtOzIpuiEVOAdPTVsMtxWYTdkC8z8JTI
Sktffg6wSNYyGUg1jBw731Gc1rcUY10qrX6wFdNW1yQX5+ogIgw5/qYR8iFe0Z67WV5CMPCgA4lG
BbgtABF4BbfJTXnHqbGCIseEDWkRcZvpIQlmV80O10dFPi+i0e2ZAbNykN5su9LvKyxmVokY7D1e
vHJBoG+qOOm583H7LlrUGpLeINCLt5gVo1xbR6wwrD9wo9X9PLPOVCC9HUKEgy8bAwTf1up45B0n
G3yjql3ueWNyUD5vyBshbUe+m9GmW3xUMgyEeArA9lkAwSyJj8DXq43WseqRD6NsKnE/y14UK82h
C5HfbooUCR4vxpgbieJrs4hb4623e2ZZHC4N4SFr+L39RS2S7k5eBz1zi19XhGyOqytvClpXe4wr
f9QjaFmWest9a3bA0MMELrW6fJmAJ22sOIcq7BonVTR1HO16RZ93bRs9qxZLOorOv45pjYKAiA0Q
Ebk7ZPpB3C+KunURNdzgK2/e2y6ZrgwoqjwB4kN71G0A2OIYalD3rR28jyaSvEat7M0Grzk1HboV
OOXBXIUACvbQxJoVqh35Gf2hw5B5LQLV2U4bGrQDlcCKTrVFDsKaem87Aqa4n8pqQ/bqM7kFMrgN
QZIuvrTaUOOqFNzygGnqp0gwCxTYlWvFXH54c8/0aPT3nWMeh7Y4pEt+6r2M9EWhFadgfi97DSs9
vSWHRMIN5Axq1PgvH9zQVndJx+p5xNEBzhh+PCeGTP00NL2z0VGcBWCc3eNQsyDbqYAaGLJdxxJr
5bjK1xruVNtjwq6U+N0FBZbifRPUG4CrYAAwhtem/BvFcTDBKrqkwrQLAAo4rNF9i5v8kqclWQc8
6/Z9TYyt3sf4KG4jO77HHaU6wkrkx5wra2NrLSo6NaycNeCueA3zNT/eGgfBtZXhLtqmABE1IP0a
ud4DiVsVOPtcZ8cc8auyXzpikBAzJQTFACbhMDLrOgx5RScUoodxwFbRdPsAhDw/GoubXRvHJcnp
WQRnvfPHNGOGEVn5NvZKpD7mUMdSwwD7Inq1aGTvdiDCq8mfggITLSqmUNI4BWc2or/KyvGy/vsb
yHeRJ5ta/NySX9/VqmL7g6nbvl4mqPzLLmpDCgpw0QbcwOjjLy333ppmLJ3ri7A0IDWJRtpaGwxC
NERJsRRSQdSImYQ8uY/HtetPqg62J1cPTTBvMiLCueXmHGu4V0PT/SC5YvIGaPDn494bAwwnZp4Y
D7cDpgKuC8NjiEypysR5VzGqjgILlismJJhstNdOmI5HTUgxJuO0aXF7WWvBeGfqjGudkpY7i1Fg
ZVjamxWpPN7tC95kf5BdWZd292qUNY+X2+36sn2KU9a4qethc+8GaxwCV/yOB9Kt/bkIop+YxQar
yUHy0hgrSm/NVm9zW+YwfSPNvmnjKZlH8hhk0ga7cTcQOd5QVau3Bj9Z1rRvnkPN2+223mQ8Jd6r
OZMYjy0zWXfm/IUpG+NSD1WbeSTTVYINhW+0cu2EzEnHOjt3kHUx93UUP0VqhlB351pAetztVOYv
WZtgEqeTeTR6JllGPCtCUKet+BUs0m1FcnHR9g0ydALqNHoa8m9xPriMa5+MGcsTV80/lbqibqo8
gNsiHvZyi/H1lnGwwudjIjtUEyws0VpLoHk1TlGdXdLaWmPz1AeD7+pZdxRpWRH1Y4r87igVxS/n
YGM5aMwmGvsOU+mSdT+YGcadq3/KlMmnjn9BknI/JtFrPVNj87InXLrFjcUTY6+asXhqHBTSgjgN
10vJHcBIufe8yV6xdECdGfDvwpsNZBcBpvMbdVg8VCUZY7ggQkvNPDoMiqEFoQjH5KWa0Q3RKew/
tV3cbAYDEisDIE9wsG1Y4K71GnqouiASGARfO400ZVwL1PHdhH9HlcffkZtCtyLalUV9zkqqOcpF
0Susuih5e9lDHWy6HqnZLijOtubhWOLcYZn6c3CKcx0klBSG+DvAja0gmVWIa9vxA/Lf6TpFjR3T
VigwmnFUEK9CGQS10HI99sCVyRm4w14j5VcmiI0hZm6Z+j2JQOCCrnoag2Hfj4SfhrqlCnFP+tzU
p3P2rujDIW65qlbzNlXLyS2yTTqGWKeGz42tfcbfJXCsnw2GxEJdmPzf52kkuUYBGcV7LznOij1t
LNuAPjIY2pGnXTvKnmx6A2bR7DKW5lHyrUJMbjU7hGypuQBQ1vMX3UKMOgFmSaY/iqisRyuIAuOK
mgNedWOv7t02eejrg+cSvU0o5vtqwWNvN8hwEZyx3bbOsolLou5R71Drm/ppnZBh7EezZg3HyDuG
qfE1IvZYITLDSEmsZoh1JrkKLmZHttRvRKNHI2mpCmlvRW+bLfTcc480QIzjBvLmZeMjSJtSFCrw
LBBhoWwcx3lo86XZVR2p41UsgrnZNaoFpZwf9qImCFuxiHHEigOkGM6PzryPqkDACUr0ZALib3lw
+pS0eeaTca2gadDA7yZCy9UB3xTh45rXCdCTGEJpwrOCHOa8qk2YR07BM5xqzeQrtsqFp0CH+r4F
aG2BTYF6zXqAc6+TB0M2d5zUgoquPUIDoclZ8vjqN0PE292iIHfHf1IoYsqTJzU5BYMIUFkkyAut
oDGwWIOmLrtTUgU4jmy1NAu2rRu+6GPHv5Njj0nYJf5jPH5E9EgxyOxBZSiZY/THKSTY03ukTxUR
oYKFr5k1StYzt+0CJXl1DLs9lppUe28fn4gvQmGPSjdjiyA35KmJrEsd2CtP0hDEPtmTjaKX9yWP
PvERSm+EKs5hcqJtkC1fDRPGH6X0Z2vQ4iNzgUYKjiRTWTgU6UphINn3r2oL78YYRLGQ8NdGJQfB
eprQQZV3ji2KQLbGbCSacOGBDZVpX5Ab9mVjRc4WDc/k0Mn/sF0wXs4IecgEJDp4SRTlwBXGu7gy
vmQKw+J2Eh6ncC6bTdWojNP9oHADEGuz9mK5Edvhtm0ZUemyM8Mrwx8777OEoP0vWO8/gPUc27D/
HVgPb56y+f6z/B2sd33NL7Aedj046RmIalqGjVqqC1ZuRHb5b3/Bacr7K5gv1TFAUVqGp/JJvyRa
TA1EHvUfXql6pA5UtEL+Dtaz/+p5mu65Ngg/A3cW7/8HrMfXAItXguksi7uff/sLkEDsFhxKfA4u
gBaJug/iKGoeVWqgLMoR9YKcEKmvManASRRdjV+9675q4oFMZgh7q1H25Vn/dGwKKBk080yeSLzL
7f3kpmzAGdc+GWJS86N36dIeynQ7Zg8UWbpdIdZaCOayEG7bFn536MZruTMWY6xsqlmsk68nNchi
kqIQx+RZmXj97dTf3u52zu2w7E0KHJmmH78OKFHAFP/7x3z41JGsMsP9n4dl78M512/WKg4JOG9C
/+rP71Vo7YuaDB7ebd0duifDvg3AmRQLEw0SICjojqmYfuRe2Th2+w/b+K4y5IoXgaUCCWmFd/LV
clc2aHgPPMn+7US5KZvbmdfTxcf+9gH/6vCHfWFR4iKb2oCewlXPzHJ3eyfZQ/Tm5Kg1Kx6RFJqA
2Cx4ctGVDWoUv3pyU58CDptMo9fDvaHaqBNDZJc/2e0qfriocrOQ1x9YzLIhzQFAza7sZd2Y5MFm
cdOBOUI8e3Iok0ciLSZvwjKvIhTHKjKp4kS5T/aur5O3tE52Zad12lnep7PcJw/nmnasjSjdyy3W
Ei5LN9Ddv71WdvXRvNg9vgRy63bzy83rm4ovCGkdN7eztF2BSmDzSKHx5csmHrUBP4DvhRjN0XoQ
A7sY01PRFFKBQ/RMBw+YGaf5NVrIre+UWdQcZLebO2BJNY57UV5sOld4wYi8mGxYevXEq6QVtKCP
Dw6yO3K/zJzJnpoG4NEbdS8TgkFFnuSaFbxtI21nbKFZfZUZPNnYIvMoezK1Rwb61yYJzpdlrtzt
NTcZUu7wCvNwzalB4eORcuMIc7zGOciMmcyphTKV9lvXiB8mi5VbO8NBSMuMiCeCT+LnsuuKGsJY
T8OdlV/s0LN2taWe5L/DpMtHyK5r9URkWY54dumhtlbojp5/UpxwjfKufUjwm1a3t6/vsHjZ6LVK
CVzcuzKfJFOdclM2Mv0pe4TDJxZN7k5ml8i0i2TaQsJiJZPAOQSk3TK3D/JXSIRTs+zJT1N7BeA/
tjaJCNpmYXxDhQFj62IGfTUiSHFNgIaxyIValO02VQpsNUt1x3eX2oEGXymrOWnJ/1y/F+bvBEkJ
d2ipe85afil5TUxEUvqA9KHcJS/Y7VoFu6Uii5oFC4N8muXPFXH37rqZie88J4ClmkAUb1WdeCMI
EVvi7mNN8OxNdbgbzQVOH7nQRWRX5THZMzV9q5tZdriRNmXPmyrqv0pN1FlHWJNrRv/TlRGe5LUa
KWUYCE6EmXK7WJLPmptW1zy/MhikkmUaU6Y2Zc9t85ibKYSERnimieRl2oUTP4yIP2WiP2zAfdpC
U8YCqqjC0fRn0cjebdNdWDaxMHmXu/o+/OqSGMcCq+eWkLlYFwTuzgiX0y09iy2W0PUuD1PqvlQm
3MUb4/UjA3aiVkkZQEFI5M//8PpvypBaEnirTtNRTLi/JXDlf3lL4FaCgQzrfTe5TbCPQbKvVXOI
1/I/l/+uowwi6ylbuaPE9AbjEf0gE7i9oLP2egIW+Ha/yrujTFuP5AyYKAMXjt+rC16PVUFkaBSP
eOxlY5r5uYZVudPRuyGuZoq/NSGpyzUC8SQixFUp3XokozRcErE6GsWawBTTttxM1JJCgty2NBOk
+4KtqicDgl5o9shGdfOK26YedkBfAD4jAb6p9K7aOOKet1GSQHMkLddJPuBRUxWTL/dB0vrmlF2y
03u4e7Kxs5Q6X6lqgGNgzBiL1a16sfqbxApP9hw35CYt0ma6axyccyiOO4VrwzNeWh+e/sTtAH6L
VDjNMIGbE0lxyJIa83cq1ifyBr9umzUGP4UX8XiH2saWhHJ5+SWVXDYLxg3ZqgYrhYaJSN7LYpAs
Wcm0fKeo1I9K0h9dGTPj8fPJm1v2bpsdC/ZtqcInckFuOPOi+bIJQ+3FGgBCLKJkooqhUzZOzHh6
2yc3sXvzgMSJI/Icefi2KfcZSRjt9dk+yi2UzkXmRrz1tSv3/vY+165LktXuGPdQDlB2TVvf62Id
L1fwOjjxO7V9KHV7wHXDAeSkgZwelBBjNsuj/AN+fqNX3GeZCCXJnRAYaQXrQlPsvHblcQaVT0GO
gYWaNSjLCHWnUZRl4AzzLWVX7pRNJQ7LnkLUzKQhbrfba+Tm8GD0Vnx9E3lI7pVvhAAd75mCklxV
LepA1+1YvMntnWBU18ImoWBZKR48ebiU8YzsRjK8FK9JRE9u4gHFRbhtyxNvm9fDuYyb5ZnyRZl8
Ym7vKc+/bV4Pf/i05PYaeIrlvuur6zeQr/vtW15PvL6HUzeQAQNXp0LNpI/pKqMNOrJwI8V2oJvA
1tEjv+6TB3pxVPZks7gUZOTJsnd7rdzslzrysVCQGybeTDAfxQtUy15Iqoi3Ukwx3crude/tfW4f
xYyorsOMlKw8Kj/v9vGydzv5t3e8vdeHr/jhJbfzppiRwo0Puph8ZOpGNrdMzodNY84Rcp2wQZEH
dFH1rUX16taYFuItgTX/lLsAGTG9eyI0u53yYVMe+B/3lWWUAtZNVfRJ+CBDxgsf3uv6Kf/yOC4e
wbq2a+A+srj+5z8qv7vc18pBSnZv58jDjZEwfF13in/1do6lQSkZSO5VowECu17LX1A28scbcUEC
uqWN+U5J7c9VVYCEy/oBvqgI8oSdZxSC2WlFSc8SQZsjQz65fWuuO5tCQyiqrnUmJhEX3o4jvsQc
Jd9SvoncloevO+W2OuMupRVQSV18iBBvGdfVqCosZBvP7zK0zlTF6rZ1Q7bIbZJwa1pUo7F2pNZg
GgrGt3Lam8xl/IwzxMaZ6/YwmPByeq1RGa94dkxRqexlLLkItIAeRfz/biMAspoKE7T3kHREzgpx
fXoRhlnXnhkPDgx6F/7K39N017xZAj5w7Rl6A246jNW1ctR0xv9cRnxTzIo/QuyRtKWYv4W1sC93
2kqrrAcdMSeQHI+6KNlnKhI26zhyQTmghD/0ruVPounNsrqLOzBRIfqCiVirXOUBwUmDl9P2jVqo
fiea0QkWv23gxYel9UNm0QaxDro1cp9NhICnmQEhw21jeAw1ztwtdR69pcSQKZDXtTp5XRrX3eZy
OnbFTCwbsPnDXVm+qAzBXGMRZ1kivyh/GNmTjTyQVST0O6x51jLXeW10vHXaxd0FcmyUWoGJLNPL
bO+1K/fCFDzPJliKeYwGH7lVj7VGzP8bNvPh48maGK3ly+QR2bOiVWVwMRDx7X5rBDX+t015VO6L
aw0BIG+yNkVRDz5C5iQbcRrh+gLhlvtuB2RvEj+VN3lkxUU0L6+v7N0aMOK/rrncJzcBfor1gHiJ
3L72lv4hWuZ+l15XC+KoPCBvGHmeSJh3tokFrphypTgisSHaGn9uKnLKjORirxWzb62Jifd2KvJR
JlldhK5/Oykz4n0cC4MZlqoe9KD2gLk0VSUBHfCoHBEcaRWrXjtuQR0M0XrEQ4riTdXfywaWpeC8
uUDzJxRiQ40MsWx6gLoEEaa7GdQeRTgxrtUSf3Mbw3JNxVYOppgwXp39DBj/KCSFZM5cE4nz22Yv
ISu3bdmT58iz5WYVALf432Rt0cXd/B+StbpjC6rx/0ytfozKn3/8111L9uTn7xnbXy/8lbJ1tL8K
xWqN1K9n667My/5K2XLI9UxT9TQhJi0o1H9P2JLl1eEhoNCrQQew9Ru7mlyuZqKtTAJYY/f//e+3
6f+Ef5S/hKvbD9v/VfT5pYyLrv3bX2xH/cdkLVw5FwlrBLq5Bz3VcPQPxOom7BsARqj3ORTh9TD6
htSWDWreZdmpBuWlaXF5nw0E0IZCFMApfVJ6RE8YZeoddqznZN2jY4SS2BMM42OsW68gL1Anie+p
rCF3qyEen37HuPDklCr0T3PlJifYcHdteTas+AEVsPOYQDO2qKwOWoOtCTiTugR6zGj+GE+262vV
A06xu3whyFggSK60AG/tHKtWildkpEqwFEaWU1wG+Jv16nOPuWHjgmCeeryuFdNPjQxMcYIvmmrk
q0Gz3rtaPRbKtzKN4HtE6rOCgTDi3Qv+cbBqu0Kj8grEYMCQqdCT92SmaOK2zhnTGLy1Ju2Skn3o
TOfnMDubxsMDLm4pgtmtefCM/KSHqCpD5TaUEUp0T1mZz8Zv2nPyP8Z5flTqRpi6/zGjE2zAJAws
4WkCqj9WPkONwflQH05pUB7Dll/TmRQG5eFhVNF86rJTScarL0peUm3MGsnVcb7EjXNWMDiP1eVY
eurFC9RnqAsgr+ZLAB101HdNrj0Dr0cGB2vWdiavkJ2aLn4HckptK34J2vkxdvsnPbJe+zTc5qSH
W/g67hnoFC4Z6clOk++aBal75N9MixO5xcdIDe708M5Lu50Z9ztTT0/9vCBbPSOiA66iAXKJ5EVD
4XhYklPsqtwV8anS1maW7pyh33UmItKlc9Az6H1d6mu5dx5x4ysdm7p8u3OU+aIu9qmbXwAfCMGl
6N3IuQ9CuzxOFiYjtnYMsE0b8QubE+jsClp/wGY0yEixX7ZQ3DIUrWMW9FpnvKZ4VYZWdh+CmHO1
SxVZB+RSMB+GaqOHvtqkJ3GFwXIALcEBbEl/sAh5t8Love6mR/EzAliCg8dNbS5PWr0nlH+bVWB4
Gj596rSfAaw1rrbJCurY8GlDY3z0ClxKAEdhPFOxwsForDU8f9LGy4SkTD/HlD6psyLpuVhnPeIX
rKajFpmHMJyxCIa1EEL4VqcegqexU830ZFjLs7gnEcID2AOClpVkYE1vbqWfiF2mdML0Zn4cK/M1
MlJ/GZFrrdJTg627/AzsbqhxG5c2xqp1xAcQP973oIUjmRUY0U3Zdya0o222W6zosLXBamzANYT7
r5sv8CJXsRq/Wn3y3qQtgwTCtIitEcieFDP1DZ7zfI4PsO2xjZ+fpwVX1MFF5325xEt6SsduR6n8
WCrN57REYWbaN/XwaGb9U6Pkp0EMB+6PKVqevaV/HA1y0NOjziVp7Ox7O3z15g4ZleVZCBOLK4hY
w1HJ0hOgzu/ihxH3oxaOj048YnG5PLdzvxm0eTWMoPr4lwKMbSdAN4ZjHiydS6PUy2Vs1UsHybTE
ZnfK70IDecWo2Xj8PylusQlsKegEr+3Ubr3FwiXF/eEJYhljQmD2n3sFvRfu7TSdjuK7AclC2XTo
nmIN0MCi7/GnQteMoaCPlqONuNAS8KwLu9y8zd4nEzZ0/DoOJC7j6UnXOsJi8CY1EnCx/hx04UbP
nzt+KfT9X2FYcb+oyzMmIq3ifQ6rFhOyxFeSZlcaPcP0ckHQ5hJZ01MOSbgrtlU+XZR+fnaScY/Z
PKNMGX9HcfoF0/CHe9IksLrVtwjVW1KxGxj5UIZU+2w405tnBV9w8ll5VvKOjR/JLm1dczMrOCh1
sw/14EzYXSmXYCzvDaE0OuIchKNpvaR+5tpn0xqellq9VOaKxDpd62AZy9H4YSfpg1omftcYh1rP
TnnNd594POaIW4JfGtnRdfOtNZpPfb8cocs/tcjiLAgoJcF0JMl4En/4YO7K2oe1fmHScHZYph5r
rJ3aYLpM3JuN2SPyxiOGJDowYFSVEYYSg1XcCnE7rUe5NMzE6vFJDNjm1GxCbNQ9ZrYuWZ61JP/e
1fUXPXju8+nJCIQmqzm96dEfbezdhZN9Fo+kGBNUD3ZRwrXjIWp1njFNi+P1gOt531c4cxbMNJ75
WvfWgTkR6K7aPSLQctYZqKB3XaIu+Q5V9SkrGN28HkikY69Gw+ZRy78n3sjzEd030Vl8Vq47Z/nE
adMZXfcQqUTzW6coZ60I8i2ZZtgRyJjaCXFoNBtfFh3cY1jpiT8pHUA9rJAg5gZr1YJelsDl9brh
YCXaWxLa4R3ZwhX+vdW90cPw0EfbTxhi71NkoLfxPKtb8FdG6gDiC7sv4OvmQzK0mzyqIXX36Ws+
TRevTOfjDIiy09pvrFPNlREAQ8NenEmvGPGHSOJOWRcWvglYkiwImTwhKTD4mpCaj4U6vezJffMS
z/sxh3/p2A9xhGX0gpI4y83Y9GVPNtgu/9qEW83XXklIzw3h4znhy2DOExF8d4/eeOCrXqCsMiUL
WLtD+Fx7DclN2Yxzrfl5QrUlWKwXDdIgaxS8391iRwr7JYr1FmtL0sOuV4V3OZ5cfTbUu1mNnzUH
/eY5H7dutDCE9Oqh7lCMcJXtAlUPFb9tYSrbES0m5oBVqby67bvd2Lt0wscDfE2CcBUazU69mR32
dPq9UoHxzlt4oHWP6ZwUzZNNTxkPDWyQrIsDGSJqph1BUbLqkA6M5niXKdEFb8JyS/z1DBUrs6Dv
ALxhFtjWkfud3IW7rfvB9WNk2OPJXRdAZVAE8FZ9goBYb7M2R0DtGUf7blNVY7FGpCVluKFw3JHh
DgtubPQA3jIl9YcCPLaJ9EAEZSRt3ENZza+AzVDW5jFHQfmo8wgUc/+ICMojy9k1D9t2Dgh0TMv9
igR590klR89go5Xt1mX4m/Q6QI7ReXUU+2zl45PezE+pWcLkD1Z14O4XK/4emwdlxM7PTv3fgvp/
Zfjyz2EyyzwQEqaLgzoqRAArfndaiRNuQ8Ruy0PvpO91ejfi/Vg4WHC40xnFTPhtx5o4anL+o5nK
B+UjAnRPB52hAqVQTc21xTf7zePFM8e+sGcHqbFQu8wGhJ45s+8ydJwZXwh04qRdTxnIJ0/YJba7
//CPC2Gl38Ac4uMRd3KF445KYU/98PGscycjCaryoHcE8Yw1+MjDCq7QYHuEO/hoG/H3tsQN/SG2
8mNjMqoR2EbJvP8PX0SgRv7pi7isqwja4BY5H65AaFDicIEFoDY5PlnT8GgRmWTK0XXUT9TVHwGA
PjqIT7s1li9asy2y/lGUOwuN2ScjYPVMFFDNbeW8/PtvJtZo//zNPNtSHUezNOcj3qVKw3FJZujT
Xs8SSi2ORmQ8KC3WytM4EoRa8LHT/oe8vauW+Dyb34jEnsL2UlrJd9Wb3oyIAUCGh66FwuBet5WX
KlueO6YuI0EpBMdVEdvZ+byHbo1tg/VqeyN6m7h68wCIKF3teFKy6REgpO/m6mUxrEPDtRixG84E
izkaHhMUDzTzFb2NXc3kF6DYXfTzvnHbR6pDgq6+TsEZaxmaMUMARbJBzr7d1gZCCXn4rITzW7qo
L/Zknr3ZgFLVXFytfwyq/L32et4++d6U6JkQJaInJn0y8dEAC7vOWP/l5UQqZhyeIsjYV8Ovf1jZ
/r6S/Ve3hwk0ClNrTbV0/cN9qmdwGrEBKkhQtjuzFFyxDF7IDxlZT89a19z9+8uuGf/quptgqli1
uybPyAeckwdQmrUpTybSYtD+ks8JqvcJArzl+Ngy8e1cM0WlnUFtQTJJ7Ycnlrt+beawUbh1B+tO
Wz5HbXFXlKclHx49r19PevEJiBY3g0pAmg3zxcBmsQFh3OrHuMNQxhZSfj1Tx1jcL4yHPaGYeN//
x96ZLUWOpdn6idSmYWu6dclHcAecIQhuZECApq1ZW9PTn09U9enq7GpLO/enzIq0jAwicHdp6x/W
+taIFdVave/OAY090gH3IrkSyM89GeZ04496MLvLy0BXVdjElGYJTso3pyNcUI17+nsSmuQZONku
7T681Q1pYDT0UcOEk8FyzK0P6Ww6yAc8KLuYUUNWYxsUwrEJC7El87b1ojOJg2pDr/9p9KhCqKRM
qA2Fiu/KfHphOvuUAgocaMGowK1XU1Id49ORtvW7pR2tZPq+Fq19PRKpJy/ANn61av4cTMqxMqVl
T65Ne0RlyoD9yGIUGGd2zvUCpI14NSv7MBIgIXCaaBnKY+ZtsY1NUO3mWr4bMoI7FPbW/VRbh2Qm
w4FTe+i9V2cw7td2j4rlZgayw2Td/UefVDkHUy0cu8mpKR9wYlzW14EP8+I78YVpW2BgN3CN4Wb0
9M+IlBKoHuPfXNr+vzlfEN/gfWBJaNreXy7txSW7VGhWeVjbt7Wlm/jYjRc3qn+tL5kB/KH8m9P2
35368Dt52HquC59i/e//8tBpzTl1pZg5bHMaso7GtPr7R+q/uWVdxzCFWL/6wHP++1+SJk3ewzgq
DwJvLavTjiGOXJ5Wok8D4MJlFPQA9/m6LNQGXredDP2mS/LvtcomUfyGxfw2tfwtpMN10nLwNfOS
0/YMpnh1OQgx7J+yhO+pwAVl2Yfn8Nc0Q372qOiQjsC+4DgrphcVmy9DxlHdYolFZLOFnn/ugNtN
rrpafP4qyt9Nf77p+/6mKvkx6csQ574kvrjkNdoji5K8K8+2e13G6WDT6Kw/pE0d0jjOZbZImWRo
ga528OrnmgmD52+WdLrPrezsj+rJcO3XuJhu8Fucy9Y6J2a8JRT3Zm2belLciUkN8YfccnncYCP1
IkYfHfMCs6VLYrqHaa/6ZSi3Iayi3KqJ0guX/rfN40Kb6UnS/DxMxKWb/gYEAbQEMDvMFda/Tl+j
U4fMfi0d9QRhfJs37iu7lGBtSvxJkj0ab6NofFpPcEG/9jfH6E8W3F8e7Fxi7I7oinQh7L9MIEuz
7qdqLsoDUWpYRYoBGQQ2hRQHAEYPgQEr128qqfVQqfiMtCnFdl7jadAeTT+QoViGS0ubN9AaKuFc
lIAz3r/Y1RI0dOhr6zYM93hzrokW36Jrvm287Lff4xsue0Zy+iWz0l+zl79nqMs3rslbOpbqKNJo
VzH4K22FmmUlizMCGLjzqUbXokK101VF9mU9VZtl+GRrsNFABEGI+HQ5+QsOM9eqzgJABml07JRt
io8JJNF+nd5F2nT1veFqKBUq+O1F9bY2qW6enVr03dgKdjXDkQ5HTWFT7TB/cerppUn0exq8Cfwc
BLj9Wo1FOftwmrlNbF/Kfhcb6Mfb7opQ5RNG1X4tguxuHVlYr342bbDqb5zI3RMg8OLYvGIVc0tY
0UPNiK73PnJbu1K7/xPO+r8+oP/NKUbhtv7PQJhsGn/5mEeyO2Q/YqIfvTIktRBlhctccwQXy0Vu
9dO9cIi6jv/m+kL2/D+PT4/ymSe0YWDq++vx2QhrtkyhykOf2C9FK8/rcw4XO3ve7ajzYcjiHI19
uM7PclgakSUOLQVPPTN4YcJpcqNYnb1RCwHfipEVRXbOWLPVCUOlFiNcCEwi6KR2s9ZLHoNSd7pf
pxtl7r0OPrwovATrkTGmZ6WRuwgXEMKLO9IPSZ8qrJg/48i5JAQcCYZ7GaG7TS3PdqG/rOduxkWX
lYwQkXi0hb1VzbbLSAfwiYHPx2tM0UM9gXbo01wfRiWfZoa/ExD60JNIb9GPZ8t1IjSwcDk31ns4
tvL39TVbi/6yGPpLtvqNFJ9L/qG58kzuMLBjJnTrTszFauZw+rbytBY67qSTdWlfOjrXRcAXlZe+
DT07emUeyB07eK/rhCIedCgJwFkscamX4nsdh6B2uyupzP9UDXFfBeEs+BSN8buV2a4fi7MjqDqg
hX4WqCYjTqJcC3CGaOl0WXruyrWsW+zyfdHZKYzzXZxgydDFWJLQbuDt8nfdSsrPgZjqgg26fq4l
k9gMl82UvxNse1mn1gbzunXaNKMu1GaxXYdw9F6f64v2LSqW3LhvtPSku0zTMnVdn/Ap98Y42Jc4
mu/Xf6/NGTDLJmVc1Kr0XDJORsl3TjokQAnQxDTvgiqCCNpLcVhP33WyVtEvin64M8btTxM7qydv
Hj+NCgoSwxm8VY/aaT11FUNyPcrOJqsDY8neRZqdjVLRbCbvQvBTaTYnNNPXYpiDOcpssoZvbNt+
XSdtRclv4O4tdfuVR/hNJnl8UF3WyWPWOLdrwWTI+UVI8YrMalsREWHky+eQ8KijmhjK4qQN2Snx
mSOylTfRQZPMnBJAts7a+l4yXsQ5VR2obk91Pd/8XPAsPdYyMuUxPI28n5xegqmAKMvt2o2Ty3nx
SdtihkgQ84iQWBxK0dNB2pehIxYq/tQ15vrrBbdOXzMeqvXU85ADHucjfXMrxgudO7zIhQ1PsvAk
BScll2E/NEydOY7XOSGwiK+/eTxZRNf+tbuj27RRga0mM0v/S5UvZytrTNQyh86dP6EVXetlPFrR
M3MuBh6KfOq1GfVUccsYkx3NyF67hNvY79YLq0vggng9PUDvMyKuRnmVuf1zbP/8Aa750WQUuG36
XfnzZ+ZprHSmCw/vRz/3Q90BeyPHvL1lHjRuu4ccP91GB4Q0pTh7xcoGK1tNbCF+bPxJzQerqYvA
Uuq+gJe2j8lW1e2aktlbzmWVvhrrFMlZuE0mp2h3iN3e69ZPwjirSWFlqNHCzEC9yGyTQKJxcyl5
lAdOAkzUrFabJJNw9Zj18wtIhmQYvnUgNNDiiu/1fElIrq4yaK5o4tdT3RH9zdbkcFrPnMdY0y96
A3e5Td51jypkGF+g7V+nTBx6wJ6JAWO33a7PcJn2nMPdDpds2IAQXo9AX8mzzxW53n+d6xP3+Tiw
15AZFCL+tLVMis21NU5P+Z1GnlHFTmC9KnJXXNY/xGfej/j9vE4GNNYJuTmd1k5DdMMTtMkD2U6f
M6ooxdy+mOG8+cbuQCrV1a/UFf924+qhMY/7AXuIU0Jgarpv2asny5nu1xu6d/+z9P//Jqm/2buz
8V6f0//73v3mq+zVZz7/6879n9/0z527Z/yH7zI4s0lGtn+25//cuHv+f9gu8yPDZvJCvWkxcfvP
HGufxTrTNh71WKXM1Qn1LyYpmJ++RTMhDEc3bOf/Ze9urdXOfyt6Td1ACQA1fc1J/h/jCsuxkhbp
dHwa4Yv/CKTypjZCxqzasarpo/34BFK8PUlXPBU1d/filclBZ8ym0dVo40TMVTtsfDIwdrobwfP0
qwlUts+EYGx5Vlpoj/saqo6cvDDJs8dc6+0tSBrJqQIpNYIfwFY2Oo7N+NWau9RQy/u/fCT3/3g5
/zqTMYX+P18n7xSWMN10zHU885fTc+rsGUu65xxJADLQ2va7Kc0LEnHQ5/94K7GJwCrxgS38mCn/
oZypPEFp1YXcacQqUZ+UkYXIR69hQhHzuOQQOjIoHoy+ti239Yk0p2enB/wOb+Ox1PQPdoDi/ueL
LBL02/6kw7mOduQyhpM5HlOt2Em3boK+zMpt4QwFwL4FM78mqyOxB0CMl4KcSGhgGz0yxxu/y2N+
dvGegxKh7pp9dPjtk6dxajnrFx/J1angif9/xWhdP+qnOa/cIzEK//XLvss6ZiniEuSmRSVsLgcr
NZfTz5ckJdsoArgf/Eif/ksiZUXRw5RWBpDyPoVC5RDmVkXWbyisrvk1oL4MZhHzhOHZf4rn5rXS
Ux+3EvSWRPGelb4bQSPX9VON6nlfOv6FdCUWCT8SO0sxNWUhvnwS3Thv++pB5vSLC4ygXVrIK3TF
6FRXRXQSjoUDGL/Mplz/demBnP7Xl59f02rIGWJ2DzW+5H1qdffT+rs6Lr8Ox/XBnBK4vKugsUJ4
xTE8t1vX4Ddv2BTFx7x1gx/1YcOI7B/qQ2pC49T9QnE37LDEQ763IxqdUgZ4n8h9h2YB95KV0Y9k
reN2CEcN5JZH1F7As2cNMG3ezVyRHdXEvCOrxWS2jAe955cW3dwVMoY755C3ZSZDvf35Ujs/UahV
ejNodnoDpGHa5bV6sWJ+6edLHE/8xwIKGVKdB4jKrLSkUtrp50vtfRsV0QGy9LtNLN6gg6AcHG8d
m4uq0Sc3TCHjn5Ka5ZAYbWOTQwkwWzQ0lq+ob6ybtmpvSQCo8OCYb57zW1ddvp2AJBN7ixtG03kZ
dcqcpLK0l0rDwliPTnbs2bDSfZLTVBPWgcXl1DKgWtXfJF2Dnhg8I7A7/8V3mFhGZaaf4LbAxl2c
Y5f1yU05x87O8iGEZ60VSGCqwXSvCoP+kFJWKvwwjU8AztR4B9NnJcy9cXCzEqMxzmLQcj5/depo
RNVNKDm1XhJKvtqEtMYKtBYgZxm9KaHQ8UXevEntId//2N8t1HwgOwi+NBpieqqpetBWTXK9BgEn
gAC2TvWL73dJX1PmaXEm4rjtFa/UyOnQw86lxxO4y7hFiwEEpE5s5Mlsdp7KBFR/Ihic7iZvqhSx
f//Spv27s0gNmelhWjzIcYQ0lAp2pRoTuU/ShpU60ey2FdboinfaWD43xeKFda0TddyLFpYpXoLC
24JN9jeOrH9bY2LtVgWsC/xmH8VJGySrpy7mLeIq9vcmutP19ZUvZe8UuymXy3GIP6vZcUGs8EX6
Vw6OmVzVBWUthIfg56DkgdkcBECxqLGb/TIVD50LxqbQczLisD1uC1AVkpqUnCSwG9UMrdcDTt9P
k43cBk+EVcs7rbNY1WPcPfrxc7JyiUBs3Dh9/u2DMglm3DB5RBqMOXxlq1priUmYN7PbzhiTnSb9
18QVQWkg/dJj+YJKsTom4BrQrzYhs8Q1CINtqpdqsH0y573vSNf8oUwkjWYGjFCexrhmR2M9lyYo
gtmDPK6aS6VYGBde9DW7jyIu36Kew3fNV14v81niIEvbbu94xVup684W0s1yin0xbFqWcCFsZS7h
1nnVHKgPVMjbzAW+1ZNKjShaRqFK8Ah1jPZoZHdxh5BiBThxTlxd66UzwPthy+92foUqlQviOqzY
epqCm8Wcm4AfZluXekJnQkiSppdHv1WHLMnBs0e6Gy7s8S9GgvoGU2eYlaClZxlOfDikXSIRqfGl
KlttpWY5Qekv+Bpm89C4bX8UisurtK5yEhMZAfoZD9Rvsfdheu66tP5yCN8RnmaEcZc5YTs1R98o
7bNjkzFWqCboerXGkZKfUfMd1ty7F8PSkq2V0mxFOdpus8VMURFMbZkGrMrJdTdRbjZ7FLAfU1bt
UmiUD2DBmNbHekSDNtzVbkwKFrIlEk93oDO2P6AFeF/loTPLA7DSESzkISswORt+dCcjaExV2vyC
ukrkhh9nG2v2N21K+ZIM7YfbJj25sqitNaxpYDSzfpvKYTnmGh7JGLYZWXdbEPAJzAllHKpoOU/t
6Ad5k7eh3YQdYhfm8d20XSBsS3uRewK3gQP7gAqlj/bWV2I3LHh4qll7Jo963iyEPTw4OLmkj66v
KsyTCTHD02SoOZ9RFPPPGu1yh0LPdvj9Rg+y3B3S+UDftFX5RKacbXaBCwhFIQAOxqb8nepUZuN1
4mbeOMSBkMUV3Y+O2Tw6zGsEmdQ9CeYBwsN221rabj3KdlZf3bE5KJ4Z4XRm/otwMLTPDjy41GQ1
OLTt/VLNBKAisFqYmgD7Pi91Fo6uUXCfqwddb+VeU3AW1fBm9/ZLKgFDxCJ3N3bKZWmIXAuB6UqM
sAvCpRZKuELQvlobQKgR7Ns7JIeXFIXsGrGBdTkjUN38Jas7O7lGfT/esST83ZQEF3RLobYMoPJq
3EEjeZWobQJRarRFnSVwZXn4JTz3NTN9xsJq5ZkUDovpTpr3RUIzVUWvSVp4ezQCT82YZaE1iG/p
UpnMaXebs3nMfCoyVOEqnCsHub1hQyx0S+eY1SCJum8t78WNwq4KvGsPZsg4xgqKclnQb6eiekep
327GfsBZ72T+YQIcTNpf1ABv7AA5aZTAKsL/E8eIO/yGR8iTMAv4dnVxa0y4ak3emDRjfrB0R280
Dsbkj0Gnx+MbiWti9GYyBIqjNym4R0ojlL3jOrWXcHBq98bFyoES/0/n1UHRLeUrsqZNVOdQKkV1
7qUhNuBNSgLlPdyhuTVvfTdx3t1N29RwWOIDW0pc16R4tnkzBaqab2s3Iig3hZ+kVrgJqfUbrW6L
s5sFTa9eq7b48HwPrBe1e9b94UN/JEv7IbfhsPiyuBcag0QgMDvgisztfVHA8Hnufuq8ODtIaYTT
XPbcCvMHqGLkSHmyL21r1zRR4MTiwV3Mu6V0jUNRMtRk7MYkZvLvYrbt1WJtBwWpXrLaC9wSPjXW
7y8ieo0mdh6WyXNCVZpnYt7OnpMjPOtbL+gTf2dG6m2SHrVU/gpTH3599u70HThZYR2JIdj1/Mhh
7jBBIcrp3qgi9McjCzvpIYPVa13tI+2IRq3ZVKmZUjgkDE3Z0YVmW/3q5z9zSdp5jJBkbnzS3ksm
hJlCn2VOL9PkvpZ19FiZcEQRNH30BELs3KVoD/70UpcuI1rMLNaMwRVEdZkpKKAsDNz2CDwJ4rhV
1mx5ihCfKqBSwAP46W1vQ6EP+7jvdzDVsu1oTHoIgOYy1KiR+ZR3pSfLXb50Ydz4WxVBv7XtDtCa
fGmaGg2t2EaxScq0ES9bPLW3AkpyMJVmeWOQP5/43lel3sfOfOZ5s7d8AF8Mkb5rczg2y8T1mo7O
pmMfdqTm/HYJVtvFBXqDsQC45/hnv4pvtPxhocy+dpRjldU6YZkuV8NMrxmonY0DGzJM7M+l/F2r
vgjTiDJoMB2uw5HZYH1NQNxqUn9mh6tv8JQcdVPGfBrZrwZUTOUMIwEn3nIsM8ZZM+zxpGeOpPTF
3DQMb5OYz9ZY1xZ5/UBmNJCdJs6zW6e2PkYjv7YO6QcFdLN9bafQ+7wZLbJzb/ZihFXdcA43lsmR
goN0AQsNc2DKyuawOL4iolGjcWryad/UxAbkdqU2kcG4iSUCs+b0aOaNjzoGFBcgQIJBdaOClDts
nYFhlRmz8Z50CsnYy54bWT1YgKGPrXE/5tTjLa8ZP5W7J8Hj4rek9TgV6a21+WdphiCK167KHtRp
QikdOWmydztSyokTgBYL7WkBS14n3atbxWTUc+1XqJIKihhCEa7tVIgdI+csJOlJbn3pvwkLhW4H
UmxBjFpU/hJKeVdOzYtZxKDpbG0ihB5tKv2N5In5pcDiWT42/TLy92qAP46Pm5QcAXPN165JpLe7
qZm9PTPbYre4BIa1rXjKm/Ut5Sx0YJ50EXRyn5QUtySaOM8LFWilc1dpFuNESU2suvbiKdkGk8IQ
Zqbme1wO09YyzDsiJSjbcgSVmv0snRXa6H1G8fjgQsIKHMkpIaQpGdl/ZiwzwyG1f9tC48pJipzC
imwsA1sgmrmc1K3UXsqDkigniFZoaj0DU+VUO3qzjRaL4cLhuLCi2MSGF3ppf5GlRSk414E2fSOT
/g2fdUQ/bbz4LTOQuTupZPysezjM+H99S+DXH6GkEQoVbAnZrW6icS1KDCE2UJA/VZfc+oXPxg6b
gqJFBMkTh5U6qnHMAh9vNW+Tf2ca1o2rsqNRfY+ym580jZqDzVaYdkcr7qm4C6fdt7L6tCOGs7kz
38PHspgA2Fuj04hdt0kMMxaHxN+F3ArO95mcurCOGGGzNhCblol+mGYEz5lpBmZ7ADjlG6xobFSL
Xk4J765QNMsmrgwN+r7vk36P7IG4NL990Jz4ubRSD6JptcVjca3L+sty1JdJLyKK1txCWHfntwFL
0qbLXG768U0q7zFt1/CE/GJmoDxbyf7XAl8RaM6bSwWvj7DWysnVAzSRr7JbSMOhcZBuGYi2eeQP
pmzKOMA6L3/V4bbXeecHxtROoe5R5PU4KnZ9Pzkg5H+nciyPRTyfjFkjc8jxS1pdauj41sldd1tG
s0tRFF8UvVyQjbXaQNkPawb8myxzAqDOwOSbPgkEp7s20Fw6cgYPGiNA1Kmwbb8eiGbwsrCaMFAt
S/2kx2W2cwpzmxgZUrAExjbAicv6/+IoIe9v2AYxbS7rfNfbv5kgcrkSmNTPLGoVBcmslmOiJ6+V
BsLP1yq28I23AQAja8LfABfkVAzcDpQFAJtlyjqocLn91zcyr81f3u1QL7wZLhBmwO2BbUKF1vM6
o+meOAIsVtq++SYWbM1RjtRqrOoT+pyGP8L/lkn+WKdr0NyXxiyggWuygXsQhYmw723dJ/odzcrG
sRcyKQr9SG2P4sgFnBA9+7AV4Nx5TyVFZGC1ERDJKnrQGh5kU4QXh7Yo4A6/axbvT4RXJFiuPokr
KjNO0VxRbowl8PKMpUOZI0VONeKY2BT5m/6gm0MVdAweeTh+pkYahZVpuRvh4izpcpNenudEPE3T
IXJ436KRFVxeeaS5RFGwAliZu7Gl02uG5FPj2LuFfKWdyCw3GO0k3kedv62tQkcmUX/4Ji9YS9Jr
tN6R8dAVW7/ObpJIWfs5ShifmDyQspc6Fi+AivI9GPHbetQ+x7HjGdu/pQnIvto9VP1AhJcguIZF
aDgo7dEmE2Sjp8XTHN/VjkDXhkw2Gnx+24jYJ7q0U8TAbmSt7llveU79ulvyefymtEi05mpnKt54
NvwPeENrBBGO59wD9a9Z9CE37bjsZos3kCr/eTLKUwfwY+OtIR2S+ypz+Oza2JJhzyFK2m1HZAbY
wAaXkVfNMCOib+qq4VL68xWwQ3wgp4mlHqEGjQY9ooWx61e3CN24HKthOvjG8mw102PUpXe9J/Qw
cZKvWoi9U63LyNm+2rJ5EYl4QCdq2eqlssVdBxpJQfGfqCncSd4IN3+E2g3Rj6o/KcxrQapKBIOz
hM4XRrF74090rUtQlCQOmzL6HdHdaCplVDXd2AR3pUn/ZbQjXYtectIWR1UpBDnIeNd7zaq+mrb8
Vbn0EstExzX0n0tFGFFmmH1AV37fKyKzB79/akvzOTIeNQdQh6i0b7j2Zw9iF9ci+RlcPWvUDBr+
uJ2QItYHMnNiBGWsT1vSxzRMP26nAUEprA8KNqjxdYH7M35tHHiIKsWphSMMZnl636nQyZxvc8gv
bpUzKzPi98Ty7zFi4UWq75xSfJNS/IjZDYvw2D87VRYWag0g0lPc5mQbd3xSoH4EZB6Jc770zghs
DDjcu0H0fwwxHSXv4qXWz1OcmkeLsARiuZKAdPYI8jz7Jew1cUAfvJPEj+0mAIBUXyc6EDnh3p0X
oj3mlBFi5i1wOW6shkWxbcxbM+0Hpvq9dowxfqT0ClZDas6SvWiRsRwkJccmXQyajmgIUI2SA9Mu
HhiJeheTl3mHXDsY3MLBtAIquI+awEtn1IeQiyQlM8l13KUFhItI9STXLMbvatZzgN15s89rLMVu
kRxSk/y0CclLxEYRZhYfKP67z6J3FtKB8q1XQTytR3pzp/BaRgQQVTtCi3s4Vc1LvjPqtKXxNkzS
ZsSLZ1PRaGs+xVTLS5P7ZWBpy4esJ207cxlt0gHrLrBdxhjE76RpI3b+kv/qspV2212bSFqoohP5
OOknDiJnKzui3dbp06Gpqjfgrc9+W5GqMld/BLVuoD1IJzkbNUzQuWwhH/fDdOsl7Z8+QX8mUmHs
q3lKNg0Oh3NEkU+ttbxPcNiOQDXFRSxcCISs3heLYL04xqEGv/Rcs8vs25jMy5lnCCcoMSF3SZLT
YqgeyYulu/uqdtKttIhrjBZjPrQHWUz9JV1QJS0G0SzYG0Kv1w/6KM4YSOq9Ib+tpCpCEvWIkZkZ
VPaUlrxui6EtKZqqnjLqacbN/iJMQi2fTF1F4SIkjgON/KNiyO5nzSeVO56eRmzrYWWkNnuiZRux
/9hyxnmE5PB99TiGcYlpfXEGxJ+ZP4WFZz/6ZpHcEBgQJFl2IrFyRu2dcXzNSuw7t/1Ii+lPzVjm
5Jb2CcTAvSzJ74HjXe9wJNt713HGbZS5H62NgMX1ohei8S4QzT4mZj83TUUiInsxpP6jtvE72Cs4
IBXHvZXBO+gyVGxZ4ACYOjGJf8/yOdoMJnIZGkdY6V7xRXaaxNTFVMr06AhEtBKKa/nQaYbAt8h8
jvH1Ls8MueelHPpJ1teR0D1W4dYxHZrxomvJS1Si/fDq6Z389uaW+D7q3rjGZTlBtMYKs7E0Xb9L
xvk4T+uwUqgAOYrVYwPR4btuSFfFEpMNNjE91h1L43KPfdTnrnWnAwo9yv2EoM6RnACyL+frXBE4
DmU302v1kJb6Vm/NI4+JJrT1Y1IK+1i239Blxls+vD9Iiep9Vi0sM3yNnZ126+pDeuN6rxY7kX2X
U+K7+NjOqrOfR9MitLe+lJYZ4qqjDgdSqrNOKOKcDMGKVZMHlPs0DS136B2E/B5Gc8T5bTu3jGa7
neWpilu2+eOq+Ury8RXg+blfnFedp0cu1GuuTfa+GflEXXpQv5/6vZN+NX0hHmpTPdMur1aZbxKC
8F8Sdm7XKQh1WvpJJ6gg1lS1ndNiAcGgrqKK7xkdjXuOQuhSvfdYDlq0sxfvKfIh3JpVNRLpmn6l
OWIueqTQn3nE48p4IbGIgRe3pOF37wQ9rXYQvQ7TcbK3qe6/ws96Mvqyv4smgkckRCdlzfErMX10
KLl4WLAhsWRJBpZgJnyANP1VsyXYxfOveMlvSG2JQDe7v0l9u3aIIBIfqbUl5wj3jm2dqSAU6C6G
Ee4cpGXzkFn6SA9UrM+JYc2NnI/DeOv2zDEl2Q9B7Y0IlCIoe3mebJHbwu81kvM0zohHY9B2ddcE
aYVDSLqRFxrFcqhye1f3a6yGHPHGLtyTzcU+aSA9cMEhq2DOSB6K697W55y1xLUT7sZ3GYE7azeZ
5FO4xLUg4cP1giLpvoTGz5kQ6UYKfURcpzi3iHXDwUN/1ZF0pbzkYOE/Lv3mVYyWt0GInqkC97eW
k3BsdclBKOfeHueK5ZIgmNjIHBZ5hhZkOVV5UgLis4IFEsfGbWc4w9F3VBloedjZGUrMa9jKJVqK
T5qrZE/45c51/PepRgZn1pXJKFGFWZxmR7f9kuMANDnFkI1LBU+FJtyLHd23hSVu9aa8kmqVbfIZ
oi633p3nq7d4yoKhm1G9a96vphjeq2RMbnO23aGfse00q3xn8W4NRQO7pKwZ7vQ6toW2ustpm7dN
F+29xNFDC+YWPrH5WNsVyH3SZ/jwpifXfsuT5ZIWQmK21DCp2YJcpGRj5mWzc0nAxjlpO7jUWUtb
xL9pUzyCMCdBVtYVRtH0pSYzyhfEejNYlOFQr3QxxjOZWuf2C+gneEgCHAbremcq8/B3xaj6VzII
vrtT21YH/pmqIr4Uej0izRKEXJIhk4wOT/qx2UZ5dVsYI9Ey5N4dk6YxQjMdr4TQOsf8qYdTts2a
BL0AgQMRF8mu1xH62IZmPsyZv3Vm/zmXAhZG2ppho8MI1eZqb5o6mxs9/aRsWMLeS6vAdK2HvIm6
MGXcvEkNKpB6qGjh3OKarzGcke03wbgospIbG/5elf9Btggyvdeuvexd3hc3vndziVduIAdLZjaN
6cNSCOduSWszKBf3ahc8Dfx0uQgaQg5tjARE2sOtND/LkUJ9mjwim00z/pX3d636jqjNHxaz9NEq
LtvSinp+7AoTmV4GylRcbg+VOz1apCgQ9MhYboyt7k7pxkcxr/bGXLsDjawCKv5bzeDxPEjCtJo6
BypfhugOG5zIS2DE0tyPpXFXSmiepnsrB4yhyv/Kk/fRzY+Fzt1Ui4ZIgZq49go790gNqIxRkGxd
tsQpaRT/WeHujcTeJgLdV09edShEJ288HcrCr2ypv8tWUSL3WGla67dvV+UfyylOhDWoua3OWQK9
fkQs7C6rGx3KQlK38mYpjLDWpgRiiktTFFF6Q4bmnfK4AUh6QkETaItONFyFJLZNMUGO4xUpM8qI
CY+6PRGI2qGTIATzw53hOfQDOdEok8+51jGGn/2cUN3hlpi+ZJdNxa1SObkBNA6sN3DQzrF2lLUa
bhAZ7pWy81s1vbZl1x11aiNCEtItDhn9lqzTOCgIytrUlSJuS3j9zThoxFiOLp/UrL0xMhansVge
nDGfw2FcPqg2NDT77wQkkWIwrluh0jnFOpHa9N1jaE4Eg4uMh99sFA/WWt84PXqOrk239Ygs1GFc
HiGg3GSDJe+maHGZMfT7Rqwp5qSy1Z8ZZMet25IQnWEQNVPaDyNaSMzwzJPbieMo2ATz13e7upTX
tFvulyEf7uBvEl3o8nFmzfLBuvLs2jL7Wkguo8fjYQalIOFVUOB013lObvW6C2vbdj+y/8PemXQ3
imVb+L+8ObnouQze4AkhWY1luQlHhiesyGjoe7g0v/594Iy0M6qysmpeEy0ECPVw7zl7f7tFBNCL
9GCrZXixTFSfLoJSpoyan6S4/ikV3XLV2NBr6+5sYsaUWeMvnda3TcxzEpVut6rYUiSwNrnel1c9
onQCVQLAag1DTAYVvi86PKZOVbsYg5w6T7tVtOKTmxR3VrmEzuoNzZfkDDIhfXTUI1aF7LzeKEqS
ny0nYGYh9W1U8Vto0XAwiG3pSqao8V0qBCtptiHSC8Y7YYF9K8rT7CD9JMh651T2C6wHerfIBa8g
Djlr0ldENUAnogXK0Y2YIbri5BLdvoW3e1dYSf4xz/iuO5rvhU2SfNhZ6EiWTqdGv0qXtv4h7Y7G
dNfQIjy6ggHX5IqUM3NLWCyxBqeebFQ3rp8MdMB+W7nKlkpd3rtHpaXoJSx9XyMA9QZZdl48KOR7
SAc0QIpJgxA0Y+wmzyrHO5ukyX3aKrvZNQa/ZhjIIO7bWMz0LaljDj0x3YZL98Cuwpb8DKv0K20O
/GhigLJYLUxtIKQinvcuAVahLpML5MAHPExUrWepMEx2Kdx1JsUvu0PdM8phh2eq1YmTaat08ntb
P7htUF/WG9VJIAZYviTM9mBW5NyUBlEj1chplpqciS4saXApU7afZAHRhSpOHZFMWojg0qstbqis
188RlKHUoORqyIj5adDBOnHmw2wZ7hmElDcXRXMNZb0Mlo+lzdhp7OiATOGNKAp9p6EnmML51CXZ
c1iT/6ZHcbin047nXM0+C8us/TyrSFkW4bQNJlff6kPysaSxORE46tdSP48jJyZkvgflOTHRblRK
LnfUnQfyI7i460bAn2yW0T4DpZC3VXANR0be4SAFbWg5P5AXJzxtNs5hnzqPbj5/wejc6+ZzZTCs
rRRPLVC0TjZS3aQTBDLx/RipCwQlJ+0jdq4hc4RGF7UPv6X2wHspN9ZYfSd57KtTqwLAKDr4ymlM
34on8h9yk7/AXFZ7yG5Uw6zfstxFaJMnVDGRn6mKc24bpChFSPhjan8q4pjqUufe9vkcPiY0HpMC
k2hicmbMPtRaO1wQf+lJ6etWeEcnhBldIQ7M/bnKcOKnDbtkhBQeFxKKhYR6lg6p7G2e3FQ6X3rL
bAHPIA21uOEhfSh2OrSebg6vBJ8t5bupxX5QIw8schocdXFpBpuswb49hbO+CygWbnpVRuBjqaFU
XUMcBAgTQ+jYiBwi3rGT9Bn4Bj2fDrQBaVYzPFDo7O6a8iGMg3nnxpiw1YKkA2UqPtniCRIg/nuZ
nssMI02AJ0tQV3eTg2UU+QtReMy2qQG55Bcy5Q8OwC0oCoADmhqi7Suy3h8cgDGkCx6otpA+nQx8
Zrp1HEqXUjztCObIPeNbdbqbo8wlIfm+bAtmSmN0jJDzga0zqHAPyMzHiUmvjd6PZIfZ1oSHeHja
aln3yU6FAi2a8UMfK3f1YosJLM67c07ZTBW2X5oVuTX24HjEON2bYxv7hhGgwiylsumtlqHb7J7y
PibahZL3WCUgxTrzqzsxt8/c4kYOpbYvTFjrIpsgzWjPqZZkOybw09FdbtYlU+2nI3JxkmRmVQIG
IAyb2nq7TRfM7XqzqjGQJpA5CxuEJnSExugVgaj/QT8EEsiANWI+hToMm1NGPm1NX+hH9AfTkurY
LoDlThEfeOm0fBO+UcT2BaVPrb1Gy711VUg5upbucJMs0rbYRDiUOeXOzGaaVJwzKMSjdmfU6c+l
u+Wk3B7n5QZNIQKQxFKZhxnM+BaiGhXu/vXmOet402JRn4EaeHIarDXIvOfXVbiIBm9Vo/5XS/13
WmrXxLn811Lq/0OIUxZIe5FUQ0RbMhy09SG/C6lRQZM3oUIcEw4CX8PEp/kjb0IzfxEaqYAQEVas
GfLfH1Jq5xcV2a8tVGGCS3BcfBVtSX3rf//H0H4htWKx+2Hlt1xN/CdKahhqP/mwVZcpqwETAJcX
vDRzidd4b1bNa6dtRwQ1Z2Fg6YrXRL/lZhzT+agt0lp9HkuvWGCMq8j4TX38ulQjRo7n7COCPIDj
XYo+501Nui5Ri83bPHoFLMK2+h21iOT395CedR0lELC660oF5tPe1aODOibJLiynp6iU4ey5Kxy5
0MLmV1WfuUx2wW79k73daG3748/4+r+UZv7R1GeHcRRAQySSUHydjumhvTKHrdqmp82kjbEXdM/1
Rq87GhQr4pPJ0o9FPXO/xOnCK2mX2MJ1s5Tz8PueSV5MnFPSZNomskfbqCdErq+fmKCrfpOaIfwj
G3L1uu5181Dnp5YsQ7SCOWxDa4KJ3lE3ZKT+4y6EXMy2hYIbnXJLisGEkIrUwm23LAJPYJSwLq43
iqt1JO/UJkPzAnjbXIJbLJd3/naj0UVZu8PIitLl20AqyXAnR3jcL23maBGNOhJPiy/ahWxrhbYG
GmBZve7wttfQ6M/WYIBk4ce7m+qa4TjwRq5NCA+XJe2Ppbg3SKT7aTPE9UDjUoCSVhk1LFoIFtOu
4kNad1zvM8jjg3y36e3o745ZGMtHO4EY2mQT07afnr163fzHS1qP8fpM6+Lb61wfmKOwwFQLKDrV
CYUV2uuSYnb60bCyHCHusrhuXm/qOXuhfxT4b6vWpXw5wLpk1XTXizJ53eNt/dsDrJbMEMZDuaKR
11EskZ5tuEQ1vS6vq99unOW38rp9XflP77871LoYoynbpZbx9PaQden1OD8f4t3z/sNi4n4FIVce
fn6Gd0fKlpBSTeoOGp3lzfyLZ/r3nvntRb973++O/bZ9XVpv3m1+t7huQv9WArY3dg6KfE8XC9x3
+f2/3fzlutf/xc+bURYWlCv/dByl5F+z/nUYAvYMK//8DBX2etVX5iUfwmxGe69zSnt7zNvePx12
3WDP91FcWYc1RWAl+a9La9TA292f1pVrpNkKqP+HxXXXt2CGt+O+pResx30XXpCvh1v3ZNiH9u5f
P/u649vTWGb0hPMx262rUCDZ8td1USbAj/yknbW9Ojh7Y8Evr5km0xrWvCZ2rCvXG5HpCMBeN617
rWu7eLAQpc0IUto6GbZmpyTytG6ayWKeH9dF1Qrz8u7dYXQ7VDdjBbXjNcT59VjK0n4+NQ229jQu
LTTK2q2rIPSp7PG3uDE/gd0lRm8ZL9IC9sam/43qX+I1KMh9mX2dIIjkZRQhR2pzb6oI/RxEfKqy
svKzEbscsa09bBMn/GLMxEcUXHc2Q6rlXtDUjv/uVb6+jWnJ1JniJvLxBRRHuZzH13yW9e5frmuX
nd/tslwZ1se+PuKf3H2Nevjp0P/GYQjZ6vcmMsH1yO56sV2f6XVxXbseRqzX/fUJ/vKV5GrMWJjy
6ftXg5Zkh5X4oVohxaoF1NjNR5IRlqVueStv637e523z2z5v6yq4EwxF/nyInw5L3DbXz3Xl2yH+
s6dZX+3bs7wdZl3nJumnPIVLTQwO8RfLpUtfrqbr0rpuvcsV/KoxEdu9rZfRgk1ed3ldXDcl63V1
fcxPR1zv5usVct38uuf6oHl52nXpdfvb/ddjRqaCtswiaV7Db+yUysXSK4tI+xcIEzmW1vxcDqpk
dEEc5tgDpWxRSG0MRqS7VGu3pcAHMMOS9NCwVV4SVb9BiZi3glK1x/W58+3IGamkUmlo8vzcLrBd
2Wl7t6LdkKbixcC3RdY1eUwvtiIOWlrlh0GAkcebjfDJeZgKZFUhzUkyjOsvySzp0jDCAH5yEXYI
L6qm81eN4pg2BH9mFLlURzH3Udn+msXKlyRv4/2kkcK8MD/DQUUxRkkrtD62buHuUUS5vsXE1kIV
bPZLCLY6QEco5MbuJr+toy9gaIGvDTYcBDAcVjAsVepdXmGulSMi1AKCJsqAK5Ki72lBn4gZh4rW
xT4zRVi0QJigFwjwhJJqYwkcJzEj8q1Y3C66+jE30vGSx9VZnVofI0G3hHA9MmGmSFDv3AgTUg0y
wM9dZfTNbko9OcQPtjYrW5se0uazxHe2jfoy4pukXm6iNDjHw/zrwhNyOrSJ2vBJbR/7sLrWJka3
+obaJKYOZznPWdF+boweRgeK1jRW060lAkQj+OrRa4+ec2/a2U1t9/x64a149NnoHwgEBQNSJkHA
IqfFAOcL1C/d+JpJ14BHGMkPGV4LASnxAUHEuYjrT5YVjNteUGOZ7sM8PCZ6dUqq8XuVa0TAL6kX
VlX3fBcV4FKC4sESTzMlE6StHdUQhrrNLfSn49BxUq1Vo9iZLbaZ3gX8RamX3oqL+hIbhd7q4jwZ
qAVsGoaWW8aHyNE/yeiecgri8AXCVJvIJqqq22uBukcO4fgGOs6CsT8RBbs+5m3ZON3BPX0iCTS5
kz11j/5X8Qh/Vu6deKJH2yrflAgzZ1HtFoIyMtZy3yB1ykKCfluqu5TkvLIg/Za4VFKVXa+zxiVw
mdYNGj/wAA0tAAH1oTCNHUEB7aFOEI8hiYy2tWicbVTLpe3nbLFs+IOV1zeG230KU0TRBfxGA338
Jk/vpIpHZ5pa687STjTTZeoGl8ro7JMAbTm5hAWN1VcEk8FucDO4eUj96lLtva7HudnSXKnNq9UH
2q6q+Dn4UQP1zKTzBAHkWidSelajZ54N0HpjRYCmjbxyt1An421bcom2M2Y2pp1raAVQSEtK8mAC
Woq9VAzNICbFd/jUzeO93dmQl2PyY+hAYabkERNxqttIRaBWttciCKtPwsoIXqOa6ji7nP9Hm6LH
CkxoCAlRtYz20fFk4mTDw9kGgka8CgHcxVZQoyA76UlCHlDNZM0MtS+j1SCKGAistsKpuo7YLKbR
RXGSucQt058dqf/eV/yryJ+DvUO/I8IuFufXKeabWMDhXj6JD/MguYY3KvHAPd5Lxwg1CubmEyXB
+lwn3WNjRAKH2zGfY/r8U1NNKDMsJmQMoes0bG9VcaRUZe1HI7sSTYJRITUnvywtZHV9sWtgh0p6
+QcCLFAPwSWj6065lXjsOZGfzaakGgZ7dEMO6uzBDC53CEPyTm98Swn2vRWOO1qvsIz66gO2Mcwx
Hc3hoJZIeqcXg8EI4hI0rEhTPEWUnN0omiEqaiw/DOWmNdHqilPKr/FgNTR1LLmdcCZurAaXUdRn
H0sVgcqAIKLilW0Ns72tB9fc2BKKEM3REM8R8cOqNv7adTKnbTjcVHy5G11G32YZfCvK6DaW842d
INcr6it6bGsvOheKYe3sKk2pt52CrmAsuyfSsPlRBCXdKlSo+84wHgk+NunkuociFoXPqXC6DgT6
AlpXQBJw0o0iaNpdjk2hKs2IQK5qR1sTlG4+02onOaQeLwEQ2dxNIG8v8fS5S2B1OX/aToX+UDvV
M/++ZMPIr8IartKo5l6Ha7ocTOajKcnA4RyeEuxjY9NS1Z0K6cEF/ADKS+5747NWaiMFFHKxtdoh
ATOeH8cA1bojI+FNXXSQSedsNMU+p6H2pIHVWrAYZ9V6cbOg2FPEvnE7irl5kFHTb/JHg6glpH6I
WZUixW6lZnvb7axH5O1SCv3U39l1rZwG/mD804x9ncTTBpKaV09IidvcPemT1DdIHoSPW0XOCwO8
4j85LMrLAk/iYbSuou8u9YjXrAbmzZC1F5uwTQ9p97FhFEXWg6cGnO66Ln1hglB6E4VZt3NdDNgw
qiybvoaZGs2+Q0zkM5I+NEvoij6111TE4MjN5B5r75azHf6FaTJPcUknlj/etg+RWQ+1GFCbJbcG
7q25Q46L4QbTGe1hGTzP9lR65ug+T7qKaQSlKBbjDLVy8LnprZMkUmI70D31itT+Bt5I2TrjFBM6
HIIMZSawsH4fizFGmxfEDXqSk06/dWPWAareEQliB4fNTzQI4Iqtf6oFWGc8BJjhBKuaShU3E2Hq
TOHLT1TU8sMsGRH1drxTLPvDKKedreFtQ9a5IRnyJgv5hp02A9LiztjM4OamVvtU9JhlewPvo2tE
l1SUgy8hA2xqBEJeKwqxmYfQN4rkrnlQO5LDRVfunGQkqIT/hpMGw44TSbft5GfZx34Y4JeM7eBq
OKiOmdFZ/KDVI0C5wm+oVwwpRr64N9N9m8TPQZ6gWEiUi9Obv5ly3EXaHB5VES2/jAU6jHlinnAJ
Nkq2N+MZm8t0DpZPutLkhbBmJksVZ74BBFnVDX4hGgFbPv5aaUjSiGghQznO6k2nIqZsyqrZCMVV
PF1W+z4pngQFop7zMcHN7i7CSXuLohTPmKX36MCKSx9haQ0xhCB3Lx9bRg51bTfbruuuroGwJ5SY
sDu9ugNz8aw3wNCCPeoHIOYGfWAMGO0WSWtep499qtGI1/naDMItMQSCGTjHuvwNEaZPEpDYFWo6
gTh2cIQH9VnTowdzzCS/UehUSfQVuCHd9eOkj9+zQZm82lH0TRFqh5bYe89YLIeJScM1t1tcIt+x
eeL2xkuD7sj8INwIm6YaXQIpFKyRyEFrR06boqAb2yOr8xBuBYeaIbTalOeqmgsf2VF7U0ovc0SJ
cM049FEGbi09Ozyjh2AkIY00a7fIJ9RD7Yy7uTSNG85xfo719NYukgdhyi+9E/MDwDkRozPtoize
Jb2Cd9TtT3VkwxWr7VMNJjGb4oNrqNhpsVcP2qlz54LxfE0jiH6XDm8KD7CxZ/oAv/RlKGvjrqU9
hOG4SHFxIITs5ZdCHTiZRMSlpwgsQ/HEjK1iWrcv22o/hRDr+FgeRpMUd6WobkNDfdCHvMePVDxa
ff81bIFE42/bAEADX+MiMBwj/azQI1Vjvb+JcoyuNQLeMkqik+pYl1Qep3FWNsLUfm3iyEWdX9vI
Aaoz10GGW4THRgJ/QV/Ca44ZKFRmVAE+aM19jc1Rs9qKAsJQbkP1RXbTi2LJXWj03UYzShDMIt5n
XR5sCyvElTNPW1UHAK8ucog+TmZflfpdYjfXLORiHBnKgf4qMtdEXqz4K2xSuoi6/dEoELfF4CUY
b48pte45+TbNWN872TA4cq3IB27Lb1SicXZQTQk6iQzRlM0ggsiLSq3f1vhJSzvGnRKnjEzuNX1A
FBXoF6XiGFgLqXQHpb1JFNsAWhj4uF6pNAwJzg01BZDah3unmWHeTrdBE6m7IgTR3c8ALxp8j/2S
q0C94kNXnkzdTD3+XowOtB7T4UC5YyRpukW2g8foSQ1LvHPB8F3vNGykUjtok/yO5YZyfLob2un7
kI/GsxXVPQLuahlYjoY/aM68Scq2v7W3iNvdm9AMTkobnqtOzj4I8HAvlNvcHX5zseHeUjnaxZZh
Hmnx3bYpAWX0dw8hVeEbavSfrbIloqqbyfZSD3YUzHvH7b9VopqwY/oRGiypY/+vTZuijYuhCJbk
Icq6r1j93F09ApScrE1cYzrSbC4KleN+sZV8W9KhVhoXXmW7NxF5C9hcMITDe9Gkz6Ue3IC2/QAW
yd1IJsmoIKanJiA5Nu0/aCAvkMAgwHbU9CLV9sxZOsanitm1SfxML59LU/8cYSdUSmczlTLzYCNv
qhThFo6adpN2WnQjdVPfNy5fmaLdN12qXNUEPV8119m1Dk6m4jrKZl01kMHbjEusw7pOc+AHzOWQ
H94eFepBtM0bVE7VcqR1g5yNz4jKxm2NUN6I5se2fmwzc7gO8Bc7pyHUoxgAPc6p3MDMSHgh4Qel
kqGCmGU+JnXv+FJ24wbCByHn2A/g0UptDO+75WbKgvtm8NA5lScnHKzrekM5cgbfNzMSLZ3f1wHv
BtfQw2dR/1jXz8RI6OQ072uBSxPrzh0K6+Cu58dYOfWVP4XOKb/D05fr+nVebijNVjdicrC2L3fb
LjKuSePEd0OPW+6P3db1rW1+jBn+Htf1MMX0KzJ6JKNDW/pv++Iq0g/ojVA0Lru824AgxmD48rbG
0ksMBRMR8OsTrBsC1M6Mxowtk9Nqu65aN8YI7E6WPT2uq6y8ii+Oo2yHMEruqRWWTjpdOxIR7od6
/D7GNQgizbhVpyRDA2KZ1/VGQFXwyg6f0Nu6bFGwBK2ReamqJMqmouxyXqSXKZyFa7zcrDtj6aOd
E6RorLqW3DIR8aVmIXHgViX2r/ebcq4RLWSmV63bo8rSGRmN16QVdzPkf18iPeG/05tX10UKCAEm
XO4YTG9eb5hafeqTCGOGmfEMMCkIBwPLBxjsx35jKt2bbFbr1wM5ammfwjy+5lXeXxBwkEey/KLm
Kg69MQLhluXtHX7v8N5URHiPFOSxQq9/Wndbb+y61DeED1Q36911X00UHZyEQfXXR63r9EkHcVCm
4FrGEaNo6KLHx91Czi+oIQN9bNC4qK9Yrzu5vCO9eBMkQuV9LLsF/XQALBTdrnswC7yqRIFTtuH3
h9yju1FC177WVelcqyKqfS0SuGDH2bmuG7QOuYZaoUFa764bUNfAYctqz0jwrTDwB13a5obhAV1g
5Cat89u+aFURL6ets8/0GgLJlIRbINrRfVVYBMiYU+obToC90+lqApNBQHltXcf3/XJjdm13oKYE
MmbEnfVfFcG/k4RGShictL9WEWy/ZZ+Hzw14xTcZwetjfpcROBYqAnBnmm1bKgRYG63Ajww06xeQ
EbQ1bFcz2UCD/4eKwP1FGKxwMO1ajorT+E1FIH4xTU2DUm1bujAgvP4nMgKEwagE3hPZFr6jptHh
1GAp8PJ+omxDfo0SbXbrG5ly4Rd0sGeNHA9B+hj+xOAY5xaNc3OKNwaDGTpkirR9IkXhFsuBgWHt
AOClS4N+Og+9BPvvlCDHYlQDDiZ16hMy4mwDqy3q/KrtwpMsIl9d6hBVipRyKPXu1OYN/ffo3Lcl
9rrwRdiM7UnXsL3WtvsTEE5cncjUt1oNQtG1xb517MtgTflhEUmTlWKdUkYtEd5LbBMhES3lt3SZ
/5utxd+It+hxRvJl0f6Kn+WC7zTOsRs1ffZiKtQDiTDaYy+mADsxpmQ8/zwZauinUXARwJl8QphT
7Aqq4zO6qrw5wBNWWPsgt6zHMslOatjg7u2tzpME7JzQCe6L2dxXTow8VbMCON7uRuSE2UIMICyx
qylhplc9DF/sINMeRUx5JRXnIMkbKkkTpNbpqS+DkREj1aguarDUcmnwzMShKcvoDaO4+mlWkfIV
JYAE3XocBoD0o5mmjxgXP1HLBPkLB6E6DF2L18LUvoG6GLzEqS5apjPZJQsSbVJLstKkbpo2fsGU
QvlTZ4DdgC3JkRtyxqOOP1CB7qodiaAqpfEdv6Hv6VCWoGksFLrUwKqwAmyv8d3vVL17znUwM/PY
Cnio4Yl5iCdF+NVSUvR3QU5UWKTfI6O9t9K+9bjIRNuhj8DCMEDe3UUp4+oUK5Yapt+ZY24z5zhL
1Qg3QMVuGZdvEMc/BVSHmW7boICa6YS7BgVeUn+l8mZtrJpgutSmKYF+9hrxRKCfkeQ63W3HzIYK
pH5fYNGfDOccyP5Ww2XDKbN4lHHHXC2gT9B0HSEWFf78lHbAtEyblsuSoAIwoQNWf2uq/FoBxh7p
yjE055qbJHwpcNxeXDs4TJV9QXg5l+khM/AITOlLbQFucUocEClWEFFkz6kMvEVp140eETER3CK1
2eaOctOrOOBjqk5VcBf29d1o4F5zMBFiiXjiFWODtzrda3uK96CXdrlc7JP1vEwGwp5A2hsjXIBD
i3e1LykZdWG5QVMDLQnnbDkMGBNr56aHgIrMBaSipPhPLzVCcWcUe6OgzORgXN1U6nSIk/AJySC8
hY56X6Tm3xPx4EJLa+nV+GgR7wJTOXYhMvG+cezbSTz2TTvc2U1+zlUbXX71aCtT96AE2c6F2FRo
TfQMk4tEBQL49G2Q58UhG5ZUDpyauCHrOxj0N8n0iJGspcWqdeSIiKc+unUyqsgYgyGkNfEe7gG8
FBf7CErQsx2kDtUE6B1JjtHBYQKIItyk/8KpJm1kfKh+azLG2tbFyKLuiJPp4nDS2aEdxucaM80s
gzDZBtrHaaA/GaryIY8Zv+lA9qST0BmZdLHpjm1heJrTUJm2S+xxykBVza7va2KMz8Y84hPucOrU
3RT6kbFgn+PK3KPyB144cXaS2YOoyWTJcaFTlGjxW0M0dvpu3pmReoeg191RohpqOlJBHD2WUT37
WVQ8MsaE2t7l37Mk0PaIW4vdFGlfnPio5LN2HLBCJzdyAmSw2EWJqHC1q1NrGW6x4SInejTJiXRH
JKFGZHsV814RqF+oyMTbXLeeMYw8xiEsAaYo9MT6wD7ZMEFOycgUkMG8L0Ue7sJq7HG0lf2p0ud8
N/AC6EU0p7jXmxPS5tTvlPmrxHQVBdPOmMZnIjNw7Ws0EKQl9vAjuhv8yPfO2IIZ14hLKwPBdcNp
7JOO/PdQ4YJwchwmnPh1bexPFJYZPGdEFOaY+G5mIIRmnIHrCRLX49eSnq0sw40yRYdMyH2ZDta+
F5RtpOA8uhhntujgG8TdIIRzo/2uO1SPgVEoJ/KLFWJpWmsfSv2qFJZ1KmRcMa/F2h1lSLyoyix0
dJ5OsZ3kphjmS5cgqaIMf2uMk3oSWm5t+SgY5uOYjWqXEk5hfHRhWe8N03FPk6QAAwz1tkwAySTF
lNBlMW0iGSmYrK+iWV7KulTP37GzOMf1Tt4RqcAP7fVVFhjZTvho4z08t3yuEDdNtZX/vljH9kF0
z3S84MPZxlOJXWKr9NHNpNmkX5r6/bgEIlOdlFFqHG2nNY7rUgHs42gqU7vpEgSr5Sy/5xbqWMBc
oGOSX2XGWsAG+6xGAtPoZkX127yGhcksw51vs27SiT8uioOWhV7fO4CIlfm2HlXjvwPQ1xHj38hY
IXBD4/3rAaj3OYOR3RTxn5Ssr4/6oWRFrqqhOXUs1yYOwDIZA/5QsurmL6YKPsMBx2sy4ARU+/sY
1NR/YUyoozhWded1oPmHklX/xTIMBK6oXIVBRIv2n4xB9Z8iElRelqZrNm1vQzWoPy1C13epKzSq
sT/0/XgpBmJNNPiLRGOYZwn1YB9W1IVLcywOvRmLbR0zD1IaCEFaR5cyDvpHGZQ5MY/ZF65gZzm6
0S4wikts00mNaOrqxV2uusoxMKeXWBHVPmrAkY6cgVu3+jAIAZufjNs7txP234SIWT/FySxvDLQc
3lMExEuCGjOJ92/MLKYqdaNeXkLdyPeDm3gAn77MZkN6VRcW59JxIkyufUKZTgn4+7Ti3Ayjdqki
81sXzRX8CXlXkn9xq2tgg4wefJjA9XPbpJWvDk1/deLI9FxzWNgsdPMALGRLGBGn4CG+UcfioXR6
7cnJy8bT0M5jRK8kA+oCv7JafKfpOZyAJOmbyex8paiHQyiL5GT0Q3JKuxYAqsNkdJrIxLVHLTgZ
0YDaQRHbNpDGhx7mCl5bMzpFPjSM8FDg6Xu058qAcs8YJkQE+Tefqf3TfGX9TG3HXtLhmBmhff7p
M42diPnU1F3Ceep2so9iRhVmTxahEz7JkIjdasZUMFN/pEMY74sqeenK4asww3Yfu7V+ahnLEuqi
3klJvbEru94vbLpldbJvxsZ6BP2YPqBUpoGJvcp10W40AdasrJMoSm3OoZUsTphwmBYJABBDgp8s
VoentKRYG9nJ48j1mijZNKTAjFds4+h5eTFHLaJ1HBAaAYp7o5Qiu5NWsFV72SXbmgLfZtKJRzMc
Pkt3vmLCzZ8n+mfwKgZmQ1V0m2rl3QSMy6koE8fT3N1EuvWQArkHy9nlzzr9PKuvz4aRwcawB2Y5
P26kG48Ie5P41V3wl/Em2j/+eR0TcgO/csDhNokif/4+cCiGA7SB9lJYv1H9Lk8ibYjXlIly00Tk
g1DFhhVsWvbtKAFUpeje7KDwaz06dcxjUEZZl74z4czTwzIiZe8Sl1DX6vO7k+I/YXIvYvh301zV
0RwHNZnh6pxjuFl+Vu/OMRa8EbNqw4KIAaU9Jql1W9hkiljRAP9rst2/eboV8P3z87kqM0JT2PAi
xU9//Yrf/4zhqLwAyNGiO0UDDpBCAlV0IFmNZl6mLi1QMs3uY80fijiPdgvsrTy5KvPp3lQfnAfa
TOFzZ6j5AeUVpzNckkCHMtyfz2WU0UkDdLQvA7XwW3dybkkjaJDVUYgHNmLf/s3nt7zgP78h/mu6
pZuGadvL1eTPH6DjGHEUFnmMN9N4YVIanZyIH/8otIbTVVh7IagJ33Es6beyUs4GZ6JTM/c6KNX6
IY51YLMLS1bjQcbE2bCttOt6k5ruN63ADG3E/AUnbU6h6TBxHGfYjW1EFkdP20xqvDunmIcdYJXF
+T8cUcrkHuINDd+NoR3VhYzSNk52AQxPItScOB8Jx6PFEh0nLYguWtI7GuQq0W/zzgvdueUUQHZw
WA2CtmQ63ioDI8nOVUlPJCRBcyrk4m3/vWvp7imN2oEoBxXQx7F2FrQ30U6lMzF4GSiYkgQM5CTF
5V9/7tZPaWH8cCkRcXk08D9SvTGX/9+7H65q9xbj0kBhYuURi6gztLeGe2E1vw6RwolXJuhRG4Hr
N5q+pppIvhmI6KmgDp/r1NG8JsVLHimJekgHRe47HfpvMmFzi5d9JSGahjJ9xb18oZd/GHU7eUlK
AbZATNEdKq7pWmc5+TZWxpmosM3PphZQo6wezFrQPmrAV01ydjy9nq6ATAfC+eYlWMYF0VNoj4Oe
mqQhE1EezUJ6c03umWKp9a4wxyWY0vYVpRjAUMc1iSlFdgmJT5FB84k5RHVH7b95Np37Rm/Hj6K1
ultV8//1B0yY5z/8tMk34YwAgJY6HFeVJUnp3UdsNyJWm6iDZ4GyyWPKpJ3IzNVOajtSwQ5jbZ/N
trhZN6w3owgCBTEN+zSKMtW7t8dogfKlmqvm3ap3u1hOotWb9eBvR4PyBbLBmWDOrMddNwfM8ujK
Lk/xuudsKwA7Y2Fu+aUYCAh4lYS+5gdFz3bvHrhueH3K9QVG8Cd2rmk+v64z/p+t81puXNm27Bch
Ai5hXuk9JcqV9IJQVe0N7xP263skdPqeGx39giApkgJBIpG51pxjLnvw338++SlfRuB2+rGN5Ob/
+5n+++z/vK/xNw89itfLPvzPLv6vnVV/+Nmn5Tk//7Sr8ntibIwGuo2QHv189bTlCQGiPKzH6v7y
l2UzLYd/uWlzyqb1LeIavzfgbG4DWouaFZxj1WsUcKvoPPaqB9mrbmSi+pKy77r1wDz2vRfzv3Mm
090k3yZt+LcvbYNernXBgfqvPkooAFP8KmmAZqoTykrrNwESAiAFGqrB9VRL9tz5evUWdO4tAWYM
ocIJkU8WH2bMdBUp3BXPDhoYI9x3RX7mgk8xRvVoocNv6TeBNlL922rp5NZME1Kau6bq8k7j86C6
viHloxgElRycDhoaudmzpKZCiAvgTrrGZtCUK08fXwaF5O5Ubzn23BJq3T/Mzsh8U/3nPD6xZl+3
qi9N4tvNif+i4rv1qm8d08Dma0OXQksbc8e9C/1pmyaDu9IlWKwc1evG7bR9vvTEVXfcpE0eqX45
DtQdp++XjVcmbyBnKWZgDBNXLL121XVPaL/3Sx9edeRzyqiV6tGnqlmvuvat6t/7NPLnpaNvYbt2
b2HYRmcKuzlQN1DY6BYOjRIKFo15YRmKI6hMf6WBvoqUdsDIxr+JqF5Mu+k2pWM+krC5+rX0NlgL
HrNSIAD62tdKk5D1J60IgAhUxD/QqC0RLxSIGFzEDI1SNdBBl9uReuDdsr/QK68DpYAAhsjKn6Q4
Twk9NKfYe1iozqXOyGhsuF7Gx6Y6aMgqGqWv4IrNohzFBfINtBeIMIRSY/TIMuZk/BPX2SN3C+2K
iXA7KQUHQXg7PGvgEFxyPshqSNaoaqBhyUsOOg7GoTiOEa1eXBFxE0qs0oLLe4TWUEx7rOzBsatB
vzZpQW9WzlBOx8RE+BrRKOoSZjc5Q3HqvhlKnTKbVJ2IXMuzEV6CCTvFnWlOe5aOg7U3j42SueRK
8DKjfCEk7ZSN77ZI/jqlSqJv+q2wk0cREseAF/FUKhFNiWxrV6OrSdDXWG50yegQk1X2kFznVz1K
nAJFDjxvTwl0YhsajjFMJnYdov9QnmTifUyi+j7A5Kki7HZV2z81i/CHlR6gkpdISYK60kEc1FQ3
TcmFSiUcipWEyEVL1CtRkY+6qEdlZKE20r0YgHaJAKlTUiSpREnTWIiVtBlakzn7O9u45U0lYhpB
8SlREzBkway7v3U5+nd70C8hdPFKSaF0NFFCiaOwd64MJZfyKf+eBmPaFXC8ei2k5kksnNem71On
pazs4MIXpnWagqkgJUQ/kQ6LNEuJtGKHpiaVfE4tKj/Bd+5o5M8x2diFo7djtS5P+gTazQmnW//q
JtmdKIWtzoCI8rwIIOVi+WtBQ2/FmNy6FshZrkRlCeqyWuGkjdm4aG4Jt87lVB7pkM7ML+lQl29M
tnZJ4r8NDnEGAEYvht7mR2nWn/yG6CgUHizoFL44zepwRVaUwQVafGoex29EA7oF6WYqWTnEFNTx
qzG9eA5RVW6Gfrfs7BeTGSr63wKbtw6q2tRqEk6gOQ9tjX5FtAUiZvfMcug31rt1qY50LBzkfJ72
rsVoZCYn/OhR/LEUowquRIBAAQSaQDI2hnWvZIITesFECQd1JSEUSkyYsSqalbwwQ2fYK8Fhi/Iw
QYGIcCrmC0CUSP0fd4ESKgZKsjgrU7kSMZLv95X2iJU5kHSXUvQGH+TXHRF5QKhUQshGSSJ9tJGT
eCoXqWSAaDJZ5JNKSBk5dK5Nb2spiaVEa9ko0aWP+nLSM1gOmW7tbaNbUYLWzv0dToN5zqmoKwFn
jJIzZDxcR0rcaSuZp4nes1DCz0BJQFkXHWCRFXtDfHVoRCFzos4vrFeagRc34Bue0ZPS0UJYqiSm
aKpfTCU6HZX81FRC1N765gTr91kXv6UMnBAFEK2q8APwsudZyVmrAWErYiWQ1OheleR1UuLXRslg
G6WHTfUHatr5s0DohscuRmaDeFZDRdugpkVqs63ornVKZuuit62V8LZTEtxYiXEHJcu10eeOSqhL
4uf0VCrxro6Kd1By3g5dr6EEvrGS+lZK9Duh/u2UDLhWguBcSYPRmhK5iFiYwsQTcpuXBBVxiZpY
R1XcFek/BkRjfIokz85zvjZQIOuqwE0mBeedjbw+riJqrmN3rZV0mUh5whOoY0pRfDhK3jwroXOP
4tlB+UyASH2MlFOl2THAxJVl/xli/zBNgfHLxDm3hTs9nPvQ125FW+rr5RnLZrmbzkV4151oBCo1
oy1UL1OvNzgwf0hjBqI1z3Cfxm4EE5W5e+IUktdY6v8u79EO01Ur++6jru1oZ+c6ck7UQPdJg6U7
q/covOc+z+RvAvfiTSmM6DbKsr1knRVsLL/RPntS3Jb3gvgOD6/wvWdTG8sjS7F832H6PCcR8Aow
2d8uyrK/Zm6cnbiVvzTbKLaeqZUXyi7DVdOjceOjrv/COrBbnsqhhymJnPcFf9/E6m1IjxFE9ufG
5qf78279NSEP4Y/pasOagGP9rhcenuZI63dYH6y3oPJ/CfV/ASdc+wAV4ASJZUtaRHQZOimuYcol
o7KRrc9hhqbMqf+OLiDoidCEF6Y855FV83aCWnvoe8N4hvRor5an6faHZVf2b0Af+tqKi+Y+haNx
Ilu53g16E7+7pve+PFPM9i3JI/MDTMi4jeHhnzH2hbdok2p2sTH8XvtC3bQpoTj89UJInbpjJS8Q
tzVSIAgwcVEpPdu1acDq47PYEaeMXrS/xxLLQDN70b1zS//kTEG66/VGsoL3XpcDZGT1E5er+iMT
rbXlPBjOdVo3N+ECkC0RH36XJb4b9a5gMjs4sKV4VGmQHZzS7g9FF9ePDCLbz+H2me16kRd8E9Lk
rz1DI5vectKzpmXatoZB+h740cvybmEXPoZElQ3AuWwbgG7nnN/drbFyTDxOZ39LACI/B9LThlUx
F/0D3lN78MKoOhiD1B9B2ZNrr/ZtQORfdTS0u5D3EC20/s6Yqgt6Uvsmp3FCr56Xfwb7Q5sz85uO
uL6p+0aHhFLKm0l18OcJhXZuLDv7nSBf3GhaE1x6TYtINaABG0xW8ccvWV8OYMmciEabPZQEtA7W
tSelEeMI/wIgCjk3f3TaSxB25HwN6Gxch87JN6RLur891NjLrjQd1VXp+ldPNjHkU7reeelxTUZU
RQ/4sDyLKZ9YwyCpbuWoWZflCbqfeN+T9lj2xwlafV1MsX7DICovfktA0jDP7beC4/3sUDQT4wxU
/DZVRgKhz/U3hRTel8uXtTyDOkSz9ry8vjN4inOk8hQILZJfBC78fGrhA3ph0WncM5bTSHXdCslj
H3xG/CqX92ibMF5zgKKn0BP5OVdDk1rcfzpxyVM5MLPk6zHhWz2loeWd5kw3t0qt9VlM3W75LAEu
z5VJznucaDFrg3o+9XFBuBuIn18JALHlfaQmlJjZSZ/F1NSnkGvuznE0+kJhcVzeB7PguIqSZnxu
TS08EZNS7wTxax9MD2Br8y2mIV6lmFPiGZa+fTRzfdwlJckLpotm0gjXMKXH79gD/yb0KT7XojQf
otb/DFoKjdTydOoBTnD3Imb7ekRJw1Uv0M3sQl0SKj+EpANADgKhI3P4Mtrz8kJTJONWUtc4cT3P
tuiz253jFW/LH6uSWJFYdekH4cnbWIn8512TdH4Mg969Jk3r4MLL7G2Jpv7bGZjcOOG3HIkZ6PSo
PPqZXr+ZFPiW3dcdOawpa1nXIgzGu5GBmF12s+/HLyngTHetZZ3i0ku2y+NFVLGIlMNnNZXMTopE
HoZRmO8zlsJlF0tAnTQVJwNoU2w9iRCZ3PJKkD3QqNzMe4YrbJ77ibH65w8wq82si355IzZLomvm
PVqZ9BeQYWLhOJb9GE0bb44pHOhN8CyXrE+HRZrmtT56NoO2dVsbT1UbW5dZAgNbPvtYRUfKPPN7
WQjWZ8bo7pLRnz8rRDAGAJAn2hwdKTCIIMaqMU8IBfOXztM+f/bK5IcWxOVw12NhXz1N0f3VF9hC
kUxDt3jrZ0Qq0k9Z445d+i311bK33TyIbd3GAmUvTEXkudSIzfLxc3TariApomoZywOQmFELSVS9
a2N0bwOF0RfXGLITnivwY+oLzLSzyYX+y0OkuLOsgp/MWDpvXhOzPOXvmqEZUGH5iXXhENyXn93k
sTQ0k71uRn/Gnkt3aKTjybexXllc22XguSuis4Dhd0QwNInzpRlJdcgtUV/LKGRqUlj9nngc91ql
KDo9d5oZCXuuqt0DXVZ5TFxLrgadxSrpm/tBB2HVkPe6Zubn3RM5PybZ2NcSo6PuVT4Szg6n2vzb
mZD7mrE9b63BgV7eDvbGH51pQ/vly/Uq2jMGxpd88Mq30vPRcAzjKg9qUs9679AUrAFRw7jAs1lV
h3aHOyWm8Tab/YuW2V+UMQ6Qt8V7Z0YhmPK+P3SONHeRyznaiorcub7piD9M63OAfepnE8KAXrnU
k9SXVpyw0eCyXm6OAlt315tngryivRcH+em/j/+/z1uevGxA3AFYUa8lkSjahwWpAOqdlzdYHp8X
J/dy878PMoz7ayTH9qqzE4gyLZavU9qHYBqI7Og1ZEmz105X3qtcj46WbfuUUDqX6BPwdMY60iR+
JLrpcfQLLiOBXi75Q41iu7SdXZ0QuVantNOZ61ZwbacCoK8Brgp7aszB1bWN8FCuexyiXUYAkkRE
s8BdoL4RZ2ojBe47ogXpPCZQP+8uNNmfJ/QTLL8FBpMrQswPG+asU5w6WKP5AiWUJAUAU1L/p9Q0
PhAMCRAVajMh7pmFj1MayObOH8gv7wi0jOv+FxQ5tNoqbzIAS+ISXGGL+p671sXFaLhfDg9nWQv7
ES1smWK4dTQWDEndvy0fjupodYJ7DG1VlRyRGEj7d4qm6IykJ8AEHb8ZPRyatpWvehIBZkt5gRwa
jhWRsyjDcRLEBtK+5bHlrwWxU/h4qk3UTaRHjxTpXTRuRQGonpV4Ja31smORlfibsmIVR1w9nxg3
E4phZ8907LVNeRhn9lOUB/22NPubnaBl6VhaoqvcLmAYz4NLU6EjOpUqkrAs8J4HxNafghSKONUr
LEzq9/Hz7gIXKMEF3M9jw18nI+S2yJZHI0gO5Omlh9noim3IUEWLRcdmRNd64whKDkkMplHMLubh
HnJaL5vnzi66vR7RSEUAOe7N1r2ggwJwFqcupsUmoyECjnE3N8N7bMc7tyRWsgx9/8Ri0ZYCboKe
wOFRDIGmHylC9kS2CG8kPkC19aqqZPxNzAkRsuWctDH4M7Tt38SFbOl1TUp7zbrZfVHtm9K5ZzOO
aHMc3hdcwwIsWBgOy61m4TA05DziirP7rUyd+VA01ju2S+caZBfH69wnrawjkgERkRRJ5R07Xnpt
BzzCWevbu6YmYy5JhL1N3DjZkJRBjpVL2mDnDCFIc2dN4sC0FwY6TKs3uhuSq+QYzv27FJ0iKFrZ
uWjt6jFPdbqJieK8Qv21doml4aToIrGmCenucOQjXelQrQQjuvEJORIkIpbGXBqQNGrWHjVBcfc6
sStqCsQgBkq9gt+IoDK0h+ApLf1ka2VZuRV6Nj+0gioj/4esoI6abRol8cmY6HAkAkxoNhgGca6Z
eYps/zrJyt0tkJXUxQ296uoy25P4dE5YIp+WDdaYJ7/VcY2W5gVtEMiqhOHuv5sU4CiUetL1dFf7
E6bxG5wvyJtWHZy0snt3Io1Mm5FmAwURV6/bE/wDeNkk4BFDtJtG8ymyzBoIq2AJ7iWECLLQ2dbM
/Dmve0JVlMCnN41mP1hgkJU+57+b0kEjMDck8mh5+TuIcixVJQjwCLXvsv9Dyxkw9hkqyQoeIjF6
3WnZUHLqTrH77hO+gXeikicpk3tcZGKXmdgVl4eK/7nV+wk6DBdZmUqyzGBcZrC6OA1R07cncwI8
pbvjrzClJ0615omQVbJ67LDaZAAIKAe3uM1/fud465BjnjR/6k9CA14azjqciBTZZz5e0qT0YWMT
BO26XEZrxdlbNstdBWkD26X+gvWO7xnu0aA+ybLJLU1sgqJQxS6UzrPaAEsjeKpAsmzokQV/ubyV
vf7qN4zySNr6n42nu/+5RRDmf27xZhbWWnr5aSIHYGAGaFF1yx6D/313+YMOsitPnOoQ1k55WjYE
z3JdqfO30DYTrJrgO5ZNXoMOCZix/dxdHvNSjc56FNprTUHcAguCVgTvYhV5Ltk3lvPWhYRRBDMA
DU+9NDUZSiJrLtewBEYYWO6IoZWVpFFVZxhz5NRhaM43dN0ojXqM7aauEktpgZq7eSjf7X6mUGPr
z7CGLeYSpDIOhpImT4wXoerBahJxWtaoRinHatk4zNYJ4Yzzn0PS5SmmvMynSql+FcsnSfGi7AOW
67p2KMDu78jJ/tY7kZwF0Mt6MoYfDM0Pxoazk6hLzL2eHjxRXsPONVvZNoyG8SRsezwhdMGb6A9k
Ks++fkoAix9TYBEskRi0c5dTzSx0TOrLfV8F6QVddkS5CNmaqtrahhCW1z5AqYYkTMXOplbAj70z
rWyVuYguCeN5XVhKkzpXluFgufX/PBY6/BB9WdNx5XfRyZKYH9QG1wS0JnrORgXvpcWFXiEpyQYu
UC3ycAPr4bh3c13S3WUxZpZkmWF63IHT8+4jWr6OZe43PZh8kwMzpDAtZ76NYCDOXMN2HBjXbow7
SsAhj1vhwXHn9GKh4sEL2u7iMaq//NzEjx80r7loxrMHAnqTvkTCHx9FO/u3Ao0BYPeeOGEaglZE
b8mmJQ51z2j3UxxO96EGcuBIrYDC4JgUCMFtbFtzoE0DA5xarCkuhij3eepETzkmbY/Ze07+HvkL
2ypRyxXMnShehmeTCu929GqdJNqBVDUhWEYZenCInGlnzlrxlIPKmBzHegq8uoCXSusGK+jKpfjy
C54j5KZajdYJYmeRgls10ImhtLXKnWNmiDFJyaY745mbPg/916xP/jZ6UF2Xe9TimQISBIcP1k/X
rS/sj5GckUlzja/O1pytZRuoL8w8/hixqS6Pu1VPF8GMjKNjpc17kzf7skzEwx/Kz2YKzY2fWtSU
aukczAkBjDmL10oXzYdNn/9YxShyu7BoP0pjFpsxLGgKqb96QHhhxJOhUfkkWpIdBsPYiDR44cyj
8RM3H64TkGHs+79r2+D7IMEE/3u6RxUbUcohsHwYH/KWQuW+LxurhWAKqMI/JnWKUqIqjW+pNYgH
cvEadkHHwoCJRyuy6YnkV+q//nstNe8dD1yM1jW90kjptloZmU+hujURDr+N4rE8NDZxR7Tq01ML
zeI5yhp833jfQHlN5Qbtl+RQA1Mfs2TCsKojc8O1dnJnRqAMcPtRj4R5aIsM636n45Kuqne/T+lt
xC3FNhvEjWkhOvM8u98xb5DE9Kbx7z588dP+gN1Afx+9+AT/MlonTli/uuaYHYuxBwkrXqgn64Tp
aYKdcLmMGISs+XY7I/sb5RUqI4HaaQZnJkm5FPqyfW7qvDuPRKr8Y6UgVdoWKdHWaLvj0NTVe0OD
g6Du7G7PCaKv0boR6PagM2W+xpElX3HuZuSAYxSUCabNrr0XfArHnfKDtGRxWc702PEwkhUw3bFq
T7yGb41LXfHIiqy7WmZzXe4ZLqI9Ta/p3LigCSyCMq1gju4HbczsD1Kr9s1c5r9x3U7roE9C6Pzj
Zz1WE+FYSPYNYblH1xO4K9SG2NOLSKij5zoaerXqW5tkhq/8JJNPaJ/WHdIKkBPNQCSmM5ENOVfH
PlI2fSvdBCVikWKioW0GzD2DvrB+mRQrcUvoa7cyot8emHEtaFb0tbtPdFcOuaAt6fV+WL76PmUL
p/a+QlVKoFRZXWgQgevJfWdXAcKk9TFNf7zM2XpzNH/6fo8iKovyTehZhMvpJeER9iRfZK5cG/Uc
/yFOauNVrvOPlgCu2BGMF+6ZnnnAF+WWgSz6RAAZ7nIvyk9Dp/vPHTz6WYwfhh9ab7XQYxqIXAjM
SDffRFD/5+7yVzqcNEkFU8USyvgLyROXapzsX9jJ530dhEhW1N26GX/1DUkPiTn82wp9vvURsIne
z+4TYoAzCHYmuDYVYOFA6KFqma+dJqRXGk/UTSjv6s4fP6d9j8QjerUDGgF0SaZDqHvuYzZ01YYp
awg08/Ba7IlFsf/VSXKFDwWptZigs2hjfs9CZkmxT9hp3oAcz6c0odnQ7NAmJm92PH7qaZmsOD+8
b7P1nmvPrP8ZyJoc0oD0x7k8UPwJIKtDNhCVYFguM0qkxAkrDwsIUFKLXslrhHzKjGCvubO5CV0N
4ufYD3fk959ZHM5He27l1Z5dbNZJ9V4xsueJ/dY7zvCSc84Xli3vGIyLtTZ5xpEfkc234ZVEeKT5
pms7iYfUEeeqly9lnb2C/pbbxJq/sFPDavdM1jWtjB+EShqbpuu1QzhX/Qev+ZU29riSNScGFhcH
YMMM70hS35r8iiUa+LqPuRy9ld2u09Zyfll0+PGZjLVu3K263YNq0ne1HXQUTMl7oZR0oMwUr4Uz
2IeiL3R1fS23mkyJpjCpy1hB1t7pCrNg7IGP22kgt2Vhui/NhE26LQvnlKXEetqidE8y7UJA4fQy
rUxck1SPPqMQC8Scab8jg8SRPhlZu4YTDDZG5D/t+NceB3qwg1VdCXmBatL0xq1NuvdRM4MVuczi
knTtV9MYzUsWVtUpUPVNx2vEt/cJPj7ct1IYr4NhZmdf5saj4OK5YjTNmPkW1ts8u99JBZ08KuXK
cRxCKQMzPBqmA7EqSZJ9O1OY88icPPaC0JukAVUeSi/b0xbhIqaH0wWpDHUFMgz2dL/Kq92ROC1s
7UqWebSlX1w9qsZqdiBMcHH/fIMSN64Vmq9OTgSkh7P1u42THWpkbS+GKDt6pToquvVCEKB11NOs
wglBH9eAMGf1YnxE86jdDNnvl3vC6QMarAnQAKy/JfFrKmMw2wg3tv6mc/m3EYa9y/n2Yf3GI8sI
93tAEjuvUqZixDhH9U1KGhl1Pb+1I8ILw4vtT79/K4AUXhwysBFUttrV0u38DFhLSYl0/Inz/900
5d7Vun/oZEAhChAWajgterBuZ3Dwl4zszbcYZvxZQz5HFFDi36e08++clRPibwOYE5qtf0aRgXaP
7PlAmyp5yXD1N613auC/nQDevbRWyK+wbamQOib8gCK9EgbRcb0jD2oOZLRLAVbszIhYrWUx3ead
PAeZeRyG1n/JDA0BTBw/dTmyh9Hx2xtDlFt6t2xgWVWpT4j+SbvWAROsetgmw1uuT8Ab+sS7tdLN
WVf04r2Jon3uw2KD9VsdaRpjd6+x0scFr5Wi9k+83VuqDx8xi6p3cwwtoHfFdgzq6lN1Hr/jiMgY
O4GRPrUkA4mcBgKfhtD4auhXkvrCSRsmuRdV8YcK751YUfOZoB5vl1Ie21RtomPmwakvgBWspNOe
Crtu34mbPcVhDotEnSZ9W0BiiesRo534rVe5o5bwwzMS+/xsM7VfBwRybcKy3cPkUJ88eAutEXUR
OtY/gZpRauMBk5sJhc9el96zZeHDbvq+/+0pkGHnR3hB0wx5kBGrpBP69wHZ8+bcvWlBsiU3KuZS
F1BRmolzsRj/oLoR/yxa68V26bI4sTbfTS3ONgMi7EPoj8Euo/dBC7/9zgeaQF2T/0uNhq6a4eaX
AZbqyXTiR+1V8QYcaXkQXj+sCyL5QPgLsivzcoIsRMSCpmflofUMg2PfIRcjxHNWITTWgfjLTeWW
2YcodEosyrQqCdykmOv/1rlY6FGYv1Qu8CG31Td27/j32LQkvtWoP09lHJ5zI3T2Bvapu9nRy3L6
z7ysQ5q3eXYeXWPf+pJrWBz+EqE7sMMBqm8yIYyqvRKJtM0gqJM+Y/XFk5kIsHN6Sv/JYCnEx2an
rLdQEpFGYPFzlaTGll3PthSwjEdeJ/qDE7gh8FrSGbVtFn52c1mk4nkRNVstbtONM/cG40oU7COw
knuuH8iilBdtcaVVMVf5spmOIQL8PTOOgIQF0pr1grBncrSbc+ONzZm18o0E4+NE/MfbiG0WiLl1
ZG5SbAob/N2cRNaZaRZXt/YzknXyNHaiPuupds0iM715Kbg/bbIxKMZcldNMJ3ArA6mUy/YM6Olo
6Ln2FISzsRoxEl8zqmEfTUqPsujeZbiLszi/SSjuN0ycxlGKCOoFD+WpgZwWVqNZZdMNTM9rGOvu
a69LA3mp/9HHjfMc1x/9uB8pnTwS+FrArGpz348lCDk8Wl5JncQ1DjIqOWGqedNbTbEPNaY6udib
tCu+LIeOb1KKL+F09SOpGO1bEp5/67WxtsowfEknV9EfsdGE8VfS9f6uFg5JdKEcPyS6pKQgTjUn
D+yoaXb7kgp+sLQ/Dp4fts6qFCGlv9zCuxwULxwNilIN9lGUMKtw+i1Jbsp162sMjRClRgCDZfbH
E4lnl6lnnlM2HhgynBXfElkxRtUCiZ1rnrtoxPILT3SXTN34gfEE/gx6ChpM7vjBnAUhZdA8OluF
qoXpM2sIeGFFQ7xX6TQHQQFD1Q7C67KJ8b1uRGGQIhnKdWNL93XZpJR2J0KBhjgfP4YcMVSdhMk+
Jp05DB0fC46mnwIgedc24HJsQ2lAkCfTA4lZ+gl6l7nJiWz5olL1JK3glya0A2vxnqkVQ0HSsXz1
SNC7FV/mxHCXdGGMnMordy3tHAQpmYZsqycsBnYd3+yUvsqZRo3PSqCvSeLTbeMWEBhDxd5mrU66
r+an5VmnWpuESLeJxvsHiMd0ijvyNLyqqc6mBiAiDnU05INtHSWivUIaxnVqWWaWmVszN9GSPSJb
wW+Sdds4ZM+dY8tr0vuX0IE2Y3YlIrOchjM5htTd0GbLqgbfS+HbbznR0h5TYRozu/boUVHE9B9e
K9d+Fn61luu/dyTinjKmI2hES1Bvoyh27yzyC9wtWXFHYLLtXXO4RHuDNKh7CKntTUQx1BB9uNam
6gbmrXFvQts91l7xC0excUfHcob4UB+tzine3MI4kSuf0JCpFQ9grChWJPHvkZiRZD94ZvBKiNHw
aoJHMpv0L30sedVE2D6zAs7p7/mQ6gKN8kJelph9kvrqDjRe9Xaw0GZ1tCB06a6L1o0PaUmsFINH
dpDSb5hgsHHgKa0kKcE4g3CMp01yYA6EKnocKZ+V2NTdQRevkZRk0tr5tw/rAfEXgpQmfKmsOVuT
JFt+Et5AA8cV/1i02Z3CB6toCWbxwt8Tu5ucclEaV8pU+jWn1XJFjidPQ6NdZFFvC8pSn26PsJbc
uPhchsGHpCZ8oINHuY/lOzXnpxiIeVhb+Wsgze7Z0ryVyAu69MxDc73RvzsNZE+m0TPuDB1xG13T
I4EZlIzq3Hon+DwmBk2j/J8KIG0OcoERXPrLkBuU6r32L/kSb26FTAd83czylSBemtr2jroesYvB
pTV67yV3q2uELZ6ilTiNJUWyqYFjJxjpVhQ9mL3pobUzqercx14PWRO0H05b2vfloShqvS15NNVB
VOTZk3j8yGKA/lxWiW2rBqqayCwvkyn+2JS01mWnfeT1PJ6Crh6eyHUZnwxRhTsfCyCdmw4REd3k
RHjo/kc9e2fFd8OqVG+auEsP9GPclUR4eaD7blH5CJ1LYtZ3FwmE9MzwOmDXekjqGTgatTeM3bu5
FfYOa1qyszTLvTrkRyNwrh6O4GQqtHJjatB5TT+jKTJRnCwoqh48I/L3eBvx8WblmzlnnHxz/lTj
TNnats8Y6xlvDmnAhzBMmTAYpQJiVAe6YogRoZ1vyYcNr4SY/2cT+41/Sos5zxmnqu8815zzstFw
lq9jfIGUXHzgOVKnjFDWL4j9jWe3I/ZdjwmyqMLMyYkwjGsEEARSzqNnk5dI76CRz4nakGhWazYK
JLd2NpKu6saASjvo6adRIG2cJqPfOhNedclshVK3laDi1Iiwc4gWt/KkgBrWGVtgyWLdkId5jxuY
R7j95KHXKBtOgzbsW+Jntw2VVAw8hXcCZuXtgDi+dI7rnSlpe2cf4NKmTeZ6qznQm+a0LS8q0f2l
TV5h22ab0Ii9fZ8PzSvSEBbyLTAFTbZ/cweZiT0RoV4NI5keGWINx2tzmGTRya+UCqb4boM8vE69
YmnOU3cfYk7MQH+z+k5eSbXXtmltakfNCB/TrLk3rPLO6yQ532OMYj/r6h68MTwSRrEZDZxsvvy6
nz9HhzWoIPV3t9xFIHJxyhmNOCWClV4W0ckcDfteWXC1bGO214WoflmttJ6G4e8wGN3TTC43gYao
gTpKsFfWkpC6yfhmzpmxOvXrDUk3B8j9wUdij/0uHXT9aMbdEycanXxT74mBQi/qNIG7N9RPNSqr
FT2d+TT0dbsNCIJczXFgn8dlM96o+tQnSWu1XEXIeQ7obU9Oauq3fIjlphkKWCAD5CMSjz+dej7k
s+U81w7GgbI8lqXl/LXDEF1xl4yPwa0vzA78wxCDNUnKNHmjHejfYiUnh8JyEg1za8/27UcBIKFq
qOmlVnQi0StqkmDlBglaSKvq9hCS6fGbxd+4DlnyxO0tSwYgcWHUHw0KKie361eWbfoPdNPJ2vg/
7J3XktvKlqZfpaPvcSbhgYjuvqAnyztJpRuEqlSC9x5PP18m9xZ11Do9/QBzg0iABEi4zJVr/SaN
rINaBew1bBCqCe8XT7+eqgLM2oAKNyZZzhX+xzegmcstmVIUTeZM3JRiEDcZdsOrPGFI1M2wfZr6
11wz4kdUBtqnkhBZC43XwhHiJXa4FKFW/NVS27TBa5AAMfdupwGfhHSFt4F/QxpleF1mUlyocwNs
0pEvmBrUxMOSLgOF2B1kVAyY3XD+SmL0yRyb6Smu25E0egoBwAGw3I95c2e3Bja52YIfbTvYL5YH
WHMune4Lp0RhLE7Kb33nvTRh+BDzqu8jeyG/KLp7vFjxfPagQG06bM7XdjR5b5IlayQuCO0ozI6Z
APMkCsA7ZOOCZ6sFO21EzsmNsunWFJDNoriVzIEyO0KyRUZc6MEp3WWmNV4n2VDg9N0H3zo7ARtf
OV+GxHZ3Zed8xz003Op9BvLFAIBVZ0J7JIWMNONSpK8AFz+HFCevioVDjMzGj04HPKH0tfCB/hO4
fQqNLwNuRI6SUkGGI9qTWmDjilrL4rsnhCnrzeL6y2ZEpOdaLeKeAkcdmd9UBjcCZ6lrIZacff9h
0EUe6/C+o/c6pNrUH3AHx8YSOM02cCgzmxoiQVTagFfrsCDjOgHNrud7kFj1qg5yiroDgnw1wB0m
eGhUe53b7UWikX+yNHvvUPs62KR912lDGa+OfKZAVCYP3hscNP+hI8G1bjMPI+vSbbd0aea6tEko
I05my/RwjbP2/1dc+F8pLgC8xZvrf5BceCr7Lvq3zTcAON9+1f36a8e/VBd8B6EuT0feyye8IGrn
mH+rLgjrH8KxSADaPja9jg1b+W/VBfsfkPFI9eKkCmXZNeFTt/L3/vPfEWSwyNlDfjd93RE6e/3X
f/wTUbv9bf3fCgTQy7jo2v/8d910JVX+V0qvzzEMIXQdhjKJS/03TrQvSKIFASQFIKDBpoqCColf
rweZ6UALhRPRhlGA90L7BZHGGUmq4JRM7Rci/3sswN11UqMMnoxYqg6OuzOGBcTbAYm6OSOB6YXj
fdij3oT+SgBiKmi8nkwffgpmwahmZdhHYwdLwszbT75NLgP0UlXmj63TfzGXdh+KZVw1fXGLNNO+
rr173UxLBsLFPpoNpqGgeNaZ7r+Kxn3CW+IlWZbb0ZrevQqx9MzqdwCgrpBgOHnBdPAptULNQjQ/
cm9SfzbXwkgfyy5+MxNsbUG7VBp67aJ9TG2gukYdu9uqR1qhs8s1tAgEPieKmoiW4au1wfgEvXWt
+EEpaS+sCWHrXVEN26Xt7/spc1cGiv7DBB0sKH+MEV9mPl/BRrJeeqB6Y58CUSJXhuJgtLIpX6Zj
+0DmSLqP187aD433Rbe2czfWK8KJxzpLT1iqPnWjkPVBdJiS3t94jQa0dHiu6uJbtxmGLt+0c3LU
k6ZZg4mFNlIuW21qXnTQqRuM2btFj1e2JDU68YhNpnOjuai36dMnkQzAqin8amN+Y+ecbspVaLWK
SLAY7quMOmllBBBH4uiQosmaVI9dMR08eDBrHdniJbGntTcSqTD2fatn5Lw0qoUryEvfywwUsn1n
h/2Thfu0wzFIX1Y1IrtxsxkNQdyJ1FY4hHgxatptkMpipT29NXl6rUWksesMdp2/ENY/Vs67mJyb
scrAVHAR5qqcHuF6oRcFX8l/89L4CpC6WCPX/ww09z7iXlN4KPdjPBxtgXI0JmvuUUc2ea2lybbR
UQuLsuilN0fvEDXdTVoZZKHd4bn0rHaLAtCBuTBYfhcmnY2hOZrXqCS1lErmRMefdzI3jtlCFPZS
IjZkGxmtKwtANMYOBwB7t2RoqxW6jc46GoovuVd9IZmIPrSA2px+rlKE+dPBGlaGizlmUbzPw43w
ixsDvV0vRX2qtrAS1R23h9SGNEr5VI7O45J7xzKi1j1X46kJxaZ18n5thsG9Y7e3RnHrahTL9Nh+
XFxYBTUJxAWXPtts+q0ANGCWIMSmkRxPZ6Y3l0XrABcuC04x98hGYl9S8EKP8xffI6jQ9W3gdR+k
UMnLeYVORaMGiw5qpaLW7KOYse0Q6yM8fa1NnwxvBO+qcKNiU2UF7EbzgcAFJ3Cig1UszO/10CQb
WdTym+gY2B1+CKIQJ1O6F45ugGSnbF22aTWAEuBBGe46aoHWeXluKdye7IwRwfO+/PWhBIDWCjl4
BoOe29pS2QAFweKd1385XI4urlWJblMZVn+axk4/8GCe19KGy7RF+3zemAZlFGNCGWlV5/idFLak
rqFhfvL6+N0VzkT3IWrgbyFp+jmLDuQs124c+Icogfe88gnCTpVfYgS4AJ9SLQL2e6RW9N1lk9qe
NMZtPMV4Jfz8PgWHv/acGUs2i00ApMzHlNsY+YN9vrgoDccGxl5qGxxJtBulp5laAFO3j6HYX7Zc
vgVwl71wUsU32UJXQe55PlKnjqc2DHHyGPoD5Z6Gp9seUHDvbSy2ith6HnON4sm+GtPkWwU7KDNa
6cprvo7lS7D0+sqvmYHVpVvf69RakXqWLJwBLwXgU9ifl89kyUnUG5FBWr64VSCbvsNrpKmK+AjA
spCRKNCUb1M0PMbpxiePg6OXVu1MSWck8XO75IF1Pc3Dcx5r5bYYoF8HrsQVLNSLG9eoD0ZYvrTw
XdboEl1rVdVvu6Ryt1kMJSPqrvrly6QjDejNLXjR5UtjUoW2tddFUhIWCa+fpqS7LVPUAQ1RniqY
IHWruwetMNtDPpdv1oRHOHWS6AANz3uJ/QC2jZseUPBwtpXmQd73wtd67j+KCEN0RwTYloMpNr1h
62pd/7zA+TnhYnrfB5O2cqB7fXamdJvP0WOeRPjNtbClKyRntq0rvgxIBu3TsMYQCQBT0CIsHn3v
q6m5NaKHRk4Hx5ySHdpe7UlHiAz7i77eBGGHU0W84jVGT2/AoOdoSZy2Y6BHLd8zBQyMmhbJT7WO
jENiDr60yBH5QQGz1IKZIXoa7rgjmgCzTaoam4uuHZetZ/Um2oN2wCsiTT5dF025LDk5E27VzK5w
3F0QL97Yk5+tQCeWJ7UIpG8lwBwexsv6XAljX/XzPppK3JyMCZixWsBSl+qlPKHNyUHZ7TRBDkQ0
oThWVgV3JY3qU/OzpbZdVlEp/KQVk0Qlcgz0zKrTXDC6r+Zi3MbECgc9A7WLajepcPmpVTFzjA0T
S27oGTjh6O0Ka574iElFfVILGxUVfEXlumd71ckz7c8Oc19gNMyabaICA3juUa/J2VH56c7YyMsq
Njd4yIXusM49aZGpQHPnZiTRgWpdG8HfoYj/biHDnHG+ifIz5onkMsAjpc6YIZ5NVh35kMitT+WM
2ImfDDYZLrpO0kESSC6bNoWzfe34OBxz16Nk2XCF0Vv+aVCn7nIvfegUdFi11LZsTj9sTBy2yhet
HKUbplyoB+GyqlpgpmeyciC+1X2H8YgHlFzE8jFQ26rcJXoJGriHuVO/qHtPxgOjRdXUiRuoHWjt
l6AABeu6ojqK+E0hUAMRWHhGUw9UV1ShT9Wic8102xcS+yCxh2qhsKhh0up7e+pgp4OTvCw0wSW+
rKqW2rY4r3WZdOjtjU3GAMc1VY+bauFYJGU6PW+tnrfL4vIMXh5EN7PAQYHBHzSRc0aZd5cW5XK2
VFRmigpTeMYqqvUxrjAdjIFySOzh+d6d31GBIhAce24c0wG6thSN7Z83zj17+EnyxG/30OyBuY9u
f1D3ZlDv7PnNPbftpHp3E6xz1Y253CJ1x37bBt90WEvHCHQCeYXV2+tIcoKj7p1aV58Azwq2dSQ+
6RlEgfPL27RcAbXeJi7vXQxw60jYtwJiXPMayldGvUoK/axal216qO/d1rD2E1IFpxa1jRR6kE1h
Yo9mQHOyGo3uQH52/oLcVoZdvhrs3oXo+hNl/bP12zatAT2PaYG1sjwPImzMzGHnAoFZTdHSXPnx
sjdUxzEw01Gtwo8oZ/rNV3ULf3Ph/MV6s0IC59Ai6q5eQfVKlm0UkZRHJoJwLfW2PalCkuUe3em5
n731xzo530nTcU3E/HG+Uq8kgqfMwdrsL29J52LQWJn6Q4G6MJ5GvJiFsklUb6taBIqs09QBD2+f
MgORLyRoSAJGdad/WW89R9tYZFfoGieeufMdlre5knddqI350Gn7tEvArf7dPdsS3qxWVUst1K1X
24ISklhRIxr/s7vM8OXM0IOl5zw3OT58dJK7IHqsnS8HmVyeDGWxMj946hQmc8L/8fyZEaJmr74x
6cRHB9VUHxGH/bWvWg2R8QKd4WhvAzZo0VvQpfk+lKeE1jzobNm6LP60rVB0nMt3wlxemj8dYmKu
ss2X6Ic6TKb2C0JxZdtmvP9ltz/t+9s2FO2dzQKDFd7S3/9QZO43d7TR4pebyqnDuw2VWr3pvuuj
HI4oH9QnK+RtUgvos/Xpsm1M5MtmCG0nGsPdU/qDHN3nexNNP7oXuVs4xzTVLmrnPx1GffDLPqiT
be3EvCYxW6B+an5GAdrbqm+dD3f+7lBNJXecq6FDTNurz9XCkT98/nRYrJUAoH3QrIpuopUso0qx
jJDHHY+tU1E77AEs4BMAm8rRQD7HkUdYUBT7Rb6julyAo5ElDTOh1+lKPT0tT6WMDTSUE061ihIi
hz8TBvmXRlj2Fvozfp7Sttyrxut6CGUHB/a5yeOguJ4lBpJOpjgpF3S1UKue6nnVeuIjmjFJBDuO
DVTj1UJ126pZdSYDsTd3D5YncCUy+++5VTVb/jfvjVwAcSuRy5PBh0KvJ8ULKNV8NTPBA7xBz0Nt
rOCygRKWZ6A2qRNSixAYLFUPQCy+PVEnkgMXBocNrA6GRk+WFpW/eShjC42BgameHANFkqXrfiqg
dXtU81aRZHDMZwA/rbbDH77nQZQ0FWBNr/a4WNse9vyplQvV0pFYsOK2P3Sy653kV1WrcaDMQzSX
6Fr+iCS2pKPBI6jLHlutY+FHUskQkhIlykMs+wdXdgqIFlv0ksGXTlm5azJYVNbu55Ygzx/hsZOb
i45WDefpSaqEatWc2C5Z+puktiNja9wEocErLk9cLZw+6vHAgf2FsjkMANAzlGBkiFYylwenHWlw
7/sg3yQt0ziE2HYRGcD9ko2h2Nry1UMW8R4m80QVVHalkglkLwX9qWpSbEXVxQquax8U5SI5joJ8
Fjo8sqn87gtDzPuiTw6mHNRHOZarFveIceGyUQyRtukbBPhTeRKXBeQgd7+07u6yyZZPEKiocI3L
JikSy8ZpRdMe1NEGGVKo1mURyoe009vPPcpRW3WgTNlGq6Yz5SPkgAQ/oWawD53FZOwqGEKsnMx6
Y8sYXC1q9ajZ0cZMsukAbIYbrD7QSjDsXld/g5tAsCWfNs9HaWal1m2KhjxuHSYXWmV+MyCQFsDi
CQbkw6cWMTlC3JmL8AfJvnprkObk0IaPJWEdH+uqgK4bwg0RoJ+Z7P9cz8N6PKTwZAPJVUkkS6eE
/ZGvMBiIUSyRW+M45s/ZxTtp+AFEM9yfUBKA1Op/25aAHfZHXEnH68Eoyrua+uJtD5Rx1Rpb4hoS
RZCz/NQKdgvFMWqeGlWtJTlRqXZ3kYFIvodM9d4t8mBbLXm9m8USbxvhYRKcP86icA+WDz2qqp+q
dvHQ5S6fETkNDm0MPK4znVeK4eho1NEajxdx3/d6eZ2FlOS8G8Lt5KafhQnEvYYz6PJChBECG3O3
jXVrnXmw1sjmfgIMif/fUBWbdnAfkwlVgNHtsJwSLt5yJCqnZAgOCFY/pAGs1Lp1u6tqHK4H0wG4
g3GcVo72DnTJtFkcMIYu04+5TWpoKDCJtdEUK39qzaPVgnkJdG2r+W2xt2aeaKd2+iN8/YMfxugf
1DaWve5yncQokoVi/jzidoIY2zivcTEwKc2g0W7YAriUMd6R2aqvmsSsr1SrT+uP1syHnV231bUZ
qSAXYg+VmwgYIBj0pdJxeeubgSpqDVIkdO21FgTW2s6s+DbLchKfzMZ3yEctlNBXAkT3AYvWEFpk
c7sM7h3d2fhs9rGHuiHaRroLQsfCIg3LyTG/w9t5HRmNTIOE7cZOKOw0SH/NZthfG16BCWjV488E
02tdlXG50TzvxsQVdodie45WnH3EgTwjVfhgV9pz5gPK89x4q3ckUnOzf7dBmgO3H7ekWvdAQbFc
7VmADM035uRvrWD4XuqS3AerfRmrTR2Yz3aRTzcBdL6DZc8vE7T2LRC0jvKrZ5/wpfW2Sd9/RWwZ
Ha0CF72GzPqciDewLN/LYvhehVLychFS+vuwTPEC0rG/gbQJEdOEdtyYgkxwljzWDvRDs8boJmjN
iuTYJB5ai8FyLDCGEAWoqLnFY4SRYp3W0wqDAmOV+TbeQ5R4p3q29zY+FJZm9BvXhoaGBam5g+yy
XIdziNYAof8OtYXxWC3GvM5Bey1j/H0AgDN0K5MQ9nrRkg+hw8HvCfvWQi9c4FS4wUEQuzFNAE5Y
5mB9ZyM4lM1SSUerZmJZNMEQvfM2XU8xI/bqD8B4xJsm4gspE8wVinubPm0Z7I2Q0bxDEtSYcgBh
yNojd7kPUPPemGWGrUEMWB7k02biAQUn5N0FIr/yNSeFptUdBOIexzSt36qJYkmpm91GlaT+zx8K
Pu9lNQPyx9RJ1X9+rv7XM8rXZf4fcp/LRlkyuqzdxO9N2ZY/uv/xW/uP8vZb/tH+/qV/OjK//te/
23zrvv3TylZZ7Tz0H838+NH2Wfd3oUp+83/74V8OO/8PvXQ4AVKD+F8LpmNn+cfq3V87Xqp3NnU2
2zV0S5Xv0F39tXpHPc8HROG50jPnUr3z/4GukYMOlIP2ry2knPrf1TsKezDXgLcJoFyGwFbo74tw
fy7K/Y/VO1cpFl+qdxZurhaapabBP7QxQDSxCPpVtdTyvap1Jte4Rm1ZzaPlAnFgklEd+V+m8sbe
kJMuFQ/BrSKNdllXGzsRMgfWCofunoB2bijN4fh8GnIEMiFQ0i1nTRCs0xFbCdvqJ5woyozIxZXx
TJPG026KtDsVr6jFqFKCscwOIhWo4gg0BkgcqhBXrdukFU2ZX+xlprH2xxW+t4/kc6nCRfmnrPS+
UrJ5FGEm4GEgzaIvKCHEAId0+xgMd3gzTJsigY3q1NUL6fXnXIz99YgznjYaWx8nc/qHtNolkadv
3NDDvNfyHsY4ubJAamJtblJmg75aIyK+Cbh7wNUtAlMd3tGMbF2Zw36KivrdlMQ7yrH3FfyR2ksf
2zp8mEWHfFPtbgy7rjjDBF8MCohuDnYAw27MSW2iuqKt1l3s/3AwSGqYYkw2ynPIQ9AjV90NtFNZ
QrwhomUEXOzPdT7f2WnxoJvxV7tyMlwZ84cCinCBZsNhEWSGtXLn9V8Hn7GeUWOEODiu8ilZ0DfH
1iZqP0NhPlnAsphiUVMEdUpRcZpXLSKfOzzm/b1LNQzz7wHFLFThtZISaqnT0zNsMTWLuuIrVMlm
Nblhvk4d2HEmVtxR3LxWnvcczPWTXjf3Xuu+kNn4BD+OgteYHPzcufH1gOuODKVbPxgacjL0j6mF
2O9UXY0jBZ4orL/XgCHhlRYIsa8m/AxW2RJsM6c4duP4Dmvh3YNhg8xgtwvTfZQUFFMzctj2CUws
QSqJfREjShZAUHKdI3OyadXqESmRAnul0qp/GIbjrwialj2aEtEqfPBd4y7r9A87425l1XM+jEz2
ilnHMdr+QdoTfyDnKulCKpFuB7xyrECLcdJaYm/8DB3P2cVz12mir/FYw5V2y3nXGJ2JVMMKNpa7
Hkf/DbM31EHG5q4ovoyC6ZhfxWjt8zxAdSqf9M+pwaUi6sdU0nJ2CDlBxwVCzfMEw+1QCu8h1PHf
yASgQ2oTQL+PxajdpYsFZRVdB9e5M4a5XZuI1SlRvbGcgWin8/dFn24zjPFWIVT83hNi3zFSrXub
PfX8ocHdiZJ2+okZ1mez8G+73tHWmAuRHNBsZkY93L3K+G514h4zQbdDmaBOMRmvkBWwTcCTlgew
C5g/c97qBQbG975sm02aGyttCNDWarInT1jLzk6To79MdybCVis49jWDKLY08BVw9MVMtbXuCzfA
ej4Lbu2sPsAD/lz7GN2Cp2xQkAVaAKjWiG8ar3tGPBBRRl+iFHmSHYNaZeFknzAf91bE1w5qq1mZ
jOSQAfc+jQjlZBjGk5wQ23G2b+wFxgk5LKZ+dvjQTeYV6ldXUb+2uaiEHmLtpQbaS9X8gx94zWPr
XotqhvcmfrNw6BJDjrpw8xQ4yRttKHKjc/A0zSf25f9C4B3SnRkk14DLHlGlRMyYghVVFXk+LQDi
tWmgO2Za6bQ2rLxek9kh3CH2SHF5bnUQZmH9I+ngssG19pvnrhGPflgBVdV5p4fEvMfpKEPGHNBA
++CY8SdS/FR6wLzVHYRUbXRAQYz3RjE/uv0+Y5Tg8Uq+DiZI3bx1frQeMpuI81TkyKcrJxNPaDfS
k9lMytxu/BD2LbOZwxR6d20WfwQ6iiKU0x87s4n4k92zXpqIz80GZTUIVtuolQRNhhTk/J+GaHhv
zfJRVMPXqeJPmktxa+E2vu40f8+ZS4zhfeQXxzGBCeT2+TcFQRjNzWBYLyWzd3BiHmHfqtZJ0w8Z
0nIMAu4w/9CN4nkcQTfGyQ+I0Uxxlp2GaOu2DxlNOgxz1liEubG/cTNEicGDrJK62holvInY4QSH
NbJQL4LDG56bbEWgZ6vUFIcsd7ZN0O/rZY0RbEJf0Uf3CBy9L7M1bSeYqVsDtDoyCDPeC/R/y4Iz
d4dSYDxYVyHOG2lifQ5i8eEGxqksLW0bLXhORBYOYsaw86fxykVifj3kyz2eJFeTaADpYnZl2KDW
cryIjOxbNO6ECB8FKFGKRpg0oDma31t5UHLN4GD0lb1tev8Ul5akiu2zrHgA/P8RJubN4rQNdIfp
m2dOYuNN5f0APSOWb9eE4hq44gTZy+hjsTHwBAfMTIBSR+KDr5hh4GlfnTbxCGH9Q42dRReOw4bC
PghCRJi9IngfkPxbtzrF2mJ564zw0zTFj2h8r8sBRkvX1+YhdmS+jTJjEXTezpYhMSQ3GJXIuFLQ
Oxp1cz1p6f0cEU6MAel3OvlCC9BLHffCXh4xOplXyFEfyoDZEMmDVZdaNySMvU3SIaKbOIdqhNli
u5+nCX0E+bT7RgXJyAvMTZjMKOYar+GIZ2jYmm+52TwMSMuEcbL38y9FJA7uPH3A8N5quQss03yp
dPupmCCWuKAyEcbp9os3nlrQkD0cgVWptY91OEeya0CA7KC3qMJNU/lgokBnLdGVB7tpxXyMvFS6
8xvnXjeaYG3wJa949mt/11bpN4B3BTOH5FOFVogmEiqdTn6FDqWcu1T0d5PNtNit92WBYA9MQvRz
bOk8B9u0CbphDdQSFmNWf7EBJa6QBcOwWPDkFsEcXBNSIBcjGN14QkyrQQYLOcjKOjnCOg0Ofxjv
uxd/yq8a6Hnc8ddYx+ssWZzvOOntHbeGZzJqb+DQUOQGhZNEaLCmaN1nEQyTOvvajbbYl1Wy91pz
j22MtxYiFbsxrGEw+YVxFdvGpu+xmKNW8exUvOJOXn8zreQZ1g3il039gWAAWJX6xUyFv00qDIaL
LMP7mXgoKDVeB/OlHHhdo8r7xAzKriiGD1iJA4r5nKISgQ9H84rR2t0sPdXCMnl08uCjKCAnaJSE
J5diZDN/djrvBIc4WMeCDIo2MtfLpzezAkBjhOK2Mt8WJr3WCJPYx5HQfc1vB8skFtChfDYZPWJu
tc+epebW4rMGcw76JE9CIMLd0LKLKL3PUwVUwNSRRR867J6lgouF1lDfw1gsnXydm8OT7lXvtn+P
3+fX0fa+t1HJ69OO1ymq66icJzczE3GjBO7gR9Oqj8R96+J8nsA28cyoWRkdPjICLBi6fMZq8sI7
dH97KFRA64mP0vA1M9O3pA4xcVhuIzN57IzkVofn4WJWsi5ycWW2eFm0+QY5AB5EqFwrpGc/zQXm
c/lSPy2e+bUAtgzVBBHrLHvqM+caYp4JKTwo17FGbgNX6DL8TJZy3hZpdGXXJv0uOgZ0f1i4W88a
PHloR9YWMnC7KeLpi53As867CjYb5tae2UerGej/ZkwYhKLwrrSNccWE2DcOdpZ+L3Q0BUM8yXKX
Qcub3xPoxiLE47pxC5zQoZbOrX1FRK5ZqITEUFvke16PwTOsl27tddDhgygGD8W0f4lsc+0ODyXs
2HXS0sHNUfYYaDa/3YX8gF1AFRmCb6EVPTtg01ZIwJtrG5gDPPDyM/Y5wM/qdzIWj4kGdTbLom+T
N36B7vh97rsPg4IKkfYbvPpwVQmuVRQkj71GUS3r81PjD/vB6pKDHvSPupHvZ3u81pvgyjGANsxh
87UPW4+4o9mBN0uBzMGsPiSx+8VIckTy6h9RxxA769nX0cAcU/cO3URAvxjpg95XiLg23nvUabCM
ivFGF+mdrw/uyo2cty5DfqFw++2C8ZMBnotxvESDbh2OTYvGeH6kLGfsZ1Ez/IOzKz2AjbiDGxlM
h0M5SZ1p3SVHLCzi/77Fodyb3ulwHk0Ukv3gYURzPQ1JVHQJtY4ohQmbAAtJ6wf4s/7a9MvmEOkp
IfPLZBXPM86lE5r5OdrvYDjwMxh9pPOExvOSWFcEBLumt+1VbU9H7Ikg1fbG3RK5d2Mg7owKmV9A
KMeunpgEtc469vLdYPTXdTk+Gc0YrbWhPPRoDnjCB9kwP1Llsg9NX9/Po/5JVN5rUCXXGgwcXl1e
MG/wNg6ZLGwZeHiBTYyacRxi3imkzL7Prf6Qat4eXDfxwBJfR9ICvfY/GTpiEWULzcOMBXaMrnXX
mPEap/ZPqRvB/bARfhjIT435IXHzqyl4hkhgr5xMRrVWv4KUzAAYjysbEdW+baJdbE6g8MrpYM70
UZJStApeg1HvjqTQVySkKIA9a8LRN4XbYT4/e8HJya/NMXdXQe6+mFb0yQsQkR3d24rrGlawZsvs
ozfEXq+H68L4bBnDRxwF38Nl/OK79lsfOZ9Ci3jbx7LXE/dW5f6o0+oBFAKU1bjaT1FFfZgIKfJL
e63b74kB7ESfrpv4btIZL8Og3HslcL0s2Otmf6gNgoUpB7HXjzN0b0eKvZTVc1uj65egOJkWTGp9
8G1rqSWd10wiF5RgmfEhdNDcWWlrr8OKYd7XousuTh+NBStPf44+Es/a9eGzzbhnONv3XhZwJyt2
DwUcsV9k0lSaQa0nXYBUoKPHW7Wa5+iYVzzr05Kjr1JUEIGCmQqSrL6p+rgf3kUxtcCuGOqtX1Xf
1X7ZRI6xknV8XxVf1MZzMTxAEc5Go+P8+2ob7KN+n5AunuHhVWf9NiXnhu40dgnImU1bKdgcyESI
Woy8aWhGtcOmcBLsVuuRjP5Su4jXRV4LW5mSc+hLTcxIhF+HsRJbfCrAuThWku+6tH1SeA3UXXG2
HyZkAVUyZozToz0CpJIJmsxFCAcuX7dR1X51toU8L9tuw42QtaNOgjxUq1KIAdVUNX4qXQE0F8hh
fyrul6h0oIC9l+rrDN5juuB1xLllrQaF85em2tudKQXy1oLYOTeXDGpX4WA5J//E1LbTOmhlWPd5
mYyTunLnqxRrZHMRHNqo66+uStox5rcd4OrLPVF7qDuhtqXqcVDragFHJiPWjw615W+6sX9UlwJ1
G3JTv2GT1CcN4hq88BlWoPlErU3+SUOJhyJjCb+6I90x2/VbN7VbD/jE+fpipTKAoLbMXe4HNk8d
KZCiO4YmrL0FalZnzI90sMVJ4W6Qc6PeBtwzDGtuq2AOhFxJ2zuAOIryv/3wL/9BNd3MpOZgROhH
yb94vntxBBcP1KyxmWQBUGFE+kYrD05rbqbHLEvj88U9Y3bOl0ldMQ+fJyq2P8UHf7mCJOZvy3jv
aUu7M6MCN53Ei75S5hfbyxWmPnkyXK9gjONaqb8E2wk1rnHYqf8yBPVd5ix4NQp7gJuS86KPhrY7
f1W+1mpPdcR/uc3vK3SxGW7wieD9GJKMXEIJmV/+b2NyqHkFxury+MgvwCPjC7g3oJcyHxQ8BTr+
iKCNjUw+tFcEivASlm/av/xdSvvHILKqtV9gLK1+W/2k+rcLJHJCN0JDmOLHc7/yE0qlVi/bStfa
yh7JNha8wd0a3Qc3u/8db3V5W395RM9N9XgupEEPvsyDyIutNkE4wvfgU9cWu/OtK2r8C4G0HC9v
uDo9tYvaplZD+RSKYdi1XcplcuOd+sxSD7v6xmX/3x9Bta7ummqd91Hr5+Zvn6vV37adH9tKwYvU
R2VOFEVR7YhWM951xkEnx70Wg+Os1Hni8tivQqNdGTNOcXjbeiDmz3d8dAx367h3xdI9uBSZ4RNf
G6gt4xEDuT99gFR4GJseoUCgD+QaH1D7KFsEQWG7dOSIsNM+QNrbVLXWH7QZwLRalBJE3eiNI9Bs
YCNK2gZQEBGOG7eEDrEYATWzAi3AFCmFjMQO3/9zs/ACMLWelOatlmMG0dNKoqtRLoJ4ZBRQ66g9
oFCkmihTNIe4EfvRnEYYx7YTXqkPwpCBApXVnZPTQyuk0gWudFm9bPsF6HRuqo/OIKjL9xW86c+f
nzFS8j2NJ5ibVmMk07U9Ncvusvsvhzs3FXDql63nQ/+y4fIHL0f507bLr6tPJ8f+WsAQCvcmiM7f
Przsf/45Q45Lvx0eK65wV8Xdy/lwv6DA5BlevvzLX70cpiMFthoN5lKXn0p4uCjbv8LhAK2A2g5g
mUsTicX6ZOSUQfvAXomf5Rddwt3UQm1TLVWcUauoce36QGh7oRCsMIrLUy1Bc2qBK7aEtaZAxtsp
hBmlhpFIjrH8GTr/y3qaw0AlUUUQqhCbhTxJtcC1i34vlN2n3+BCVwL7U5UZW0EBFRBJSHygLZGC
CqI0SPQgZQ7A7UpdW2ILp3NNp1YhRCfxh6jH4dQnoSeFgieqgo6Ch4ge53SJYlT4pF/gIWpdIZcU
WmQGDJlLVKQCYBnypVUtIon9KFGUjsRTguiIdyFTG8C+hcDosYJ9UdRLe/IkOLP62fptW9MIl1no
mJPToIKl0EVqMUpk0XlbIqY9RWRopNZKfTZAJt6jobRX91PBjVRLoY8u22IFSbIhT6HdUxxbhVW1
JQZpwniMqpq8/2rdaYxPQVkGW1VeU9W2WOHX1R2+VN/mqkkx5ILErgpvCk6mWupO/7bNlPEjc5/3
REVB5wrcua1u9FCQU+s8f30BoF0qco4CoJ3X5SDmLIReEiGsinGxwp+p5qyA4AoElAIwHiTSWN3B
M9hM3UK1rhaJxClrxKq9gi4vEsXs0MsrpJkCnuEPXMAGk3i6cE6SXZ1nLwr0kw1dOV4Bn++Os/Oq
QD8Kd3ZZ/GkbGZgDij/6/2XvTLrbVtYs+1dy1bhwF5oAAhjkhGAnUX1vT7BkyULf9/j1tYP2S9uy
06pX08rB1SVFiyDRBCK+75x9dj/kZ0cFUKck3a1SsB2ffvuhlFqJEoF7Sg4O2w2BPU6/0KtOqEHa
m7EdnuyjKPl4nAB60xs9PuwZQuCi4bE+GhV+HInjgflxdKLGYJEq59k/HoIfP6QanH48/XZRdg6u
cTTyx8PwQxx4fPTjUBGlgNBLSe5Dyl3Hg1IpNb6S5R+vtG+H6HjluUrAXygp/1HHN6iKupL5p0fF
/1HkpmbnJzZ+AOvoDIjxCATKLDAq9VSotG7Z0VZwfP7toafMBiDLcxxd7MKj4u3b/v6vp8bRshDT
AFNivThBx9mm7uNxgDxeMSC5vcU/Pvx2LZVOfOLgluorV/kkcnfyLWWeOCoZI2WoQLQKEF2ZLCbc
Ft+kmcdXj3rNQNky0J8+HM+lozbznVTz+MLxd7aye4xMII5n2lHdqCm55/9IK44CjQ+kFRJT8t+U
FeDzi68vXfzSdz/bor/92XddhTT+UZIJw5HoLeiEGcgWvusqpPWPNG2p03NAz0AgPZKLf7mizX+Y
LWJhdmhuK1P0T65o/R/P9XBZo9KQBkGK/5auwpUqbP6HrMIWSGYRTukm1m1p6/r7fHHbpL7qlPGw
bxAgoPcNca7VZ1QoYp+8Y8+3u+6p097wAt64+pBgWV46kiVBYKWJg9fRzQQ2oRaSjFs8VjBq9M69
oz6VnoZFFRyG+o0q1NmAtXQlNeciLuHp69iGdHyuEsQSrHta2x5wE3piAQS0UgC0cGO/cNAYFwsu
MqotpCRfAAe+JkCAboEln5lb3BPSfZ0ZaOyYy54LDXujvEKOGoydYmChbZQTpXA+ZJMDjBm3gWU8
J0ZR+TOMEH26D9Aj+sSKXHvzzZB5d81or7WluGuQq0eNc+HYyZd+9C5bJzofiWuaOgw7enNBz3jw
q44aI20VZKVD87RE1R2JpzesEj+1WUNhctq0OjlPpLU8UJK/6mX6NjR8eMeungBvvuHHsBAGsJul
Y147lX2A5XhmFuynNOQzh7J5AsipzMNWbu6CADbjWFzAWtrohti5trgAOv+UDcEuNEaKmQtIu7B4
tepk0zTuSayz25B7MB7yJ0lgV2TFBsTG5zQKsnRjOfO5mSrKEhDElUj3tAmIA6CBq9d8hmxgHYMU
eq8TEhaqIjfM/E2lu5jlnM+B7F6Chr+Lh4XeckJyzpgD+81tQIEsbpzjmaJhEnaWz4azrBPRAGeJ
yFQEVXaC9jH2h1RcU02j/W6Ze/XGiQgoiaujDa/xVVSP4cx+qEgA29ST+5j0JvKOhO4ZZOLrNkRs
W094xbClOQAA06qwqRzV65ECZivI4UOweNEXBIXQskWg3UDYhGmzJmr7nsYgFBvZu2s0qG+tBWQs
A8cDAfAilpw6/LfryF9GKNEa1CPlY9O5wwGg10uQafQhGu8uod+3jsPzkGp+mwG6jfqRmAzCSqM8
WbaiA29uyPlKG4wXs3kx0li7MdtgDRCeDk1f6bDG17Xn0DkMTgUqw20jgWsBgxtdEuWtls862vKE
4LgTfNT+8WIJPG/ijoX1vkbHuuhv+Lb1NaCoa8iX9Nd0766ewkd06xdpzPE12EG6fQ05j6qPEQL7
KuJtOoMQFShmkrrga1b0IIgznINqOjGzl2kI/KoqyAgszBuv65oVPVzi6nzdkxdmmcNVY4XQZ95X
iLCoh28qU4WPzHTm9TcncCZWlOrCq9OTLEKpmKNsneb0bYJeszJN9kpjlo8UMODPrgKRciXojwZL
A85RSs8GmHW4h2LkFAHmBcU251iFBXEG4HmfIIqiViwd7tuIDf2mbZ5opBqrY9YvkALQXb7GRee7
+q6u8jOiAibu3XfSI0dzqNJ9iL5qSb+kdQhyM/fp4rIQ4FMgnnwTjbHuxy3QpDsMx1sjNa7cCA6L
K7loGgwZqyhH6lPmJ7XAn0oOy6GzZArentcdN/lCFw0QzeTRFKmDp6KJ5n3PIZRC3pmNBRSaJjqv
FKuKACI0NVO6pqbUbchnin2o/lh5AUJ6sn2SKdulmwk0oZ92UTufweSBjipJaK6uiooRKIcqxTQT
HkWV5l/gENAk6uqTHGcFFvScUKAILC3ryyqsYU/rNGr1yNk2mXHTu4CmEqKh9nmbVPAWYVyPDaIG
z1TXrIIVzDEwp4TBsmyaZ7P03gCOM4dvszXpvNM6QCBUplWwQxxwcFtt2nWhdYVF57TBsYYSlC/k
RQ9ty3CUSmqO82idUSOgvIeoZl1TzKSJBUctiQtuBjjy2RHouNzzMDjoMegBL7ZuNdFtpk4TVJax
ohlpudaT9M0q84DYoqLcDpF9MWocwUHYmKTJIEAfhfQ1mt17vbf3JVQxGgCr+lynkkeEKzUKPScN
z5Mlw1s+gqULe/IU9GI3kkfqT+mwGQxoyEPqlv4oPCgcJMJal5picmtYX8wqeEHi5IeGka6jKnnt
i+yWCNsKwObT2LEgW2S6bMuq8Xb1XH2pUlXSbO27gZuv71gRl15G3ryGANASnC5qLAlb83pu0mQd
et0NkNZbvelfp366bxwist2uY7BwwiuZqiDyggRT+jwReocG4oCzGwUdpLydMYTL8jIGUYfajuG2
EM1JbbmQC9QNi7QPAkA1Pig6AKQbyBRXgWdhbrZZKwzVJWGTz7IH8iHyHWaRT2XNaWAY2auucS3m
oEb9kCZgLkx7g07khHRACMoe0ioAoIc68erD1AZ4S+kiMdrP8PZBMiDNMJ2LZZTnI9aFINEZgYPB
xFMSbPrY3jA5YsBf9K9AOx6QFsaEKszXi5XPytTwKe4XucKVws430NBYE0kA0uFaXgZKS7qAIdp6
fK/CZX6R5M/6mD42lX5qLEBIJu6T0B8rXf8KBSzxIaN87ljuoNbLQp94O4FoBWn6mT1+iug6rZvG
RlRukITToHX2R4fBxkudE6/nr+lfFayTqHLnsY4ErvW1LGSQCg0UOxWHZZTaXTssDBVuCBi4N6+H
vkF1P9HdUAOkMzkRVUDuxLpFmlI2HOopWNWsflZEfMb+CJCJlBMY77OQhCFcEDft52CntjnVcuih
3A65eKwVkK6nTM2+Eigrk2bsSEoafC3U7pa5e4LxlkIV7CGmEarc2OKaMgYBRXq09XrulJF1bhPP
wfyNaYNmV7cackQ/8s7psKM2LDN9HdV6AapwE5YEVKqpS1yZ5wC+tBXq3It50Z+OZ45nlYBvyPZx
QW5GdN83ctJKgE8Zy7iChB5Efcon1hIKHDzCit1nZHGtwguPBSwnksC0OsluPUXBlbmM0bpLMOZH
QHMSA8R2CZKqiYuv7miw9LKdalvr8LPos26GAZ0WyTkruSpr+ZCXTJVSjWmWk25tDzha2aEPgEK9
7Qxxwy4v9lhOukMH3e3bj3ouOzQkQ7uyZ6JPmmbjTIN3aqFrdbvK2DMD/xTVWLLJc1y3bX6cHEMe
afCJjSCGMzwfEShB3u3GjuQzjopE6QbxyAXNYpyGLT++PdfbJVsXQ4JkS4VCRAQrJImY1r2l3/4I
7Drmd5Vy27lhsoHNNayOoT12r3+PJDo+Pf44hhMFW6wW4OfEl1E5/6Ry/jl1V/rOjEuppxl8IInk
UjizvU2VbctzG8LdcMX5mtUePLNxt8RpO+5o7he8FlMrLow8MnZ67NirKKWbLkRNCnKS9t4uN4sd
xgfMl4XKSDomH9ExvbcbL9vWxxegCMMPihuNmTer6QV93+ncq0w2dTwhi3lpsJzErYeVjLiuqLgg
/03fFCYNPdTO4Zl0ujMgRL3fZEAy4IKFZ0BGz7SSXrAVWc6pm/UOeYTWJnIEAGtopU1R3Ab2V8IL
glt0TkzAvOGlLJvhLJL6cLZco/q5qGqkONQX7FO2cu9Enwn8cU4tKpkx6UcnWQfvqG44YdxWn067
gdx2//gwlSZTHCd7Oz7DB5oy4wcUZCzJ7TGTLDGa6fT4CAiSXcjwIB3yAZMSv8Zkyk+FBsSXBEQg
5r3zBCal3ZamYZ0eQ6uAepM2/eM5OHGTpmL0esyvQv0ryaBTeVaYuchokSlzR9ITVlpTmaeGFkCn
zCKSLsY2XjPNIWp8cknyy01kBYOGPYiKY2ijcVXPzDFmOeWF6FEmsBHrwSUh8vijVS9/ezpWD1Yc
BFvKF3Qi7IpoiLxTkaydsTFBEK106QyHXB9YG0omAcBPxjMniCSKMfIH5ya8QO9lHwzXsw91Xjjf
HhEeL9ei06zV8XfHf9KT/0X8zilBCnSU1B9Z6o+IVufibarJ71v93LDs82BMhq8AmQ4VIsNPpPWB
0bN1gkyDAC2/1w+Hkdbz+axpZ8nCLHwR423ctdpFl9uHYjQncNzYemvZG3daWxAZSijY7vjUXmAV
5RF1v5G5WTXq5h0sFOOspa2/GoeMuHYjr7aZ54ZrfAbjZwQKOznJ9Br4K67/dPqU9zJ/qHqsPFnB
BCHF+uMTie1bWOFWkXTufqovfLdF/AIxe4cwU6t14VguRHVOFtg+70wQmaeZJCo2GEtzjGRmsFFr
1Tid3TXMybu+YVZjkW4eD3OJdpq71//L9oXh6qZD5pelq8/38nwTF6FCrv1vb0bp4nVVv2/ldI/0
+KKRTCZZCFpx+spk32zbZNU7ERqBZff3bVN6eV+oELDgDOwuMGc9992mmfxrIgYQs4fF5nJPd0/a
3rubcDOtQoGTVOh7Mm9D/7jV78ad77v8nY/o3dP/L21FHnWTn46P8i199yMpY9R//q81eOkmfun+
o3z7D79EDfYl/oUN+O3v/1UEc/7hiDmeK9xvNTCKUP8qgsl/DIMKmdQty/EM8ZO5yHL/8TzhUe2y
DJfgOgff0XdzES+hhLJMXnSwLHHr/nfMReb7Gpin410SFnRAYVOlU9/857N6Ngpy+eZJ32semhlU
k+GbvYDJD7c6dQQjp2IloJW7+GexV1BubYdbQpFX+vJqUsZqgS/HnPxhnuzH8WqsAAhfdvWTIZAe
x1c/7eY/DAGm+6dPywBgULfzgLYqduPPn7a0HUSpUANISGKeS7Nk1ebVFfYnppHiiTyYsxY0HPDk
lQ2bKddvJCqRarmY3WFfa90Xk5X/ILjpI4AIR2IUs+A8Ll0s+M7JrORyrGEUWb/HjuBdSutri1Uw
Rb4cBZe8DWYfiC+BT3nvSr3djEQUMM3xX6QNq+e6fFH/hhXUCs/CWm2utMHcQoPSF423drcd6sbK
OnMV05VfqX+i3rJG/Kw+gVuNW/VWo00GrQu/DdwP2//Xh6opSanPpD7g8QMjQyh1m945HD0+eMzb
haxPg9FZB8rbW2qsdBChoi1Wj2seK8U2Cz42nW5bYtpiV79U/yZS0nkWMIi61cuiyJGk8Sfqn0Ib
DhJWshgu3A7RF+WSPvdxPvs1kDn11yL29noeoD6vmVLwHnFZrOsIOJUWIgVn1YOaLpypTEByzT0S
sCjLJId+aPfCGrbqX6TxeF3zr5n8pkjCORwdamiXKkyK0E5c2u1BwMvnL9KCN2Abx8/FxmtDbv/1
VdX2WJSvpGfsCJiui2GvXqISefz/tLf1L23SU/7oN8cvwPsIUq0DLd6p3aO+u9q4+g5CSzZ1kW7V
Y7ULCRDZqtdawHRE1ifpHSkXKp/9QYBrNJsIcUPGAgaJ8i5HbtILLg3uww6Ph/IqMe+Yuqz1mNMB
BhSTdcfuNuqp+sctrWlKPPtZb1a6Bm0Or7FIhm2f5IjYi4P6fYBtaxiCdbJ8xnq9U+/bpsM2BqOY
8nbqLUweex2cuj721adyTMP/15+6ZufXCcXOkXk26uOAx+q1Wr0tKRJ8M94tFXG3io3ulrTqbc6f
q0+g/mxEkuN9Mkj0TDGBD/W8HbyCxu1QPucJqDfH8rmPqVBFTv8zEzqgTqHveZhyv+nTm0kL7ryQ
qSvo5s9pm28ywyHXlby/PHsYK4coWfITC6SYYSsP7SzP68bwlxBZJJoQGZnHwMN14fbGCjL22HUK
eOcSm/hkthmpCTEyxDShwjDr40shwnUeIWcEtk3NwYiuKJjD5g05z/qNNXbX9HL9Crp3T4MzTq1L
BrH/uYf+31lzDUNXE7T/3pq7zcomfv3lvvn9b77fOF39H4yzLisB27BRVf/XbdOV/3AndXBXG6bB
nVC1db73jiwDTy6TZaIodUcHw0Fb6ftt0xT/2LShPNfVmUnhD7T/rdsmTahfZmScyrYgERJHFw91
1dr6+UYUjhPWo6rs9zaBMOuaYLZLLSmTQ1vVl91EUI2TEagU51oK6FznCjKV3ZS046RCtIvfxOxJ
AEAKyoBPNJW0G6C1sOlrwspWXl8gmDaG89YmJxoiZr3zImTPP+3vP9xN2Rc/fwVb9b1oyuFPpjPm
UH3+9SvUNXTsAbbkjkyhBoUlxXFN2f0ISV0VJMETeW1C6pWvsiTu+e/bNtS04qfW27eNe6xWEFoL
Dsm7jTdWMuDCtbtdU0dbdyh3dWZReZoj6LsG/qggvKwcbj4pQaCBFfffpra/GOb/tpg4bp/D5gHN
4hwTFvOrn48fdsq04v7Z7XK3vbLEmK6N0UCiUTgkx4YaC5wTtN6M1DkqUbuIVx98/3fnz7ft8+0F
p7dp2QoY/fP2J7In0gwUHaF/JDJQzLwJG27p1mwbTLgid2VZXbiWLpZ+1qc+jEyBoWXnUjPIrXZl
VYRw/v0j/fkTUXZVF5eBHO3XT9RRiArgDXdgQoUDOGSKNgWzuLO/b8V4N4Pji9uw35GTuoLMDFe+
20wLGrQdagx602IQuOOWtOwmB0dVMCLC68JTuEbBxdJSXDMHY9/jgbySDQEAxNWYZxWaeZI6HLy8
sXD/vVXW8aMx29ZNi96y7qjG88/HxK4H04oMUora+lUGlDEdLXoRFk7jGY+KwDXgBEn1wZnw+24n
OhRYjU0TWhiMWr9uNIgoRbpWiQKdrrhP2kGGI8wrN3/f7X/a6yYTZs+VOlnBlnr9p7Wr7rYmvtCU
rxaqvASXr9GUFFEzy6g/OI/Umfvrlc0X+mlT7w6wI/SwDu2s37kzfZ4+wwPbJ69EfikuMt3VmRlB
HM3nf/+C7xAJ9vHgQWhwCCx0yB59PyDPUUo1b+SCNqXeryKtK/Cr64culvl2AfBLveSS3L/+vKrG
u06KZDPXw56hgXgJTaaEKdjWZky0HZ5bc58iU+Fzm9vBYdx1+2HEbA/NA7rJaui9YcNk8a0JMcpq
AUipmWZs0YRvLf3e/ZxeNW6JWii1MWrOZnzmrrKww/ajfRa1He8/+OZqh77b4ZYuJDoLEBXmb6et
SxKIWXZcuJnZpVtjiq/JocXOFPKttGi47tT8bhy0jRy8uzYT2SoR89VYDHI9TbbS8t9mLZxxXfMM
mr4YhN1yXFszNrAwZjo2cLKYw0Bme7PUfmaXF65c9lA9VzVZzsZiWmcsLpPzqX2J80LzQ3fU98ET
FfuEBIn+TDOTx79/ZcP4/d5lWzr3LjVYwe5QFJCfz+fEy5x0sbNuRwU83/T9QiUs+TqVlH7a8X4h
UYSqo6v5o21Pe1JtaaHYbzPZiDowx4okmrOwfCW1TzvT9U9m7JTrpjI+RQH8sNjClOnZxtbp4cFb
nbMNrUzeeX2w9/QvieZG9/nUUaGW3Ce1umcVw2jWDflM6pmOIKPLD7nXIoLSeA3Dx/U0uNdeWd13
/ZmRKnLQXGOnk+dmB9IIJTtQecD0GK8iaa7ADxBnO1yH1XhP2z2daDGUeU8WurhlKX/v2tltk9j2
3nM0uqQFIOPBDZDrEEkKdroRmtwusrLWpTlyHxXxA61xF2yz29GKccN7KyErUg6XjYN6IaZ85c7j
y1yZFeStYt4YYY0nGvm2xBTgXsk1a1xtD8LoTuh2h9mKEKsxPoBlzLdTdQ88H1+foEVTDtmp0HHX
J/jRcVg0eO4G7cYopYeu+iVq7JdSNle2uHNK1AV5bX82DYeUHvEk8whlvjed5AZa8UBazqpTxvZm
6O8dSL/rxG5iqrt0whiv4lXRdJdZNH9wVv0+cLkMI5bJUCw8R8p3U7qpDW28BVxHvei2VT7t3CHV
fCOe7oKpQXkR0cLLiuKD8f+PW7W569q6quZ477bqNZwd3pJy29UfWmu87svsrUeAMy3afSPSx9Rz
nj64en6fe5FvzJ3A8AzPc8R72ROYkKHQcNXvGjF0qwJaGoF0REB1SE+fbeWD8fSD3rECrezlgxLO
7xcuFE9TTc89T5W93l24YW8PCQwFvq4sn6oGH8BMhJJYUg3aPeX+bi+1V22k/P/Bl7Z+GyXZMCQf
5rmWZbGrfx0xcj3QqOezn0Uvgar2w8bK88HPwnk6oZb/nLNm8O0Bn14WLRctg+cKUeuzMzwQZml8
9Gl+v+vzaVyDmFFbGijh3n0a9DCL4VReC1acWZCuhg2wEBtSFBWLf+bKHFsygenjUOAtLykQrQHX
kz4ajXelQz8K+uL673vI/NOhYT4MYYjgcINy5K97qK5LxB+DbHcmWj4/I96qcoSxHeLhAffN2wAc
A8F1Sa6mYxITHWSPOXCIWQb6WUtIdKrM93v6ZKcRLVFk9IagW03YA8d1DX3ozkjM8w4N+wVTkQHe
qOIW5OfEOtN1D6aNMgN9sJuP05pfb42u7aEhZEVIjor9fk4bCk3Tgshqd1Is3q5YU3u7MMgcBRHf
c1NGVOEPSVz7gwWxDGBhul9aCpeZrS78nNVaqzvP4OarlTMUKl2aCKGqWxOy621IclrLkWgTrMg6
HOrAOumFe6ebpdyEDsFik5gZwrwzjzbvHuP1yKHEUMZtdcqyfcg+KuMo/2D2JYw/nOesjKmQ0i5h
OFOv/zTTIz7Ky2d3BDSdtlDAwdED7pCRNu+RTZ0NJCOHdiROolHL/L4oqDhFb0msrQl9iqCpCm3P
9JxySTDB+awRv7FvyPYYSPTF5fKUTySHkIEH4gg9TZd90dzxvonA7GeFQSVlVPMfBwoK8dCK0gHW
2Kws3xlINQmJGCePmC58PD8vbY54IhWNnwUY3Ey9vR1L5/Xv5/Rx1vfbCfDT3nh3nY1dNoqwnEmY
6TE0z9ncwN2BhFQS3LeuEEEBDuE2OipvpkFYChogE8KFfT8k3eXfP4v9p5GeCTg3aUYhQ74f+tx5
EEBr+haChRwQrrhE1pjpYx94G6c25jMyECWEhz5YEdHFgJAZl/lUppcSKbsnYEPxwc+CkmRfu/I6
lqqkvXpKnLVAKM3VHCcpan8S6Rfb5E3iunzujH448UJgEUHtuKCmxB1ve0c8D3F8Msj8aCAly0Ao
ssnd+C0jjdAPQCl1GfEOdu485ZXdrEBjzAgJAxwVkI5nSz+JTIYo13Lzta273nbyeirU+qMlgmdC
6O6dPuHeXnkb2dWPfQcmB9QmEB2qg0346hpJ9k2l/d8u539f3lAnQvopmAOTlvS+NWiDgEmDhOHU
FelzGHRAFhd6FOQHWR8spP4wSIJ7g4bNQpl31dVB/unyarPUQY6HUKIKi7ekqv1cVnuGzit3jOgS
ANYtcgSFAqLC30+fP0x5+Y5onk1PUEOl2/zrlusA3aQMbIbnwt4Q7IMexp3ESdq1L6aF6HBxg7U0
YeU4RYoPNdRjsiNYyWNCQu+SletKuq/C7uPdUk141KImwfi/DRwj+mDY/cOJDpFE2YhQcFOFe7eP
ujCuTcRO7a6ISJUZa5x6yfOgZ1eTZvt5HL+1xJN/dPf6w6SGip/poTKnNOe8v6N6g9ZOMdG3O2Po
L9AYUbrX1ohKgZPKs9ANgDc6BJJqnrWnynBjBu6J2aL0HFFm4P4UV5MF2yKKumHbBEw0l3i+iw0E
ANpHU6Df12scSJtbJ7J4KX5Tncd9N9jE3rYk05ZkNVXSYRyU4K908rpBUL79/cT54xnLEgm1POU2
Kn2/njeOR1Qy+K92ZxXnY2eeC8FWzcK5YHC2Vhnnrw/PiyzQj05YyRu/G3tp1DGZpmvP13XFrxsm
ayEsDVG1xNN0j+Msrg3J6hDFROpHU3PJcsU3QtafKVxBBGlEECZ2u44GjXV4AJjJBXDlW/qw1RHU
L4tTfXCr/EMpynUMyeJR52J2oZz9+gHHuUcF0aZcUZp4ZlQZWMjAsU+r9px149coZnY8CHfrmKzX
5Hxb0VAIxIJmoqHfyCj2Zs3swr8fLvGn48UMmSPF6tYV70/kLhwC0yp0dPR9CFQfnNiJhrw7a5cE
ZziT17bzCHKg+7MNgYCvmTieVCZFxD5x86s53xWmHd9a0/S1R09326N8joK2vQCy5WnWcqjd6GJh
pIFHXfdrJ7CLHfwV/aLgvgA87LxzDeSDHpq4peI2UQxM4WJ9dhADecNjW5+TfrbQ86XCc9J23TPM
o6elz8oTuFTywazD16WON+lgRLuxiKbzDK4J0OilOlPW/5o5wN932B/2F54Qx2EwlsyljXfnd6S5
8WwXTr0bQhtwHoE+vViwPhV95Je9fRdH/TUgubdk/LCI/Ye5FvYWAeZTGrrrvi9io5eh3N/IGnVj
JveJ3ot9DFkYbYqV+m7pGCdjA2FzyEdiDahvWlZtn0K8/PfXVKylbPQDqhvx252hQhHdVa6od2k8
XzYiH1Z1quubeCygdUUG2JsC4WJZnCXCbD84Xf9QyMfiY1HNZREjqeW/u8rNJQgT9Jb1rpMznoEw
AgxXfkmqMDyDvE3IteZB5VyWk2TAtRuBrP774f/DKOPplPwE6hiDjMV3h5+ZUtF5kV3vsn7J/co7
sQI/cVtAOUlurhv9w2/MUugPa0nmlLrnSU+66NrfDRwuUfF9uBhsc8i9L6V5FKZ3ztVE0WYbd81t
VgzZ2phq706zXZ3TMHhFzxod5BTUu3AKvKtEey7IOd3AMg+JnI9xoI9WeNWbHdrTWoBg6TW/kwSh
Z9LS7t2g9QED20jZW4Ly0kkiLwcpowfVrRllj+08zL5sm+S5AzgJoguXSIZ2w7JKmzugzrK3mOL7
oquIOKrycJ+bk/WYCvEFNBcmSXMquNJ7FOiGeiNhBM+p1HbJ4BukSt5QzdHuBFTHgMCJB2VzPaH8
FZwHcUa3Hhn8la0PzTV2etwRo3VNY6O+7xCrkwMZT4Pz6FoP/WIkXwfq+s1orpo+vpOsIK5hiGvK
YISpKC9Yc7tR4N0k0ptXYTiDcoyvlmWGQVoYMYIHy3sK2qTYWRJsV2cKcVl42QMzmf6kScLlYjJJ
16h6Uqc77zOLoPS8MqbkjBgXHZmeWzxMc3KnN2RVQrP3tp7RzZ8i5m353E3PAlYJYwcoxG6By5Tq
2UiOdV/eQnV6MaNqedFTglXc7FNHzNi2MEV8PkMNpSndvVZzO/q4YDLCAnI4szmoNtZ72QDir2AF
1mVLs47TZkYOmk8OInL0eplFOhFq+TNabo+dlvQ7Qz07/krC6PaXQMD41mV8wZ09vuhK8AQzZZLj
r+CS2aeda+4yJUVM1I9SF8O3R8ffBem0bocm2KGO3CapZZPKURNhrh79+DHmIa3/kZqca1f5FvMD
tz2zjJEfzvF5KCZqndByIQel5SGagGYRHtEB1ZXN58kpWb0sAWKGcESQqx4RVUSoZGbidxrC5VIr
m+Wyh0kJCvDy+Bs6f/NlnCUEny/pvmwcIuwD++rHjxpaYcxc5ULmbUS4QDqpnOd03xJDwxy3EvcT
8NN9J3M0AP0CISIQqLdZUp16Q/0wcwRgc8gQfYEd3Aq33BpzYTxqUVke2oi1jMY0Wa8q7Qa1s3Yz
lfX1kMnuvEwK7crArr14cbcjhs1a26Ed3IVRChKgRWB3fJozxT+f0TX37XTSDFqurRBGjldMExoQ
jNqqg2R/1YLU0pODCfjnugZ4rjQp2clQ1YFv1E65TXQnuRYwF68pMA2biQjN9TJj56kcAo8h4JKv
sFQkpoOZfsjmJNtVJYl1HZzgBydpNb8QHY6Exd2Bhl4eZgG8MAmH5RwO4/KACORUQ0x4netN85B/
ztQvRRtlJ1NfcDFUclezfLkPwYPeOl0BpM2o7+u5qdctmVrUyC0C0cueFh1L4kunja3L4yOmriNr
jZV023hrjB1zpGS2mjNZLxKiffr5KDaWbuec5hFR5EuJkqgLygtEIKFPe63Z2Ua0zvku96pGiVzF
xbRih8M2KSzjVs8LogWGq76soEgtfG1vCLz7IYJcrU+u3FkpGx7IBllPxlida7O5HKaKqE7zYDRj
GtI9D667Yeg/h5N4GvrxgB+iuHSI7r4oW86T0oSVhWOyO29HlKJOFb1GDpYLU4Q2NQi93pahnW8G
hO+sqLv8dsn7axBqzqc8cQsEJHjFtIlIMnt6wKeaoxsWG6vSKBzjzt8Fee1+6qPTGnfpZ/q/cLOb
pdu3Wpg+QZ7yW/V7B4rnJqu6xR8mhlXLLdt7R0CbMhsT31SEnaVZkgdC5j4zkGSfCwuAcpXeJmbZ
XLlG6jxEydYiPeFh6sf+2nLj82h+qERt3KF0Ly/dfLoP+ya4t+MlvYBA+3J8lgnQp0UL7AsSqbke
C42jQe31mpsMbiAnuEUlHdzOnUipCy3ikNECXVeJCV2l6Lv1QnFpXxE+ce8FjliTRWTRbyvne7wN
WMGk/mUa0fqQmdbe9lNknHsivmkQbN126oehkpKm0jX9MEw7eKM2ZefCG0/HwqRHpZ4mfZfcxkW1
dkb9s5c3w652J7kfHe9psoqU9ZrDtWgS7aoJuTfCNP7SfuVAj/tBG3tuPq64ChzJetxeN1lrX9CW
y1fFlLo7t+5oU4xNvWHAc85sDRSs3cXReorD+TJ06/ny+GiImMiUgFttggW282TRzyMh+WrKq+gS
OrFXI47MB1CLgxWaB32wjEOF4GslCe5eO5pjnjpKNwk0dNl7cy4PFvW1tIou5CzLQ2ik1QGjv75B
L+ztxlmhhu1iS4u2vTZjPELWJOShNt3qkDuCs1SS+X282ZWCV6NkZKEf6MvF8YdN38BIPX2nt014
Jrx644aGeUJayPMSdwcn6vJNUn8tteHFAXYjM+psfIGDN7QnfRZBmnUNb13KaROLLjwYOmYFu4Aw
WZRgmYCtNSwjVraIN9rg7Syreo3T9CZNA6yDGZjWJf6qzc0O2TpgvFFsAC7yKZj3DfC1SunuF1Tb
q+H/cHUmy20rXbN9IkSgb6Yk2HeiLEu2Jwg3EtpCUwAKBTz9XeQZfH/cCUOSz5FlkQRq585cCUS5
h1w+0F2T2PJfoc4u93EGmLUe3J9keF5NA3ot8ted43xcaywpQWlzz1deSlS0JtnonsNx+LDn4WWB
aYsccqsCMIbZyGYpcXGSkEMIyo8Q9pm7eH9tO9u5fb4DSkbEiMua8VWr/Drb4b9l0JpG5obcEEmI
MQgnchfWWptDu2YVmuPfa9QmGBeaXmi2YRgqjlazvI+z/9L5aiHI2h5KuRycubqreuWOj9rndjro
wq1Xhba2AN12fW5sZmVT00ndZcXKMZg/mTjvrcN+dQ6kuxatiwIpZodfG0dWj39WW3NWNsuTGhT5
gvY7vRFq7Rfea+GaRFt611xZijYix0OvTYQZ93n4N7SqjmYwQeNhNdzrKHn156WLDT1D1C04mUDu
eIiMYMxR47oGjnYxhhvwicO6jgScKSg7jg9zvDZuuda/88Xfes1ixaac+Qc51q+6Na9IJaTewl1t
2nGwMHtG/fIvm3KgMMo+EB6x1tyTKAY06FCSkpDNbHQkcc0ixhHS4HF1XkxJFqL3qmKtLGpP7B/2
GF7nHuOP8niplqICelkWPRbS7kqqrN6a2pJbVlUKh6YqSUDbV89gjqglNcS9sqPT7HNJcINPYyDd
0YTOF62ssL+9hlTCEl1LtdzNPmJCxgW9Snx/49qUXIO/ToFoELdE+DeJoNI5q3Jj3MzAM1t/uYAK
pRY4y4jYOcQmpuZsW/n3YVkG8i4enKj6q0ZKTvHJ9qP4DIviy+nh/k6E90BgWCTG6MwtBc+xq/p3
Xzm/OqvFYCDlynt1b7nBMjqNSBtPk441lUir3CYoG0KPzQyPWEYxnKJwS+tsGxNDri4KhuVi+79x
cdAD1NFULX2got2ouO1afmwVUEK6eTg7hQsL2ATiahnGLpimm2yVE+dsPkkoTaex4b7UquAg7Fzu
AIlADjGXQ9+Nf2tugEU75/dhljcgbJih84x6gq7Vp3Ka9en5Uf+IAabReIDsdUHOcXfTklKlrZ3m
lAeMueiMntW2pyp0Dawg2Smqodd3ZiBhPkV13JhoxmFRx0qk8hSOqcRl0KfQMD0k+OcXx0fJDyx4
IPpTSMZ27E6WQY5ras0uNh81QDbzDZb1qbV3RMUuweMv7Ny5/S+KJCzt8S4NV42WCOONG66fP3sm
dL11ggLaaJOfilTnJ5/ZnXRXP8ZKUjfM79mMSeb2cHILF3vfw/YhqcRQeUgJcEmdsDQ2fSL+qLSF
fJ6W3UpQRUePML+EsmC5gC8WFnRijKfMA9bS0HOTsWwX2p4OtG2j5XDPXBkMgcdQgiV2/N6Iw2jc
zy22kQl2KsRkuz89H9gLboPejvbS8AirifwgB4/6JkA79brK2P93MqyhNxsf0kimbf/47PklRvBz
XgNIXySQgqarTwue2FOol1+hx2HJGTGWIUS1m9H3u1WTLEOzKh6/5a7vm9hql/rEj1cfloT3PACF
A1RP/DtmdRpSWZ3Kx0fWlO0WLxuwZY8/QkWXEp8lx+dDswQDgUjrva5SnM8SgO/z60UVcal8fjh5
xQaZLth39QwjrQRP/PwoyhY4QD5T0ORue9ea9nmrdoHsXFjysvvI2l5v//vUyKLqxEtqXLuOR1dR
xpQHrJFEfHF6PsyGl59081E1qfjvy+HgQkD3C7DpFB7W28F1aG/qqcUU42gcZVf+ocAu2bDMCI/O
qCqu4+rqlEAKsqC/dFAVyZiyQzMnNp7c18i/j3E1OMbe4hlftSKnSZgJjviYG1AtZcQY7cNLhWJ1
qXQL0D4yiXVSy8CbvMSw0Qdym8J1D63khMgnN1Up5VrWh8LvzK2XeAzXTkgbGtCdqQQm4LJ7MDpm
1ao0/04j7dbWwIV1NqN/sz1sdZjpTZnkvJqGek14M4Pd+ECnEpGmne754ZK7TX964vn851fxZxOZ
+F+f7JN/6HUW3NwEqcKYqTo1TQDWj2/0H1Ly+X+bPsF6DCePLz8fnt/++ZE5OcTzIzIRz0//+3v+
e3z+r41BG4UYDQkx6PGDPf+r9vnjPj/873MZYMGntPL//Gz6+cM///i/n8Sbq48nnvH5ff/3j8jI
Cmy0dj8aWwEzff5paXj7np4ULHEwo56hzudHFTHZ//Pp8w+eX/v//jusHNUWWz69NPz/z4cplUAE
//etgrT3tp3Obs8vUWq8bKRo/vRDzagcJpBjKf4Bh8qn/3tYCgbpZul4tp8fck0fj26kvTisnGMD
ln6fdTB3KYZNYtl0Z2Ua7gUPpR+3i9dvy6EQOy2sJG51EK7Mxy5QF7NLon/40oU1rHVqeetc+H+5
EZHH5uK8K2V2cES9UKIzOi/DbPVbCqX1BUzhmuxntRUCcUb2RCrcFtf9hMHKLqdPksDmji4f1qfh
gn5PcS7b3tz8EzK63DKkDubsbyL4yYktiyUXcnKQSwBClBID0+Xa45fVZ6+Hq/TsO4YVbJ86r+Ik
Sz4aFHuI5AsFpUvwKwpePMvcNrr7k+iUupiZ+AaJbKb/ZPheFYx0I5iDQvn5TjT5IZOLvzMj71s9
YC6qF3qSpf2y0C2WR+rRlUO7DDjHnWMN50pW8MdpS1lHuP0cP1Gk5PXKmVgC500US1XLNSXFkkR6
9yf/NqnuDpqevJTjcH5KX4BAv9gFzVu0hwpB/oT75yf4YKicA4NHSOOX6t1jsXSPIhq2CBqHBYMd
YhEaC4oYxTnWwFBqqI3VwL4UTvtTj7fRrF+Tspt2MiWAhRgZvcAF+QMFLqOluaOlbXwzhm7ejObU
rvNan9IiI4qxNYSEaR8+bImjG5NLkRvIzbugqaMTVbmMPJyNLLpn9qP96VPPt8/U9wz71mtKFhv6
f3I28KecrPkwqwY3kmOeAVy3mzIq8nU+NnlsEmiN4Rha3J6vRfuvcVO4P4zAW8tLwQx4TbVecgIe
ylTBLkplvxKlSQNb2qwtSBt2L0tkLau8GoZM932yfOJxLK8BdetHV4YnoTQUPk9NdwfjWS7aD6Nq
+1NANxW7DmpILeJWlypv955yzcNc5sS6xLvBj3DykD5WbQIfBrCO3ixu5W6boKBB0W5/M92qmB1O
s0sDW92AZZsjR74afNiuHYd0XetAxor1Job0jo2iCBgIAcRCny7FRqIO8Af5GwPNvMtZE63At/S0
Yd7xMUWcTDgbYDU4+dL/rmwyaiWBFAOKtGfGxSiMw4Khfp3r2j0Iv27Pdf7o4hAt5+ASyTbB372g
JOKKyn4GD4p+tTh57BRSngf0oT7EmQVCX9LxkOJOn8If2mqrY/inbEZ565JdkUi6DD37OqYoDL02
8n1pNlfTwv2hPPphwDrqdTErsfW9PtrhfY3irHR/TRVYi94lxJvlnPcJmUFp5Phr5R+Oxlya16MX
Fw2DU9ZwSJUUVKxhZm4No+pRP/IWrOo0IWNBfGja8cWzK7nJ+CaQpIvDOFJdaPYTr5oq3Mww+0Z4
rNfKZi0MrJ6jvQ9vnBIJb1+Zvx8esJaGqcLgt8Nch6JfLV81q2SjyX8aTfs1Tto9jhYhOk7y/k74
2LXEAtLHo1EI3yERLQr5NiR//mZ5stXUP244cjdxlkfBJZugiFROTjlNjZ3Tk+yk0f3O+JzCuMWw
za2TBk+XaqW9bJplVwA3jxN7+pfnzXznCogRRo3jSnZ6POZlQY3npIhGL8I/GExzFo7vE/XPt5Te
ppOlOIA5pv3ugujZCnIth8YaPY5ARrSfVXICrD7BQCmybxQZ/Uu8S9Ne+4I9jqGoQuAcUbzQeBFd
ssZZC+qmKHoWvLUf76LJAYHeaesWpJIhLlKCHWWw850ZWyYH5Uv3eJjWReZ6x6AeguMQQMM0aHHp
o7a8/Pdgc20cnOgr6TIOWCwhNiZlPTnzJlrqLuiyc1NjU/FycCCsAwNWgIiDkFRglo+nHuP8iYFS
x3bI/kKkCdQip6ZhVXClepwm7Z0n00MkUVbsXOBHMB7FO+kExTnY+3NtbGXeHYZkpJis/u1a4Bda
p81ZkwPKfu9V7W8rTFhIW8l6zMIMdKhMsblytTbmAmEIsLJrjr/neskOQaL4XoKiz6jfcF+xN3x1
E7Z5u2lH8DPhg5xiBkN1yp2yWdVZvvXztP87CfXXNvWaXDl3DRNKq9Q1VW7+/NnYDhRLZzeXs48W
CjVfGu0Zl/NOcYJ9sWCrFMwyMJB4RdojlCHuQT9yO3W3gH4+lqG4ZAlLjXQSxY5djsHLjaCHGJt9
iuq1xXkl57c+4SpbZQPoIjf9idhIWWkW4d2hecbQ1CQsfiRPdbmLpL2rB5tr1Mg7M+J7Olwebx2/
vjm7cUydtu1ogtMP/GItykdAsviO5E34KNqOtXOLljDCWRtUSOp5tQ7a6QpAtefEEIWbSTxmLEqS
jlFlrANj1C9ZfxpmyEr2EN5KToBpZci7dNq/eUmdQOSq8qLL/kfZFfluRnzZNiOtrKhmG87JKXFQ
jHFybsMtxWOXzGUKaUDITM1UngKW6ZuKi3acpnSMTVIdVabtzYxSv/ZwP9+Alm16R71aCx2ruugy
brGcHlRL9eb8k0iHeFUskEhk1u46qOt63SB5bRsXA1s4bM8aj/hBpeW/yUrp8rN8qsWjkgVP5fyp
qsjeuZPkGovWtbckbXVDQN0QC7UDusx88B7Qjl4Ga1pikoMhFuKSof5jeJFz6oYiOusoSrcVnkrc
WDbLNh1RXoXv74oUYJ7LqltbEFteOpcZNpntmxU1OlwZY1O83KFdgHBjvbpPveKBy7BMaFC+tvck
t+SLk7wq6YhvbZXGVZHaL3gU6m9442nhqYchtsafckzaN68oxovO8p+83bq3IRw51ntZTeHHl02x
0498VN3JbA0gDY9PccaJePDt8uioRh+yCo2hC9LtpCfry8irU0gZl4x0rChp+kGHK90lrAbTLGBW
nRt9C8nkEW8YmAmQkryE+hPb7gBrW9Nyc/g1r7zCFYeKtOZ65hvtIqPazl32y9PqUBWhurd+ll7Z
mV4H3Yq3vBr3SFAWdrTqa/AojXBGmW5dYX6Vw63AxH/upj8IEv2lLIhpDRXWyqyOYJDAXvFGyFtF
Tqeb1Y+8u0ziGwaAjIJl1oQDZicw9bDb4tg5dwCHIzWxJIGHX6dJvn/C8RKOKR4v3KNp/81JXnuz
gpNVpdbGzRMG3GT4ZTvN1bdFc/Us5MJEDPrg9Qv1Z/VW54SVqALeGm3mv6jCo+qYUDlL270aplfP
9YbrXEiTO4iltm0z22TmubsmMNLw7mU7gBPRueo4w071D2lnBHkRL3FVRnvR2n+CwXQOEfVg2nkg
J7Sz8adR7sx5VMeKfRPQPGgeY+ieqcj9JFqHIBoE06akHgpAx7SrzMY/UChRb9NqoBV59Ef4TS43
3GSu0BO0u3eaLRxKarDkVNwUV10rt7x7nntwryksWYm2cLd2jSJisALDaDJv/Nx11ubUj/sFcs0B
K89hyajErcJHqyRXikn6WwepKvYasz3Ikr4yP5nfs84Ce0JiYSVAKseZFtG2DmW11n3efrMqsel9
JOUGd8uOji06SZIoX6X4HW8R8vjK7vo5plsIJlZ/4IoEaHbxIeFLlb2G4K5NbNW9F31atCMfFLV5
Xu94q2GmrCedija2mbIpRc85LYTcRk1Bz5vtjherNOjQHIHGPebP08I4i90VHpD28l8Ux4mDG0a/
0ilRF+ltrKzIXlJNWKQaQRCyaBccLgIUlZbpjokWTBdmbUd39XmaAb7YDH5FT6lq5tGanOc7TJg4
zn19SEowhV0fzNuJ6vh4Kl+KoguusvPXmE/0d7MHICaND0uzlQnkvZi7ZGs4+u/MWfFcNwyeiGvn
sEiWDYTeZscTQ303VXYNpZkko+mFm/4lQe1/WMXfdqZ6PPL0fHZDFR4kZUo2FmZu6mV2yWoSMJZb
fxe17i/JUFqvanprS/oUE2wJl6wIy6sYuJIg5e9KDCd3kY3IQ1XuX1R19UJmuTTENR2KtOdk2w/3
hBPM10zV4dUAi2YpD/Oq7+AaDQ1evy3ygvLAxgRiIU30eOjddIAKCQGNY2N0jcw7a6+zmM19Khuq
JJflrc2G4syKYn6V7rI2FoNZ45lU99wfXb+E9+cDst2+KO3PlkLSTQ9/GBPqA/Daz4SB0vltSQp9
4X6gXl1lHjM7+zUhE6NaKzY0QGFBt0b9ZRkTwVxAISVuIH6tTk01VWnBhR4npOGRHftSOdBC8D6D
cAgPnBhaVLlEQveKRw/+v01Vd+3Mm8A36+0IKJO28n4zlOFyonxEbnLbhIpqonmahmKd47Fu7rxs
Z83JdC/xjUwsKTsgoGeyo4+ye8zbeTt90n/TsTNa3A1oBX30GFibPO9jlXXEakUK1zGz060Fa26y
TmWVtt9qL193uKUILZ3nivyHU2db6bUJnAiP83uSRevBSNJzHtaADZ0cYGX3UEBnKH7tD5bvXEVc
cJq6KETs58N8c5p5WLMfKbZ2lYxQcgu5zmaWQZb3By+qcfAohNtpKz/iN5Cn54Mhp2jdan4xFKOL
u6B/CE6K9aZ4xx8LRYlEOZrqOOfhzzpJPw3Cmy+VQ8kbU9MBMxWlC4kzcWSsW8qyhIgBLY5xI202
x+DLDmJI9VqKDnLRMnZ7r51y5H+Uu3l+FPVljx0/zDXP2w5F0u+GidNhl4c/ln65VEABVlC15EnT
q8RSpP5BMHbgJRHRTmRYf2bX5Pw7V9NxYCbeFVbYxYUv7vYyyqtQub4lSUMnvGXHs3C8LdUuwa6e
SviKPgg/q8s+5h6eqjNU/cYxMPAlYcFRqJiA/qFI3Lz0d2R/dYFyPqJmwtfnVz8bKvKweOviJ7o6
nVy8xCbXPzBY+1y9CfxNmdNhGXDkNhPTm7AKeQGFuXgi343+4K9CrqMHIjCoA7tyUPmejP1bDegz
TiLbWU8BkDxvCH14CFQyFiW404Hyp+t4MkXwGY6wn7IuoTndm99cX7iHcRhXodljVniQT0UNNrkd
BuaOEJ/AiOENq80AbczwU9a1yz/fxYXbsBxnemwb7nGAHBpjWLOfwPhOGGRIm3abFJUksBBgWWcq
KocSUw4mPHQtmt7QK6AhypESo9z63SWbnoK2NUmPvTtQfly1ADeSqNm37txgNACq1uIz3VXJsld1
28aU/tWrso2nkFqOsN35buN+TeaB/AgkF3PlJbnzYliWOiadsW/MalNWCFe2Rv/xk/EihfFTC/03
tdFCxAieol5mCuYXlyZtY74tKogurVHKs9UMYYybSrDQZInaWda2dux8w/3+8dat16Bl5NbRP4rG
5pgSHLtBcL13u1j6XcetPkhXblS0e4fjVD5PlPbUej84JOT9xMZyiSTDWQJ/HdVYQ8M2VzQF3Z9F
9qMbDZRaNH6GVPw87cwop8NrJZf52Jrlrkzm4JR6W8vq8Y5DB4uDGvHL9qIBFBBljkNTO7tEPkhj
3KOOjTf8Qw83d6HTATlxsmkzsWSryuY3azJ/N6cOspZBtIZT0Ca1M2eV++ZJUIi00iDBXjvEpVmz
rx1JL5wMRd2mrofXrsygDJQpdojRcL8N9e/AdqsjNlj4nmK2HggZbz8+5noDYU0BI9vPxHvXRk5q
wUMKJ3NL5YDRcXIUwUdGNRryYlvvOtri4q6lhlEkOthyNTzxZGlyDXS3YfNwbqq2jsTvqDp1aerk
OsvLECbRiiCUu86y3jm7uHIOYhIvUTA057qmIFX2Ul6DgDOnP+gzF+FlpZMyulU5OkiOtpYXnbfS
/fDGCYrm8trBLJP1Bye0i9gly8/yM4VFLaPdYgrsFFTadU0QQ1mV8CaXN4tN2UORCo6WXYnYHZuZ
mZpf3NTOjP++kSB5Wm+URQ5HrnBHd/ZLQjfT73GyIRYWjbHuHeS9bOPSSLmxO45vaWP9yaqhYstR
/+sZ2ne6rZO10XzWZZ+dsdiF28Ar/k3eQ+qy02pfELn3wqmJoTBBtAyTP7Zd35LiqdsiZM82e7I+
I/w78qqm0ME/WHXmrXXE/kU0Vb9Oh9Y49V7BQZZoIRiX2uU6Kz7Z8zJkCY4vyVJw31aIRaFRICy0
+uIMv9Aw1rAwy49gOsyDDI6lNVhryyt4dsKOrSig7g0B/mO0OL9lUJjb3MygfrY+HaENtL5cjYeu
LkYGdC4lnCPvdfJlBbK5m64344YI5aZui2Lnp7wzAxDLaI4RAzUG1YjYSEp7OSZJeu2r6edQyfyU
DvO9rQHfyq49VyQL1oXfsCFcmIfDHhvWBLcmbTgP5BVi0Fy6fxMLicYtB57lCRhvQKGo72nqZVTk
HL3Q+FMRJDbJtG6RHB9I1zk8aYd/nqtDn/xIN8BPd2WcsnK80aa3B7YsHgHbNHa7xNkFLFvKzKdu
M2xW02w1ByDJFfBaj9C6+9OcjRDEKtxaK59yKMzXBpEF1F+pDYMWcrocJxsqlWH3vJEr+UE963Qk
2Nfs2sX01w3rJ+36LPSdrsVFQmd15g7R6flQTd6/Fm0N7S/vtogX+YE+i5ckbN1zJp0/nCnNv5V0
7x6Njdds7sKtleWXQEEd6nJlbZCE1LZOmH9InPEE90nFrOnDDqvyjyJqYOaO4PARwYr2sR4b0rcB
OysHpqo42jUM6pLG+NSkIqvW3t2pA72zOy5aS9mx3ltzy8hSKg7xefwdOK6NMvxIKsnhfAK+qku3
XIsIbvM8O9+LoN6LsYfz3JdvLZLQjnUZDg/ldFcxyjcOVTQfmwIrQV29w/VHXhmcg4ok5asUKiZB
yZjWZiBx88kF7Y5gOocE7LtkXmWDnR2l+YCG64TZsPMImNPnDqOXFIaVFscOoMEZPuf2YWTf1DoN
7zTMQrTVrbmd5+hXgHENrmJKcFyTPSC6Na6rZqC4sXFOek6p9GQWGwrktxIsAkIDxcrSYaZZGvMS
LRb3waDdiZRdzFzSEYI0Flz8qNz1lMmKkXw5z3Hyeq2Syt8W0Whv3I53ed/aKDRZnVyEqfemdqNj
xVn6oCpS5n7b43eyq2sGdXyvU3isHnO5UbzOTUBLopqza0RkMCvIT9ipVe0Ee0pWULo/LK3LqGxc
CnC+a9h0RexYS0uF4zBtAfFbcQgElziIQtL0f1S8V16ENYMw67NDjYPqJlrjKmapDhBv+2uUpqAP
2qy6TLwvMyjJR0/A5oUvDAgBL1xWXrPBHdd95eXnMml5etRg72RdcbWqzWL9vPCHimkyMAB9NoNt
H7h3XPOZo6LZtS9NWtwcG9F3cVVcGYWiHZQlluB1uUnb1ty35XhBlafqupM+dfIsJzJpf2tqzijJ
hPlIlWyGVG79qYu2fsmDfqOazv0ZIrSsiQLxI5Hv2NSdcN5NCn7U59AO7lvnmMNLWAxvdY9/inkY
RJqTVu9elX02vq8+mwZ9z5ujFQ2S2d4zGIXzZT4rw3cOva1Lyu3c3RLp9ie3wRoPog2R3G+y4+jQ
GBGNc3AFdptuk7QRa63GOLW66mCwSk9y+63Po9dMLLyITKbzuXHaNQFpWjK1cK6D5P6RFIN3Uw8g
ewaIoEHKu3WPh9kUFWlZqV9cDWjZnEz3+4JrfJVN7+TkoseMC1Zjql7m1tH7Xrdfoi27dVgEnc/Q
j6HInfULPbPpVZqmYN3wWidMvkg3wclD54xDwgzI97CpbZPieiMdg5jR2jt0vcwJAZBtW1rO/RIv
bfEgPw9IzhzgGersySDHm5a/LM+6kU42dsQ2s60tMblxuf8VWAtsbqMZDnkzPfCnstzQ2+uToMqA
1ZF1+laK5avl9Z2Hqn5zo9Gha11x8OK9vJjKvE2ay08RlHhWFwDTEEKbi5APY4tL8Rsn0eQkZMuW
hYZaAo3l1bbOqWS53QyOwEAS3YcqbW6T38hjqXjVkRjqT6GfmBfl1v0V3NnB7JpvjmcgP5PMOYRS
cqAZvLUdcOKyotT5rufoFbF/OKoQnjERgdXcpMk3PMLv7hQCdiy78tT5SXW3e97wjRPlceDkKGSo
eZeoaBD/bAK6OrPFmR3to5BY7UVkzduxGOw7XdKPULAXd4++ae2n/XU0IddyzYj7sbE31eMuYlRI
t36a47zD2zSxwPKqpUEXHIfX1GjMe5Qde39H2Kr6WyJPrX1t9i+9emkGesWpRDEYPEvrB8ZEAtyW
xGDOmuGDeVFNl6R1w59OMTRsf7gpWsg/nA4Dtkuw59Asx9+1LrAuPlrUhdX/YiIwT7bkngBif2MS
Bw9ovT0N+Ml5Vrg4lZXKXibtvDUhZz0XNOb5+RCyoAK5Md4L7t8vxCDuFuVtPoyQo1v0uIgKKz+p
OQrWQ0feqPdofk/SiVctD+nAvG0s07SvxnGnVGkdusgrXhOMcb7ZbQKui4+q8eXkI2DsZz+dkGTE
cTKIBbaRk77LHNk1FX1y5lmvSTB2CNBuWf+qEg4iwDryu6hHe9ezHX1nt41N746y57vlzRYY7sRw
bMOgfRfjY3qGLiDV3iA2dHFT83vCQvOrcTpugYH34o8ofao3+a5J6FzZCt1LeI2HcEjmzQwlKm5G
cW0WlXN+YkSnCcG8mGj9D0rjtwGDMr/XOv/IOuSdLiQvNs1y69LTwURrrT0OoUqo9tKWlYwFrkz2
UBEX4cJLXqTwf8OnbnaZr77ZRnqTEKjfx7LWu8TvGdoS/hrpVndvDsMTe/qGTfBUoJNUyb6uAP8o
d1b3iXTJRO7ghy8RPssyv1ukDVmU2P6K9yQpj+RA+m/r97b/bySn4CebskGbej4UnhVc3dQ1L9CY
4jQ22Af9qNzu0VrHC94qa/PHIMF3KpGFJ2fC3jfSzLWrDCUubV7g3fa88XvGixuxt3zHTFXskA8Z
qZY0OLR9Cilxito/MyuiObfMc1aAPmhhQB9tZ3l0QMOIdOA1nxzh/A2xCn2nMsLmNOB16yCAh2m2
k36dZ785GUPyqZGDXvOE4pW2xqgQPfWqGo9p3WaUqD8+9WUvzuH8FQSG1rHj4OwEKmOtIdyNu254
pA7ywoFqTJtCbivn2NPp9r2Dm//fp37L/Q5aHFXflRr3Jmz8uKq1OMzTTFhApL/m0cm/V+1r1EbN
u7KT9HVyJjwXRXGPpsy4AT7YtVnyhqozn3snyk7CioJ7Safbu/XcRYy6PaqkpmO899+yajkPkRcg
p5TzW9mgtBEyO8kKEwZjjnOaAiJRaSS7H0vCCotwQUuTDP4wKdEcItxsgAXGaFuOjNAeJuz6YS9f
PKl3vZhC8iVVffVmcpC1wyZ3xmq+UYAFt2x3cVR6ffMofPlCagh3nW3iYLAn58CJnLcEhw0qs1nw
J7PBZYaT7toc9LIdI2ZZztbzxefAv26bSXG+M6x9ZLnDTS2MvC3leu9A6t+HMRxf+cG+ZimjeMEe
shnLbNrX2NBWkkLXM7bvYcNWkwVrIv1biaM4LNeDGmmWSjnwin784ulEIEz7nhfS6GxrUT5uxZbz
wqTrvjBWjkR+vJMwPL0ZdAPw9mP2RPnWpYZ84/yWrgCNZjuv5Xw01czY0zIsV08jlA1z8DE65vgd
iy0jbiDmO6sd67okTTyWQXEhwuGxgZx/SX+wLs8HQ1kse8hAol/wNdZke9lFakfv44nnqjri1rNe
E++Yj2N5b/vEOSVCc02zGGv8wHlbrG8DnO8P62/Vj9dQR+l7RlvIDaLIh/ajNq68oCHflk23UfbT
TYTLmQRsEh1B3gAoXdANtvXMEXUh+MqauDa3fSf7J9HgZJYLd2WnH9bw3e2X0a1+FxHeS120zgc+
qQyT3bdBMZEUvkVbvKPkJevrW+Aq48bAgAkoU2g8SyFPVmoc+5ZnHmjKh79Y495VNPCWgfrJZGEd
CI45JyS7dK+1JbaRJjMjK9qYInygCCel62tG1SzY2GnSxQ3ZOdJm8j1DFacpsv5duXb2fRlf/CET
G4L/02bpx0/VDq8zzbuxdpvp8v/YO5PdyJFty/5LzXnB1kgOauJOeu9yufrQhJAiMtj3NDb29bWo
ex/wUEChUPOaCJmpDIWLjdmxc/ZeG1LFaawtB3hc/Br7rX6W5WCT6qCpgH3C208mIR8/hsv/TwX/
vyTiWeCxMbf+n4mmb2kXp5CC/nse3n/+0H+xwJ1/mTaEOmimtufB3sQ4+h8WuGf9C+SU7dq+6zAf
8S2gCf8FNfX/ZTvMvqEAgb42DR0HdF/LIfmf/8MS/+KnWeDohQvZyPx/ZIH//C3/3bOPSZ/4ERfA
FlRVR9f/d8++N4q6rpfYOAyqvdOLb0lHq1DnwiZNieuJM5ZnWSEGwfuq3PMAs9Eejb1g3FhsSgv3
37LKFSd2+6PpPtQEuhrmPB1+0nHxNuaHMTfBS7njiVPcK6U6DgntldcHSbyUgU8+WGGRKIYYj3io
Eej4/OQSQRlL79Tq/bMwX5XXj5u+onngIv8yBDLA5CH/y2Lz3kTzR+RycIYGBKkknj+n/jF9I9nG
wJp3Bm+0prg0n4RPf/8kVpYMOuJGPKWmuGAa5uwprHDUjsvftO8CqF3RLu6rHIKOOy4H9HcIQ0z3
NOmI2GKzijdRJW4YPM1TX9vWwXNlkDuRQJ+VEJKFAuiowCOgwcC9GjfksfqLYnha/XWJJtuSEnFr
O19uuNI4QmT7lc2MTcc8e+r0t8L/Yzn+i5WO1yz1X2cDEiW23eFU9GI4cfvY8/EXxNYazrl+AahT
ahkza0QXCE2bOMSmLHHfaR55WKsoRa8WHd0m9jJtTUudfSJUXHSZXWV/ZBop1YpJxoDWCEQynx95
PURwHvvXKGk/cBKzYoKhdvu/s+82lyYV56Ll1/4RTJtq2ji1nT6asu/Idatq9AcaCd0Jxm9Ekgdr
idNbqeOVnUa5T2aCT5Fl+TgXMfguymBWbgQmXduNOZXGYZkiDqsK0bhNX+PgZXeLTBIks9MOhIF9
G5cuOnopjUZGAcMu9x+XKRnRHq/yOUvZOGlem4Ur5cdzvxWJwUex4zODGbqkhLAj7PGMYzdr/DnE
3UzN7GQ9IsXGp4wk8WxdPp3K3nxzUoZjlOk96dmdf5zFIXW5/V6BAQYl/x5r5j/O5L9M5McgoPmj
aO4l7JK7CYUsfKGFhd8OswJZY0/+YuVY+8qrLh3d9JNpkOSVJt7Jwy6bqp5pCb8WQV75U40vnQCe
UWy0Ej8BOETO0XZ9nPFS5B0gzXG1LFEqPsMzJFvFWL5nzAXhTyCsL8dLDHRpDzRhPDn444LKzOiP
Fqjif7505SwDpaFO/Ilf1eLFDOLWQFm/JuoM6xdbangrMlCDBkG3c/Er7fxftk6wHOIlxkKIEIff
6ND38YD/IesqwoJI8QhK7HIw+nQVmk7xt0zJzPl5ZFNCbVheUi50/adwy/cOKtuO1h/Ojj6cW3wP
We3qxwlPlviJ9Fm/RFpxTBc17X9yXim02xPmP2Ul2xkTIxoANINZooEKHr354DduYK0Xhnb6NSu7
1zwb1l52sdVzhxjJUahTtJouaD7WQCI6jtzovvAO9PeOftJeZeLBExlsq9x5aKne9sIHjtJkj27b
oZx0aPRNeIaGOMa3iJPrhA88pLWujgRL7YZYX7OOJaxRv902Jk2KcUVlLgiqQo5dYddr9cFFGrAV
oMboB3SSUadn7TraBm1LGF1KW3rryuTw78+ZOs8p8Xi7sZZqS0w2qroal2lLUi4Sxi8v6eWu53/6
Cdjuynw5TGm7VX/01algrl8iZaEzfsqnAX6jZMiMBvwnUttyvYcmdrm0iEzzOiuPMzPsfsavYqwP
SqsZBV3onrgB2Zz8qWOQqpl0yaqvqbTKnVyMR2CQDWYnbBpd1X8vSMkYSLkLDQDT4Vlq747BSqO5
3KU2zd2Ti9xua5rZ8lR43kVIhcG71NR+ONax6B5t8H0PHt3WonDVGVkATXN7582MAVQTv3TJXO0L
1KQEHEwuK4IXZDS/T61t70XSczOc/I+5ABkRgnaB83O474s0aIW+S5b8+LMRzZ197WNUIEtcTZd5
zp8rCHv7qCfdhsi/B0Ql9VPn+6SLYp5eupp1q+1//fxbnPTZji4Jqc3DO75V42oapEcpJyXurNDi
fU104kESoAHMl7N/HokEWaeuBWZuMA1vzX+GMTmVXd3dc+8y2TZxoN6gvsykfkg6RBNlSawrF7sn
aNC33rm0hEYtA/j/Zr5UJfp9Mx+ueISp95WJ/tRvyO1AyQrqPzJic2NPGZQ33w+8xWz2xEfD+88H
nro5Il/d1qadjh380FvMGlUt3BMPfr/zye/c9KqOH+Pk246Uc6ZDiWKra4wwmeUjiguPJR+2SwKN
Gr3sXFzrOf5uosxjaJFPh9zwmKHW7sn0NXESIL862/cw7DBFwoH73g+2fnHQo+w0pmIXYsrGjVT4
5KGLpIFWa3YY0c9Amw+J0uyzN7FwQKFenwkDjeSJPb2F6A9rzmd4LpyyusSSNAHU6kOYN5M4zItn
ngaGrpt59IdnZ0H+XfQ39AG3xK/royRZiLE3bHPSGhFwGWlzKos/lcUuMvjc0zb3zlNqy6NR+i/p
ZOg4j01CzwhuPKMYQpisjWhjq7i46vwsHNR8g0uIB6yRexalicFu/phwuiBGcHyurErs6z5+klpE
pEI2LA8c6Kprw/AgTfXsqZA6DC6dGMTYOmqa9YbcJvrsHXPapmPeXDtjO45Z/jxa5EVxDjnh3JKg
RYzh5Lnp8NUtCLsm7ZTA0wutvkD8bXtwpErwPPMqEdK77MyRBpMQqoqZQ3l/pAnwmE21f6cLaG2G
kc4GmWhWjBF5ROY3u1Z/qBfuKkoGyjgEaJM30BCTmOLLXPJYFV+a9J8sTZS3HFk8UM8Wxpa7XFCz
S+JxNqkTmSfpzld3GNdeuI/8PrZvyu0BpOQ3OVvx0bPHOOxG/ieUWxpq/emXVF78aAwV0rLWx5yN
Ya/hkaUX8cwtOqlEXKhOhydtadROGNrHmKL6YGBavpaxfS2Y6cV5Bk9jyhlSzL06691zomClJ+ZU
PNhRoiPGMGqoDPazw1CFvJROuyX6klw1ZAAb73Op4viRIoITWh7NBwlvPMsy7Fx5XK+kaPk62il5
HF1Wn4w+la/Syx3WTNrcShGeaPO2QTVvX0vjgzNod4gnbg8QhDLp3KtRM4zVvIXbYbr2HBRWJg6Z
o56H1Ugx5GlOZEltvqfm3rOkYPKloGS5s3NphvSs+TRiIzmUlyxT16gatVODoYFTqU/zQeUdLwYf
wSLoco+2zbpgunEO0exfsOnYgeUM9HR4vra+zxw0IQSy4zBySwlXDv2OMXsWE94OhbbaT3VKjxaX
AfTi7uZny31UfveiEnMOW9eSV/Aw8SnZIUkrzk22IPtpMve1s8xPlj70b+nwms4DjIIFBXjCE0cV
VoZqjnFKJmkBL6L8/TOrtlZ9v8qk80F8YR5/mnk13hJKxHDpaT+Vnc2gjB3yRofpyV+IG2PBd0Ot
7rOgcYBQMjce9tTN3V7rXcJbVWyf4hnLiGYPHZqTOA9UboFp7hfjuW74cTnzlPtcD+8DozbIq27z
qpvzauG0kz/OiJNmbLzXTkFmK8l9xQ3yWmUG6o95ZlVvVfOrZ4yzqQwtRuBQmNvKFWZAN/Ibj9B4
ihdQYqKu0Pz07WsFCqoxku9s6m5OXQbpwkJv1yaBOksDJQhmHSQ/UlPaoqHPQl+I7oN8w1OlHyMQ
tIHjNPUhV4S9sNqxTAFWjohVvKbyn74UOumyLsVT0p+sIacgBm3wc101ZOM0hCiSo+59iWBH2jHp
ipQe4+5nQOSABzxoA+KCLBHnDghxEJcYOnz88B8J+b5pIZz7gktka3ndJSeaBstiiQ+S/LuH2seI
IawIO7Dw6ErWztfox+bNSsY+TH2CPDn3hUAjjY+Bs2Gr4idMy3D1CKk91GVC1qiOdNOAkgS2xA4b
+FGP4JUnPLGAVnxMZbDxCAYqEnQ/oL7/Yi1OnvN8tjHGTu9VN05BaVEc6pEV2Lz+R6WsK6G3RIa2
No8xgAZF8t/jWER3mTgObw4EgMbKjkI7yqY+xpn0iVPIu0M/kADDgzZu00Ezt2U8waZZmgO0Uu1q
asuFCcOhZ7G/4SFqNpmXLEGFiedMBjTAFK5oqgvtSvV1iwkvvjRmbm86rz+ySbQnZN4pnG/nO5mU
gQpfIL7yGTTKuHeZe0zMBmRZX+dC3IEDvtAazg9Uvl44j43PKTi+NG1D8rNp1vxk1BUYrw+94ieT
kfzXiVxauKbeBRhqsxvLDfVGY/RPXTY3zKqTNSd88DFBVAPCkYzsQcvFqBNj1NeoMEDAocIuPfkQ
/aIFgarA77sDNADkHbPeIt+0rSPNwHvaawPNLCKG0SSQWE88xxbRf3Exi6tygCawM5khg5/kCOTv
A87/Hhda8VpF+k2zacuVSXlJVCu5P/neVkwDQZMesybjd0MUHiBuasEAw2J1O9084Rc/a/HIqz6x
5U9lfvGVnZxlrrjIkbvRCOe8ay4PZsZQHSYBEJbhH7W2iUcz59NX4quLCUOa7LFF3TToJ424kw2j
L/+4wl7jjDTqrmeokzMhNYCabosmjan6MB4atV3stQx7yrgwVCoLZ5PlGdqjyFkVnuN8AH2aYrYv
H9NkJB6+rs2dITwGLcr7jVGiPtOGk/iDzXPkwNMY2ny6ILK42RVtXVf5dx8Iw3Ws8xetfHIsmTwL
L06vrW086lqsTs1YP2ldTWQo9m9BlKx9ncvxUqJy3yS2e6kZ+90SBxVkNeL/WGWNg22fNfePToDW
GT3vQCxwy70s2pNeP0+ytxgm8q3IjLF7FwgktSI9eubEsduMz32sid3SW9ELQ0oSHEmhQHHwSdwi
T5DxWHVu8gvRD12cdsdM8KEfo5nr1FV0yhmjW3pHn9PJu8Bbd1w3Im21RCd3GBa9BrQt77Pb8/RO
GRpeLyVSVRC9K1x8bJ0krso2z2PtDSR7WIFRGxSIXv+y+MuIWArNkyj8PtDRVIUwR1FK5EhnyGQl
jdHfMIbOPtmqzbA0quUk5BToSSyPSW8HKFS7o2GL15gZ9T5fiAIDoF2ChtPMk3jF3TLPNZVLi8t1
JtV3k/eu2Pp58ia6grKm4H0yud47toBN8w1haL7PCCq3ahz/GPP4koC/22e5c7Cm1gmX1P4Hu9U/
TjGb+9Iofzsi746JGnZ+k4krh+Fq02Ko36AUMN8sSMxA2l9Nv/rKpwhaCq4cRO1NvPPkyVSivQ6V
Rbha2VdnaVQNkznZfCVG/8yV+LAZZRxhGFAKJvdKHWr072srofhIhofWrJb3KFbOkXfOCpbWLp9K
yzv6dbwcNTe7jKN8M+h9hAa4W/S59c3hFT9r2gSgrTOqUA2ed2fUs+l984jAY/jNl0ChBcrbxn1O
MgjYJIRpU0L9i77qjFmzR0KHWp5y6YYI2QzscQFyQdtJaD1aca7oQlI4o8nul3BLkLm5HYeJBfHO
zdRTpaXP80jpucAx2MuPpc9Gju8SS5DRBPy3LKTRhtSmana6titEOu3I2aA/iGBiMwypCrW8PiTm
OGwJLkN9UaoFeSaWPm4TGgdBw29ENKrKOnxEsfo+YuTbuMAhDsQ1dAepIIEU0/LwQxJi6XceixJP
nVGwUQrZ3KO+ZvKou+THobDS0NAHbdekv8xkxEEtik+AfqHtIuyVaZtcS99KqdT7nBKxjYlUQhfZ
dXRi+ln2N0On/+LxawUiif5AQMcy25EpaHcLnVStzI5wqEHOKeux1/Aat55WBrNF20P3V8tFxi8t
Uk3HnbD0lDVGcuh45FqcOTouhMlq/iljTv2EOuCW7UdAOn7yaMdo1tF8Dez+qMh0P3WuvjDwDIIX
DSHKfRWKtOQ2vhZVgUiKDV06rMremqW2ul9MplMpfpIzPKx9b8nyxUECYukixRBvP6eAbTftYJ47
ctZG33mpWxUF5WnOuf5t8jSuXxJRfbYAJe5OyQPKqY+Utl0xISrzRp+9sTduPgBfnPEZM615FVOB
YduOS3w1+2hTIngk/51E9B5d/1bLeUmFT8xc17hb9MTTtm7Sb22cto7fvhvSfmjl8jWn5if0v32H
Xxd1YHXrJgTjjWLF8oH/Fsw8ucojI0Z5c0ws2JF9yGd63WV6V+yD1DlEQVUeKeJq2dDK+AZnwd75
2jn+Y+MlL8KcrA3iY7rPsej/2qkgR7jGeIiPhXk6Q/UK99csEPKYzl5Oq2USGozHk4jbcAh4j1/j
ablWRfuaFPBm61R7rYrRp+yEZ2rmqEVVkvDKyV+4O+NgdK5uStFUo/KjByCc3einOROt8n0yKazR
WL879EZWYZODiLxdxgu2Xm9jzPyppla/zPQRN3CD5vyDZ/ITv9VM/9FCCyn6X0Nip3vTiN78KPud
I5zb55p+bhY5Hdjj4aYj7rSNjdYj0FYmhjzY/k/OQuOUHgXyiBklHrHN7vrw2gntFe3JNdqGj2Ix
ke2Kt5ghNokLAL+q2ZZBV+LEWxp/E3vZK2SKo1kUOBIdpNeyZqhFlBgTBW0OJXiJLSYq1P7cPr3K
fkn6g9j2RUSJaW2HiV92QKVTaN4lj1VgzuyTxhx6WDa90MgdboxNmK/bF92G/uU3NO1v9F+0jWkf
5EBViX1COsjo9GwYYW8AcXKH3kdXxhI3t/+INPpUoldBN+fcp+IBTgjkf0RK1Aym351cvz1ALD2b
dpkxJcwvMjZhty+Vvi0N97HGMcyjRqI3/rCDNzlJoOr+M8o95qz5SMAqp3fD788L4xDDzQ8I8FoM
xmFNm4XDNCE1WU2oZ3rumuZ37FLIqTTdde1YXQ337E/qWy9KLaCb4u/0TJ6dKf2O7QmNC7gr+neP
mb4YR6MFv9emSJMlaxQZzBfBtyzmn0AYsBpDQ/4nap3ppjroNUb8ex0pflCpwG9wq6uTuvspmt5c
au6trcUJDW8qO7Ri8gATzAHWI9vPHFwZdig3vw0LLQf4UN4O7Fi/QUG3GRw63ihneLJHawzMpjvO
Cj089sEW8qSH+tE2H+LczS8V8w7Nkm9ea5zEeHRbWX7qlpYFpfZXyzBXScUTV6zdBQf3/qRlcApQ
kbNQzdFOVV21WVwDs/eIPsOf533b9Ei7UdmkZnEB3eKdzALhOW51eS0GHgTGG+2LQ0k7G2DUkSqT
Ws6fsUcUCXmPCCRNOH1WdvvOkaz7lYmGc+s8aofIUdAj8YFvYb5y5Wh5baga5UHL4aH50Ac9KJx+
1dyp7sgHfNQUahNTm9o9IBlSPXVoXq3vYZdL2mOfrFSCsXqomuVJzAOTAbPdLpw9A4Brd4FZta7L
Fx3KDxMSrGhxAfQ/mTxcbSR1hG2tAal4MHoWXhPbhZT1TU3Fk4J4FmZTnm+zhxKnzIawOjtIhJec
+yy5xW0sjv2oPiNT/5YmJoNu5pDEOeab5cYA60hsTQGzoP+OJwNhT3JFfL1u6uOyc2Pyk/p+ws7c
t3GIaBnYnEAo0/P8ZUVcXCq9qJB0ptQ6PRrz6T3B6hQUfUwQhcqO1srGGDAPH+tq3Jhd9DdK1V/E
1fbd0Rnn+Nl8zyUnyTRnU1i7VrYgAMpNWQN0VdnBSq1128+5YWNwVPwBZZKue7OZ2/luLF4b9qb5
JeA5nAG6PqKEP6KRyE6FbgwBJLSNEbXWg2823zwRqMcwQjTN1dYU4Co0e9eK2IN1sLTiRYbXacQs
vkgFfAs43DT4wTSQQEXHVGFC6d4yf3gCBCC2XstQrhygEjoWFTrUgqrICV2X+ttSC1oAqsWylS7o
uLtFXFwCR9TgvvatbiCAqodQ6HV/6FITnEC2emcwGGr+t1+X00ehf9bJOO4IXOgPhPXKXbugP1Fq
TFia+ujQHqWYOOZMOzN33622fHHpORPg28/vE0qqWTHijMgIKM3PqY6cLXbxV2PEb50ZGrY71+1R
yJjxp9F5oZjL8ub+mya84UZ4wdIlhyr9GCkrrxmqLrBLC4714kwPnqhk2ggkLx+x+3lbn1DWMrLI
4MXkzaEM/LthPmmskZwPjZcsitiPmuoUR+K0YBdlpjt3uwYJfWvzNzV4zfCOYWBwbLmrxZ+pKemd
N3YS1DnKK3ySQdaWN9lyxdb8ithkfodHrWSWdECdiLtuJoJ5VLiWokZjeiOfBlP/XPhwOyTSzHDd
6U8pku6klfpyF4N7H3vWrXZudzZmOTzach2GTN1DAVmPOA89MeV9MWtaVd0JW2G7I0YSua062JV3
pKUOHnIy9zGzt+0Ul/jK8UI12ViejEm++x3WHdt863v4NMPsvoyqfjUH+SwyF2hzf4hzcYgxoxzB
JuaPzajhEaUsPDm6/xw3o372MLDiCRgfHJbV2hLajdmXaFCeYl4ZBzZZKMJHN9HokpkcpdEjVB8V
Kd6NweKd9x6My/aRUrtdfWQYCmLjQcsxC6UNe1WZvuWOZV6QjIcdyv5H3mEK4JZ9i40GbEhDdVFD
khNEDA7OEjEjIGmgKWUw6fTKnebBq6bbpDh1s7EuYFRF0d4Rw1AX2u2H/J2WiJ8rJT4d30n3lU6k
mi6L58V0uG6pjhZhbkJtxKYkaUMCWOeYDoYULls+oRVoF5/Tjyqhm2ZYVfFy3zsjBSubQiokknuL
UxWnCbenP4jIf4HxI68+I4ayk/puAgjkdkVz8nKcU6tOMs1WaarL2D9rg6JhPAIZA5kNOvZGsmbk
FvZySi99uSiNiWiLop227hwwhCz2A9iMfeKshw4/7664ilnW78Owru1povb63F6Vb3aBgajQUUwB
GB9Qw/NgJgMAdcMIXGyW9TzpuAVZoUkdgdDgf48N1JdMLeSo8aDE1gTigEOljce1WChj8QVhatTE
m5P9BaH3z6S6CyETdjjDygm9uIIj0NDU89KOQyz2nHYy3LuLNHGJEXEoOrR++0Z/rTwN1vDmNhjh
Zse5pZxKmbWsDuxSkZ8c/cldcwAZ6WjHVnOtYJ7yL1nmddg6T4bBOtpP0aunvKc5gnu9xGjtGm8+
mmKyORmvhPSu/q0kkHFL5fFhdLFkV9ATmsniblDu9rhxwlTOX+PKNhybMmjcr9mV9NuLL2TIh9kj
aXpKAL+7AA2DEb/hVqL73rjSsMDtp05Qa9kDQs012Qf61njDXHDnCu5EFD06iUlsQD4c0NQFHdK3
TQT+CAGylwcFmFEtXidXjrdQVDdb6edoMLvpaCjrYcHnsHc9+Y+Wv7cNm7PrNbtOWA8qn9NQqho5
W8rMxbrT+/0gZLOPXA6XvRXCt9IC8gv5W53HyhuSj1l1UyjGRsI0wAGvc6qHLafH29KZd0PaPGSz
+qMBp97oy/SHXwg7viW1fdI91QCi/LtS8fTKwGtH8lBzFYPz4DBCXHIHGbDNgdaJoqe8RBVdcepd
R3ubJIPUYK6mYmu6ira7Ma1tSX1Pnow0vuKyAl9jzYAyHFgxCUqYMstQq/nFUab9e+R5IXOOaZ9K
bpCiJmHS6u8HnACbpGI+n0C2AiWIKBuihFdAB1ncmIP/LECksLpiDwsN0XohPSBk8gIODOCDg4ZO
fwEpcxvr5IORH5j09LPOfSLsK/eGHejeGuZF060n2WImoEN3dWJkDNg/m50s4xd//l2WQEWQ5qPL
IN/IKDgBCn0cAmKcq6AxeN8Q5Z0hLcvBwskM6/e8apuoXQvKon4awxpY7UZDsyx5IvadrsvAamUT
JO6EAdXDry8SAYJ3tXQNCQE7hCjhTaTFwGkvv0TJ8tF7w7WupuLclhBEY4BpBTzsODUOGdAtjDwz
EpQCKJAY+p1MYT4Yhv0gSzgqgvnTdsYDhY6z/5QJh6fEx3VYMFyJxHGO0CXlCzuLB3pomn20wNXX
+t10mq8422+t5p85eKG7h5dgvGV8coGhrUHjKyexsxH0O8l0n4f+TWe0qRLtpV5Zs9hmX/RDTxqg
TLqrYTGq6HO/Osqs32a9ePLTkiREUuEMImsDxE+YLsluBp+A8juu26CJAVMIpKkbbTC0AAOe3LhL
g3WeQcBaApvuzyyPKMuGoIpRJCsm6IuU+3RrLRJdOmEH0vF2wzw+zwZFUuzbeojNut0QnFvswTl3
yK8z7OI2kiY45aBuyn69bbodGhO4XZoq6jGP5dUl33QXAecKTPPZQfaBUYdtrY6qa5T0CfMi0zgC
O+BI421MpBrViEBqyuub7sLwmjneTzEaZDOCeso9Wb2QOy+mg21V09e0MHZ2IDkFvTfXx9Grj/S+
A+wfoWX5zc7WWhPIDI6bIuc96w4wFd0g9fFvxb+g8r/LqMhDIK3k4Xh49ER3KhJMQ2I6x5UHyhtP
ou4m0X59a7e2C4VgnPUqzLLoNlTOl95zGxy4u2o9NBBkm207Z1ePPd4NfRTHLszzTj4IAzueXh5T
r/uaDeBrnNcxM9t5dzb1+CYzOrteVPxjLzhobX3+A0EECAITRFwO+yLmjGw1oyQ+5dAgkjrU5hKF
mYE5lCHMWHerVL3apm4RbXPNmlayAaojIsTIln3SbWefUnEFhDgA+62bEZ6QASTDGW6IGdOjGaUU
394SDN0NQ7RFTdI+m9baukmqgzUMZ2l5+75gqDDOCe8J4P+grooszGo+mWtqOSoe9Yx1nwSW9lWq
agn0xd2w82Y0evur3gMqL53XzKRduGTDHkFBMLo0jYqRDNbe/fJrMzmM38MiPhamD5vURr4zpcZT
UWYCAgx9ET8V34lXGNDO2zqUdfsXMdGsrcPbarYQJFOyt5xG3Lp87Wc22exqemHrGczq4l4/SF8d
AWOEFeNlKq1KOV95Ni+hxiZxyph4hQnsFdpf1bWsEo6XvE+RVVQfed5smyr7UznlqZtiMOKCqZNP
ETizXUFntUPOxMeacvFtaa/Ao8ZPJ3EmlE46MssjtZjPP49qOzs1CLD8YtOTp8P8XPn13ZJmfzGH
+oS2nKk15tUtniEOn/5MRjMug0MteZwouzp4P0391Wmg0mArhA6r11FL/b20/mbYsM7674rzaaBL
zTk6DcJNUZr4BpAgsAig5cpNBdfU6S5Jm1PKGH/TOUrXweeLoUe0D4T7IW25T0thPBqaNB7pzhmb
MaYxbDEWZrSnthEjuT39dVypE7DGeXQ+SEjYMfzQcfGES1KxSU3OrxK7660w77P/kA6V+c4+we+d
CRy9VoyxSUl6Kp4ZxsC9ETnWU2gPBD7qyz6vua9NTi8WghCnJZ+FDN2Z2hSZ9TaMnxEjw7PSu2K/
zPLOU1TuMaMHLp4cQFgUp+7arGXQ1DeP6Qh0x+vAyrWc7zZ5l74Ts2VoQ/nazeVtoE+8q6ZoV7HN
hAnjvG0shjBdsiu3oH1GGfW4ALjc+gXsvLJ4WoR3Hdvq1+DiH4f/tc0dE8VKPlehaCmJTcE4akER
OzQFbEsLK36D4KrEmxq43e8+g6gJvIky/OT0jsPCkNBJVdp9nGETxo3PsDvJg7m2ds5QTltbFOnW
rNeTgd0X+yr3KbDKGeJx67KnBkXLlIdSCNZDpK6qRK6p25CiBwMWpaaz7i3OYQHmcizJnkKS6NBc
lqypI4JDYm1AWLLhn5RHCCewgY3MaO/aZvWesy7S245uqFGwNevJcqBr0HfloUhafE/IKuFu088Q
cLGzKjsaNdoXf7jpPe+EpSqcHK3DaC0qdyivvstkJBaJHLZNh+doZ3O5rY52k8lBfatcrQ+gNSUI
iDP3Ab7lzlOQKXP0VMHiNTRYEl7Bxbev2DaPtes72LEFK4GjXfu2/Afm1bjjJD3rv7pEMZ1TM1ra
J0cu47lzuwEnpQE7cKS+L5XYsraRLl0otFmefSgQxiw0cLMRX6IzGlD3IdNCesetSjS3RR+NLZUD
HHbnmccOSjmPZTkUISMgTmMDlYtibkZ271NTlZy7+ujV7L+MTvuPHrgoSGlUhHvBiGcCmtgUK9Cl
sRq5LdqJVfNXpekxtQsZ6pnxj1rKPIytVaqcReVpoU/VLmI6as3gHIEmPKBvEzsE3PgUO717AZtW
7AoNz3Gn87z8DNRGBIQEHOUnvZ2DfFxBHShXdkXRJkfQEtvWbtoTyijQ+3Digjl5s9Nn1zAUE/no
yZJFu/uReALqxr/TmwfHm9dQS5Oe/Cq2ZCe42QoJGcjkk7DMcU+/ez7xhl1pPdNcGZqXfozr07gM
QE31HvnEdHMFiY0RHgpI7cOknzooVAoY3/Hn40Q4TzjaIY7Ls+ep09GELbEdlO4ybP6t/lZz15xw
KD7R7G4hfIn6pJkrO3eMwLmMagI5TU8PMYKKCF135B0i27J3KAKWDGVH69Vb3V9fzZK7KhaQ8sLw
aYn7CNBiAtt2ntbebAQBu1pPfxPAfpgmXg4BtRq+dzpQQPdt6Pt/xn6EMzkiGf9f7J1Hc+TIlqX/
SttbD8oAhwNwtE3PIrSilskNLMlkQmvtv34+sOp11eSz7rLZ94bGDIoMRgDu1+895zuWexiTmMZk
C+sz5UJs8/y+Zx+G2LKISstFd2t4xffSzMU2UBFA4UFiNVJDQpbP/G1RYjCm8R612StUh6g511YT
yr3nlAf4RCC4tPFm0YFgvFLcdRbYl7EvPKgi6godesJYVLwV2jdPzIv4ACH/SPTjqorKdiNDahhf
aGsVyJTCy1EbV9ynZqW2iWwYiRGN9PUBAMiJG27a64U2OKbxq1sgebXMa7dLz+NMX7sPp1MSW7vJ
IRvGQ3MS8tAWweNNA0RBe99tFQ6oOlALQxXf207isnDBfrfEz5DYCrbZGcmfv+QTgNDboFkmeqCC
cFkjcaLMTCkkg7TbIh8kEcZBtt1Z47MtLHtfs8j53gCEm777KUgDdcLEQYAidnGywaw1Palat8S6
ue+ZEIuEsaghH3FJACWd1qKrvnPEfVGTNa3n3LtiA4zBoPbzqcyY8qsSplrd1fdIp8nmyr17n+OA
w4kEbg6ufdjuWUFXE9LQmc5zjdyJuw9+rPXQTuWzjmQJQ9F4dVvc4X0MlHjIvn8ph6FPI3NetM4z
TdS9xFTMwYHiaf7upIs5oNPpvpT9jQG88KTNXdGH16i1C0SZgGITauGQeA+EecUEUWWUJ6iKgc/7
hux0ZzrcCT1bNOMta0OsJjpMxyGowc4evu4qK6AbMgoQV5UZnQ0Z3GItLrBlc1l+qZ6/PmgooW4W
3IRkyK46486r8ZnQETdPZVXnO6Hm58zyF44k/UlPhiu2HmgDC17eECjwgt7cj21unfoA3d1sXli2
ESYvz7aB8cKonSvFxGh7lnMYbcyE3vjkjsvuMH+LLAK4jDrkVzhYXircBCtv2WJGoqoczXGFuOvX
wjauAjeBEsia5A75fYY/YQfLqGVNjgz+viH89IuRfY4QMlhaDKBHN98NLk21RBiHjugEdOXyhPev
PJlFUXGmDuVBzBz2XYY/I2ENnRMG+1pLlJd2fvSpp2jMwWoMyLfyg27jH2Lmw0h1px80yNn3QceG
hOLyZnDvhTZLgiFGJpkGzeo4lOtwWBY5kT70Vo+bfZW16XVvOXAQZiLi6IndDykDVX+AKylq4gUg
H/lVy+0mS7RXHnnefxPVt9ib/h93EUGBzhLEveA1LXwvvwTDhsSuczCfGhTqyad2ZAB+FNh8scAt
5siRq4TsyxUEHnlCeCJooTA1m93vPm28/V+sWbe/x5D+W9Hnt2VcdO1//IMf+pcnI21LOULaHkcR
8WvOZhYNs+uYbXkwTeTTniObXTbnSI5S80pU9QMnkk0UNHploL6iFRRBu+zsYtNaSqNbLsPnsnxI
ubUusGqKy6KEptV8X0Vpeu3SKSuGdpNIOBgDwNrtGCkISwIjrKSchAxAWzyO7RNYk26DsaC9BNJD
RNkx6bSIEFx3KplPqqBwGtN8H1syve86IRHGXVdBEP9kcv8OaUAB8KrITsmRGrHl9NzwzGMJ0QoA
uPXyaXZ2WALg3aaxeWdUMav7OJAmmjI1gMiIssSh/oEIWT2GQLeBUFk7LkfjW4mG166P5dJFGWvj
WpAlQzU3xYifzPhF+5SWblZskY7gUIlCQgoURA7ZHQOzcm8gK76KZswvYWSQCGJzsJmD4t6oGnWi
DYGtoBms60JxnVdNzDLpEBc02MuOqZV9Yy7zxWIKLn5ihLjWT1nIzJxTt71TTkIuDFhPt2UqgeTW
3mdZsJCnE3U0Ca1hqp35exDD3pbGT4c9luFBaZigRHR+TyDjvawzfVXSjN50lRQgaSpoA3FCTDzC
YYqN5j0NivA8ofY92R48dEBMxoXO4Q+2CuuUzjzNNKGJOFq5OsvA3sfeOF28gkUQDN50hVLQWOfS
uTHHunyfIoI2oBHqtviO0CBeOcSyM7V0vvuIHkE7VM9xMKUXgyklqjbJdR+klwgQ7kyncl3mQjwK
A59TppNv2E4OXgU/G1Vbh0JQ6pfcJywJSv9PuxJib+ZcTPhRZvTTafMMuOoNWOlI75NWGPF05pV0
GzCWQX7bL/9K3GGk2bF8WnBBXdkCh76qoAoEqs5qrhdP0xFk2m9OPYa80BPT5usnv36G24+O0VxE
v3+j6RlwOIZ5PgQuXQnkZ+lJdhUlPl42MCWCktSJe6Y6jn2MHH+6b6emOSy4djVBEwjVs0zQDxQM
oiPlyXUZEqoVz9lDOZf1Vem75sZME5O7kl6qppJCBYK3n3uyeGjHM9qh/BZUXXioXBs4gJrh1o8+
iE3EY1HnHl2rbnbCaD5rIxLs7C07QEkXA7dXsRJlI++pN1FVBzdZzaXf9wG630hIaNMBdihe2Bvi
BgHIksBxZTYFbOUOHqlDs/Ae/TmZDspP8IkTc0+y+xMzW5ABVVLdpM7POhxGojwRAViQY9qULh3K
TOccw7D6gi2kqrPYDlH4Am2mFzh77wrK9UGJQV4IAH8gRa66mgaXOaY17YhfG3dd1WBb7DWtvLLJ
NrxmzY6UYka5NHIMNBVYifQ2mNwVo47yFBX2deKa48kuSwJGyv6c2MSY0GPqOCPmLRirSK67aRzP
kC7hT7WkLyEYBVXq6ndavM0asV8GeLY8qEzFGyekLfPfL87WL6GuEgOo40qpFEs9qb6/JoinjSXg
PZjlAUXBmtIXRJFVJCdTAM10RgEeKEk/G65jHDMZkgEVl+jfp3TjO2Z8Ebi1rZqDUgEt/plZy0+6
iX/zFMWSa/v7tnL88R//cH5/ir4rcfFKZYtf9zIye2jyoYE6TFZib9sQo8aoGOCh9RJnM2u54vM8
+QxYymWaw2TMBNWpYxu3A0RDy7zLClrvEe3D9aBVtweuCZUJsVpcKodECNui0c28ip5htWop6Gl1
luJvdsFfQ+X5KxThvb7vKmn6tu/8kp5bEefimfNUIhsramAgzi0GvBV5VGrjWE5x1eanqhyg3GHI
it16/xVa4NL527H6jOjbqyfZxPHGn74zTkI1V9YGet0cT9h/f0nIXzJ3v56pBHjtC8uz/X95vbEh
GkEJU/6QJsQTEDON2bCCeinUuCnCGodMO35MYXNXd6p57dyPaWYU77lts+9IGlAqyM+uXRSbKRiM
fZn7L0XtnXNyRS8KEfe2Ic6NgWXtU2ALAdIv58BSVA61KoAYhwHoqso9ez+Mjdj4eb4XnCleAnf6
HPSNQTzkXVWFaKAzeQhj38Uti9Tf7GjvpB7CCDr7Md2kQ2Myyft6af7HkP83hnzB6YqF47825F9/
jv92+mzaz/mvlvw/fuyflnz7N98ULnEH0mYHwvb+n5Z8z/nNcXgcRpaw1PKFPwz50vrNJjieJrXj
C8+zJWvDPw356jeuTc80+YopLdNy//F//vfH9O/hZ/lHUdr+8u+/FqmE4P3rMkOyr4MWCl6AJy1l
sgx9fL+Pi5Ci1vpfom6KnCYoFoUJlG00G1easD6OrFO0TppmXLdhTHJZQ2upzqNHo2EyZWCKOrXU
lX0a1I8hupM+rIke6WiFFuhxlmzdjqYkyrqJHAS0OGWyQ2th4TN0EQBOwTmIzeumnMCDzto+BQ5w
R4KnoRa51d5+Tca8OfttOdOsXgJVAfRvrI40Edn7kGvEnNA1t+eH+ntgJe8NR9y7VgrgI613XeSa
nOImfRZlzckV/cA5Q0hOP5sRa5YYxi4aDbnvs+pWgbe/VkP2qCp9RRBMu2+msD2GGbFApvkMURkL
bMo4Pprw69MAHiB+1PBeRIVPxzXkqZO08+oetm9I23WI/eCxL+SHMSZvte2X+9JUw22dpJuq7spj
l4HwQrir+zk9QdHCSS8YXWDrKGFi2skVZqd405o4M1VLnZlOJXHJZWgcG1k8JpqIhZq1fusg2A4k
sh8/JIqpYTaLHiQ/gCJSAdYqMfKbKxfZVJjHxWaO6U2UpXkajPAVRgAtqsZ/RBwukOAjnU2QyYzx
BcdMcKpr3DER4KUK0msv6SzFFj3YUndbjk6PgIvaFQoyEheYkSOn4V+N2W0jOjuD7/MwL+KmGdAO
ZmGBYKIVbzJG1Wsioe3n5NCNkk9INKBNRttHYYssk3HVeVO+8yp+eRakZ1Sm37qFAoGmsxy7kiF0
zOuWo7pEft5tSVlYoSJFuLb8BN19Y5sEsLlVYjFNSXgsn2gQdU5723XzAUA6kmiwQSikQQQOiF51
82waE29KBACU50nKH8ATXx50r5+LaJGy6mwLLA47ETmaD+C1GFQEVxaOrYtKu8s4WiXNXowNoMxw
o1kIaFPs/CJlLjp5BZpmXt4hf0KtQb8FRH0CiA4d2WlWiI/twQJ2NnJrVFx0MVYEEsNiAtCwYdWI
T5wTmp5nMXGpAaPacw1PUK8BuKA767Q6dRhutqGuj/hB18mEBxZwvd5pGsoFymDpWYwlsVNRmmED
H23jZo7T10LflNjnQSpwHvK67JokOxisrceYF/FZ6jNDrZchJwnM7677WiXW8NAbL46lk+VN1Yth
nzfVJbcdKdFl6niRUh29MscxTvbIKKOZ0fNJu0y2OelHEWnCz7WXotQDwDbFY3GYSt4Cty4cwmma
B3z53UVxngNvBMIT/vydIJcwb6wB5Ed3Rx0g9sESwDJJZkVe3sHNzlK1iqjSm8ao4AcbK99Gvxqn
9JqC0t4D5kY+w8WzhGISgm4QwoDKtroY4N+jIVLrzJ58OmWgQTpGolXpH2yytl0l3qzOucNhmG7j
BlUQgZMXngpU1tt5Of5WqmgfFFMeb27AnnoYG4J+LneKt3TDfODTLRmWJsrkYnH4tk6Mzi41XH8P
MmSNcPQRTSKqnwkBaJBh8yenkmWxhWVtDQWGygoDC4nRCKdRgubZezxEOFzm5EeJ6XQtw/pxAZmu
yOnr1trk7U0atDu8C9TgbeqsGvjxO7J8BmOhBf0MVYnoB1sqBZo+zHArtddAx0NlcZm71l5XXkTG
hzc8ZBkaw8yuyJ9EL7zJSvVsuCOXqLI0BK0tDtNPZFpPoZ4V6ujFiADzOWpbk2ydfViXnwpoHH08
xMimsVURyvgJmZQbZYcurcTRbQE/iDJ9h06wjeGAIGa0EYvRSzI7awCXxA3UiPSmJBwXIXfAfTrB
U3R6tYMUcobrT77s8k3wS3NeoeIQ6hzqQM1JPHU4n4DDRyOSwME4DMAh3oTNACuMeoj3GFNWZEM+
qr4g+sXmwGZzKRTl1jgCYGNkEEsIGmh9r1LLv1bg3Jd4TATLZRUQZOMh5I5RLmZl227GOPxMjAr/
/bKoxj/CaLgKKxJ0DcMcNoZVbls1d9vCyGcCg0jNaCfYqdijt4gGWLYM+iZFGV6npq2RYkCGd2P1
M4Z6cHFLhg26cL8tZeeltlqxy4COAbcOzOsprvc2Jh2wK3a6mt3MuqBVjda9PZCdJ7r6VqBlbQtg
qWFT3aWerG68wYgvpGLuI9LwzJVoafJp727qzeE48sWLCmG6WE1617SVhw++WeGRr/cyNJAw4ST3
7aQ+O3Sf6OapHxNKwNAQwdXcRQibe/FTiwTTY84fUYgsWYm4bq/qtmDulrI0ddyehSCD06EPxby6
P7fl9M0M/XmXame5DA551JHPnOC2AEiylsu+1ati5yftNXjObmsEfN9cs9Z5J+ym3PdExUVuv+ST
YHUIond2+2ENkxhlRo6oo/k+YBIDcKNpiKBoWGmzTnd9Q6vRK+N7X3fpCfFGP4fkkvuSPxg/BPyu
aIdetl+HJhGXXzejRi4yVJ1AtRVspxLQt6PCbZVKpJbMNIlg1si4rG+ZCP09zjGysqd55zfPojWw
LfgmM+4wX5cNS43Jr+UqZjQdT0SemfpgucGHkoT5FDPtYnvRptLepQ0kvQN6AjA7UKcP9hDfg9ZB
XdM/kPWzZ2gq8B3EHWMd57sW6pFtaNgUdOpwhI/xpu8nVIuS2IYuHYZNWhv9pi5GsVWt9ZONWVrW
fJ30M0FYbn+N5e6AGS9bxfT9VlbefLNttAnQe1EBV5fWSuedVM2wBt79ngfpS0nsNuojct3Yykho
6E4Cp6BRUSA5Iyj9id3cszLinkySo0g5PFkMD1Zjh0tq9gnriI1dnHwj2bfeFkuGdddHj75sr+05
jnajj3ZW8uKu6ZyXKw3oHhmhfKkMVD/AFkH8K8c5TuqGtHtCByxnN0dk6UTI+FjkqE2MZelE7eCL
fotCmlwEVzbGJprNM3thvE5cJu4Vs7WLMbu8of1I+9ut7a1UPvFmwHdWGa70GzCqAWhn4Kaz6j6U
lg8uSX+3AMJ3TZuo+7x4wP+4uPzi9pyiBziPVQTs1rmU7M05e+N9oW1eIuDcnMcyG34N/t0EulLs
xbeVrGlPpZoVlbapbMiKcYPxsaGxfUlr+wemUf2Qlpd5ak1C7k8JocWPXx/GKnmap3lpT7bDo5wK
mChzOByCsM4QbS8qCB2Y+wp0wGIb2EBd0Q+drIo7gywV2Em4WVyyZEY75oWoC3CDTF6Btpps2k7w
yJaIczwIzF1Itsc2ctAIm6Hwjqn0Mti5WF0RonvAb4Vz1dX6mzs5+H6LmahioND31MoMKXPn0XRm
5zFI051ZWO3d7w/5EQ3X0QTvtHToACY/YnSkJqtLdD9g9DbtWIv9bBjz1kaSQ4BJNz1ZBrevlQXJ
DobLRB0uP5wZIUE08uaKDqhD/dFWjM3FJArai8CzoW3F134umMHS7vf0JYWrpGm7uhPYipGA+z4k
nXRAKlKYR+WVOPp431YXoE8KWSmUKekOTxl8GCTOzby2KwaDQt7NuEu8fgRprsEikKi5LkKLXEkH
QZIeu0e6H2ufGLpnd4o92n1Ht/CHLckttCWZPW+CIn7OQuKapBiJDCBh/MAWF+/GMbNWcWm9jCbd
8gh/RiYWNktfvrrIFbaGzVYSDeKwMKVpSK7DZlolPakW/rnIa2jjFnZjv3jC2T7tU5gTYRUdHCIT
cpdXiKlqdiga0V9z4LgrQtzRlsem55Nd2bPZoQldmQDVt0nVE2IQK9LkJCJ4NAKP5FhnuzEml0x3
Zb138pAIPX8+1cJ6z1goNrmkn5jbSOQyV5577puuoMccLqRHTHMSFT45TGtULslr3CcUiCXcdRbW
ehvGUJgnrP2oXboFspOuzGn4kby1rs7vqEWAxHIxq7S5OPaj62BUgkaYIOaiQhkIxmuE91jkfn1T
a0YNkfNOcd5tJdMq3ur+lPrje5tW9h3Lzbmp6emkeOfWGKiJLLNCsjO83WS5SLVsYR8GQ6DcJzeF
scPPPMJlipOzRvySPpiJ2AtnPipqE6zSy1jMVp+Oy71hcprMmYtu2ro6KEPtjBzhY2zmh0lw607F
Ko5shCevoSOv7DBu94PrlpuO2DcrBNTWUMUhy0genMh6xfNtbvI0dRm2eCsmznIVDOFVoSfKxSF7
COiTGU3wplwOK/GEQbcImk07dz9C9l09IuTr8gJYhyde8RCEOKvccKsnbBDEcaaHePDe5mrgFDuJ
/tgNod46Mrx1jQ4sHvB7pA2pu45dThFmpswLEeQVf13YrmqR9JdYD5sQYPARi0IGTOa+pjZhGxSg
p9Dc+GH8swrLHSroYV/HQAzQnyJ++eF5o7PvMoDpZHFO2AXkcPB4xhtiNYZ1AJIUr0phrtagoTjt
wKKE8ONtR3/MIUUETyncF6D3i2cLL2Scjv65mRK+FJHnziaBi0HtA9OmM+171oEW82as/Orshxjx
rLy7GUs46MQYujGWclkSU5CW4c2cZQbZe91VYPbD2qUTvpES1EnnezkWAvemhqjLhVJ+pzz4QIie
rizOD2QI4OXVB09XZ9NrH8M0Rv+L/nEzSgMHZtp369Bh2KCl8eygXN+P3FyrqWa5iEXEjp8DWJKN
S9VSW9sktVgkW1xWRoiFt6jgs1hp3m8RUOXrxOsY5wtx1Wp0v07z7np9d5ZRf2XX6hQnBC8Xwo2u
C9GPW6rD+ugD/+B8rdUR6+e0obU04pOnpEZxjbqSKg+yk2vUVxH70ZErMuAKta6CRV3vWe6xtwKS
YjHXkCdbcY/2/pOFQW1DgfWJROldGxO6v4jrRHDHbqKBKgxYGcKAZEDa75uPTv2hGpmsAt0Te1DX
mAadnCKBJ8dgGlSR2+wHYtShgq+kRgAWavObIITuRKRhufg2xS5lpAeQkapRBhLIqWxvQwFMuG4I
KIr3QPdQ9zRluXOZLKv7uW9dgjk9xg2IllGHgC8gsIMRamCvBt3i25bU2TpsCGPZosrAK9CeEc4G
a6owy6RNGMIEbDbxMDIrRQPgZYTWambk1CkwGMvWukrrzLq7ZrQNf6t5Zuf6OTC5XPmpf1fbSPAS
2NComCEyhz0tqpE+1aTQqZW+ve1gs60NUz4ASwlJ36Ek12ZkrcX0kkWmue+7aW9ZdNCarqBg0J8o
1QzuxPgtoABnTI9WVs/fh65s147Nxn4Hz/nNwViAZTrMV3bGYcLBW7kCS/gxcA7vkx4hGiEKaxPW
lpVbDL0nY9MTo7tW6BC3dhvvdEdpyNFvW5LdsBv6G8eDr43L3s2m5GBRCjFfbjuQB84tXAvudqz0
pDMx8mg5y/SUBqsesNnJScnnLr037ZnNt/SmkKAng7KB4OwCTtTGR9TRlmrxdNn8Ap86f18sDqoR
kYhv69uvYKAB3LkeOL26wuVwEEKbVjUskIR2FrGegFQmR+44UbZrS1M02a25HskaYbacvOuII7Mw
acXMZQIVF8lzTqDa0l+jjVYFjwgzJeDg/OXrFJfUvdoY9nXAZrbX4dxvnG6TSV7nr6OEagN+KxVj
VD91jTntJqR52xGRUKTvRkHbxiCmDo+IYu2LV3mrcWMndbGmmkAH0yEOWur+KtFcRXVw5njm7IKO
27emKlx6aPgoYabTqsm9oloSoJDSs/VvW6wyKxcewLHt5HtiDBzvkZPJiDNyIUp8gfnRyx4My3lt
wPysgS8uzm2EX/CBwqVVOQ8N4EJY9gdigh/8LjU26QhUI8xq6xDK+nFWXnhGmX2L/nNxRtcACokz
2sQVE0kOTgBD5mIfBhhxsz46BW32IJnGngWg7c4dLz1ciEsD+R55KGEjdEk0g3SaLhAt5vvcjl/6
euCv5KhB5Oe5JRQKgBlmG8ar4w6tyCkIKqJrcytayWp6iDWjZq6RNvHBrc0AU8Cgnf9nglF0pN79
zQSDyaGJBua/nmAcsywmbLH96/zijx/6Y36hvN+k79qQGn0TrPB/Di986zf4Zfh9mPBBj5Umk71/
ji/E8iUel5bLaNWUDFH+Ob5wf/PBECt+xBVfv/H/Z3zBmOLXqR2IY6Z1jmn60nNsz18GvX8ZX7BG
yiTDdUxr8om11j/OwYAHu9XJ+nWWTUsfjVOPG6Parz0oqY3pkmhem2on0/iHO1U/dd0ZBydq6rUx
xw3CRZaV2L+dW+xp9KdRoTPLGAz/NFcyvyjRUq/E3P14EysyBZ5pYCjrA5uT9wBhFKPepNDDe/p+
JCFyxfyCtRcZ+i2i3bU/CZhFddbt3DpJ4HTMJDboDjttyxkgex3RpB3HCRjcIC5TltJeQw5ujckL
XDLsHyrkTJxVaK4dye5sgslryOUk+yjcG6jjLgixn9UcgqWzj4QUi90UHsaOUBbaY+Hr6IKKgqM0
Q/G/FXmBv5szp+ehog66ceWNYM0Tm/5SOI0n7n5x6czWvqWkD64h/a80BLK1M9OrDOMF45Q0Lyao
yxVznGyFw8Lc2xWba+/Y8TGKna32EloPQX399aFzxZHk4Hmbmg3PgVcDndtu7i1Grrnv0rVkzp0n
toE3jWG3jI17+hzJtcP/1wJh2DvWeK5ACaOax+9jEaLsu04JGJESVWJ0X019z/6OjZKEbuuQyvmz
Gecjc+kRh7ixQ9te7l2SheXUQWICdCURod0y4GeXGcH0DCXnosFgzJCQaoPSFcyF7Z/0pg1iSIJC
etuqah/zkTLKmIqzLEZk/6Sq7ICN+CsbP/NJ+zfKOommsJ8o7vstSWXxFg3UIVl8FzXde95BdB4O
AI04AjyPTmxThtUiBno1A/Izx1beGSPHDKKwaGVRxNy6SwscB+BbgLNqh15wLZhfnUmZj3He5yZX
JKJH26eh4bow38RsEJZUwoSy2RcK4DzdRDwE1WN+KSYXY/zygT+Nw3T2gK/8AoVhlbUNFXtY3eC9
+hYE7aZkSL12BMQ/iIIN5p6Kik7FBxo59tYmyZTys2cuOdBE8FqTkb5gaE6+y5Sm9VVoWvce8EYB
m+hGpdTPJBNepQShtKFNilqPaawzxsfam5GF1vnRSOlhZ4xi3lNIv26RXHIQIfdzi/0Pi1q4jVGt
1+I41FbyCUGA+AzrHdSvsw0YAzK4GgZo19atUVN/lwXOIITHeAZMRj89NI2NOV2Ho+ufCmgrFnxW
3FwuqaOd9UGObL4xqCiA+AZQRzMiCn2iWI1+xtiHs1zLi0awxbhKAmZAnzMcq3xpswya7J6uR2qd
NDuC252LAm2MjodBQ+2U5FYRR08tP2Idpum91Vp8OE36CH/d2PlmwU8T34VsXr3AIGx5O4MlCU0d
VRJhm6n1C/QxzLdFiCGiKm/NMdn5BSX5VMZkpacc8EtJ/h6Omn2YVydCzesZ/Uec78geXbsy531P
QVC6Gi/CjI2zBDxAAZWtjZY/0QUruwC6XGEjcbPGd2GXz4LA3FVedwenpkYJZIkc3Jhc+i91e02y
w7Wd3011dooq7HMOI70xdcdVXZIsEKn3JvrmSXfafWLTIb9H/KAbTseUczDzuOImm8A8pG39Oiud
bDM1MCzUKZRqyfguoNW6GlqS/KI+2TpFpG/NIkPYND4Q3FSDX9nkNeeEBfijggkueY9/jtPVEUP1
ezbJjhePMUNWH8OKg7Poxp8NE000XeVHl1UdLLCAEPVmOgG4DZn8OYT6MlVd67jY95z+10We3KLF
oscSWVCjgoc8zH4OuMg5nc7OJrZcVIFlc1tovWcWepv5j5HCDx85+sWXjHerLMC7Ig4119tMygRl
+FOc1W/FFN8CUOWA6BrhwTX8lEjP1kcG17/lwRyfKoy3CEppOQ1ZsRpcUrwUQz9o4Gt0MeQKR9rc
FMOp0zMIwXrVN9WP4jMaw9ssymAxz4uk3eFGnjCO5wpkBbnri1WKpPB9Ejlig1U2X4vKDOF2cxh1
FbEUQfaGvjFee+H8o4qBJ4zzNzq81a4e7NeQ6c2KmczLZFrXUdQ7e+u1Msd0WzchbQ/kp9j2zQ7A
C7Iex21fYurvoA9QAoZgWmoTZZ7d6gddDD/xkNcBZgI7CO4cy5ToiRdu6s9SU8l2o68OVZeUN34b
els3A0c7Yk4t1avI3ORSelA/udf93QQ1ZuUT0GEyrOk6xYEhHlDIFFu0Yz+0IuqoSJJm2/F/rbp+
Gwv4TkOsvsdxfDVYRH1bwUQyUOU+GU37IEZ2VnLGPqXTnFWTGNe2Z+wIBrkJHfJZ8f5jfiHVA+Ls
OTL0AaQ3p06hgl0GEUEbeLAS7o8qzYcjQliIr6D9ne8S3M8qiuVTLTrEnGW7xXwrjm0O/Ml/TUx5
P4e1vMJ/S3Uxl8C44geWHtXy21vaTpuRfaPLpnPh6ydC6ZAS4ulrZ/fGH9V3xxieoXRsA1t+ootC
14vdc4Q+IunjxGL+VjP03VTp3GyYfx4zlxNKa1tvlBFAipMXD1IwgDh2NURK6Qaq9rc8GKprnh6m
ExqOvsfG4TnpxbPN6Rhbqlp1yxqOwPpJcmNsRhRnYY5dpNBHI2JI4kPJcHmL51xQytTk2TTLvLct
N1RLZ8dPOLwMxedoZ0e/nnvoZYNDWLL52gbOvUlrtgkr+QE4JeA8DdKjgNFF6gPQeiBTrQOX0aMB
o13vUvVMdxanbnSDhYgTUkieX4ZcGYPOZ5+zlVaLF9nHIBttqzhi4ek9znL5u/ARVzr2Iqt8F53z
FrbP08D5LLb2RCzQDuOS7RWd60MXOU9DNrvbHshI4RKs3KVrLvRdSv1BFPSV1xSnZGy+6xkQZD3d
+pm8J2QGa2b5Q9RAber5JDrrpGaox071Ag7GRlPfnM3aIGXbOHA17ipTR/vBtJn7Uaef40K9F/3P
DuI6jRIBZmJkmBVm5ccUnOb0w+71PkoVJ+fQe20JTmxD54frCYHmzPuMs2uCD4yrTg+0LJIJRZ3j
f0uUjW/N5BVDi18tDN7RWTKFyN2es86D0Om9xUV1Zl6zKDk7ppkOA6OUkFtepXLt+eImsjWJMQRS
gGASw7v2s5129Z3XhO/h0D25TP/VUleatX0qfkg7vEUoAn+6zXd1FN9MYCz5m0iS8BYeBBpzqzUI
uSHoywBWbES7OH81qvRW6/6CsHxr4A0d5o3FmChA5ziN+uxwDPUSOHxWaD511oz1J2dpmXLzsZ+b
Y63cYzomE7rSFw1tYylOg4Oa4MR5njgAk5Q8ZYf4VPJSLZ/egvBJR65Tn3eVkwCSbpf6VplrC0Ls
Ooisl6wxGNyTJVr78mNKh30nxZtP+ywJjXePUQGyCOClWMICXF9NqB1gy/I4EK0NMg7QYvogUgN0
kes8Wg192TFZBLAtdLnEoiHK2z+4DXFMxbFJWejQycw70iZWrs0+mFcJ3YClL8DkZ88lQ7B4sWwy
ZtIQQeHWp6ge8ex9feqonnCJCYtesnxZhQhHf//K17/jGoSK6mmvfn3314evLwhee3P954N/fuXP
x7AU7AJrjg9fP/Hn43/5778e/Hpiv3xPmiZnWyDkSfuiA3myPG122PaPT1n3cbj8+StrPDLKHiOK
dXpKZf9A3ni1+/rFXx8s5MKnP//59ZkLkfIvj8ETj4hxWYAU89bv1ff/y9V57rauLcv6iQgwh7+M
ooIlWZaD/hBOk0nMUXz689Eb527cA6zladmyJA6O0F1dXVX8vcffs9T//6n/+Zm6pTrLBrm6EXQq
/S/D+mUpBmCYNEpcZGgEoK71h3/P+fuiIXeznSG5OxiJwdSJnf/z9/99iBXfqgRhJMgxEEfgOvC/
byRVmEHQPUxtMsX8QqMJO2moLEvU2t2/nxkUmh2akdFIm9PI7x7deVbyZsHVEauPpJhxCfv7dhDi
Eyx5t0Cnd0r29I6qT5xWi3Ygn8iyKx1xukNQGnmc1Fta0+aP6axcsOI4YmM6OeOOyAXVmCse8JFT
vy1vRKQy+hffpU3qyG7hLtv0RYIfpBYXc78SgPStQRbkpHb6mx2tJxQtlrfhMNfGGTrdScG0+lvB
OrPy28deIh52UGMRqfy4KEMNv6xfchVARLlyilvbOykYkS0Ym/QT6zSx8MQioH4lbXv6r9HZ+y41
h0Zi9HroXqjG27xW4eyEo8VVvrpDhA6Y0wXKG1sJRUb/Du/CwaP9tX7Jd7BtpMSdChfVGhmnjQt6
0ANH2uEemL0vvajqNkF3Q5pd1aPF5KmIndP9aJ7Q76chHb30wRfxKUI+1EuOxbbCbdFHOLdCMmPP
V21fovG9LEkoy+8LXl/QfxBVm4UDXyXDNgW7+4X3t+gDgKYdj3NI3qNv06BAWd/uhA3yDKSsELl6
eJb5ln0UXbhc2FCXIrXeyquBIKe6o75gu6i+zM+ZeBU+T13l95G7bDQaN3b3S3Fjg76fUE3bUGq5
lJfmnDiCDfBIfc90441hoyCPrIFdfFr+u2EdH85M9wcWc7YQbWGRUAbStxAycAOhpd5PCEFpBzJS
F12c7BMS6Kb1Hu/qsfa+SUzjvXXo4b+9l6Yj3OhB3wMHa+c3Wm2OcAr2fWvPW+SAyF0Ul/QQap9z
anDF2ZjuCZ1Nfgz+t36tMheh51P0Y4ajjbLTRv2IXsxQi+1AP6UHWip+yi/+nZhr7ZseQoy6Sk0Q
/QiD379h78tUjU6UuuzFJvxiAJSNRXvjDRo3HITC1t1f8VS+oaWG/pRd4W0fwhexK5JRF4z949u6
mifzJI6IQzuFN6thFG+tykXjWdZOgEgGyk0+uPvdDlSEGKiwetW1+c1vveD4VJQV91Y9HePnd3zZ
JReJnZ2BWfzRAF9Ft0Tb6DNcIQRraEFHitOVnNm520sgPUNkTa/RXnv6VZ6f0zEUnF/08tovZFcN
0Pdj6tGWY6Ded33JoAW60o7uI1JaFt4ZY777R6u42C5zlIHmdJNjeTn2EY3wG5/L48Pr9/Wxauxl
k19XEacd1aUmWHawNpDPOWBquBNSP6yuazn2Ji3u//4UQMOPt4WJciRYyvNQsQL8RslcpPBsWjnx
sbjyutmxCZpfSsjMZaenf9Ch42l26tcOw3dHtl7VAJwFrMdZvpls34dsP/vUH32cW9Kn4dAe+0sP
7I9Yi3mYKVWlr+lmDulu9X/VsN2Alt8tN0W11PvPTPnNncBy7uSocPDc9u07D5A+ccwXMB/Ob/TH
u4yPgvRU7z5UNz8IT5GLvyvGJaB263LmZjLLdgLi3Nt1MLvfUOLX0zX3cgr15bFGvyUODTAOnM93
yBl8C/DNnDxcznVhR5tBZyVv5iZMn5ITlSIMWVFWt+MbIAl90m+pB5POz2+pl28b0KEteU51JmBi
5LA+NyGFnv2psY0v/ONzTzwsYZLs0Jfzof0XT7eqPsnn4V+J8OPj2Ar+gKTvhuK1juOWxahVCIR+
dk/p84MqD6vXndqb/JOjsiu9EukCZTWjlwbgk1iM12hIyuisBvOyFyQqL5/jDwLLZX9oeh+BEcu+
oW26ODDQxGOm2F8SLZ+OjJ3Ok9b4+TVy57cGP46Un4yJrZXhWpVfxzk5wsZCQqh2i98qQI2b2Er5
mhDLCxfZoxzJFpZ6yJfj0ehWAaPixVuN2XSFLnqeghEdIWbhDo1VHN7s9guu6mKTG8klZgA+BEde
n5m+2uOOH9VB4hYhE/Sew3fSAgRkwLy2rEK61/BxX/askdRDq0rZdMFwRUGh3Krmvpc94TkDr5H8
JMH6wOb5RbAgO86tn34zl/BqPTEuyheHJUcgSgC7uxuzOUxxWN3oV8yRZPAYA5SszikHvT9/PYhU
UUSuXeAfNmhnvfdANdVnsUVccQPDUvxRXJKlRT8k/rhR17lHKU4YXpH0iNbbjtQZha1ngMv7yw1N
t+ozPt8vCyvqmY8o/rYXLni96ANbzxyFabJhvYWZaUdh5+MZvTwh72X/5/94Cpev2JZ2sed311l0
YfcsLjjrE+rZTnQuT9W1uqL6lKibaLIZCfryp8p55N6sB/dvER0l83dRj5RzmiDz+QT5Eli9TQDe
UWN6cCSNCHgKAXzv6Vr8cjKwjVDnsdGg4TyfYqc+Ms853qCQ26InevGGaZX9mP8w/tFkUk3OKNQ7
7Y61AnOFceQk5QLRRjxjWu53WAh50pf8W2wNtvO79W2gayc7EfgcRPbsgsbsgkTcNlQ5iHwfxzyt
2/J1S9OQW/R25kQQKo2nLPZ6Edu88xKmv5BgkJaqvcp4QjHPHsVXCGc9m2WwPOUvJN5f/Zt4ZaH+
JhTg2dmUXXPLXMSajkQoYIN08Glfxg7ZMDosfepmn/q2DlkG7/FndBN2StjsYl9wAQBMZ/Q5YrdV
d2o68nH7fpI/4x1c4BkExIkM729jctmc3NnwqdLdX08UcJGtgmABQX184uZ0V1MKGELn4a03UeHI
oGvZfVmnKVJyoEZ2vTNhkmfIWtodigV2/whR+CREY6+jK9jvAhPxDckxT/WOJlGHpEGQACsIh5bq
BhmfgGel5BcbrAXU8b7DuMUVkFyHAx2h4ujIii8VG2rBholU3iUB+k1pThbFMObW6lmoqWjo+9Jz
7hjOb2DqjrDZuWKA6tteuFiWjbRZVXi9ZUv+wi1XfHS0hlt7xM3FOtUbwwsiHzTLjXyabB1m+bPi
pq2NXdp5PmJgEDewixxkxoWX9o5Y2Y9CNikr1kHY1aVIh6EjpB0GEydpqLdLU3jCa7ZUTxjyfnNV
5mec0XiCsDid8cbn3WRyDGHt9nDco+VFre+eGFL65LgCppqNCxCnFu1LzUbvCLPo8lt+gfZFFRdK
vQy110QGcooO0cYab6oLkoB+yZZtR9ogsnPMXHrqlS/2Ns4TAmnJwJV6xhCLrAExOsTVubc+4Upz
haLerMKcIYEqC+/IzpPYU7IdfhunuVLClxyEYQhKCEEJqGt8VDbINrjac6PvweNLbftQiCC972U3
IkMdYdFtY28lacHY0X+AifxVYWlzXHlQJOj5L8+oPSInfVnwGvHVX/UX7jJmhb9ToJiEER/1kXVu
vOVeH4roz4YgJjKULD7PYoOu2MUzMmD25OAUDEiMNzpQSY7MLnEuEDSeug/2CqdCs5VdjBUPB83R
L/A7iHfkaadRiwAJqrysDGVWqzxvZxW3H2e5H9rUF56j7ClG/OGQ34x3bNxM9WlGdAkI+EdAsOZv
PNj77hwpdPfwmQPOBJxVGO37USDxQEU4rC+ELsCPIiROFWlxBs5R1nvpsfyH/DXfZpnPen6ga8G1
NPaLOm20eK8hzOboh8dWRA7Yq5d9lZ/mXYXZ33rHerjR+K+Iv4K6x+G9KN1bCotD8kTCIvROAjqD
oRByPr9n2DU9tafHFbWnCeWK6nlsPCxIBjrYB1e8dilC+DbENxRluylU9IPSXR7CazR/QDLADZrN
Bf50cesRVczstx6EmRA8oTDvyM/LcYaI5BuWf288AoxHEA9HAtRlVwSo/d61I0CjQdN7uIiEGGhV
k9QdonX0mErVFbpA/kJRZ4simTmF2hfuN8l0wnmton7A/LHlwSUxkzZjTaPEWU+2c73BpOOe+SW7
QeXQ00jRDTYku5kMYbAE4PhqLdqX7juDbEs5DdKRcIbzsa+3bHbTr/k7zW4HJNu6GbxoI2hUP0e4
+V69JDGlLcGv8euLHBFBOIbmSJE2HoPMYG9DbcRGk6nMEd3ZGMUO5+Yic+fhH3nCxD57AQuhKQyo
UaZLG0KF5kwa4DdaYK5YB/fcjyzvIdCJRiTvIU5UxsFxnX4b61hSDcMfuXDywtW+6+Q5C0tjI/m6
tK2zPa5zaxDGOaK5VHoe57jBHWgPHF1a5K37HPmOqIMxCM8BSfaBhERoVvVHhxiR/7L7GRuf/MoN
WL6IBnFB1bd5zrnc5KciD+CZ0P8xCpRLdgn7oPppGqdW9Btxy5GNzFGtfk03FWzrqxZg1JHvcCrJ
mvMrRxul8h4Yo580T6f4hdcSZzlBLJ7mIN+PXzYbdCRBgtE25ZimdCzeAzXdPIiXhavm94WfWBu9
tsu3VvKK5CdCT/aXI2l2MlR15hc+NHsOlBYFxSCwEI4iAib2uuV+hjo0vnA8cD7Z/ZF1Y24VStj+
EQ4H8WsDHu4Td/SXYgN+5dAS9xR/5p/9/oaqlX2rf5TN/PZN55mOd7WDQavKDm5LJKXpZ8rG9Dhw
E94MYhqm6CuwAA7lJ3LZTXoozllt0yZCuRyhkvhTuKCvM190BukTHihWB172TdhlOArHmLF/QfBY
cO85G6oZtl/jG3tp6TbnlLkHzRZThqAbSY2oJlFFJkrla3ksDvmWC7L7Cw58gAdBO/nrwQvqDgsH
zTIqlU6+LY+wdabn+Ye2KkIajOztWNzgn6ituqQ2hNGiu9F1ICB4XfkW4rXkUPNCecFld2VAQSV4
RMObimbiPqeee0rcZjqsB8l8YW3xTmTuQXNlG6vOaNbZdCOVR5w9TPasfXlh8bIi7z61cvAC9nR8
HQZbJnyaNljSUQQPpT1Ua2bZ4zf16h9E2xKX6MNYHTIgPZPIOs0/8SqhUrvhXQqShtPayvmToy3w
m56Ls7GrAsMjvNMPf58nHo/Zt+gte8vn2KsOBPl1vbkfo+GIL8JibGlV4aJiG2kf7PLM7KkCQiAs
Xgumw1UhoLLesndycsNfxfE38i8Ak/CVe1HxjVXUcJbpfVs3yNJHGZf7UM4nplZ/JFOFF02vpdN/
KKKrAhf4RzHkjhtBewQrwTQE5Cn1MXbCAwgdEhlrwtSRvgGO0g6ilQdYTUX/jp8T4SepRaVSEbbT
29pn47NqaCaU8XY9EDRhhvxrjH7sydd58knaR8WrStf8qAI6jAKjCkkzRHQ182OrH9Pin2Rbb7w5
jeoWM5rjuFlpIfTm0QsEeVB8EZDbWtGDRdv3p9iwh+fp6Z74MpZpiU00qyqnKtqIHzrYh34yWV+/
TKAwCriG1XrBYcvCCGYJ6eb4bKE82/WLlgTCd1TD1HAKiAu4F/nWaaSIozowuOzGjfd66b8131ow
7aeXZBe9tdeJA5Okc7JhNsemnZyduHcurfFWiXghOZ+0GdD9wKlT+G71gCLs5G7poJXHYd+0dv4Z
/RsvlbWvmF71BpgrTy+w2BskRZkR+ktquUYPar+vx/fpk/OMt7kVMMahPHy81f8KVOU18CZyNlX4
V3cUVZ38dr+8VI4S77sz0chw0zmuV+/WXQ/winw98gzMW8PuiWNBB+jD7uzEYc1OmotEjvir7ALr
mdh8V3hkmNRF3QEMU/6QP7BQHUFmnuKnxxTSTfCQdzkV3WUPVUT2SSY4nssLsUBxkx/Bi0E1jJmK
re2a0BGErfu0nYI++yvY8Zu1AUp0bnd4rFrlvijvBObQHAoUNJABXcCavWzf5R2TuzCudYR6ymlV
inkD860N2DB0QhPsd7vi1eyPc/vMXT+IFICHXT5yqUerJRK4f1UcBA0YXAa5uubZxl58vIPQlfpW
NPZR6WvLF/+ByFhQcNZ/npArK5TVB+Nq0dzV7fQ1DtXTEyS8DcZ+L3njmMnPvYA0v+M9BhD/IPpX
Hpn132Aj6JnNm26kE8JrI5cNbU+Ov+IjSO1uIj/V2VgjuiQ33bMR7ZCOoLMRXm30AU5HCF+CeRDx
ki0BWNZbIXJCBrrHWuKKqJSGStBb/8Y/K+K20d6s56Z8RpECyzJH/xiEDYnXE/O+J1gJRskhe3sb
2X4QsiUMY9c4kmmY5acIJZmjyiy5ABqNDuyovA3wNVkbizlhVyf8Tf12k/n47qLLbU2vvNgXyWXu
MDG64Yin9groyjsNTRWyTXt+E544hiosTBwdxgmFH4Ko2pPjTQFqE8j5U5rT+erPm3VAbnyiDhHa
iEKYzVlJFs2JCDssBcMwvb8dsDiw3V7I1etLQVajZ0/z18pCfiPWYltL1u0K20Tqu5jCbbPoA5+Q
b1IX4mKwXDbI1GdbMjZytiOx2P3eazf6SNULIWYG6EdNiOZ8ZFJodXovpGDkOfoAjjJRdDrA9M8u
gBosrSei9nvYxYfHAzRmg/xh8kaP5/wlUcSmpQVoJpL8PAhJ7e2ZNtE5EFV3fBPR5iQL2+Wr6dmL
SJky94T0iFeggBRKkCLbBlaIvwg1nMN0VT2aQRqbuNpnkSlf/QUu2R7AowGtIQA1P4juaafnW9B/
UiFCCgnMihiBztb8Fb5uC6vDIxiRlI2UHQdYUzYd6v/uFs0UNkRzIHd1O02eFoHBEJbAjEC5ZgRV
+p20t9UtSbnG2yx8Fy5gomwZAXp/QEp8LG6Qip7Gbwyc80/lUGweARWJanEIq6YMTzU+AxOC8dqS
JEUfj+mgvJXH3ONs+2DYxAx/sw1z7cUEoaHtqHYF8Wu2zY/0lsf4QSLRaxfX+YtXYlvBfgFcihN+
Go532FMvOkktfGvfrPbKF/ZzMhvcLblMTzRgMwPz1ygjSfCiQ0ZrkRbwYvfuwq4lMzLkFhf6Ui7F
K5Vk7bFvnOmV3p8bz68xbGRSf+WQqS/zjoUMWA0T7Mk8MMFBmlC98irk4mVaF3E3C1AvB+whUV/T
Ebgbk2eZdkbz8SMQ81etfSuQp619iqHkr/kLzwXYaQgucg/pSO47d2PUKC7hA+pRsQAvTo0TXrd8
w99Ng0uAvql4NlYMDFMb8FJIe8eAo9ob1RkzLK2PSvjXw47BtwGEKYU1To/NrbRg8W9qFXuMTafg
dvomsPXzmdHJRVTwEW/ubTDT7M/kSdfMgy2b1BryCxQJZmVJ7dfjPqi0kB+XkbTNSwQXJyeO9vuF
wATGuQJYUW349HxWXplvFIn5DJ7O3W0ASJt1bLjeXrnyhuxkjEfNljK/8NuidTrNLWUPNJHvSbmq
qzgjGPSSaXcMKjcU1iuWd/JTzz8M6jB98Oe8z5quuAx0T3pe2sqOYeWKuK6acGfkjriCsuEjSdTr
KYHx6wV6zVrPMcYTZyEjznipwoYxykQsxNYwCK0ezTXw8RgAe8iLa+4iEOWN2clr6vOZcy+i10N8
56rvgI1N/grszwM+Psh6v4YjGr+Swa3ZKTn5SKnxvtOoZmouKUq1zhLuGddKNhjla+TITeWcZ1Rl
PjSAhmTzgowfr8IFcNcx7eGqmFstITNuc7rDZ+QWsSswlSIUgeez0F3uLiXKm0Vnj599Jz78hBF9
POGfCmx/MOONBIY2+uAkQJWD6a2TFhcY6Z25wkMg19Wpg0X09868g9WHfASVtBqmm82VMSdJT2o6
iZioaJKt7e7k/g6JLK861yHDz9tz8JeXx7JlWPl7KuPrDY0d/ohrRzaW28jlMOkV/CwQLdjwG57C
7ZiCOaE0vF42VyvTVpk7985l6BgCPmOqoaaIhSH6pOgxI2kGI9NhEqw3qYa26ZYw2+z1BpKDomu3
lm/EB+p8W5KN+M7ZQ5QE0OKYg/s4TDfeeLxQJRDImOgVd7gc/lu6Cy+oA/NodB6jOUD4j7CoejG0
I6tCU0OWfKHs0NUdqApoqEdTBBZd+G/cRF5sXRj0N7AYNHdoKNa9GDuV/Mf0ubEsEN6DJ3LbuUIu
U7W5olEPmnMsbwT2hsWjSa+BJrnWD6CBEv2647qUHdy8C9QOIn+mqmu50gtuCIAnAk3k/YU5z5tH
sJ4FqJzewzhlvXMX3co4cT0TU4l4kOaqPbeB51po2TIXIaYAP8vrlFqpryDuhDvMVWid1+lXa1EA
wAqOBgmH53Eb0FHlNixACsgyG4cExqRy5Q8ScT9hVY0aC67kHP+0n2FYJwW8EzX35E7Avc0wFsCg
17N207r6DNI+PhUfe9lT2GBZIJreDzsmWX8animQxuhvsRYzp39BuRTUo0YPpSFsgaUTUGJDgdry
49JVkk+xRArAYR1riUfkOA949XoijSIF7ell+LxYLtuJNdB8/5FBE6OtsrqHhXqA0ibKvolzvXzo
eXmE+2ilEkNK47QXwRjLJS/WkEx94x7zMZFqYe0Z3YWHXO7K4KrpftkQlyPQbow2bdF0lNw7ylzr
wMY7RAPZH0ieYDgudfg3/DYCvaVHTz5z0myu6hz+Z4TZS4V+A6eS8clLl1w4Rzy59MzXOYTrxpXR
EMwtYS0yPloXsODKterktCf1FQyP0cArpcqRlnSZhXAKDBlnMo8BK7tNUvjcOgaKqrWSYETj0zwI
qLnuQDxuNdQAQH+8ms+NKgZLscSUx8FhiKX8nwXZ0eZt+2ByP2sTD4rm4KnU7dQVn8Q0w/pqzhHX
ROLEZEy3DCxpHh+J618JQQbkIoxjvQgwH7m6NTeFH5mi+Fpcl2XH26+TANMaTAq4n2iM5DBOArQn
SrIyZEqoYnmzFRgtkJo9YKIzWY0TsHs6DeI0dBlOzyn6Kr1j7ZJvWKrF8zpfBYdXHs3wgVpMeSN7
YJKR4JIDq2Rt1fSCSro6Y7UeeY3wJsLx/Ft2NOziTcRIK4wAJgcckGfOTEILpYMK59bMsTJMtQAX
g0Ly1gHX8VtxasvRXhNyB/Zy6F1UGGFPuQ8WxWM3Kmco/c0LOBtMDsvcSQI28ajzZmfMGAKWwbp+
VAexGkF26bq+n1ZF6IEmavzi3GbtuCWpcC0K53BYnvB3LJjCB5hdGci97LICaLymedTqNnhKYq3W
ml/rvFbO3EuAVpGCKGVPWhd7gHpIL8LdZ2UNnQ/hEiSXHagEJoXOVSBub9BPYOIHBBBlsfuT4jdP
Bvx+lNQsB/vuYtxgUoliVU7HGbwzdcs05CrGOCCBFgjUWaCtl5GU3Eh3mwyB3Kc+hgDuxyKLx+uz
gFYKVhqMTDMLq+lT+IaxwjaGG+9WsHAKesb7htYw5M8r691oz3XnwkFcZ9IQwizH70kjSDlgOtox
PMtOwRU7CmPMpJPdo3S18X3sX9aqF1BC4iXIAbFC2y17lQzk1K8HDWsxFx31ExiBdjclqJsNE5Nb
wZSF8Q8kVWLS/MQK1MD6CLIM+tJoU79yGJmVw2yniDdhLxsDQa6HzCMJu7PwxWMTU21c/ZIXnUuo
Q+4aJzld+TgWCvnznZrZY70Knlkho8VDlHMGdtegTHb4B3IHZmuzRtKsewHu5weICG9v0Miur6tn
tXZ1BkSVeAGZ2UjRH2MONljO7DtIWshOAkF5Sd0SARDAIO3MsoScHnWvDRt959fjVualFq9PPZyC
mfDUQCLlzNL9s0lwmVBJ9jxzQZAdWBWI7y/0n4qB1G/pLaG7kBsGB2bYKdoGlVPh4YtA5wjECmfu
znRHaHmHwAdADsMtlOeIiIuN5W8zYrHWp/sHc4YlxSdjJ1rQreET/G3nbEbsHNwitJ7Fe8hNY+cp
IK3oDucjT2O77D4hhLBBcd5hZMHTh2AibyZevjs0iBKAVdKRbWxID60Jz5jY3I1xC8YlKVljH84+
wDIeMoYEZ6wWcSZHPVHBwZFAT9YiA7eVvypiGnPgjB8sicOOlpxsnvC/fkXelnrmGu/xUoQgecAW
cl9Q8TIhCGc56PDI7I+x+BhC1gx42l35fIYTQEmGSIyrN77Z5E9goyTr5Kvr8Q3zBPgTZtHd0Vaa
Qd/B+gthWgAmczi3IExoxi1IDgsS9nYzUlWYuSEMY4lsHtqfRH2D4r3S9DODuT4W2pJq0ajpyO4g
KOA0aNtuhxbTmzbOiJD06Qk194xOod7YaipgE44ya/M8ZJNJpEVYV89pPStbaaiULRoE0MgySFSl
WoQ0rN2ynjYKHA7kLfpMdoRITChOCYVugaaWVG9LT2iR84ror0QvJqLHdpJlVtKkiM4osonTrCy6
rS5N20ebH+tUF3xp4Y50k3qd9OnuxFFn0Fgxs3P1qwVr8tIgpoLnDQrd5ioBbizaT4s90bTKmNcK
pzM2YwH+yBlxTRybZZhDmqa72kJky5Aus6nQ8Lz+5d+fR7Ss+3i5Hv9+1OYK1uiKePn7XYEi82YG
uSnXtqBSnvtt0en9dsKGNTCHcZ/K0ETz//dF/pMa/3vcJ0azxQjHdKSGhduquCnEefK/X5Qu0LSK
o2TCIUrUxOf/PiHTs2/zoSMFvuqP/31pR7rs7f8+/vtu7Jh+BZ4Tjw4WZWposBj/vkXrlG+Fqs6C
slx2QgOzU8jbhzurKLOUhsEaQaoGglikQjdbP70pwAhtmxwJi79v/374nz9c/xpmJ7/57w/rPArH
lhys78B6WgMm5N87/33J1juT/32cv2//fqjVzZslUkmcFbqV4kJsyCs56ep1YP++TOvD//Ozv1/8
/UweEGLO9DRQjGlfGHfJL0esso0FCT0UR10jidGRyZvXVpQ7O0ME2e2pb8hxh8H8qGmOrMMyt/bo
DOMWdDeqoBPq6wQys0AW08wV3s5ABsr5X3cX0eUVoq9Yy+9EBM0WNbLemxqNwsgCpy0DQsuQfaI8
WsbHErf0QVEXUr+1kS7pwDxrMyMk7+hsMuDxNyJj9xhQ3ntMp7rnQB7p6x7Kew2nGXHe9v7Uzms3
oanmbjeay8aaza+iu7QagKCG4CsCGQgska6LaYGNutlkOFbUFEIASZBAOD9k6dSg84uyFcTXZkI9
ZCY8wao3DbQW32aLBi1SAvC56uErCc5MqcqRVo3Dcwevsga1MvN7dMACMtTGUERJjyJci9Ec0nlu
gZRUYmkjJlkTOFStehbNfV4xM9Lxw+9Qf3TboYSwZ+DgLLVk5M3PPAgc0DFhENbveHpRTM+EnGo9
hxC9h4ZDVSFxpYysUFj91u915zdIktUjrpHTCD6KSL1fTzBCCokMA4WX10rsQ/j0qY5aW5WRPyNw
keLyBwepAmU2AQj1KUchJhtuY8Wgtc2kgry+Kha5QzkTbYqWTiSFA2FBR9t8oz9wgJo5wvhX7ERJ
3ptHhLDlkCAvMFRqgOAmfq21r+FDvZkVgcMLryY1KSnADIBVekQ9agHbEZHGgdOGrcBSDRhENfJF
XrMuWiFCEwgRqhcdtAbMI+s4WxOrZhSMQEymjwrxT1cQsGrrcMBGwkB7Ejm7EIPeljN+2GoK2ROx
+g+jJxoVtS8rs7R9PHDAFRqNpnUav0k6mSE85iEU5MduSEa87lGJ2FnKSKMEcjgjViHuXVrDe6mi
KX8q71iX/5uqadyjBakcSrk+L2jshKsLDS0oy04ytPdGVqASjEJQDykeWIgNNyaqOnF8nspjp+jW
W7pCiJpnTYq5Q+UmzNKqxyFGW6WvUOMV2oNhaNMmb/qbjp4HIj0NXBUWr9MIxnlAQR9i4yN177GZ
rpOIPCc1RtAc46esl8nGsQUbMVX9aQTCubhQ/F4nHhGwRMEX04DMUHRY36XiLjEkDTffycVxs4Cp
NNG8lw0feSpQBUKvzM9wBnce6g8Gmjg5tDT20fbxpGCTs1XyZRtXCFSjRfGpKTrtHPl0wJ4Gc8KX
ojH8Ed3zfVs3e/pp+h19K7t7JP1THh0NNDXAGZsotQYISb220zQpC4QMrQCRzqNCarbi8tzrNM92
XStvS8gRtPmF5mjAYpMfJEl1dndahM+3dEjhdBtpP2JRFUFR6UEk4fmjtN11assbcvy0tA1SsCj3
p3Wm06lriZ4m3OW9kTy+zLxGrzJNEA6k5W2iRQX1u2Am/latjaBI2DnUtDTrtNqUFlyPdpnSXcY5
YvVj6i74gTuIFSYraREaiNHQAdtoRigMxFuaXIm+jH5cUY8cLEb0cPMhQYE97pCcFZZwUsrHWUUw
P6tRL4zj4useyQcT3XW5r+arVJDHDbS56ROVtakDNkzaD7WbN6rZCzuEWRJE0Fnt9bzEvmJ214d4
n0NFVPYNtwbIEfZ3nCA4OSi/2kR+Q8fVBCZAVLRqJMzUd6c4IxFKteWoqcpba0kdyMeShm2qEBNW
AFHtoycnpAlLr3EnEdpxRj9ThzeYUEUWfBphFbdSaNMRG/3yoP91i8EQ9pmRhe6CXJYoP45b/V7t
hxRFpKHJXiLJanw24zyUs6seV+JTj+ibFS8KEo6Lp+ep/NI/Roo6ULG6VpB2k3GbH9bP/BjSDYKx
/x4JyiOyklwrN6blNKzMm4BI0N6qq0PUPO5BRtMx3QPi532lSIgR9SyzbvdiXaf7XEpeS30kz6OS
8bhLB0lY2DbNcfKF3Eg8qahfmaVO3QgYjiIQxAkzETdb2t1LO4EqYKxdVKH17oume7SU/maYOWSd
rECnLe7OUhN2Vmjl7e9ku0iGAv6rlIHMXNJ3QzS+9JmM0i8dOhQeVoiE3uG4zdJDmmO+bBT/OpTs
Ahr7I5rUaQKdprBT0tzTdPmtL+LJS1RtDqax1rHdHcNGQ/RxUmXd1ybSI6NV/UK8v0qjAkeje5wF
I6YopoyLV5iFi9BNSeOj1e/lWSG2ZWsZ1FH2J1Ee9nJdnKZp+Zir/tgWHRhBPiubRRz3WF7EQZ8m
CE/q00UFNTzi/cTgYZIuF+iQ9LHhGvi2AHU+oLgICp3RchTK83gntRDaba/RkNTpgApNL99faP85
TuiTC2P+JGS65RlLQRcEAX1TNw0nKtx5KQNByYTyp8zQ18k07GWhEeN3A1Bnds+YgQCVG2aIC3m3
KWJoHXoyILBnPUu0Icdla1EyMbHxqF2h6rJNPXZXS5fY2gVQRUkn2Vpi8ztdiDYrEy+dRgenauU4
1EUgzbw0tLCfvIfl5zPJoYSurt8nME2rHmzObFgzojQEqlHBMs/GA12Pc17+o3HfHhiLz3p5b9rR
dJA6KsluuH6djpcFl4zDIzmaWgG3Yfh4qDNk1gfZgLzDq3LXN+28b4VZhDf8E2s6gXnc9q+J8Dxp
8NFzC5+kKBt/0ocaXSwqS2KVDsgJmOYhjsfvuDOiQAgVrd40NaVbXFeAAZYqbApC+lwqdklbYDKf
d99SPwaYVoxAKYDgrbm8pxFEjIYu4frxYBnfcJDw1HjpPU0aKTdLEUfQkj9J8+GBldp+qCmhmpni
TxLO6pNBkkMa3lcaCW+eKM6MfxKtksYHym3hJA8fHDjP/8PeeSy3zqxZ9l16jgokPAY9oegpUpQ3
E4SOpAPvMmESePpa0K1bt6siOqJ63hP9cueXRILIz+y9NrBbiD0LUaLZjbxON0S+uLdNWJy0mJfI
5WXGZNaPOkzrQ4YObgIJBE0Hg6/LgN4OHdaDysb/7LUb2d6CtJ/v/LRvz4AJGOuTqx0yIQiSgRxe
3dzZovNu85DVq8aIkycZTtJsjrg35X+COspuZdSjDsrynee5jFy1C+FhJPxg9NeJtaZHck9CG2rr
T+LV9vK7mYyXsyjgbdoN5yQ5NlTPxdGyuOXoieHeVIXX3OOpBBSBqsmyV7AO2HOaI3G14p6JWVeQ
Tpp2bQkmAHYggGEm4AS5j17jbopYHbNhaF8UssVtw34dusOD50nGF07DU1ZQ0A0mW/pWVIyGpVNh
3qsfu6ynHXYx3OHoOqS9ZR2cMLyq1kz3BN0udWLF5GzhN9KaNjuFDRs5MB+WBP+Sl+F+TCFyt8SR
pxGTMUNL8SGd9q6s7RAF1NwRzCFpGSZIsMR0C2IuFk0uJalRbisPCKnTQT5sU8oIgztT0YMmq5mD
RJnzQcSi2til+VNKAhe0OZZIQmRyStu9H/IibayY25jNBR6xri3GXhzgqQU3ZPXid+M2CcAR9mqA
VzZSTzaYuHM7MNmtrXpfp4sNAcFnJVxx0tF8Mc1B7C3gEHv6afDQS1WAdD2Pza0G07ctEITRUB9F
DoK2T8Nsl/Qs1/PFFgmmDRyUN9m3ZgQSrSTLUEGVuwldQt1H7EeB39P0QUPAlzcknFc5MymSTxxB
Xs9g7QKbgBqc0PFL4JITM+cV3rFavMVvgAu7m4yifv0b/6RCxintWHHmAZC6TH6++AVYn8BNfDZN
5iKeI8S1CTDDOpQ2RJmSTq5VgFPehgXhkECNDDDbkVRZ7ZOuPuFj/GknPz2Gc50yOSFl2WsOsM4U
I4di3M61IBQV5TbhMNVRMkarYv5YIonuOpsnV83cn82ZxtA1mVcHJjKyCW2GkZlk8FbqzTDSiaN3
CKlZMnmQE3J0ughGTimq/27ujjP+F9VdDAuAYGBmd5YzGk+0uzZn59csVXvjqNPgpUxsANR7vfFQ
V/4hqmgUSD8nNSzi+C46tuiVf6EZWle5/TXmiYeuOTVXmVPC5AIgGJXd2xDpF8YOLu1TwF3OVfva
ly0GirC5jXp7ZCFRHHKa+6PfSO4tbXJUbPoBxxM/3OYDnkieTizNO2OGGd2N7tKFmsMROC3CyZid
YU/pXBH8OAob94kYgWCVnX11xuEwMB4Z4igl09hA2h62Lbhrn9tpZs+kf5ncO+EabhzP+LZwFpwC
kb7plGPVhIq8XC28oClhsQ/paiuhuitkr0pwG528GJBX7AR8g3yv7RGQ2yQ/zNGVLBVTXqJNwyZn
fhOp+ZxkrArngbU8LNkI+T+r/miaYItW7UeSgvqziRbgtYsPv0H+T1LtXiTJQNtV5tCd7UfDH4ed
SY45e495FfwZAUSuyAdFqmF4JcWDLDYyuQcE9zJD5L3RIQPgvi4vlVLPM4HGBlTGx8J9VcPwteR7
M6KklWwYc6z5dYElMru1yL1TxIiuJxQkotboFYLjEOTnRN7awvyQM0iG0g6J5tHTKnS9AO3t8KDC
crjPzfHHHrGRBC6uELIO3JXy8/yRvMA3b3xp6tr9hpVbpfl9qWV7gLbNGijTy9KZTZCC+2zmzllz
IG2YRv0dQJDuu5BdHtwamMPkzO0gKOVMFlE0wm/5NGY2C8IbN8OE98xAw7cR+Ss3rGFLoCtKyYr7
ezOkX2ldfDdAJZnqtldJZt9thZZy4FT15+A7VKbYeAsaJO3ml88+EPpi9sYmJNeKyblZ71rI+621
kUVqXYUc9n5OLE01dnCve9iGQt8OQ2wfrNim4E/Io60HZgk+q4tm3mvoGjd6mrAd9IAjUu9QWsvM
ZTEmjqQPwjVuGIj3BKSOM8WU1dzh8WV10fLaTVrnrQrDH7s06m3Wqz+VxzNuwc/cTUAo7UIwkc78
rTKoinx6uybASuMYuAF7YiBpkadMO5BAQnxbPOu8fJxkrbSP1iN3GRVAa+OGjVXAyKfoMoTNd8qa
suvKv240xijk8aDCeDa400Sh+WmUyImIHpw2ExFgbsoyznBIdlLyTyVwQUXBdgLZSyBFze3VoZWL
huS1V+pND/N8V7jXsMRpnEMahGU+VGgXgSoZBhUzXNebkP8HDMJ7gsMScjjI4/r/oLf/EejNMk2S
Xf7voLfdTy3j9PO/cN7+8W/+yXkz/y1wTAFGzbQgwDk23LjxR3X/+38ZgftvHnw1y/R9jxmCCPjS
f6DebIBw/0S7mf9mu3B9QtcNGFkE1v8L2Y1b75LV+F/yr/wQSBxoN08AXnU9ftL/SXYLrRrsWB0U
e+CEP3XWllCU4Sa2f7krHTW4Xggf+XNatremzbgjSYCcJgNBfrM4T5ga/KRAGhsw6Sg1SzO4O/iy
SaXfj0bWLMnVm0iGcM8VLbIaxX3QL0JEhb+mZsjfBPZfOZksXRz/Z4ZbYMLrIclsQDlDiASpJc7F
oG8CgbP4yzXTQ+0bnCAJ50+eqU1RFox43a7czGpKNnYfXErrbRToBNwiu1FZRiR77V4bw6gxqQA2
9mx1JjYg2EqDooN/yXopYz8zRvYBbI8BwMP6BoIZMymy1yrfJybsWZlbl6p2PoQEnejVs+CrHln0
5qdTJNeoAByGZPBYhgzc5xEVTIZIpamDu6Gj+s0ZGfmC1f3EaI+Jl9iljtOusyR5HLjlt+CYQB6j
XJRp8BWWJvobnaBujnDTKwc/f+uyscnchyxvlxSH574bxts5P9XQkQ6cz+tSocKey8kGye4g051G
POVxP66dObk3vOnHIfkwiz0km/YuBzBtVTMpYEzcMjZESdHgl8Hqsbg9puI+98yDO7f0UYyBeKyu
Zj2/BEmYHaFZHr2eJZNgPLyRIItI9+4asAu4p2VC4IlH9VLaiMQ7rVfaCr7LIb3I3PhrkQ7UGUdS
53Y2fD53dr9CDBdFVb1WccD14OG4cWEAx+ON0TV3E39WNMsrtJTXqHRomypOFtKdvZztURaQJtdq
b01HeD8bU7EGxfQwds670bO7lcu0+5bMYw4sWsGuf+1pfyZrxtboB3tP2VToIUoz5dw6xkiCcAPI
YEI3NqU/hC6S15E4XAr5A53PdzSEO8dJNwPZTCub+K+aSr2r4O9qTezqZFnxCbA+KioR0vAkchsM
CoBaHAN5VY9uRP1qTl+2+zP1ERiZxAw3NpAAETsmhmgedYI8060vOk4epzlMRACsoO2fSZAGOtSj
IS0r10KC5pGvWE8PWZKVeMGi5NwDGHbYHzyylacCo8MQQXk/tqeOfdSpw3GihxgBUQbuSlF3TrEb
keAdvc1dQWM/4RrVCssTAfVBZjgndmnnYcDskxp4dzKFB9bPANnGOCDqNDVWQUIunsGyDq/GsY0S
f6f6PtyYRMYRDaqeVNAnDIdajEL9+CFu6BIrquU2QNKquV149Vnl5kdlxFAkJ/GcaXtZrKNDsLNj
C+b0NiNPo665duGG494f5vdkCMtNMsjbqnPYKESovYwR76Dj3NU5JzXT3HzZYuxJVDU2EXepbe+r
+yFIzb34NqYmPHR5jK/f0h5EJMCpdcI2Zsq9U9Utf3Sjr4wiR2KyUJrwDfu4bKO94QU7ZujhbhTC
WJu9CqDsYZNw8ra5qYQ9P7Es4TJK/qSGUjeNbh/1FOR3nomQMgmLo/Td5t4XA3NQbRMjmxGEzXAI
klXUbj3/LTdCcXEb/EpeRrefurfSjb8UsRKoJqwXptDevh55YJMenW0bI7bkVQFxyWFbHqgxQHxG
GFFZIwIc2AN0ZNGstdW8F73vbh1SI08om7WsWcfrL2cu0yeXdMVZyGzjjQjitejMvaOZLrgBCTwK
IfxoSPYkM0CEJs6pKfKT4Z+Gtim35fwd+VLChPTgPw7hOQNez79euBCsg/Yji4l8MLHH5N4L21h/
XXKjGVoLMrqVI1RLJLZrcQCgqzdmA4MnXBJkOQtPqq0A5TUIujwp9uQiP9sqibasqHa2p+tTPamD
k+AmYd4Bez56SOmpLeHre7Pt1slsQ2TwtLwdHWKWmOkCOZmr8qWrqk/f1Gdqt/FOBBwoQRh9lZnB
z5c5aTYyOYsED1kFwVQhSfdc6d4EQjxDD3oppQFEsUpPPRf/RqUq3YUm8oXSbO4CLgPLI058lM1N
aIPUcVNYSgkxoRvlBuHWmvpToONi20dRtzUgtOHufTcCy7pOWUDMuOlsw6HtV2EYlLtYaQZGfX0R
fvxC5P1xDBdRicQj0mRBgsab/UdnGQ/uDG1NxuYdc+WHZGQaFnpqfHPgwV8c6T8MtQvlpuNXFUmE
fNQfGVkEcj5Aop6fSc+9Bm2pTzrHABTrttw1rKHqbE4Qdwz6LWnEmQNN7S1pp6BYr1VN+NSUO2Jv
AJVDBM8jYiX4bmfC2IKhUndJfbAi+IqlykO4NvWF6eVnb/XpgVHLprc7+e4uKQ5JJcy1zdRlU03g
jWOV4K6cLhZRaZvOHXq0nfUfzhrvdfbJO7aeim5YEolStHFWCIWfcZ0VyNd8Lr4GOwqPSRr5C4x5
Pwfz1hvXoTUH7CpKFymE/61qCGIO8VoZE2C2r6R5hGZzHI9eNw+7xA6n1eQY0FQU2bTNNJ8aFimj
MTxUQ6YB2MAXTRoiy0Kd7ULRAqnlMC7KPr8EmXNOyjY8cqu2qESmi1mFpIkZ0kDJH3LHm9AV+uRx
OWzZdrLOu7UZTDYPbMyqZXYxTRQ+3v0Zi4CfEwfUg1rfuA3ux9KTybHPEpyF3WHKXOus5QhM1dhF
XFUHOXMGDkaRXryi2LcDRK45pMzgOLEC3zvBL6I6eS/rpIeF17ybYdFfoLH1l8lsPwM0fgLBaFMj
MrXyhk233DclmhrPwSdvsX1gIgE5cAqabith6t7UIUKauSmLXSGyj9wYuJF49XIuAVfVAcbfBtIU
Tq1EHjPPI0mI7nI0ga3zNySvsXzpk7+qY9jW1WszVEz0fKIMfSt8yLpTmCAG05JFV11TSFiJAP+a
I3chkbgj+DfO75xyN3nMvasKN4Sn7QVdOb+Yprr0Q8bad9LG0SpBHDjNjNSgk6e89j8TekSGsctz
nANwbbNHksZOUZwj0LU8TYfJpembDf1qU/xQDoXHDuoamh7GO7nkwZgzsahurVdpVcOmswGX28YC
wul4qaB3kxIJZtfg0KtTouDb4a/lVGvhk4pVJW9OqQXJaqnDHHKmxqo9fCDklVJ9DRqpJX1w6lBn
WxFaXGQgcp1X6guGXIy5h2m21bvbsZz2zJlXbe9iXBwvgfCmk0mc6f1yyTR54d7r4WFsjXLTzjkA
Qg9lKUk0LZjW6RhysSGYTb1jaDElmobiobfJ7Uiobrcyjs/ap9S3dLQbiTCk9/YN9Lm4yQlr3jaQ
i69EIjO3Vvem36lracn6rgtgbYge69VsPwV2/5R7KZL6CSfELFpmXYkPlqOwSVEG/YamtiO1xpc2
giSvY+JcQ/ztYfxJv/nTxXV+0h6TAZZH4ca1LRCnCZ6LyrLuQu+DyCp/HTVWgTUZ4nui9FtcN7dQ
D99dmztBN4InyAbGWnkH6sGMoSNNHNIDAco3AeHpC0IYsZxZHkWg7+oSjd0w+R8Dqh/RYBImKuUu
7or1wKoDFQVkWYwUmtLFKGFxpeFDXg2fXq2gLkagBafobDTVj1k6+7Z9YfP3x5fsQKt+t8ye8zH4
E431D1k6zKzew6AnCXDazwPtxotEG3FTfw6pezDiDn2jjS4vPFOb3hkmDKQIC0KEWU2Pe8mUOvYb
/rzcONsUEb3NjIrtpJwUMUxIpdOAtYRihCe3ndHtOm9+cRFaGHVmrU3ColZmiBh8Jj7Ldh9soNBM
cP0/bs9KLu5utWoe+UajuBkSlPfNfVB6T5y0eKvSn4HCG8+1eo1ASUhygVBURkBfx53VBT6POLLm
qhdnpK5u+7J8k9XkzwESSA1Ys8vGh9aJboPSRVvoiEfyG07KctB5CUZYactJy8AL1uN9jYaUK/tv
T6pRHCM7RfrdNIiShi5h2N9vG2BG7exsA9k8dnXMKOqeKeeOK/api68uKdso3ED8xqcWMKfnXNVC
015+YIvCVQz0HSGmWL7uDhifMqd4AT27X34uDTWLIXUefc54Y4rRqD5KQjhumIZtRyOByag9H8YB
FCIfQbIRRJty9FB8tubyAjl7KE3Z/kBkSE9+mh5qSEH4gIB8N+l+6lBay/oQ2xiwWOyg3XPCnQvj
YrbwWJPy8IUvNiUue1Xl4QsJMZuuEu+auc4o1S1KdS3ADsnh2UCKmeMEFNalMbAVufrLCKfDHHw4
vv8aJUm0asqnqk8fqlx9KEdfDKrrtJxvE9nsHJ3sG+AB9mRe2eSdPUnB0stV4LFDs/zpsdLBkzdV
bJZi682P8zMrgH0mFjXiI3q9TU+JQ0G/CZb91mhPN43wwQQT/zUU++TuFw8+Rw3eMSCmqAgRlFUH
OjIEeQbz4axuEFQ3Aa+GrNtG8sri9KoirpTGojw0G5oH321J7QvxnbnUlD6GyQWcfXJi9mt4f9wR
XtrD0CwvSOtKDN7RY1cSc4voa+aojHwbhrxmGz+oEkVT0+nHMpiegrm89fEXeHm/zTq8Yr17GYlQ
c+bmzmxBPVlIf4sab1XQXlqfbSRtmMeY2TPcW0YDr4OLxhcSSbKgwTPHRtKXvve5eY/pmq1Yyea3
O2au8+AZ/ZvKhxM3IeTp6se0nRO5g+cQ90g26wt/6a3DKa0ZD5qi/Jh8+0K+9AWk/E+un6QoEWVh
wVPWMZ6fO3Mxw1PooRIlT/27Qb5m2+IaevGz4atD6mcYakK031xpA/wo3W6zcmHOcaYWZXmVOtjH
tsMqOA9uImd6H5Ls95ZZFQ7DdvWuDJN9JO4IHJhRuc/c/quOU5Za9mNZq9M01n9Mm+0CYXZyUE+B
BQO1uGNrszURDzuKdqtE1emkKIHzpWF85nf9K9zo3uujD4zmYaA//K59IbToMBOvVHceXBnvu0sA
BRGj94zC6dkU6jvsjD9xNx0r2Gt1hH4gDG8z7KHe+BVb5c7M2A4uF0vsZu911nx2ON3HxLmwiyhX
ZfJGhFpFbB5wKlSvg3PQbXwmRJIR9QhdfgzB17q87KdS3dd2ALFp+muNvOT81nytNPOp3F0qYCDs
vnhD6fhc5i52u/CiKSaICn8bF+432I64GS59bm+aAgtt9kk8+ToK88e+xi4RmreTg6wsCuFZG5i2
QLeVbv/IDSNexVBVjEZvwqY6Gp6+ejg3yjLZKbvdmx2uNRoLOyOxIIwesyw5ZI7YxdZ07l0ubU9v
3P6qYb9UM7/ivPJJEFQWKI8ixVSC8S5vmSEY6mQ4H/6FQeNdYFGNMBzD9J+OyWoC8NbCQGuKfpkR
J9/s+cFMO3dpHqHZN0DdFJpAOqqlthj2IqhYt/X5Q8vdtVy0EKRiYy7R32WRvTSJzHZxEGJCyYg8
jMb7qWK/1OZQgzg2V1HZnMFwH1v0eLXwX+aGq3pqYFymJlTKZFHQXLrwnuT1+9y1kSU21btCZOsD
j2Z1fJ1ROVs5bvPJRG/P0MluEeXJ11DXZP7IlsEXu94SebVdAF5wphQI/TjuYxx7NcrKiUiFnumE
ySJ5BfS82xmd+oD7eS8wWlbiUqXFHbmTB89YNOrjHfKEuxIZ+CRY7Oa0RjB23PzZGetn1gKnyR9u
exYhk4ihWlVv4TQ/ZaV4dBpMRu10bmYcs2NkyZXdZshB0AQo4PiT7kHCUOi10byraQMdb99xM/Gy
aG159Y5xzpqtjm35ty3rvMTeaS3pwZwH1x6v0q/ekvLOAE+coSiy6P7MUB+nMd/LUN709htKL8pk
56S4RmxUoq2Lly2Rb+aQPTWrRDo70JnrQftnRo+XOV1e9rV66SjPZao+Ai+GuIeyxh7zX6Pl4N27
Muo2y/+rMqfbhClFRWAjRhDj3oL/7tffMsZvb/9e+P6IbbApeVYKNt2u82PS0cZR/1dZ/rFSgNjg
vVnh9JqL8X7gr+s5KER10tawCcz2J87Z/qFEJad0fpVtddb2jKoIB4I94MJkDY0EiXwdFBzZIq/U
Gv6puWv7+n3whhcgHx+lKi5E/OyaomAjh8OmebCajKWmyUzNm+S5mr4LJ/6bInvoCO2IfMG+VyKb
De3+IcpphVnypOtIWeNSI96IzF4nFd890UV5Djuozo7uYsN/rMboXlgdENcM9gPqciosVAcAnqIb
t5sgbxsGB2lfrS2tiMCoir1It4pJ9krFYEbdfpy3VcN4UsKD4BMx2oAtAxUW1W4PL3ZEUlzhlaNB
f0QxoNzxjs6Vgqmoqdgm9o8HPyQAUyG1z4f5DREmjGWUDEQOoY6q7kyD9G6ifle6G9aTXX7najrq
/iduq+UG/lIMnrO2CwPqGRqx0Q55bQjmpm1PCLNB3pWMmCsQAytWpJSCdIlxxXnWpcdVjliGuAk1
nGuu5WPh0qDn7Bf9dAiOjgt7Chb9makzVR3rqbH1sBIy3a6xmtUZ9ZEdBH+LrmIG1ll7Fc7Dpjci
k2QHbCKCyshlRe/YSXjtHNgMYcitjug1GBa08Nu8iSNWohGhVxNMXC2mAx0AwNKBzDg6Z7gUQqlH
XVtyMwZxsnFVjLQ2AhqQxE90BKRUOfm2Vaz9+oGRecxG25e/+7kkPVvJBPy3dZ4QYl0jQRbmCB3E
G507YjkIGrONlzYs2LnG8dNs6KsTVS+R67OC7nK1ttEtr5OudZAE5HpXFFClCktQNxNMkgLPEX6I
SkLI4CYfFYgdwJrm5L9axIts00ofJOeWdLw317Apf2j1oB8nq0jGxsZpH1zD7IHLQLC2ehwicSm3
JfEzN1LRTwVWBTmmkfFqCMJdS+g7o8xpy5i9u6yixg/XIQ4hGQ32c118sWT4lOMFqe4NAfPPyB+w
8KfBvvJ5CksQxVCpbxzuaKA27NT1bkMfloG37HDikGa8WkKuMGzcoJ0fD3GdfSZNySt4kYALm7AC
v3EOeUHqZEbmnF3gSIsNkzSAerrNpt7n2ehZyiqgE1FGitpIeRqnTXpjKOnuEkwsPeojwlthtdbe
4jIa/HzlakBMg1ee3Dp/LPriJxvmPZpqtQ09fj3pYaMuvGsi9d8yCDjuXsu6pgOANVDYz0bmvNSJ
hX/BNR7VciVLyVqkC1gDT8JZMLEBiLOgW+nYY7hBRjDWqm2Sc7EhdoWTz/GE8huN502iy81YyGuW
2U9a1EA/4TFcJXmEfrPgS4MNkbTo7wcMfCoa3ycRsJbfeUG590j7WtVGhFLOOcx18dODjCoW5r0I
eQTdGL2drl4aggRWBomXveWcmq79wxF3NhEKwnCgw3XkiCtSLRG8cPHsL7ELLec6B82f0sLyFhgt
Kj1uTEGc7fJIIZoit2zoipfeX0aHDXqsMAnXsbC/CxKUeHzwDjUI81OKBPBLQbOpSn9tYiNzYoy6
PAUlL+AytA6apYNjYGEjmHZwhvcICUeS1piT84PjuQcvFs9RinHAMsSBIxtpQZtexqAXZE10ewS9
lAn6m7aK1VVffHqYznJUoni/kDqaefUuwuEQzON6NMXDmKXf5ghAcWof48z+Y8npnEU5tValv0zt
7vNgfLGR3PS+v2E69GyOnD6h/DLqV3twMNRx8qrOUzcOr2RG0gau45aFurlJupi5rLsSAd0FEPCj
y6mYRbYHcgq6fIxKI2seXFndMAQhtV5fWHK9ekwLEUXpnySRAK3WxRg8sENBMx9tTQO23TTLx1gX
T1bZ34koovJI7uu+OLmLtnfszAMT5oEuEUoE8+oKsznGABhlU61ZhXjywHD62+uifa7jI13S2k/J
YwtHwKmehdSr+Iyp72+cyL0fc5zwQ4s9Ei89BHUsWT+Fl7+7Ufdmmu5dZ8h+gxL3Mcag62XfU/Wz
qJzdirrR6Rin++7JL8XZCL2NZRsrxMvgSSY8u2IhSM4T3Af9Se6YXinUQCsB6ptoJ7y8Q/CoUjJN
/ObT1rRaoYmxlnE9+xicsnI8x+NAPopUp9AUGvZF82Ok8jixU0TeQgJocp92/ns4hM+Rh0rBLUjj
rRHImCPFiIQaZ5TXwHDkqkTyGWOqFBmRps9xqdHbIiUNZbInUAN0va5/iqo9CF1dhwo9hOjYyjpQ
gRfWJFNFmy1FCq3OwzLy6yX7fRP+p7Xs98Nfp9l/+9x/+/C//bN/edMiImXzyWb1hEpPEfiXZrXY
mjMPoWwH/ybCaXUM66E6VuwKWDHPD1UWoXtaMPTW8ub3vX+9+R98TrM8gYPHWMQf03wJkiW9JJlR
eyKZBl+P++vXhfb75vfD0Pe7gz8/S6JWu9Ovu+ofZq9A+zFWYAioqMMLfL+BTV+y/LqOLoMlmJl3
cSOh6/t9d+7EXeQEehstHgpG6ro8/r4x0uif7yn8t17koVsPu53ZtIfA7fl9f3/Nf7ybLz/l9+Nm
Auw2MrJAmQY5oHVJCI1rAhbE+B9vfj/3++HvF/wgJuf0X19Wyzf6BRFPnBcj0tAA3tfvl5vqxdFD
x0YTOyMbtObYOWirHBPDzq+hjnXqP111/+mv+/0cydDGIez/BM1wjYzxuyhMDPlEcyVRkN8GZLPt
fTv9M7O+IaomnygAoHOmI656Z5+HE60ow7cC7Rd5UsyqrPEn74KRLpU3AX1Poer21Aj8t2FobKaZ
26TtVuDhtMTKnwtMyUF1N6TNdCTxaC+kyc11Gi651M3Gd/2FpuG/a7eBcMAhSLcMNMt9NXH7HQea
ADI064tfEnxiqWHazHWY72LvYBT5XxN3oa0D5xj243QJ9PwQZGN+tJyoOyV1fDSn9o/MknZPtnFO
b43IeKwuqm36S+e0IXdU78SWAc+A9Dc1li+/HaIbrQQ/xqpJhc15MuuyzLYxm0tqUp+jKjDUpZ7K
tVcq2ESFZR6M0by3R6EugyvPAjvZca69Q4NW6UAdvnomnLY4mzEwrKqzL4Nl25epi3n12/oYGd7d
bDd//TIHr2fN/aV0cdxWDkDTFJ+YWV/TTgeg4uzoNicRO2oAaBn6Q4SMUYLG+lFWV56rmvp9Zvmy
JJT5/DcLdMS0YOJRzUPGvwmqrDFUn6OWuEDturoz1Fzdzenfunfd1SDJYw6YLmYDHJLO41lxFXFt
ttnNmzwvq0uCY/JiGk9sl/TZnckPSxrszx7jNuLx9HYQciQfy/LPeNj8MzPSQ5xWD1bcwv6r2+nW
24eB+ddmRECIKQrJFuJnZc0xfJ8GfekSesvQcV4TjUvJaDHvFyinsYVMiNNZCFfhdJsuvwm7J4Pt
HOWNMHEWRn7Q77QX86z0GK3DppScRGFxyQfrjfPOJCuveaIAAWHJk8hGCaUJC5WSnRzflVRcWXnr
2Zvfz/3jy79fcUsf3XVf88Cg09tXjU3A6li+2mHw3XvwXcuW2jWrHx0JC86RlyjBXmlEzxoEraE/
vdb+MfvsaSrjc15OKCra06jFU0rS0apzxEtN/MbKCJsP3xoZ38xMZVuCHuehP5WFDWnevHU7KkU0
i7c1C5i94WPvKPDwp7dkmtVo1Ld9AlsutaUkRwD6Py7Pm9ofXp3a2hPoq9aFaZG1FCk8maj3vYg6
1TfChzYuNFDdxLmpAlxojhieQs4q0ibvxzRmnzROV1xTDQOtI+3tyialehV07ssYjSRR5O+jAWbd
o/E0PXUVJdIZIY/FntU2ZYkONxGidUT5ylm5dnNX+ueONeoAYjO02KWA+2tI0Ct6xlaDj2HFrpD5
Mfz+GluKML80P/qm2ZV+GW7G2h7WGIaCIOfJnu2/Lr0dOnmn3LqxfojSxfG7gKncRRFL7SC8K0nn
PuJuqDNWrU9jPhOiWQ5vvWc/OPPDnHDZJDK+9oZV3GYhmo2CCBALE0Mz1IQYwMhojItZ4mRIxyXM
rYWBOxivUcPm1Uoqdrs5jlV3/owiXk75IB8C4WDBfXDdC3f8hQrOdNivnidJECCy87YV5aZ3vftA
JAdyyb4ccR0HWDppwM6iDrqPCsVHXuPCnnxav17/VE0dHiQbkquhMfI2PSs1E5ohomLbi6EmxlEO
4yCZ0IBkd/MMcK0ceRiKaadd69bMqCiVdehZhGnElisFQXusSQ4SJEmvbJocO4WKadcz0gzw6kk6
nuv45FPFrVNlgmss83bDgMK6scv2x4+dP74fuXiLmF32NjPJLHycVKr3iWsRWVSh02/jzyER1mvv
MnCBqF76foxtQdvgd4xXYVxa6rOmRoHiyPabDGFu08OxbpK/QnDfRzxLgVhcw39n7zyWW+eyLP1E
yIA3UxCOICl6I04YsjAEQXjDp68PyqysyEF1dM87/gwFr/JeiQY4Z5+91/oWxVkHDbUl1MyuhGTi
OqArfXKAFsBjZRU7cFy/wqmUrBVxMWqM7GQjebp61UqzaqATkYz1R2o2dOoLwG03jWOZxYQ8+jZr
PV+QZopUjcMPCQXKcz3QTrDl0QwM8uoDTrv5rqqLI4qpz05Nf9L2W1E1zevkERjVKwpYd9XNgzdr
ihSTcxm5Hid+5gHD0SwSUlURXtM7axrvQ9TyFktvhGNTfbljaQE7aQZQt0OLOYnhY3lDF0iOpbbU
PmJBeXkaJ0o+7nURSdr7bVL/x6+1njzkea5XcJegoOZM6O0qxvX46tGkWw29Ql2mbKbpEZM/zkSz
JRUUa7sTK4WFDIigkf5WD+CIubr0qNxmHD1dQa7Yfm/MZyqDhCOh/pKJR42E7HUQXumcFSkOIyl/
055N4uN/38caNTNZrxPml/gYoy3xKOCfv2X5z4BblMSMkeMwKxstXX2Vakh0nrcl4b5valSgfLOg
0ml1pTI7Q/ulxaZryNW1HUXL14tqS1vWChRTWicMpSot3mX3G5F/TCpcS4x2zKwDOkPmW2TA3Kub
AnhrXIDsHNtHYBUULiY2UEayT/BjpM4qSvurl6/To887frYearq8bG9jesradazW39HQHUq0BxRq
JIn04g1qJQnq6W1Dl8X0Sngqgkq8K6sN7D9qY/sWSZ9YuQhhkKbTQqn/POkAY74wwNnJDeBi61ts
0GR2rdBT/4hftxIbm2IUgZqrJtQ5NI6PjPYEjhA70UvRK4Ez8MpmVWMRiWNKt4UQ/eS1gbzOvCvw
RAqZcFaxwLPGvOkeC+YqJql5NcKLkXoVif/rphK7ntwDUTNGRsWKEIhGDUcKkzyAbbEPjZxeTcGH
aNQrGWFSmEbdG92XzNegAYRiX2HRKu+fGe6IUK2xz9UqUq7uVWS599BT0ksbnv1dSFKkB9Ej7J/n
QdCSxT+/M337VU2ngPhACOYL1gvU9hvisIVelWxVUVEPXluV53/+Ec2JX6lSH4w3vOkcshkuTsXf
SCrq/R4D5ueRThM56Cb/hhbfwiSzkHD+PXzBBCATlZBVJZdO+ctomBzyV/6+GB2w5DRvL/ypCeBw
oNGALF5HSCPi6VFicnRpHgrhzrLDLZjPxeKVL4p6ChcUKsvOby+O9o2uE1tl6Ojn2xEanMZc2Bhe
1/ER5yxbZb5gcV/ggU9dPqBlwatfVNOXUrj1XqwJ579v3WOTEKzH5IJsNPU+7+tHMi8FuNu1bAVm
RLiDIdeLvy9dfyP/udBSgmDaAHuc4BiVzuqVpyIJygSzZrRBgAbJtKo6kKGj5kd84ugBBWRYOX8h
TR+907yiYpF17RM0DyVGyxLIdf34lKJKYOu6B21ivrXVFEb5gC+tlsRg3cV7jZU1EiFwIRV4JFw+
mogSL4mGBLrQM+E5pl8cW7keUJEueo4nsxxrxiytoJJJAw0T3WA8pY7Fgt5CsWjEFkVHIfuSojwp
Jaw7dKIC6AXdBYvOY1su5KE3/WcTLZuU6qh9RNUi12qZSL9oWl0iBiF/3zTS3OGSogmeWDknd6Ny
zZzUBWOMF3dTpbfz9wsTOm6lFj4H5bnopjchGhgYtHWyKiOrxQEtkvfKc09pPy3+HmGANZw2pYiq
x2qd38jyrTruNKn6kiPxNbeY+WZyUvnPzgAqKQ6eWPaLWMWxWBbUM8KrXTcPnkAiDheZEbxTmtWy
yGsTCxY2M7bta6nTAavxoqBIoZwbZf2DN9oDNAB+4A4qw4QjjU4oEjArGibdJJ0sBOkWwf/tIZVF
zOGTSkw8davubj213miVfhLrV6WrT+kDIbQg4gYrkFx2r5yrtqZhbqTp7/+3Q/xf2SFUTlf/JzvE
/Psjfv6HGeKf/+JfZgic9/8QVYX/JJUxEwa/f5shKGv+wXlP0lTZ0k0DV8J/p95b/0A+ZomGaRnY
X2XJ+rc1QpX+YVmapYuyommWZojK/4s3wpBk+T+9EewJoiLyvCxTkVRJMcX/9EZwRC9bzbjpb9KY
Ap3AmdgTZky/FqudXSQZ554sZkr096VICJjXoxhhgFGHmZTUyLGmh39fcPHSEk9RELdT++Pvy0uI
aywWfPn743NIe/Ld4ZZnvZwESiVwiJ++tFTOJDDL//rjP78n5KhGb6wKd/AHDHmzMkymL3+P5Hrg
m2plFgTi3Eoq26ogecGgmfb38FbKqFg6w5ipz/Or1CtgYhU6smkrMDTk8U88DSoqXQvAGzwShK/x
A+W5yZ5aG8zfcADSatGtqPca87HC48eKN6UqWvQElKZlscx1XHGWMa/H+6eV65y4UMmFMWM2pppx
FwqdRNiZXG8EjW9VTd6GqmCw9UdlQWgvlFXB4DlFqXlsR2tuACVLkNTMFfnFKLpGZaRpJkHcL4tA
zr+HdVXzUKaPEyrEDIL2qIK/5ykUYK/+HiXJE/9l45VZ9Ar/vpAuGvtiT3xqVz+DpBqDiM4dmRj0
i+nOlngeg2mGmRV650lwOZqPNCFXAuWZ2NTGXCZlu0DGN4+iiYZmDHM1UvePR1I6KNPCRijzkHU2
J2YZcCD1kckYm3rgf74AEgLK9e/v4WbMQxzA6XYwpda7//GSpi8QW4rw74/GhKf6eySbsh5k4AOt
qQP598z/vhh/Dcnpi/CCXzE8MJelHZELf8+nSVPw+3dfFoK/NCxpyp0yGEtAsSu3yhIwhsSo+yhr
ewB1wzeMB+brKOeeWPVEDzJgB4eLgRwRbAS0zPAyQksbP5omKMl9JFG3bXc8slq4mbPHCSwvqMka
v4y4xrhi97V30xe1sbhLq5JL/nL/lQjFq87PFTw+4AcKSsH7vGMQwyGrfq2Vgen791MjtiCokJRV
d7ilI9gbR2pC3J39rFwMkOtFNkXCZqRg7Mjqwi7KLgmeEC3SjkEjQE6L/AiaHMYCgwuzWEbfpFIL
lfMigVld0tqjR6Xmrv6Tbujtop7D30jYDZx1xpb5HlR06uknsJ0yhxoJkZoNi+4Fj2dw4FZmvZ9i
rYUhQAYI8y7iMThUAJ8rDYBqbwV5I98PF5VCt+4OyVY/CZZtQU9fNntsB7wT6Jlx8YBZKGcyinZ5
NU5aHpvUzi2W13rH94t3TBTux31OcNFCeAPWjnyieGcezoAYPHNOtuPgILlPoSAyLgF2a6thrWNR
9Mdkg1YTOvr40+p2X32BOwdAzu/U7/MnVP4vkbllw6gczqPdyDAsbLCP4gfeaeh3ZebWb8QhViqR
YXYkh0hp2p1CdvZGPipnWHmSxhpiozEDrlVvgXQjeCj2t5BghQo6pqtQKEeezr25K0yo+TaDFsJe
xAeDIDfb60tOpM05/zSO+cmCDg5HFFuq0S4m0CHkuwBRjsCnSBrQzafx0hp0w4FqfhkTF/Bo+skq
g4mwGUsHCCV6avOgLIULgEteDJet+qH+DAcGQtTQYTFvmEHhsOW0hx7ayb7JV4oIh7v56Rdpi+IU
/+U8VrLCShGoJ7wbdKUiG6L8c98ty9Owka+M+6rLFHdkEdJnd0uzoA1nc7jKkJzNOLpbOKNzlNYe
sU1Y6UtjAVsaDHZ0rRZuMhfRSR0QjSR8ErMBFTmmIBp8bgMrx3n9WiFSTSKfPLN2jdk91H+tLw4S
i/pH/VZC7SP5trasO2Pt6vsIyauNnefxOt6QnXXwLB3xuSg2ACTo/0ln+kokhAA5d5m2YSRS13kA
qW1NsE3BdkBSC0GNH/IHgM1nFphcDw+vSNz4m6A1wPeF892tUAp0K5RN+lldYgVkzNatLIfZ0sPB
UAUMlyPvJbmRZ5utQLQgpcSJ5FSHkrxszmqsGRMz0/zNYZCeAODk9EOaS628s3bcRtvM7EH/Vpm5
GTvYpTwAZJPO5Y+R9KuQ9hNbT8aPG548Wbd6RxKIbvG7iXwCzlBKBM8dIbS85/UHoh1P+nz+QDRh
zGoG4F4pGTuWqIqAw/GoLQmRZ1nsfbIy5j2NClTSM+2YvL8gvXlPn9Wyv3ap95oX4JORldoV8Nnc
jWFt3qAuzIsDsac3P2+CbCN8IYDm8+0Fl4+eey8/DKThcidC+2TitmxPt9ccwY849RAdS/BMXge4
RDgEiCeHBaAxopNyNjrWHSnMDuh0O/RBght90MSJ8TBULgm4CtOWNLjfXH3L7b19rNLPOJ1ZX9Gu
Ic15bagsIMoP3BFPBhGKcm+4PLtjWq7uDJD3DI0HAGbMZwk2adF4LQ3hWo85ZYH3rJfVl7RvLreV
RWNp3NyJrImc6NSLsKZOmk4XEGIEKSWqB36qkU4jwDRxWw9rQ/zFcdAicIpnLB7Jw72pON/cR/bz
SANSWrB4ydvhQpQ4ohNetrF/7W/dVSaHhUWWuxe7mGx4CrdQAZwf6kkOhOmx4WeokWWLg4uek8XC
iKclIwLASQoORyWLT8bJbteYzi4mSPyJuNR+szn/oXchbgEsCnh9W/SpzcL4K6JjYR/QWmyj7IJL
HlMnT7eZvVb9fHa7VCH+voStj/h4D4fDMw+G6KvTlzR37o95TgOwJTHLkx+QgiDmuVK8eVY0Rl2c
e13v8/SYJdejkzzmErm3eJEQmdvoahtnOm7aR1oaA6dwljFHrbfGfcCasri/W6ESpjt9MQbqm7J+
rW9HM+SKhgu0EC5G45YsMXcm+jhmLzwFWsFVjVjMiSEdKm9FnTlA+6RbgNUyn9ByjqqFE0d4l7n9
4emhM/KQ2mdzRM5QdnP0gc3bfcAutaLJPy6YSnsnjvZ8gtq3FH+phJHLkPcYF9vPJ5LmmVlRfqGz
jURigBb6ziKUq15wKi+R8qPHIysQEZqA2hXjSZCmPigGethyCffm8HoCsV9JXdARPZetdFKlcawX
bpRtMQ5FJHUKeMbsYsdCdJx+FE2kdYxcmerWtub4kkunOgobtfQlktjYenVmmCgP7fQHDALEUB5i
SspHHwYFTSEZCwmWttaBKIjakXZtWSJkW1j3E3A3GSZ/bke4Dr/Uc7Gy3h+mTYIfkkdwzot4MeBQ
ptKYmeeycHhKO5kzsz0uoSB+qmd8LMtsN9YO3cxy1vwKhlO94WXEwOg3JLz5wJB9xc2vzVbwu+3L
jTaCFMImXvcL5b0Mtjoy+p/qOrwxQTLXBT8DoO5CDXJ8Pk4MF79fwe65EHh1O1TkguJnWPAe0Ygd
kUgLdrLvyOFGVEi5Ct2ln6NF6e4nZcO4AG5OK9PJcHr6xb74ab2LUAPOHYj+Iy5qen0eYUP1flxQ
K/EsfGp2bfRbHdagnYUcu0ny3KqLbDue+3N15P3nlyXtosBEbFdvbBx022fPeX3oDzRguGILQOaI
kEA0vuWhcZKOr594cJUkeOQrZtEhxwBYQA33oOxGX+2m+FC9ioDjqTHLNeSICPJvQBeDeNfOo71w
ML65cCpfOorNGRGSdpIUnx6yCJKnBjN8Nl/7hqKEZ/IxDcJP+AhRFZRNUGGHwVf89AnPKRcG8ZoW
fUYPa/aygmFuixCtEezm13TbgFwh6r11s6AVvWfrivddortt5+sYuR+Yb2hLe8pHFhHHZ0sfbl2u
n9/s0xYzlYennCrGHf7zm9m537y1DXwUQrCPnKrKdXMUP4EdWRfTQwF7zz0kX4wN63qF7P328h49
1e2m21W7Sl5JyazbKU/fus/v71PUEEbwRbkZwWFYXrm/f/HiS8Xt1/wCTGJRNrOSsNzIHRBxUA+E
xsw6400G2ZaEMETrNfpx/uqTaYIU5DuV4AaDrjgSTJRAdnodiUh9u69vZ55Ri3IWUgaU0u5JdIaD
VJ9jk/WrUZ5PrqpZoW6Rn1TJ3ig+h0fQfpe59+wvGeNrxWkxuntUE9KasMMn+g9bXfYvWqPMcqcx
BOZKu1JeqsOxDN/F1ExVwNmGRTtHPGGGf1+MOLfCyTFgmtX1poDM6GKLMXHb/uvR3/f+vkQq/68l
qlQYJhq4rEG0XmBAUxqCYyoknfbA2JBqn+My3sCCE9/0qJeGfz16gMdgljr9PxkUKv+edYvBEhOM
R9NfHDSlyYP/9V9DoaHvp/fUkVpgpNhw7sKlrEgJlXMqRVgtE3mNcyYYk2comxyPadW/3S2kIw+Q
Z3mHpU19jU59y6vQyku2/b+HSsERf8we/UzeEK79bJzmeY5+nj+JTEMZkjlHNFJz4OWDG6sAtvpk
ejF7ReTVAkjmt3InkxSs2sRBzmm1Boo674wQimH+qUu2ueTEkzY2cztOEsQXvmvsFDNkyE8M5anD
4JPD5KqDmQphnwwH3eeHqjrB4Z1tzOS9vldWo0QjbiGYHv1lGqMyKbs/+XncCG5DLWqRrEWt7xZn
xoC3JfE5q/adcDCJxCRe/RtQGQS0RJdDONmOsdN66nu7Kq+cOgGW0HWOXw6wPEL8qMeK3O7OJcap
d3QKG+mq75tPYXSiHxKgeKNVUuIIwyQqgs8eCH+muYwn5Z/uO91wSC2ynUbItbZFvod08B7vNJLg
CGTKvXxO4SFls2LZLBGTv7gLfwUkv5d7MP7EnnSdCL/vxpYmOG8dwsi39JuimJNeD2Tovf55XiHR
4osGxo3rXSITlcgyisuYf0aOEEkP1G7yqdoDOmCAFpNczepKJBFhSO0WuywDZ+rhFcLCkSo29vi4
C7K6MQTbeaBtmzBa9Ugi30aJVpGbGzZyRFS04nePdjC1LbBb6yYNhgW/jUkezmciX0d8SxyTwNDt
Sqe+3LyCMLAnZmEsWwVMpVk62lCBl1yVBWjtT9K1JtTPOebt7HmrBfdrmA2sY8nydoC7Swa7Pn+J
9n11Q77vEjkbKkHVMom2W7/5hPCmfvNTS2VG+Hwe4OKsZxbUGlvYN7FLoN494Bs7YUcI4n2lQjEm
x0HYcX4Gedm50kJiYdljvvtjm5PlRJprCiQdT4Bt7AjG4loxkE59E314BsclsavhxOHkKOM6ccsj
DirJUcNoobrRFj0N9vjeL3fIaIvE4zIyyRRDc93PFB+jJIuttRKhbxIZ3h7TNaBb41wSSm8i310/
iYliEKA8nfGbaMvtrXMNIsiODeFjoKl4z93uk7kiYWzxeYTXvtETV/4G/ACoHro7J3xeR4UWiJJ6
D42dAE4+jdIn2IaIZRKsoC/ejxhNHytOL+1UBAbJVSUEioPAnTX46QnKXNpRnG8LgkAih4+9AMZb
IxSfoRBErTmZxQKVnF5CqImiRiSv7lraT2ycJBBwepC200xpP9lSPqYcltnD/B0IqhBWGlpDzu5f
FH8cT3W/mE/NMtJ6pimpq3FCQfRPx4AeAXLfk/iLF51wQUR6RBdcX8tb94HSBzVEwj5R8yR8nSh5
ylK20tprP7RPEqyhJdL0oDtJGiDEumg/+cTOnnga5gWWEx8LsSgFA2G7ooNtnnQFcm47+mDn/J1A
gOg1JfgWJKqU7vBJRJK0YKw09VvqWX2drqKr+UMXAXLHnguDxGduQxpAfODtlq6AcOHwrX1ykcRA
LeyB2JwrUDICeMftAx1L6hH6m17aH5a4+L1Ag05cb0attug2New2aioS2QqZBC8WSZ4XzYm5vu11
kvy8dNNfsXTTygDrRR9r1M64FQXDnpIwf7LKra8jFl7etH6FQ+zF9k3IHYyc35r+V+bha3hcGSMi
pHz4Am2fKAn7FeEZjuHUn2CeMMuoKwWK9YksLT9dG1OMtv06P67WbtTeiC/rWxC2syzbZvfDjZXp
TMAew/6u8iNAVcPUZpkGd0TgEeVFyrQbLYFUy3so4gw5d4S6TAcHmg70CUp6qMvXuds8Q1IH96PT
8HEi7N3S1poNhEeWs+r7vuUmiRRCjthCVy+FubNH1NYjDi1GLWQyOPURysEWuegjKFE0HwmXx1mw
KvoTXS92oht5q4SY9i5bTvVJuOQbHTSGZWfu3Ybw5VWx1jfj5mlBMbWJqc6hTCNjsPUQX5TD1TT9
uC3+Dj7Hsp+PR1IQSBOM93zy3HLCmfmZuZ309qywJjfjJ7sGKWspIbYKBnzStWDjHO+rfmNc1Skf
BEqL+DOoQcstB9Hik2iru+KJcTDGIIs9k05o4g2G/aSMwBdAFWPYrF30EZ/Cz9/7zQcDAnLbsQiY
744oglvzHzbATM7ZN79YkydI/B6Jcyw+loFXI4yfAWm/pMMRt6WrxLWMCO98WljmD1ut2c/ImBaA
uqULdihWUS4spCZkn5JY1Rz6nfzT8DHvud2It3iQptZ59O5IToLNetOgnrn8QsIhJRjR7K9TxJ7N
Yh+/Ia/j7M+kuuW2tvMPCMIw9G6XmovxMl77FXcaCzbq9xToATYOaZWlR1Fb4JTI5tWc0frITJfL
6TnnhMp7JeApAJxruK+Au5Y0n9RXcWdOC73C+XZKRV/gpK37gPtCfy4zdPoL5aoNrpFDTSD1e16C
JDD9cvDMx7rlavxOXI7HHsM/XP/3B6aJgz66ZPmM6CRrt4J0DQFmXuyn18zKQugvn90KhRNhIvwh
0D5hm9D85AO/dSuCniNjcwdaMaXXcapk2ybbD2HMbZaAlOyJLXIZp08XCmAfy2tIkWaBIeex7cER
I+R1E87JtxmprtYby6/du/qJMNuYGkpeTOlSzH9+pHpvmV7dcbp8E/9i4KeMPILUn9s6mpML7iXa
hg9FOavHaBsd1W9Qe8Zbt+jQwJ5RWWPstSMysqWp9+tIX+kmWtRk4D7nuNK5R1U22IJUTPoiiA3E
I0F4A2BNLolz/0PtBQimYTg0a+j67KYwtbX0ORKuE5FXOfBWUM5tm4OGjeiEVBosZOTctjULydSO
vnNahDRbOF6/q496+Pi470RXv5a4L2NE5jbZBjT0CTmXziAIfq0qiIDCe/GMsU4+F4avKaHUR+jz
wfKrclke2SSxaot73lgSxLh36x9qcVigDac4CGDFSoAwaE/Rj2poroqLhHv1FyDWWHkv89g0vZ0q
OPh9OjZ3PsPZjSzvIOdb6tRYFWlZgin8fbxx5r8aBhM3qj0C3qrCKYlBPJIecHpwB1Dg9Wx8gJIC
TCmPRS7b+m/MCmzZ2MlFHD0ufWD6mIil5HBYyr+sumQvJGQeraMFV1mzz79VN7/ZeeWAbMRUvBy3
DQCzH5wTrOB6Ad4fslf4YvgBpNEZw3RT7qKAq/WLJwnTp26WNEsLzNO1XYa3uUrp5qPVlTm2X81T
+aa6wyIh5Bb0Imku+GgAMyNl/mVbtrIZloIjpZe2IFecccJSWmuvzYjKnh45+bAU5zvWqEoJZMnL
GJAB+9GmMuMmLSJzGRece7wGiMdzydGu+7Q+uTkxK3ZnLhb5W24c3j8b8/vpRsY2d299HM4jmZJE
V/P2fV+zw2tZ7esjiyL5owzn5UNCmeBC131/fRLCXPvjkTjMx5V9SVPXgEXi8YuNhvL/tlSuN+CL
+sL8ojqBHZ4DP0nn8Q6OSHLQtgUNnf0d5ypqDS63pXxAW56du6D9IU+LQ9n6voLnc9FI85xnL/ux
zBeq4SJA5LgHmYKMkQYkKMX+vHCtVbRB5hAHgwsDKqcC19z0RDaqy72zJNQpINFhYy2GYNj1F8k3
l3hWCw5LKIynygHeAlU8IbEen0Zl32QKKZfqIsZd9onzu9uzRsLfxEOUfUoVnmu0bfh6OT7RczYR
4nIaY+WjmizcqgTIYKvgyZaaj16LccBBBKI9OGLj0tRXTFIlPZMObztDdjmCnnOB5TzM+TPzzH0L
mXZhAl3Kcc/bd9xqHUI5R16/ZmbQGuGoHAsWVrDAU7chbCmR5SCTXApE2HdfUghx/NofuhoquiNf
gGM5fOhUzKRCEkmYrzn1UZjucDVJV/Q18+eRE9+CgcCcg4VxLFmJVtkbVvtMnNHne3GPkA3/LtJp
ZdGPAkhvXDvCxy3oL8OvyMt72sKqvAiN1341J9xTFlGDW2DaLYnVBHCdzIX4SeNK61z1LISV5Me7
4dRXrtZ4tC6e39DOTZ4V3XzgI4UYNEqovzxMbjIJzjSaaj5wt4DVFZMNgmN4AtMVw0xektmMYs8Y
rlo8E5f0fUbyJZeKa/jmvrxEdJQYQVGMo9p70IyhTbJT79eOV5TM+0vS7zWwS+MMLV5Mb35JJ/0r
qMnr2ja7P+uuPQNwwPyiBfMrEdMJOtvWA7xbwjfM3l/lxNDjFrmPyNcYsUlBslFeALKdmstiFrXg
xY916xNWgkow5hic4WrBwMbzYYN2kOME2G9FeG85ys8ZHcWvwiaO+YI5BnoWJFdVnt7/BCIM6vud
BFLqRqVhcxdwhn/txjUeWBDu3DAb86uvAv4y54JsJBbKva9YtVHUM82IvkcPLaHHbHFTviHIjGz0
Wl4RPrh5KJXZSKKV5hbe86M9aZ/NMiUe7+FEHyKt5Gpafu+/z9F+/Dbv5jBtVMz6dL8O6wXIOcSh
v8oBLtKhDvtZx4F/vKq/AwSfZAY8nhMzW0gcaCZYd7ub33c3YQM2py2nGefrFlbi5vV64yfGbThc
bpNJ2GYgSXoUi3Xakt0amvcQT5+mYiSwGdIpZKQQOPkCq2Un0551lD6R5uZmIFk+Q0vQlMCgYJ4L
pv+qL8jJCK4DsMyYqCIFw88jX57qCGaiKJ7bGV7CcqdSlOMNY0Z3UbqQqSm0Mli9tYAgHjSFY35Q
HN/e9BFyq014SEhBwLyQg5/TcQN85e8PemuCw2qZW1tN85PsBIR7L1neaFLA2GSvAo1gy3Lw1X00
dM8JfxedO9PgbM2Ao7doSjP9DDi4gO3hXnxLPZRd4iq6yqxjVPeujBw54NOjAr5vk4ndNj2Dl2k/
tljM6X+Cqnh4bGduu4rXqbYiY9xAtUoNCuRlFvks2VNKNZVxeqFafhTLHGDM6xlQo1kfxvGhzPLT
/TvSXS71x5JAYdd8pxNA1h+L0ZU202M7LKM3xqfNAeSSiQnX8rsDZ3gGitZ7ha+Phkl6Lonxpgn1
5BW4wk//Zb6zyckEtrIhdYFFsXHF7s32zQ4HtH6CG+8xqP4QcEqJMzemoD9yjmNvlIHiLFFl6752
wZmM8JAdljvp7jHrB70OEqypnHz0uGintZoPn7L34JQVcHibeRkSZsluvthAlRmeuOOTBGP4lDBi
Vg9CKE4oUtcCy5HMZOpFbVP2GH/dVAD5QrydAzXhxXUt2PERU/f+buK8c1EBmnkQXzNgl5vi+HwG
hhAwXGDiIKX07KC5zaV0M/YnKyXBjdqZhYJig6fitZ93+jy+TnvHYSzIta669Wpc5XPNFgJaR1wL
VHZguY70Zcm7maS7e2MDOkRbyyHbo3qCyePVZ7gJBbHD4OqOMoLulL7tMqFpfKctBaeKWmwfnV57
iVgG5ZqYXsMTZAzBKCsw6ZM/XAMo+wR3fE6TKkOfR7H3wkiNICW+6m+6W4eA2dt0Vl0SxAbpsZye
a/IxZLPb7Mb/lGBE8DtuGJgzMOpbTzccWpaUGypDX3XJ8BQk0ezmMsa6tIwpj9JGmD/W5SHbsakD
58Ba5IAA/WZglHIeBaMwZ+AANCW470V1nYb9Wm/AZc2yn9tZPMPgzii85+V77qch0YXk3djKB83u
5kr/vwifsHKkmbyorrl7c4V5c0z2vBzVuUkuUw6SSuaYOGm58brjVbQeVrmPLp95SjpN6PA4ctFQ
22WH6sCtORy4yFjw5NLT9srFZOFeD8Ca51YDvGHZPd9FWhgnnWZM4/eDi+wzI9U9nRkNpHu7+MmV
RUWgMj0hZmVs0bz3lDuPoB4DnCYZBKi7N95cjeWld6DEPQmox8dUrCQsPwbpSGg13Vb1XwOzDPw8
7uPm6XeufvIdp/nDAHW/Ja/Pte7njJDBBjyj8Cat2FiqMWT0xbtn/M3jSD4DvXI3mEfbynv1k+wf
n0M+y38YCG/58VMmJx9CSMSPgauOg9K5XlQ/FVlFWHoxxCzTY6Ha5s4Up1endH+TJVpbpc0IEJ0t
IBrhwKfDawQA/KIMO8uL1jFW+hqZ0ExcmDtmhwN4n2/UytBcmXcTrkhDCTDQQl90H+PXXeIetNNf
5hzz5q0a7Ka0Ye71/Slq3yTFVSjSSPTeRpcOVzWdXWNl+GjD9/D6uf1UzX+1jtI6lBsPZnYNp1l7
/EzOHCqIHa5wKjHRYXjitiH0X364/GkuimgWb4sjRHysMHNWBxEeC6i+pfVEfhpg0ZFcboPSKYkF
Paib6Efajcybv8xs1syQRRyzH4Hu7ZO2hCOf+X2dx2unZ7Wqz2KgHBkpCs5zL7zru+E9SgNpLhMz
PpO/cO0n39jBTzTutKMQzXFm+cwWj8bos2QQ6xbG+GvP0Z5FQRcnIZoGzKydDikEz/cBc4aCqGs4
TtIMUMpG8vuv+6Zh+CZsWtHmii+OyrvKkCfZZ6pTHM1P7JcazZ9Fe2B48oImChLEJ3ZsPPAzmm21
FT/VxX2N70wmhJ0B558eZTi9rpWvEG/KXIlGA33RPUNmjZhNF/WbfJGdxz6+ctlFe5Fm88xcM/Ip
Ruex/PjgWH2nwxAM/p0a7Mfo7eZY0hSaIUte8xyTvcqCt0+Prz3aAABNLSv4E77YHOc03sry0+Lf
WMvfjDfUWmZ+RGiqA/g9Zja6fxCVnh4Y3KKbcrOfca978bZeTBXywMaLEMBGQnKkYblo3h5r/U1w
+EjTa8GNtUi8aldsrbm2uTvlZvDVT2i3Sm8jC1nIgbYxLbe5JGdu3TgEZbbN3nqH6SLCaAK70L3Q
lqfs3DrSPPeTbiZ7ApIOI0CHR5uFxvxOYfEgB/pht+fm2r3pvFrGt99TyxaC9pIp5cuJFwIAHt5n
juuxnR/VINvpkbvUfktE/rSvA7wBSTnnc/6mFxNH7hQkqNnIOxC6cfkivKHrwBDRCF9bRZ7ra0rM
e3mwQnHxYPlk6ymXXJdFmB2fiWN86J98rwUJ+sMSwYUivafIaajsz9VKdiQqtoSKyCnlDSFfKZOa
Ef8iejp82DavUI18hZNtSbywDUiFS0Q8VFt0nwIjN07U4HTSD6r3Qjl0FEkvV5J92LSWZotf5ZKf
hFjWVAg8nVWnfg87gJ+TAPKumXeqi1vsAA09PA64JWi85DZJXwKdbYSY+2YlhPdDO0dFpf9N+Tk1
7uRlPDr9nEq9YOnjKbJjckCMA/PMCBtsRb6S3unr/gxUVcvolC8niVjkwKi6jXNrXX7Ec26tF/3U
C5oQ5jYg4Fo7Wwps98jn3MJa31DEooc7VRfgV7gH0LCzbg+XKcqG7lQYnVB0CEt9S1egoQF/Zac7
3O+huUVYtkXmum3eyzP5pdTRhNt8sGIDjcEAo3D5KGt2EHYaPUQ1hK6vS2iEzyg0pXIVwfTdUmUb
G2mcDVDQKY+r7Xio99qmX5Buep8nKkwTezhVPgvMuiWFd2Edsmiuv4kISNiZaX+8vgR8LQ6imEUK
1gfxmofmkTYLVe8YQ2nxR99yWAkuleH8F2PnteQ6ll3bX1H0s3YI3txQ64EkCLpkMr15QaQ5Ce/N
BvD1d4BV6tPd0r1SRBWD/jBJmLXXmnPM8ZlZd/OcPLvQQxD10vFfuU+gWBzKLy/c9IdXEiCLaGNT
19Ix5l4Xm9KKker0ExPA/Jo8smDo+CHJY2fR5BERcU6oOVjW1MQLe6VGpezl390HK9V48JOz+x48
NJTa+NKbfZcTHL+DPEI9GchjUZ0TZWd9WV8p9Hi+Kr7Ek20DatoxRo9fWVP1r1gDx8mzGFwptzbF
LmlcF4nLaFc+JLvirLNj9mv7Q1w40+X6bR6+LemXOhuXwXpK7sAedXLnFvdxdif1XRCBjUGetB5+
1cz/XqghlgAJWFK0sTY1vZWn8GtMPS2gzbFm9+FITXxDTn5S5dVkhaR+D6AWcBdLPQNexKpRUcvu
2Mqaku4yc1eaV8yasK4iiLopj52/zt55L+h7E/dzaBk8yzrYbySIExn1GRd7wNIIso+mBZJkWVDr
BaOE5YA8w5E2+Zu9nJM1Ng2wYw/TrvtFWPERnkQ5LLMF87F9SZGohruoPGG4gWMaGfBNdkBccWch
o+LIB1C/RMRns2hbq1/TIcKnsY7npYRldUPfMly3YMc4V9UIZRKa5vJ57G7tvcPYdNhh287HE+dp
xtLbkAMO8P/pnmxKfTzUiCAI5uq3VCR84Dx7VQMko9VKwCJPhj2OPpWTCsMIamtt+foJCElvwdHn
4jiMd115H6e3Wn6TVzug8uoIAWAzi2ch93K4FBOEpnXODLJkMHEYhxs9+5ysg+EgFnueHNo1xY6y
hLqMWogigQjjhmYIJTtlt+Y5MVFBK36OOUGrd3LB7CKqm9YazqFhY1kbZHfZq3HvXpAn9VD9uzUh
aU65E2JFYVRUW7X8CI19O56IqUNdxIGZYJLhyfocLtfBfr9M+3/P+a834WAifsmhlf5+IHLCpTvS
oIfjBbi24fDkTSBJciU7fLlvCixja3f2hVQAd++QSZv3NMaSlj2hEjTlSCjuDnEoe1opXLMrFPVy
IvWybk5wNlgrXu+6PqhBx960Ha3t633qXPAwtLr+j5e5BOs5de36WNtoGZDh5ylj/K3KRWt/va9Z
HqhTpPbXi6nFenC99vuB6/P+eIljkGdLRu3QbbCNMnu8vm3mkKR4vXp9KkhYFiaJlh5g6jS34bAf
K1bjxoRQpQ92Oh9WtWLHb2RbboOw8yc0QFrSdTD/rGljFV78lPbTTRNOd2PQdpj8+NXKXDdvrSK+
zbLow9Xze1JdPjRl6LZGZpCRwHgjTqd9LBKvYX/tg9uxGHU/KkHmVNlrIED2AMAftxl6ujQcRn/u
2nCbE9MXlHQQXCB9ZoYsluwcZWMLlSXNEowEBR/Lg56cRZy+5kMp90NMfYrjhFOfxXnT6mMGV20/
7nKLyXYsP0ql1I5GgCwKohVxvx6/yj4p+I5MZSAsycFj3NEalZe809SjazKSxzHx7SjM4h19W+He
noBUOc30jiukXWUzBUcPTglKoa+LkMIoixlZxug7TdQWLQkF3tQja2wlJ8K0pdkslXGfldHrkGhE
NXCKwUgSMB7o3arCRQmiJk5Aa2asI0zswEi+a4SXLiBzEvvgAxsJYrphuAktCAwKcmYLGzq4xu08
My+vIqmQVWN/J7n5AWIq3WSxGUD7xLFto0wYHbQvENv2CWoKcv5YYuiqulGFxwFPKBUWXSELVqy3
AILZnWt/Kr6dsUg8SczGGN+T4tC1qMWagWVAMoWkWs9yY9bLyxfTZRw9x81Q3AclTCLQ4HegEqBu
6uZERGpZ+EVOKpjSZvmhNT/HaWcW4kC6BAeJEnIcX7nXgptcqXE2e3HevwZKVBHk/KMkKB/wvLNo
GjNJJKB5IHeyHjA9xCo9hwYn8jkhpqTvlmNNVnzENW4L9ZxUwBJk6SBamDtW5Kn9DlGi87XA+nSj
+WbSMppSjorymFiyidRC2OskPhr0NjVYkWAxgJhmZbDDM0zRy662t/XeK4dx3HXTjJobCpTImSnq
VvlcsyV6qlTpQwLU0TTEkSkHs8TJfsCPNsfKmbDM0xNx4okDdMH+EchIgUtqMOTJqF3tdw6B1Y+R
h98JrnK/yDi3pXDrVxqbLKGdW60Ww2l2JrLXdfaShGrASFrY95wLKjpohGJSbRMVhoHU4mCgZR8m
UHpPa5JXO9Yo5AK0znb1oKQsCQZR0FcemKoq9A3DhFNborsPvQHyWa9Sc9NwKEuq3ATFhJJfXgI2
pE0w0IwA872pKyCnKtjhbfEjRdqf1JQjt0FysdvXVORxHvsW7LNDT0mTBOHoB3OZrmtEt6VmoDME
4T52meLP68DkhFoOWYmp1jpafAHDknif48bHD0wXPIRSunM0JP5zkywZsOGK+GFAf1V6J8OPuB0P
qoHuS0FkwCE23BmmQ+QwY4g4lcA2B0akcfgalYyUS1LMV6WW+pPe9usYLLqv9aQftqBl6IEx/B8K
mv/NbMQsgNOXZp6fDbKDK0ZTHTPEMZ0QP/dswdHiQhU0sUoGn7ErNsTWK3e2kXe3pcYSJh2/FFt5
G0d+65JMSU9MqYcs+7MtWdsfgggwhTbpt45By1EY5MmqnKuvEqCJgUuiILbNyfENzOZ+zIXxltJu
1HRmlTa94JAUscwQB0kRoQEDWNmt0x3SIX4HckHQeKYfAVDbqCJnptYDA9IxxJYQoBKJp/rOVbuV
gw31WOqMiUkQQUOl6rC867LZFmK61aAVaxZ8I9DtLHsafcHGFYjf6RnaY2lTMsTzlsQa7Dd2dFuo
oXZWtP610fqnEnZW2cOt7EaFZbxNfyIil+CcVyxATYb2s4kJWElptrOas2VV8b4c3zQR3IsgZE5R
i/SAFhEH8zEyqS8SlyG5eyJhfFs6r0pKmzLIQVRaOBTUZOp2mO89YWVP7rjYFaz+vXOiYK/YlMPS
+sys/NfUWa5PfifJ6Ao9eHJPLJsE0QBpiabl0Qb7mwqbGam5q5ZkWBisl3pJS0sLLX8O+7u4aiOo
Ju6zUS7owIw+BbsZSrl2RCjizJuQrRyl37oN8fcwcZZFYu0zZzuE6A0LpYVwEctnpb+fQBi25f3y
EQ+BHbFRRZbw9Ym0uITQW0J3nmNXJ2EMxMVBi5nRNGQ7MMZB4wH0G21hx66YlaQquz3FdMHgY4Cb
jARaWQMTEus5CoPtMJi30AwQN5tGSQjzvO/ViCyONgNNkE+7gjGPdFrfNrQZXt2MsGGWIGdyoBNx
ntFjtCdzm6ctBhHeZGSF0ycbNce2TLoDZ+8WQubSpibhA0EEv6mrdDm2BLQrolJXVkNzuZpBjomJ
3pcWKAwhOvMlU2ga5M5p7sQMnRH1RClbgtodDPnVkOCmrg6BGWZeiSkfShbWviSky1+ZQb8aAtAW
AaswOAAxEzSWMAhPJJKF0KFrqE9NurWbO12thBeZCkNCAPDrxKDr0Vqs/QbOsCubwVNkuxMOxIwZ
pkCLjXKknoZhVVtt5YcQDFbE756nkZ5xeXAnMDdFz3w/tg1wFCW/TYNRJiUTGLe0mexiBu3qmG3j
AIE8UMwX1aG7LNi+vY6GWplMMYtE8eRmrbMJCJpkPm/S/jDyB61InkUNBXbkgBz2raQPz2JEKbRN
H2J6KdoE3xInk7yxX9rU1J5z4zzpBKrAkNuJngbmpKQ4tjrAsg1D18qBteeY8nXqHQKg8wcwEfM5
74f2KEOovMwDNCuWR1MLUZq7LOqHnC5U4zont8g/zCBYcPFM8cvkMpJbcNDn/mliC2Rjpayhuqtk
6+NspfXKpDEB77bOqb3QcRFuDrmDMYTxCsXKdwUitsQOWPjG9LBIXM1Qo6nfemo+l02tbsZK8UYJ
Z4l4jM3A+mVjDoQHVKrhFynShai9n217D7Vio8aIGjS19p0a7F+O0X6jhzjSWwnJuCN7Nh5pYoni
XIFesZoZwxjDgyrXtq5QxW3P5990ZtjA0oKcJKK3aXSinSUXGvSEp/3OILInnOgm5Zo7+7U9eEOD
/kdpmWwbSgZWuE32QTxDq5CXOitjv9AjP4rpXqkRKn5C3rAhxT1mxWUJJAi8hBuqtgOn6dg9h1Kd
9jbBgqsmKTdEfrhbpWJIn0UJbJIbi3yEtRUyXjUtjIyK+mPK7stROp4WXpBBT0fqO76w6inIZ2df
n9yxMx5mzcJ3q66qHEvaTHHiz89REhtbHODzzlUPVcwwxwjYatXZPMnIZJgCMkm10QpBQiEygS79
2Go165xLFeYYbiespK0JGACitlPlhHbMNroreTO6nCUks5+2ttS1O6GGlP2zruvJnhDUC0KEUQP7
VSOor1V+akBiugd7gRR1WuyDXdv7ya6PxmiE91VCUA7Q+rZBqujohrU16u7ddit5yl33OLksV1yz
8ofxvTBvNDLXW6zCnrBJYiqmmHW0/RKp5kOXQTbu+ax8TQlqQkJ0KSDTxyl0PkkFMXf6pLvbtuju
oe+Gp9zgUFbAkzJTAVeOL9SkT0qSxD4yqzegg+TU5u1rrsXMNZTyHAe1iQh4JDiIIDBiZKB7d3wL
kFBZlGRYmvQHhWC5KiaAvaK3p/p16ChbpxzWbkflVBOvLM3o25Y5qQfhZ0Ai7CpIJ7LNCd0rumqC
gqee8wi+lYAqrm8hSyA5rmiq9ax6Ofi79Z3iMlHp4rL1q0XZm9T93rVrsQYJD8kZt+w80MQIqT1b
HCK1OUHvyzErOjGUq6RVPdesj7WSe2XrvJUa52GZCT9V6R1BnUcp1NJ8myZxabAWPCoMzWTcvuVj
0q4jXaKblKntmwjz06M1aCyhtQFaCuePLgIRZxc51ya0c0qoA26J0aeZRNDEMVKNhpjN9fClEAxC
/FzBX3rX1XigJZaySJ1CzzIxh8ohRqY4hck2AB6MiDx9gG4WQ+xiVsuvQcigmXpDBnxIzZkYsYqm
n0/YUsyyYw+v56LaNf2udpsq00Ggmxgh2NKWHCjPC9qnRDh4nLTgDMg9e7J731anJttGU7903NAK
svOgcaqIt4/I7CvB9AcNY+Up6u7oKTwJgvhIABQ7PeAHFGpDD2Ts39O+SIn5cTyqebFuO+UUTExr
FTNHBUm7cUIsbVp3Fquhg2reSYWBWDI9J2G/c9OE1kGkZlty5/nC2Nk1aEvyxVSFsSZlClmtu/hl
22fM3eNRW+I7bo2icKH4zrs6M3oUsWa0JHndDYPKyruhmAn0hFZo7Zx1i95rKMIbIqUollU2TupS
BDntDdt5vnFCl/mu++k0ZGxPXXJUxXCBbnnDHw57bYlxFrLFwz7UwPBJKdLT1AetnG96eKOg2FEJ
2uT4jajHB71DWjLx/SrL7x6gJ9XBCmmBm70oFhCvSEDO7BafYg7xMJugMuW18LPOZNanMHcZgUYB
gtkbhLStzbTJbsalz9fCRWuiT5jGh2bq0qPrtGwdjsFYpwlx+SBpdVhWhJPO0HrGbSt1ex8l92WG
jCGMui9CEn70huZA3bHocZmrk6S7UWy8/YXk261ozmzDHsEOQV2hL0oWFzCS8HJPY7PjLIAButHR
6UqGB7Ulb6KSIB/XlEsrA4+3higu1oKehF5S1oNZK/Z9g76uN+aC1baxljpqcvigjt+jcWkQPpol
CPtmaH4mDr2mG02nvIcemkyNhYgR9ZF0zWBjBIE8t2m0G4b5Zla09Fg46P7GuTq6fdduqiZAOxjE
npkEd2mD+JpYpaO+jHdMgKgrI2+frcxmBKdsLPkyh1B5AYI8D4aOmGtoAeEHKIH4PaOdIWZUMSMj
98LMj3rRY5Tq0E5PE9t1Lra6ia9hetYzOLVAaoBxVSirWk4HIVu9nEsi0Yso2LAKfkGaUSmN9jXX
D5EWq95y1IdlRFlCZRyfNSiTmAdIu0DYUWkoDKup3rUpHBtVBA9Kg0NkZi7MH5ap2Utm6dthSVnD
WyH0+EhZeEfHZEZsIf1C0X44UH5Hcw1FvWB1RzSiyh6Qw6I3xKrpdMZrGinhhVN6VuyyoHXcRyhG
7IQWG6rNsFCyhr/VONhgzrK/5jhGE4LwvYdIt9Us+YaDquNHbJoTfCdBYhIEi6oYt2SmM+cQXXQ3
WZ9OeI/FoaInBfWtdz1bau9KxzBFLtOj6dWWrFzI6X4n1JYAQKIWjdegxFuKBeugdOg8sj766BSa
QgnMgKRMNrEmKatIRPHaun5ll6PBFIDV0xXjrdF7uVJ1hKeKVWjI3JVP3ZIPc8NMo7MgnZZIAVpI
1C7Eq0ym3xEk5MuMVF8rGZWVyzrWZAmnUsNVMjwJjBOOpAUyZuopmGPnwWwYiEiGVxPNr1CP1bNd
qpsSLtumHZBqptVYPMy68ulUavTJ2ubbJCItV63HwjXpaurtN+e3t9yi92J2IVXWbVn3zY52pjmG
4zas4zdDMdBl7XvJCTU2MPO2PW01Dg2nHIXLVODbJ/cnBgbomyFFjA2rodHlllMXowmjPNgygwil
Dp+BRiauhlK8DKhOpqAJcF0PsIwzdUua2qJpUT+ywH0icRv/SnY9WDF8CsZzPGZvjtpKf4aveqpH
mGMEeKobK1ZKBDn1xyANWEzs5SX8RW8Cqnd0XcIsE+qWcm6K7aAGNxzoyGbXXGMVEjeHGEp9rMhy
X2X5KJB6Yooz+1dOXvFdOnYgbx33wSEZwAvmANV/3T45RbGxJqLSxrLGllrqD0bH8a9QjWaThWQ0
CUX4aFS1CvtT4GQ55zl6PCPHvmJUGqgjg7XNG+PQlIW1s1Ee6Jnd+4GgCHVwcupBwVEoV/AjUCUp
cYlPnqXeEHFEcTpjT6QlCPmwWqdF4u50aotDWBpfcS7c2zipLrOCqVNq+rgFmQpay8HxkhcU8obl
WYm5DcDKka/IzNIt4Pp+SoQnOQf+NSvCGm0viFm7ZeoQvOgFeb2zjkh/YJ4RJR9NVdoXh3Y0q4Zp
ZQ32s4v4Lsfqh+fFmDyzEj+F0fvScixWbuLW7pvvkMabVzZoJWSlz76LEgOKeriuA8rupWtfKnm5
DW0IszIK7Z0MFl7vCE7PZkZqkkiLaYPiwBYoigOBBmHSOGKo9K/CudGQso6gsfr+LQzFc1LaJlGi
rJKjqnjVpjnfaWZ6DIJWWU8S+6HeLyLLriPTFx+/kBxIS4hiO729NMIBxRDm9DnCyNy27z3ktKad
mCbNElOH1cAraPuWk5UAf6fi5VGKuSXzvmC2P9OOGDnDrRPVzXaJptherfGtilH5svoliSw331zg
84mTVO+JNRJDJM5aY504114kv+xzFZiHUdGzdQTh75C07IP5QmsvXkdWxbuggSMjUDMUJ4I8vsIE
6XsuOfh32LI4kRA1ZQ2cn636KwvJjYhVB3lxuZB3/vur0dTcyW4xVJlmfhhds0xur08Pa9uZGFQv
i4hBThsW/kRqXp+0XPy+mdcWTITr7T+uXl/+3z7+++Xz0PC5ft+2HSaM0leF/OGfjPBIQM2+Arqv
164XVyh3swDAf9+8Xrved33095P/6b5/unl9XgBtphq+VNCGRJpZ3pXtHaQVf820/Il/XL3ee709
6yMPiRzah+YSg7J8kusFWxeO29+3xRz8523SWegdtpv41c5niKuzWLvA2LS1QSvzQNzxzF8pur0R
5KusgjAajAQFXlm2+QCqLlIi8zDD4t64DiXN9WZXz38+kC5PsS3IrmxUu98vuD7telPQFPItGR2v
d8WmYRwIo8bJ1ispMbU63J7r866PXC/KvGF0y6LzPol1jNswSLm5fIzrw51mmvtS+5oMzUQw7A64
Wy20AjEUsSOFA5SthVZk1wzzg4xzcV0x/TWS7qFLGNAMzdSsrZLwsOuFNnYIIqKymdE3zihEoM7Y
Zfc9CrQWhWPS/UxUIJKcwI2GiVnUtowLiexIgY3t4oUqlSygqOK6gS83r/fluUS63dvgQBtwtaU6
YG+4PjKEhTp7ARmGmaQr//t1GUG7/O69dQgIjicbfHmH63tXoVjII2IghRXM6e9/749/5fq2fzzn
+tDYMUlRZYEr9G8fKv3bJ7s++/rA3733//Ph3+9QOUnru327//3cv/s3SxJN4rQ5ZioFMMwsDn9O
DkiBAMpNFLoP0kC4qKn47OypO6W0nsFJQc8YHFJychHTuvwg3JbU7DpgKlBGe0jvxZ6YvOYkeslU
KWWOT4rEEA1e0mUkOKJbqUtQXiBWSAMTH0Oj/FhGlB+GmkF8k1HqN1QurDhNVtmQCoRl0RNjZqkF
rDzdQh8hwMAgGtzWD5h9CItWQNs1NN7cRwqw8pxKDmlurSCdVciJ7dJgU4VDjVmJYf1QNAg/HdYi
xgjUoIXhUeS/hpDg66ZCA0UtsOnT6dLTottgl0ddZJWPncUAoSYKF6UPWBe6ZBuKbubdHX5FsqLC
fT2qD5pd3FLetusxUxAixMku4xS8Gwi0gZYKg0dlXaaQsQ3MET9X2V8yteRkFgf9eVQZLPVMMFWd
MV2/qMEzclWHcpw2pHmMGNfQEptzRcQPBknCqswbuB8TQkmnEs2lZLYYJLdRMGfrfHaR0Kjdtxmm
BD0mtb3RXPVYRrJHfkqMPNHnh9DBAKLY7kuKrLJjDkK8FqTXsEfRQ8AQEdYfPQE826ZoPxV7m2ZZ
x6DRZKKfphcCp9FEmxUa6gi/bnDFHMfB0TDfbVP/0NIe82xLM82Y1J1poR2PSoQB5e2QIje0s/oF
l0FO5h2ck6YLw1Xt0CdVU9IsE7WdAXJwfBBGOe5rm7VDyAyWhPfmaEtxZk7QDN1jrVAXq6xMuwKG
CcDoNcPgs0zVk9QdE/1Yn3idU96IjkA0aQa3QjM+i3rp2/JxBJswzRGNlMSkBxlYYIxJg+LHzuJj
FkiM42EtbqKCHhqnM5hCRJRvrUw7h1BGdGWAqtvSDqiRwMBF1tZFqr4qnf7LSolVCzFX8NIb2gHs
MNF8yYX1MFjNeKH3qIFB9lITBZhl2u7OhkdT0ww5CEOZcE2l6V51WAUVrjjawUNqDOZdl2k/poaL
P86eSAxAQWYV6HaNt6FVwKV080u0EyFxbcqsJTsjXXS9VvfFMHBZ+EnhOaRaXboSE5/eZ16VcFTT
c3VmuELNqheMtJHAtoWtbBhjaV6Z2l/h0ETPJe2tIHCrDVHZ21oCbgvo626DPDgoaUwiXP6kLUT+
mm9IkP1Eq7M0n9SyO2W5iwaO0NSNkUtsdYa5G/TI2XVVcNNGBJ0YRsFxpCQPY8RgjglrbIe3Omve
lYpPkFeIYPPgrirVSxuNLP34vgfhDSaloN5P32pqCaIM8AloLS08EamoadBhpST3bRIzeI1iRNVz
ocDUAfW/hqq87qLgppwter3sH9AjxBfLNRQVyr6AgrwK+6OBwk5i7GkbkEoczre6hMZXiTxEU5vX
n7lF26CFkLjRLeB7Bvo2ldYe4pe03dqzIR/yrkFlmCCU4btFwNxF4kxND8BPRXQ7FcfOjsOL3XNO
DhkLGUYcbkddfXdIREQNU6C/1NKnyYh7v02XuJjINs9DFHx1tNB64iLPhDXI49jzueo+ucRdBT6Q
pIctUxP27nEYkMVMK3egMwXH3vaA/27NGRR3ZXfysS8lY0v5WLetgrY0+qXpZPfWNAu2nYnmd1Q1
lRqeN2VKjMaFmGg0O667bhZAept38E4SzRPDLR9R22gtEXhNT+vDGNvaL2BUMsZHCUv+47EIZQc6
DzUpQg5/FsCJZYKpAhpQnqI0tloz32s6YCFTRLdlRiUagZQH5yWHbQBkfd+R1F7P6MIYVj2RvIap
abiTbTuvNYfex1QRqxoooXEgPOkrgZRKo634HhOQhLIh4bgalGeh1C3fOjx9YULKrLvpqJgOxrbe
3g5JTwu/1Gnw6PaCAS0wW9Tjw9hp6MGNmG6x2MxaNR87xDWZGeY3i8iMLdcuh/iUVnPuNXl+ok9K
GPFVgB5DzE4gPE+13fh9h/5fjnN6mBp+aHduwZXHwGmqIaCNML7ZKRqQbBxvU/r2B1kxWCFRBmgG
0XpCB9SvjGQiIHiFl/+WWQzTFSu56WeBPnrCamFpWJiURl+HJlL4aZhOfZNkh3o7yfyO3CqOqYX7
ATaYZn6HxddqnlNHidHMVA8WQ61ijqGIWpyZc2F/W8uuammMcNL81Eh2IHp2VHvz+Bko9VkqUwU0
h78+wfGuKliynRwLch09ksxlqkh1yZ9El5PXCBGggPJ2AL0t4HaMmbFBLfddHyByPt/WtvFYtl1I
jrn5GmeQDROidw79QrCRy4UqU8wUYfEUiSg6RHnjHiZjfI0EoIq20KeDSrWHvISLRpihZ+bICRJ0
UKQuF+q+dklcWrqHBBb645LRo9gsDmrWkU5bqj6psty1XGh/u3a9+cdHXF7QxjGDOe96x9BplHPj
8skdqT6KNAPyY0tl4+AtRxf5ko/dwhcvfMrHmYbTlHYHR3O4yiCd8Bmr0DeqKwCQNK5fwETMmzc9
RPuvuug8ryX99cJw2BS05eJ6Eyw7HXQWbBuja/pDGryHRg9i+/qh9LaVxAtO7V20bOGpwfmgS9J5
ZS05heayiKg10CXlcnG99k/3kYXHedPCYNRoCc3Ja7SRqChpQ71HfZkSPNH3LOiK5bf8fdEuNWof
m+FaYeK8NmqGnTt1obBeEalhGrJmKRR/bDtYCctFYptIma6344XHOtd0Y9xM31liSNHV20OF4gUy
a97cD52j7i0bYpGzXMwZQl7R1dlakuMFqQpY7KGvcJ01pXkT2SUHCEvTDlNf6ofrtUYR2qGSVkkz
g1ZsuDBia2jh1GImSw5uXT/D9ZrFUndjGUi4ovhENrd66FpHPaBjHyIr2Js1NBMtRfQbErKt0a40
pn2k3zMWKQ+F6tR+lDhA2dq3WVLnsdbL14wNan7CUtkEocCyY7f6odJU/dDqEO97zqFg4FEf2BqH
ygWdDOvStcH1LzyxLICmUCEorZjWTa1BTsbAWoY55qUKgthXiRalxc2S1yNr9Ecu65jrRb9cU2WA
mH7WaQz9JybXJriQIE0aIleOfDGo2JcEJzSoXpWLEDeJUThzQX91X3az6o/MRw/zcnH9/q83dVqK
WU4zh687BKC3/AZUbn9euCMMFQetwHp2iWqzMxZEWqQjKpV+2aN4qSl43QUk/HsDvN6cEjzl5TQH
m751HnRdvlUVnrphXrSSyZy020gZP3Xs8Rz37b0cq+O/5sbQRkYnxrMGjHB29zR3gG+GnHnpWQOf
TH1CKFLPxh2mvM/fEQuIhDahh7wanqPnPtaf4rE8MppSEKmi1F5qQZjLCQXxGkeTfYqe5jfwYt/j
LROL4Cl6zNF6+PYE4XSd/wBRXHbK0aftyQSxwpfEKICEXYOAGgp3huX0WLfda7EAx0CQbDmozw/w
pBsJ6HXbKz5Ux2jYKffzbfdVcnNCNkjgmUfgUs0M8E1j91WJFd10r/xTFrM45F/NSrnHjMaQMMcN
jvDGOsWfKqsY7KkuL5qRM+A3Fke8U13iUTk3o48jRDMIDvhCDAOspgI0+qi+3QGw8uILIZPWCpsx
QotHQadUbLGdJwtoyjlNX+FFO6FOA1zg4Y+FSJAxev2uOJ2RcPdgfZtn7UG864fggX48tV6LHUuH
vUvu2omagcOK9pa8TLfB94g3/EXCwO788KTGewMDf7+WHLQtFpJboybweQ2uX56Az84Vi+5V+cp2
gAN+ZjrB1OiUHZNPHJcVwSKeamwJ1jDgKGXoLTD2AnjoxYoYRRsFCh01YlIuVGIcN5DEu3cn1Bb+
+BnWK/P+l9ttuwmp/GnC5+3UnAx3Rr1z7QeR+X+Ha79QkYRl8S9Fn1/KuOjav/5Fc+C5Uxcu9++/
//oXhCeKqVBOmLaDNFU1TYvHvz7uY6Qzf/2L+q9VPcok01WMmsqhEkhWvPRHHMtd+tkfwnsopxm6
ha0SXGJ7M+U+bUX75NzMX2wh1LVo9LKF7TJZG2IBA8om8skWTmoS+pGzD4oLzE5ZwVDd6MIXLgG1
DnWDryH5e4VogjLwef6B7rfNt/kbFI4bPKC76nm4S+7zx+q5o+Ow1jbNr4SMJec1+zAwuPjDOTtw
7keHqbDBYqzf6f7ERMK37ziYoTUg/YLzLIeAFb59HWPT5BMJbGzYO9Zg3lCWzgbuqO7ZvgHDPNLN
PlmD5/bbX83wbT3mJ3C80Q/GBAwN9g8OKII9rCOrtA3AtLfkEzGkQqAc0uKVfGCw8Fjzo2O1gVXM
I+zV8BoEsn6kZHsMs8HJvGOT7Rg/3iM2q1+QWDjncnvGKIFXl95wxvd3QBL1ZscU2bvsE63+Vtzp
z1Awt64X/po/CVbzdD9+zBZOo/bqEPR56vfKLvKNM75QMoarNfYpD+t9dwcGEMFz/lJCFsH1grLJ
Q+6MOZL91MYN8Jl463hfmOBaV+xh0+2CAHjUlfUvwGSx7VEdbLp1vNkBswT2yQQ7wkB47BfjxRGf
Ajh1TyXZE5APlc6JFjl08YXewGaLjO88bagyNqLeQWTY8yeGW/2ifpMvX+/GD5bgfFRO4L55qN+m
o/vGutKncttSm+8EjqHNAlo4v5nvKAlRiHqHxHe8/2HLX+D+/2XDtzRFNSzbcl3N+McNH5B9i6JL
k2fNGc54lgiP5hjD5vVku6/aojAlAWRTvGObQdmE0egJR1K7EL8XrfL/8GEIQvgvH0Y1DBTPikH2
wT/vhWbSjVbjDvIca/QK+Z+Q0ajwJr4iEG04bDh/bPDZkWXNuiq8rbrbkAEuNssn/CPx7fXj/NvX
+H8AC/55WGj/49+5/VVWS2Ufdf908z8ey5z//n15zd+e84+v+I+b+Ksp2/Kn+/8+y/9Vnj/yX+0/
P+kf3pl//c9Pt/noPv7hhndNqrjrfzXT/a+2z7rrp+DvWJ75v33wX3797/IuHIeMiH/7+3/hz1cu
f8Jf/7IvvuOP4uMfEy+ur/kz8cL5v+ydx3LkaJalX2Ws9kiDFoveOBwO15LSNzCSQUJrjafvD55V
GTllPW3d+9kwnGTQBcQv7j3nO+ofpFYoGusiQv1U3TT/8X/677r5j3+gfv5jjrVQVREhv/bnr/6V
eSH9YWiWIYqGoXE5qibXYp23TfAf/1CMPwx+YVk66XqWzDD9v8m8UCx1vqz/dtmzNlckk6dDyi7r
pizzBv8+3rcyxY2JphIhQM5EN4vGNuNVFKYnbwxwN1qinQStcayjATdkNFQLdTS5ryW2a/SwkTGq
rppkPWYuOtQIaXSAJYmbtjpt9eqjqVNqCbH8SSLOuFQz6VLpsrrt4vCjNIJg1ZOwYROg0+zyvPVB
R7UUDlNqjL0eiPsa0vKUQwgus7reNMNbg9pmL1LaLFql2429T1NBhp2Rlsw1Bt1ZJcXTm2ToIMdu
36HWWok567XEFA8kicD+l9HFlGX0iZCgtAWKAORjIbnwatzvTXsVmLQqC9elERJa46UarmBqRY2i
QOaXWTEFyAlGzbjnhNGtxlRa+gUhGiUqKf5L6eZ+7wo+aIe2AwgtwTGoZg6jSh9a196jBOx7KhZw
+ouf7pUg3ZWGQHzX5hFjnBpbSznQHCtKDXcUkMvoAmYBmo0c4gGYEd3edV9JTmL1Cus2oBR5kW5E
mH2t9U1tZFHKxj5NYiAB0kn0E9ktkd9T5SlftJK0oILAo6QJiKMnQhxfzr5qkaCHYXCmQ5s4cq5+
+mrQEAiGV9GI9XKd++JNuKWB5K/CGuCNgqDqEd1hBhL8iMw6Wt4gXsr2J2pOFpLk1x5LxzJlI7xU
DPmrVQ2DDXULoHfOVLDC6aimrZtOxnUMCwjMBFWcyuQSY0A3OrgKepz0Tj0Z/rlOGmOTNsJVINvK
LvP4l14ii+imtsJlapG2JPS+GxrpNe9IZQ8kaVoHYaTQ0aENJRnKpTaRZxF1iXq8SL683ALUbhSu
nrEolPqehApDqFHICs8hKzQrq5RLEECBb7sU5sToZ7tO501noEXqlxx56kZOxmvD5mapoAzeeAbB
GbJe7CUc71btUeJQ8MUMNaw2bex3o9j7xwyBk0PSWoveVr/1cV68YvQda5TcCQadIsmJ/RKZ/Tqf
AIGsSZrlRPN7MmBz03zGJtL260YIX+IivyFozpbegFRMruuVkBi1LYuavtYtAMJSnOEPD9B44RfM
FKGlAqEmqyiYjjpTLK2Rp7ZDt+wB3pt8edxEaD6JxxOXoyy4NSI9nI3lyTDVzh6yuaafgs6XDWOP
7nxFcZymeZrMGd5psA/F+iOcdGDTowi/GxqC1d7lqDtFIyAtc0b1xU1xFUxf2yflhTaHeYyjAC9p
BPpG69DfdwYw1TDa9GlHlbYjHUsFxyE0/qdAJk5cj4FrTemXEMfHQBFwy6N7kjnfuEgCRhr6ZorG
ihnASwi2Oo4LuJYoRxB4RbozjCrFpp6intaCHswg/+VqThMGHcqqD+2+MdDzlM1bNJa7qEVxS3zv
ojWnrwxLDdh3/cBeEyIewlaQSM2l1drvWPRp78iNyu5pXBqaMBC3g3a7UQ1WbIZ6LQ8Kh0tFTkDb
hkDYSaFj0+xluT76krjM/PHYlDD2s1jDrAmu1qDfGeQTO7+CAUjVfNORkJt3TXQQFFSoil4EDj6R
LY0hYj8k2BdCypav7fcSV8cG79o68pGvCb7eL6OsvJDDNtodQoyZIDu0mnJQE4Z2dPvkkaLO7yTl
KhbGO9VX+DRpuuuF10RuMUZiKhFU8KVaGGDJ79G5TLF6ESzsT40y+m8xHCJrKEjgbjLGCJpMgWi9
Bf2gOWhdwILLnekOVfnhl/KxCwOgs3H+Yo6Fsa47ypJBnK1R5X9Led5fLCuDxjOZT2kneCtVaMxb
jjfeD9PeZeN+9qb2OqCNpJMigt2vmp6QS9bybUbODgIBcl7A2Zg/vhR6FIva54LwsYsWfpvN0LjU
BRdFr8GAFwbNjdT2bULoUE/6m1VEB2wSV4QK10Ysf6kmy92wS5uV0Zt7L2HKC8e2Idb8RL1wZUo4
Hv1iwMsiFJ1jmgNsyNb1JzFeRWgyCvHY1yH4N4kIk0CaDkh2QA0XAbYJACaiSqFCEvZKzJ4pzqeP
oYwKd5KCb2XKh31k/EgTEc6JtcHaUi5NXdlQInaySGovhgJooyQLx4umKy7BOS/Cc1oK6RyFaFxX
E4ZsxAe5G/baKbLAKGoGRUu07PQRKnYstbZQKL3Zw2Dc/H7cyEjuQK1giB40qApJy2K8FagiiVO5
r01CXNVsVlDFL7oh9ker0DZ+kQKkLYbimg7hOo7NxFVVRgOdJAAz9DUUm9mlx5dmpzV7LDQUONEr
+kW1WHwXVibuqxgImoISEW1/+6FXOs5W0J5mKkeH0oNq7JlyS/Yie8QEGUdERO9K1xQ8+p6V7xSx
/5wU7SjSpn9R9MppVeuzM/zBaUpTc41Ipo+ASWCR5dlZ0PQtyX6UyqzpV9y1nxGmALfGi4bIMht3
DEqkPYIJwVaDaFG7jZE1LIU5dhSVEUreSeoRnJZPYswSR0jZAmoK0YASzVuSZ8ulnE3s7GIBU19y
LlLmQmHE8Cfnogdt/SmgEYT6nOGsKYboUEFQinRBJwUEQ2AQBaNdxPPaHVvgcpB+5KEq0LHrB2MW
+LeGvhzB+AQTqrOY0uyRHf4kjetYgUycFXCIdUU0XJwqlAeDOIAsA4BDwC4qjW915adLer7gzv2Y
RmaAJDwgD9bAQTcC05Knjl1hl6D07+QPr2RbqhutcfA7FKVqLUgu5Xj0YWrzS/K1YV+mPXlbCekY
Gp8Ep39pkZebV78GA4JxLuXPulreGyqaZOsyjfiqojsN5e68SW5hU0FxUq+m1JtLelGvQVhiZe4A
XY1JAdMpA/dLn2CBWA9PoDB9hnWA1zvKjpRH0fRoIKSkUH2RG0leIbFn/bbqrOqlOIue4OYmpa2w
wW4r4cdYmQ2NUbKunNafeTP59BX0kYxni41Rkrc7DMY+GayoSZOCumMRl26BL4XYHIARCFZZxFUM
bDFaQKRnbPFlnxLYCFWHIDUPPPEk0RPJqfbkbSeekoGkkFwxYXzo7abTwh6AqMxIK0JJE1iD5FP0
YiqleIrISROsWxg3wkYhLG6pE6euljiZpnqXRua0bcawW04EjqcDZAVrfJkY6AdQnoOV9wjhsGhJ
EgBlIZJXVR6RIZOzCjQGwDlVKW8aD9FvWhwpot8fAPyRVT5GX1SikaqHI5QNrXQHAaiMkd1kA5bU
kJloe5WK8rYxUrq2ZBGnC1rj2hnS4FcqSPlWx+AJM817CtXgKfQQo41dBaGQEjnVJ7WiipfDeTO9
EOf5/EWbVS4rQaTY//j+8YU1tgRx46o8POR/c4nnQeRgTaKjnYf4wTUUGw4OKTrqMWNtFjbiSmvp
orVqsWUWwWY+P/qvvv2vfjZ0FF2sGOXB428TfEd2QfPI/n8+y+P/eaVEXpM+wO9jRYRV5K/X1Eha
J8bpr+8b1vBLpItzEthfv/nbw99vytfhHBGCiYL4r78WBBr4vp+jqjBZTP35vP/TTyn50Cppj+s2
t8B9LHWQkPMz/+0TPB7GBeSzVBGsP1/48bO8ynQ0hrFp1yrNBEubY1jBQmiPS6GaExwev8jnK+Dx
CIc/fECP6ez3L6qK4YbqCQBCdFy0kjHj69LEJRU8XAPV3LV5fPGibJezmHelOZ5vHur+9uXxM0uB
jOZnFNUwk05u0yZree4AtLOEKE4GMBS0xFmjy2jQxaxE85Amz/J8QumsER49N3QemjVx1rA9Hv3b
z1TVXItR17qjwbplJ5da5qID3aojKtBeK8Y/pWz63Bj5U9pGZ9IgMk6GBQTKuQsB+aBMRmufDv98
id8quXxuMP3+Ra4TzmJMmuvNzbmHSM+fIIp7fbx/6Pt+/7zrBpCBOTLsOXqwNQp23Cmv+fgjK9Cv
JM3nK0tTUWb5fklv6/EbxQB8JXfV+vGGi/lYPx7927fyOLarSd1xRe81CyDQ/A6SGkWXUNbVNpaj
avt4ZHLL/vltUGAGM/FnLfWayI6KyW5bqUW5fXz758+47pb4HN14cx5X05YK8+IcAVxIG5Qgq1fR
WrhJzyIruIKXW8V73IyH12FLdWozrkgqWGpg5JwayWsLbmx1nrav/crFH0c9H6gLVIsx2ltUyqeN
dyNiepvuUVG7EGMc7UJpdbWn7m8jf7CbceFOW7JhFpXzPr/YnsEZbdA5rpavkWnvBzINXjNj+WoK
K/00fvGDdskLYnC6AbOa8l9krgkx3PqFm+5fPcxalA+AM7V2YNoIFTesgi+8N8llCXBxeW7ccT90
nxf4/baTTTEUMT6MqWVeLQvrBkTADjgWo2Lz6eCOlgc1O3FYptQFspBrXxyeMSalnCBd7Q30xnAf
xlNm9c4UNoBQUJk6jefk40oUVvQZutSxRpQEZ534St8Zpo0o6yxyjry2d0ga30lYqffnfsUpwc3V
I4mI9km87qpF95PhMrcAhCLGgMRP4scr7yPet6bL26CRUY0zibVf6UwKm6jnYyFspuOO5cj0HR7w
raWugHgT+QCPCDQQJAP1FNDN73fgVAGuchJYEujWwWTD/IXFRKYTA45WX0t3tAL8FDND0dNPXFbx
rW/IVcT0gGUXQnN2ZPE/v9hwBKXKWcjfQErjOopbm1fPayzTS9Q6PkBW2oJL8TQxrx1a34HqymWB
8sXO4ACVjE/4yGrHvJmnEkbKKaEvQQgY/xDc5Mgu4518oVmrlUsPi2fjxi/jaIcvygkOJ4h0iIcL
9ZodZCibh2CLdXcBTGbRP7HDlIgHMT/FL7FdU1jtTRc/wRmIJgesI4rezu4cnXR88a6MigtLJnfk
o3WmVfBEWEtsj5/r+klcOQMj6z7fhNWhEVDefhP2IANItJUr+pTPjEC3HoV8/ILrjlRkkF4H8UqE
wzJc4lv+QUeTLjXO12Qfi0MgwzfLnpNiL2x+VG6csn/vNgNkc3ltENK20RgxyAOBasgV3YG8LZG7
pIqyZImjJVvlZ/hReOc0p6KPuV+h0coxNirKqshpb90x/VXgBXqRInJPXbpZBRg9MAkvenGxABnE
xZNEDG15qbN3/pwCPwRejod6IsKN/hZnHd8zF+8w3AXssuOJ65FT1tqv01b8cmdT9Bu1kjuQ3M7u
2LzD164dLqRkWmc/VrIkV6q+SmDEsxOvHY1ckMvkh9NfoN+bkTX4Ki5qceDigg8X4C7mQuPMmrds
OgQvfDiekhsi4MQa9RVYQIlRBbot9gthxYU/TYdMBcOFdxBbTrWq+50qrBgMRvlH6NjLtx9cyXW1
QVZkCXuYvlyUibFUChuUMD9sRyxDs8tomzyOUhaj0n4uiyer+GqVX0FpuxYgsWqTVxsRdDGFrWrF
U4bRXqg+0TGqPIFG57hapeAlWdx3+CAyyZX6cS21H4p37rCFccun5SUeQaoN9zJ7F8nDSvKzXBzM
2yShCkJ2xBnpacJyf0vExkTRpmMvHkguTxHkv15xaOYvde34FQsxUEgMXHzminsyXoE4BT1J29pW
v0wAiqu42rTT2bqbJ84wIh2Oa2d/gG0+NYtjSKyOO35xB+tE1cwlQzZEsNXXDVXXdWqdetX5UC40
bRY0WhnK4z1CI8nlEafDcLstpmXGYMbYdy4lXsMlIu2LcXVgUzQ6/NG0zX40vnF4K/vshTrTuMIh
hV+MT+ojCQqIJhK+kbBz9XDawsX4Ja4K8N84B9SYNfkRAvINLN4BwSvXCYI0wKEM9MqWi5B3MmzH
t4a0BI4BdTeqGO6kvrU4anzHO42rHp7HEyNnuOfEwS3gaBntM28BpiI7axvaKhevOazGFfTl8YvR
h6F04F4jds5kWvTW0hZsCzOHCh/ECW38BDSwXxgs2yWbewh37M8CZi1vxleHe/1kxsykXPXCs9q4
2Y9wz5nchVW35WRRxpFPOsk30Kcx1bIuRRNwf1dvwuF78Bzxi0PXLnkXI3hiFmSYP3n66JVKCsOu
Fm4mjzvf5rcM1Y+XV0gkMex8T7ftw7g7HH3h2bg0i/4NPMnduDD9cR4NlwMUfPRfPHABz1TzLELL
GmUtuEvmYSZ2kRM9z4Rz1Ab9VeEZkRyoHppl2bmQuSJPkbFkMpsuE2eUS4v3mi1CO92zsedyQAvA
6VA4XCwlyR/iI9vi1wdXHtMFiQCLZlvumb/ME2fJwlhnT8zEQLZtcnsvKc/HfOC+Gne2YXtMWnZA
Jxb9QUEGkHgSDsIziZoMmuPiNXoZ7C8Ogn4bbM4Lh0k7cMR5yOfnY3Hxz/SG7XyfarvCQfKDd/PC
9EKjX8tfkhf5xmnM90zP3s04NMCibYUxCm8PQxbHyjgw+2kX7rJ0z9NGH0FGIOGWzjAQx3HNK04u
U5mJoZA3jaRgXp7wOfG5HxgqqbOuGEXrt3f+mDUK4RmwJXYMlf4mm9bhnhPP4JO8MAxKW+48+iV7
PhljwBuTu3Z451MoJDpQPFswh3JkQdU6tbDipYz7e1XvQybUO1+oeI42A6r/xGWfbhBoGhcQmyO3
EeclQw2yCj4ybVczT24ah5AZ1goQEBEJFZw2jnAK3ODC+M9fDfNFqg8rLrPkh7fF5M9LsBWf1vjp
Cu9cf3Fbe9izGbOnDVM23hPeGC9tHQDRwmdfNsKevxx1DOG3+SpVESuBvYH8p4gEYmwoGg8sFtRV
f05+qMWbrPb8K36ayR2n4Ub9IKDw2j4zbzaMqeUdGRN49P7MISAV4ByNNpqttrPTDWETvpPtvBax
/wLO3KKxaPByJmf/Z2ogWWgPwpUA33A9cIgBnBRWvaf40VErwY3B/6vIMet0wlvC9aSwhd80OG7x
CxHSiZ+KhA79qaB9kMxuaVj4hw/zxiYdPMiCoWGYBzkZS7/dD0ffeCaz+I1I9zmI6d5z4kWqAbii
FfghBDCSqtk0GwA1+/ngS9ljibYCZ/+apFQWVyybCnhwttntiP+U9np6YogyKEv0X8MWEYkVzkWA
wqYj8s502vM0fRjhOu0WFbPaAH4cBuChIOf1oFvbgpNIQ0RyPQ89zZEkeLWbLwPk6AVGBV7p2cdy
PZnHoFqN45mVudi7MvndXK6siNWduhQVYoTZbMMpRt8CbZ6I6nQXpN9oCoQXplbjOWJHyQXsOwr3
qb+k9cOaZr7A9iXjCGv9L65ZpnPW2Vy76Xqwlqhi1FX93iH1YeWPQAb6hrYqYYhsxI2HmYvs8XWk
rgZ1xRyYZbvAPDZ8S5r6URIJQMF3sdQVx3VdBrmmugrPVbXiSsvfGK+4AgZgV9S0h1VrHRD28LbC
4oC5ACGIiwB9YhRgWBltND6SvKEpyA6D1cpgi7/M0FVEjMxPfbfjDbPj4NrCf41zkn3rhqwE0smJ
vnmClkTdkUU6M0bdrqUjNBTWBqBsAhbCPROUrRygj8n+Mt3XX0P9kwIxFC5099BkTNdG28pP0r1c
clMaLlDJGNtctQPLYLI0ZkBW4V9PxDAJy0QcziUV6cZT18anVUls+IP3UtbJCpvNqmxlQuuWRFut
eYlB7Gx9tqirML1O1Y5DYW7Se5FvBmOrasuIBGKsSFBNsIzsJgjDF8FhbeloXFxrFraVwwXYgPRM
w73IgkQ51O+E0HFdM5Gyam2uOuIuenB2K9iAio+Qhb+45fLI4SaODMA8PLeGPneGTmJwJUZzmWUz
nAj17Sv1ppF6PJ59qkNfzQ/TlLGzgMEz1x0YTDi5gUoE7AFbso8GESL0oT9QfKTZWV9EwgnSO83d
ckunhe5JsBIpILJ0SQERoctBRaY7ZBlUjk5LrKdcq29g4GNhFmBY06g9mspZfMdRwSU0cCuj/29/
mbA3zyACAnWVCpRjf5kBLgkoPC89nW5tGwlvMZcNGGzlIJQ7fjKy837Jsb8fye7DV6sy8sNJHd4G
TbZRPmHbaZ3a+tZ1RqH3VrOlwo3y7exdonsUEbKxElFdtpcmOFniBw11PooeukW29lk960sDEzkG
Ntt8uiKOXQXHx8IEOC+bo7t15MYxrpbmpt/+83hmwoMeY4Y7VdxFVHZJvEf72lEIYNbFIkX0xj5S
WIa4mHV++RTpry3UuF3GNLjIXoUWp+3Ce0KYg0W3XbUBYXo5OCAxMkr6/z3Nnot2xeWMkyoqXXLZ
4SvDqS7vJO1RNO7gNzQ+O6dgyfIedY9V2drVA2axUH4RSJW+eHdVYMhAsglg6eYfqO9qVwv2boGr
m8bapiBlmGbkjZwzpVsyjEl3b29dG5CseWMS7eR0RBL3zIqcZrXbhK4p772G8WXYMv5wKRh4kOa8
A9S8pbHX4JDTaK92Y3chzcnvnyYooJ2TB6MbBO8Kb4CKLnjmRaqWcDsQHewlyKKn5GsiGPWSvff3
MmErv2QGZpTcoX9EsjSCD15Y25o0aVQ6xDgsqk/+DU7JSX5uzjRiagJr0wXFaL07Wd0R2YOHarqf
A6D8yBEOKTZzwqCptCE8+GDEqNGxoWjssaTZSBcy2altbU98nTuSGmCjNV5494l4CG0fMLo5zd6X
GAk70K5zToJ78NfTE0pTQCoWeiKfI9JtamM5A4tM6OdkYhnbdVSwVma/B67roxbMs2hwTxUb1c7v
1kpaMWYymTvlC7g9hMTPFFkcmdKweFA1dhhbsheb1wZHBGHVdNop3NFHBRcE/pL91RqGLGsUb6kD
QgBKi9htFe98FvTWSdjtxnRDG0O/+LvS9Z/ldk00aOzG0VKjMHdiNIU3dyA+fQ6CJ5RIWSvL9GoB
rgz2AcMZdNmFsNNO0pKKN6NCzH8b9jkhT/4HHkuRy4eog2yT0fxZeu+lK5KZh5Eem8C2cFUUdHiR
yvPNO2rLYG+cBEoKC+OUO/mOAMfhFq5b+F2sQuV9+jOwvTuVw3J4Agqx0nvbn96IMb23zw1uaTKV
luUz1D9GnwMnK5r2InoEjKJw9w7Fq3QlcCk/jPEREx2JFVV940RD/2X0WICnAitM/B5GcmFd5Sgx
WGy5+QEfzjwm5rbFmH8sGhSFhlO/Ra+MouI7HTLfJUa8UTZhxPhNSBs6jEXZOW15L8InyDXcxdK1
VM9jAWwJfie+u58ZNlYh81+I1Qa9YMaqO0WRSzVUXLyzdWL6Y4UgdPMmJs0RfVQA5WgJz//OPj6B
RdEy2ptOtiX/OrXrDXazmDETbSAJIFuB9+JvUl1hO4+LFqR+u+/fDCQIrGnN13QfuiloxJaAvOoV
jULuE3UC62vOmBV2NLPYVdHSodVmIgwiinLRXlRzOR5ky4YNgDFPJToNGHyzydq1DA7UcBH40hh8
ZrnJDn18I4hq1uW2i8IxrPMkXSj146Oa9+woSZyQFwHtSABkvxQO4+qDq4CwLpa9qUvbZozuBJ2B
/XaCY7CG3Qih7o1hITbomyz8Z8K51JvhEGCtwwe0FuELZh24huqBnND3efQmY5TW0EJZDW/xT/hK
QghVGMrvS+lLo3qytNbxCLbVhlYu1vt4vNc/SUG6IYoJxnHrIPBxYGFdiFJDEInnlxLdIttLJcah
BQ0ouQZERZ9vnQUOfIcNbSb0QZQPUACxQmCUR9FRgN94K244o2q3p4OxNjcs8om+2tZ2eg25MuAc
FR/5pSIhokCMs0P/RHHIOgYnFbJHtk5eTeaq3sawaBkL71eUkZSySc12Xysa8ASCxdrlsA3fW3hV
rq/Mu5fgpZPcVl4imo2u5IR1bJ+t8r14oaT61UQXVlqCm6rnFoSverTyrQSncChoM01rho54a5Hi
Db+w2/RH6dV8Rzftli7b+z23JBiWW/OqvweMorTEV7mvIZVttWHtR+e4Rb1GYAQ792+OALtAcuXk
/FuDWNmoe4V0tZ31bICv6A7xh8y+13cmLhEiNFfQ4nCGOTQJctrLr0ROfuZf1gHeDzt76hon5AKo
BZTylnBDkzNJVI3DUuU7sub6SB+eraOy4+oI1wQTma52GooL+uhw22Di+SHw5jN8Ll4LZ16Vnbyn
TFn7qDhJASSAfIiXuvddAoaa7X/4Hvon8ioz+dkEnPVNtC463rW/ozRgoDJ2wJUwuC1YATAAr0O3
+yTRZtFx+/CsQbFtyEVryBFmWzIfxzUjiX9heXuwjsBAnuCTHGPjbaKMthJVMv06shC72xU43J1+
VWDQV30Xb9TYXj5oAOnzaPsSvLKEIukZo6tt5Ix05pnMRLCtJBMy7HevxpFYUeriJ4WRPCZZl3VD
RByYU7vpQXsdfmE7yO/KNX/2Ni3YxtdwOzxxJX6X0bnLyI6KXlR/a1yfVML0Fl+lHT5DEz3ivJxQ
Mx/jrXBsmZG5FLxzsmxIDnUBQea2f0+RLC5OM6JIdmTxbdrptr5lcUZ1I5YvTU/Mbr9pMF/nwr4R
/LM/N4D8dGDv/3gIGgmsQYVJCYkmOZA9HgGxIb26nztNYytgT9Y6Wh/9bBd7dJ/KcFeg4yFknBZW
MPtakEhQkJHByDHy9yNG/n/9Jp0f/f5W9Tt0D+JTI4JCaebu3OPvH18e/7VRI55pjInvVQacOP/2
97FcSRtsLaFIY6cR9PLPL/787eNnXtGzRA9M7cNCM+TobIeNNvjbf/23v3w8h5bTK/r9bHnl5ask
rm+aZm4xrgYOjdq1V9Itenzxy/k1Hg81GvaS83gIkgPGmyFi0aiHYPf7v3d/vc3fP7N8ofznUzx+
+Pg/aVKFa6YaQC7/eqnHz39/++ejAPOq/W+/idUAcX3N1PT7F6aCK2vx+D7H6LCQCoxLj6f428s/
PjaKUAIShJHbqvZZQHJPp4XVOSijKH7NNdyQRKquwDZclekm6sq1phkBpHCQm7JSHvx0pqVE1K4m
/CuxwHq0v9WStW4Ltn8xqe1C12hknLCP0rUZvAnJKzCvoS98mnFzqFX5bkGGHjN0lA2c+kogQ7BV
XgOlAhZEy8LCwswOiPrPKACzQ8sLntOKJmrNptul0pyk1KnwVqW1WCEriD3824qGTDYgSqgnJAJH
66YZKzR44hM2JrQ+cYdPSB2eFWizZKVFN8ycu9RjeSaWuHHGJSF4cmQ50Mr2fhmfo/QNG/5KpcrR
s3mDILQR6oGlIm6toE+qlQV0rAjCU1CnIAQNxi7FP08foqlujRavixYJWzWtnotQ+BD16YKxHdr7
Z9/hAAU36qMR0C2yESvSCdCoAG3NNdnR2+ZgtBIF0ImijmfcB+SiIIOyM1IzKDtVobE5Qh3JDoDu
K7OIZsHMQaxXqBR08r7DLE/Si2cA4B3g7RbyL5QkB9E33vwYCavcTgQ3fUnS1u+Tr6yvQBNmE4uA
gLy/tP0JMvOTNnK2a0Wlc3NxmpGb4RzWNZVIEzWN7XQjI9NtsldjhPzdSNuKRGDEJBCK6LNM3n4I
5WtddSR+ko3SV6ijsu0Y0xGqyLYWm1VKHnDV66zFGO69ClWjKj+3ltuZT+CeCEMmfrvVJlfSQTNR
82y0O4fps0b0B5bnJMnRp8pqK5lJzxM4ZRnqW0HVI+WYKZH0XUTtZ+2LWL8mldUec3yFyIUjNurG
vjEwBwqVBlFlwnXSSDhkkM5CfVT0ZTFcSr9QvyYCRipPu6bN+JYWFXVQq6WaqiTojLJvycd6G7TC
DoL/clDzbB2XhjuklME0+JGgy+lTs7CMIgGHYhn9yrFly5j6/bR/Lkxm17HRANV39bAB7rUf0AMt
a22O7KsK4raS4hjW4vtUgOYoZZP4F4X9ZCq/DK2Ub+p0usf6xJAiS2hlamCCxiAs0Qa+s9en++Tb
UoLyMqzIWVXUb64kR5KIt+zNj2bUTx5d6clAqjGJw/MwdLsOO3ellyh3u5QkXxFrtX/Dv71NJXJX
S8g0B+z3V0JaUgo6idXJANNqp5Ab2fZD9VlpTcBKmvxRfomK9VPGKVmJOYdrAEweGIBUNclb9SVP
bo0jk1fn7RotJFu1xD4Llwac63ESvRUKX++I+HVnRc231Fvy0mPzAIb0GTV5hRAT9e1YAljstA89
Q74w5Kyj6YhNgPsdoRLpWoyEcgIBHj2lPcVibmKaPiJ+PkkljiSpGq2V6ns/ntJH+7590ySGuVIc
tlqi646k0N0ORslEjU7gXZL+VIZnN1bPLG6alwpo7pydLmbdj1pPN9TOIToGtoW4QfE75kSB6fVr
2LK7SOUe4DeKXjrWNDsSs4yd4iWRUtKztOlYCMJLwL3J0cVyrVsEcAhUZEJxY/ojvUrAIm0b3cde
eoU5gA8dNocrCuyYw0DDnADmsonJvvFq2Jm1ftBMaaeHMh6rUYT4mbBS7f1z/t1VxS+voc+j0YBM
t0owictSDQ07MHzbkD27xRJLfCB4SEOT5yUhHReImlvLbO/5RPdTEyh7Cow96yrxqJgN4TlIyrtW
1M9l1h855kf4XdAxveXQRnRNBfHVNyl6AYGBzXxOp8kViuIcqvDbQODDuTfgBHlp+KMONyUfQLgB
1CSLJzjLqhIjDU6oyIsxaCIJcDIKU1vQOhRdOoHCKsklYpd8CbmJc2lqflSd8laZlBtfjT9jBm+7
UQIQm8SWIg0eIHew5Wf8TkqsugX0NEThpFw1t7oNf5pQHs9Sw9U/+ajVVaunBMEsiOwhX6VmF1Ie
BF4S1eVbPBQ9zv3spJwVKiECAVl++q2lsmz/0lXaBWXwnjSfejBxq4sYH/NRJFQCCCpC/a2cXgSv
OvpDWR9RV8+qUgrqUj6ys/GqtdfDyPea9EUI2k9NVgr8yHOra67VwaPr0gTDdZ5hqxz751CHVibQ
m0T2KROtHbCFjanXI2AHB5EUW2EwDFfMVdrAsUAkAxXzoqEIYqLtHYr8rGT0vpDiZmCK+1dxgFMa
quamyr2ZbUdESmhpr2IlsmIXM67atqEQUsVPME2+8i5w8rrdAvgafIq1Bcl+BJKYhEPGKAhGXdtj
rF6NDbvPgIqYkxMwYnde0m0yNZfsvrYVZSu0e0PxaDeJtBl8z0JrMiRrKda8g0/J0UoRfRrK+IUp
vVyINSWjNKVE21HQj03A2jm5RV1r8W7pk2TZAJinlCi0F9m1rcmt7lQi4fWaEoApb0VvYkAMh2EZ
esJCr8hDCRGHOXVbfAEvWf9/S9n/xFImS6r031rKDmGWfdd583+Zyv75V/8ylVl/qP/J3Zk0yYl0
XfoXIWNwwNnGPOUopaYNppQymScHnOHX9wOqelX1tlmbfYtedNcCiwhJlZERgF+/95znSMfxcY0F
juUJE4/uX6aywP9gOzIwQQ6ajmu5Hj/rb1NZ8MGRixVNcGX8do79bSoTzgcRBI4bkKQg3YD/8//E
VMaP+benzAwsfIs2DmJoAJZpW4vV8h8eYifOgqIjv+QKzaaK8dHXvlYOvSgtnP0ElCu8ejXsoXCM
CUepsexLh0FjH/ufmtQuonffcgb3l4nHgMl46DXy81Crrn2PJpFXP2bf0cYvncpQMW1kmzI7M+Hq
Y61pJjZSelazqUafplNVe3n7UaGLt3em27afE7vUGTeqOu5PY9M12SmOlIXWTuY6/OnGPUp/eEWR
fa1jTUC5IbnJhINBYIWuDFpnwuzH+NYD3aquIKUInTFlPNUPUd+EztHLpWszwNQAbfhNIjQ8hFN8
N6U0cF/4UeaBNXA9mncQy8SmKSORMM8yOuvNnkDyQPwyphHJFbzzTdyMncc9QfREfCZ9692mvMfl
BTJe2Ainhy4P2paflk5mS/i0S7FVpLmbWD98xGgQvryKQsAE/0MHEEcWVpu4GBTzI/EsIDKRqzIz
Nq4q3yLqdLKxey83t1e7HXoyAkSQx3ddpAv6QrkfogkxhWD8WGAXHDfQo4PwW1nA1cANviQtUHYu
eoPEmrBqjA4Gn6CgTYvddgoe+zn2hxdnkHDJ+YtB/cuLx/glCiiuAffOLfSgBlNUqhSwlM4VNJMm
1+m+e3FGqqwTDOE9fO1qa9uh86m0iANPLLeM9k3qzxQB5VLC8GPtS4aH5an0cocRudlU2PqgFNHw
akL/BallOBxKXXfjU9CTsbCNsdkRBWJPJuW54lclMxGedL+zWlvUezF3HpBRLF3JPvEwvLHXa2sW
R8em90Cdg8gh7uO5ZW0wNAH0eWPId9cfGHIZAXTyegO9GFoDXdNixFSofIZaOoHedi0QCBOeyXod
bQXoYFnvSiij9EaDdkC/bPtCHlM5NIif8hwWUWi2RXQf1f1kn9KkJUHAs73WvK9rbX1k2GunxyFz
hwZ9YBtFdwY8W/9zSWFin6YmkJLwCldAsiO9oWfJScyabwXTRtYO997QE8gzNenes3VyyebI+FqL
Yvqofcd5tlSLliFkLN1mYmAeMEU3rgAs5J1Lr73GEcbvmSe/cmFnnwzF0H0o7ZgwsyF5bbQXoUK3
XSAPsibLWKDhWah9dj12ex/G736WXgW81SwZOOadcxXKau6SiMn6XJbOgwFNchckxvgpxz16HBJZ
XQufwc1I1+8YgILGfuEDNGxEcVbg5j96TRSSwYSgqEjRmkW9Y5/NMHI/m1PD+DQOEve+nZ03WF/T
j77N1b0wtHjCaxc+DXoGj2ZZ5VNdajDwdovUKdbtk6yi/lXnVn3uzcShi2pS12a9H9/JfOQv5g2J
6eNgfS3AGZ6cJkXZMnGpgFDODk4AWC+TacEGRZbhqcWocTICNe2V4UW3qAoTyVTHSp9z7pAPFGbl
93IUKRLvIHpkNOgfISWhHHL9jiAOQGLzAgIH/NWeRF+XT4HD3SXxO3XncCoetdHOB0Eu1aMWIQlo
CfFAIPlBKSR190jETg8oz0DL5GPam9MoP2OUzLk3eN2W9qh4JPsLOoMbi+I+k0aJgSU13wH1lh9V
X7T3FikVJHZbrE4bvA/2mUrf+GLWc3vXaT8nI2iaCIwwqd4fYyf3nwJy7JAOjISlOgUTJ4deSkH7
ZJ+SuzTDt3PgfJDTRmIml3lvdePz7DXkTYcOjCc4uZjgp5qgvoghgJ0PAehKoAeydQESFQ1xhEnv
+7To5vJnz9aXMwRWijL7+KOulEfSsNveV01MQhXfD05C7E1hkY1nu6ZwExn2ijqm6GoSazzhQnXh
JNnjHd6LnNUKShLFes+/DfxdGbr+TzUIAx8vVA7TSScYxwS7+NSkxwGXxs5JcKhK31P3UgGLplqO
X8I2n+5i2ER72wZ4DCcMHksKlyEgtO7iSlhlpIq5W+pkG6GSsCGzC/8uLyb5WbZ9ehxl6l47xBt3
wOhpMgHqfQoLU93zGfjckkvQDNlQVcfANBMysizvBGfH3gd4rI6TQqJQ2XON8xChd6lEfIDBV54b
u5p2lhd29/5UL2rKCedoRipEnLvDoeO+uR8BFu9MaNOn2dPhXW9F+jA5JKyyIOD544pmtziHx6Ym
ITkkQemOppL9K48Gde+mLQIZ3wW1LaviKE0M33UGHcoo6ONKrB9nIwNCls6kkEOvbvbo3PnGp4ns
C2NwT2XBANxxHOtmkFuFmDQNvvh+4b1kStoPBg5MMtYjBj5BSmRB14lLiGd0x+XNTZT0hz0wf4p/
N0aGLhz5HgszuloJVb4xG+pZyonZkdtb+3RomR9qRioRgLpdNoPKLCbP2xRFkJIXNqsdZoLhQbJ7
2Bt9oe8t7hzHOUyzfe574XYeIfWnwsn3ZeKX+8Kc+wOkuJR+k5OMpyRyNF7VKIUvVbd3dZAnO1oH
PUCfBOVrgDTAwT0Ed0SjJZ9zGm8Rk/VlwTX3jY9XDUtatXctj8SkdCAHaSYf0+/ydOcHaDVGiyuj
EHQl00K1uxHi+U4mqF26NEVOUsItqVOzP8ZDsSwgQ3WdWO92VmS627GmtTIUKQq5MUQum84BMwwX
Jk+qTdZQZeY3jJEY5I3UQLExk7Np4YjGwtQdDBdbZNjM4TZS3GZaJzBOPoA1dCKIsZPS649z5mm0
58QV/qA31+xSUxOlU42O2ORjD1HeaOr4SXt5jfiD/Clsga36UpMhAtKQzByRpwNzYkF7iFEi5u1D
m7VteDcm6ENJt4ny/hDTB3NPozUO803yIeXbsZm97hORgAgmqC8VcEdVD3cs6ngrHSumiPMwgxA1
2ywW2FQEFlO/UunJDTG6R70xmbceR/QrVg7SqMrd/5Vd0P9TyIxA+uuH8BsuskA5/o3MqIZ/bW0s
sf6Dv7Y2gfnBcn3fAnmx7EL+s63xPnjC9izP9q3At72Fh/L3tsb54JoL8YxLN1hQGX9YGcL84Hh+
4MLGlVL4y7/6m+TxL+YJ7JC/nv8TjWQB7vjvfY3jUCB5tgOTBbucs7CT/rGvmbi56NJPJGS27AvN
SATw4Bra0tj2TVABysX5Z08oNg2GsQkuv7h20d5M9g8jdZK90UwssHWFs3zWt1p+j+lTnB0SEbLk
JVmAUHX+jnknOU1TgNMStRrgIJGjMJ40V1SWLEieeT/W0rmSZXFLNF2sfngJlckMtszgdA35J9s0
nafJxyPQ0tOpB1DRUZJw/RsD7IOQ3sAgP4oahJvquK1nyL0jJW+RYp6r9Hh24dUfnMUY7IaiA1vl
7I3KL6ijfRBBmU/Mae59iYPUBMxZ2GhoFkJrNN+7vrVLPeZzYS2cp6b03nwvR5AU67fE7dDHKPeW
BN14FpKm2DhHB+oExK2AR9GlOcZViOlE6sK3IXGM+4R4BI21eOsO4TEsrfElY3ZZO+LOFn3x6gTe
taLMiqp5Iv61NM9W352lk5O4UWSQYivK4XCSF+KVzEOkUXayDzzLps53OZ5fuiAPkAjLhISxJiBO
TSNTdCY3uaran/HM2DZ0jWm+qsw5ifw8dWSLNlZ7HN1TENMMdBJS97I62bH/e/WM3L5NfWDu/SFb
DNblvdA9XDqPm5AqvwvVvkx20kOCwJGcx4gKQvdXw9K2bYnfAMWd0rqyJxRxGsXBNGTeucoeO8q7
S+85kJbn576wmI4CbmIfgs1Cpsc88a9OTDWhaQaNg9z7oNkZcIh3x6HDHw7dtTTULR0NIgoHefA+
Z10ZHedgvMtHpOBzHr8CB9E7ZZsXoTMbPp57L9yqOJTusmBVb3gMEO9FLJYZsrmjmfbfSn9A6jvT
PNbdAK4zdM828bRDYxJe7ROPlzqqZA+7kCzc1iEP2t1q7f8qKxfZn6DnZ0bhL4ukt5Oz+KGzSCZg
cCekKVbSbWvDf3IpvLd6UTO5kWsdpKe/Q3AYT7no7rJoBoQHtQ4GRwcFtDq7JFZcCRzbT9hFKqIc
qumhjtroyUtPDtI9K8YTnnGCHRtLoOaUX13Dma+TkgwG7fBc2PWTUtq5IytV31LrXagxx7vLvtMt
GSsqI0TSWaIA9oW6eiDPr1xxI3tV81qIuj/XgSp3XYeqw8OmIDIQpDEFCnKfn8bYqiNs22/RBKHM
xze6W0bCF5RfdgAp17TDm6I1jy62CTnrJtRmhSR/yBpo5xoPQyGgoJT0yBd/XEz5I81drwXeNVHe
FRb7Vel5w4moqIPHaAsyD5tdIZEmW1GIExb3CrRN9+R2DYnkGI48Fl4iM6GAD3mEiD372uUCa6im
7eqi6/qeIBAF4sXEnmGkIhJnb1HKA8swN2RfXF04xAtAW4Ob+E52W3IaUvTXcYEQy7bzvVm1T7k9
v4sQ0mhWXKME8VEwLuB880160ZmmjkvoInCNkIQdqI4/ed8SqZZ/rivghCUuxb0kD9QFG4l+ct5W
wzTuqr6Nj13ybURFlIUtCcGF5guc5X4045eCmzY5XR1q0hypZb5EOqkW8cazqtDszWFP4rA3ZvfG
c9QAeyjLhMI/fxAt6N7e9X7qGGRzbqWYQbymxILMQHPKevsMCpTIg5y9kJc+qnbhwuUZnQHgM2WH
/WIRLg2eIREhP3gBOQBphmECJI257cMs3U9GfAiW2qgrvtbzkgLpuQ3bUrjxJt5q0cy31kY8n1fz
jF8ABDqRSWMGTcaOokMBbWk3eeq7N3L+iKVeajoMHCByvhRvI+2TY1aSoKmwieGfhghaTbcgcYZd
n5Q/qzG4mbh+78Gbo8a1OmNnava/qOATMK2nSg8IJFUFf6KwaRLZbn3ojbeZIcIhGeOljWai+B/e
Mh9T+TQG7aZNnOgza+6hY8Ixq4AWV2dRGE/TLU2Bc+dl8So848Uww6s14NGPXHrMkY1429BfmrFH
Lw2c2UrDS66gIZcBIrG8jT4GhX5udOke5pEEJEcssWp9g14q1qg1QVhM9D9wwNPW86GIP+Ce058n
R4aXPmX029r+yDbLow9VW9ORnKXi3vTBXTp27e4F9Oht5GNzr8T8GGaqo8pubpB2OX1c9Flz6k+P
mVXAGiHAi1jy+dZB5AK+5AcXKWiBZYrO/Vi7zs4O8CCTRGNtRdDYx9juTlSYpyrpzygVip0ZELra
tLhcyniBFbVpd9HoUzzNRAuiS7PTHsrOGjgBsZysCXKsgSrmL3KS+dbQzYtp4liRRNPufYaDG1JZ
9K43cXx6RNGSvsLnpmYodCCg8ntBBOOAz+8weOou6etb4UXiSjCU2kaowryWy4QCPX0YcsgokXM/
18FwsUl1Af2Frpc9wN5OTjr0seLSityPAWNeVvYGFiqG6RpdIFUL9AHwGCNuRVbkGd93FT8lpo/S
WpTERjbN1SdkNWiguIwJ0yCp/OBo9WifcyMhNp35MfCT7gxUd5cnuKvHgLhlJZn/xba862thn9RH
I2GCzjYcdW4SfSKElvzUam6OXlhrujBjdVI9MkRGw/RRrZu7gPzpTLh3otaCr/7QQKm+FS6Ip1y7
5z6r3L03gC/gXRYPbUIZEJAhbSBJinLjo0zi6Gx2EgM2XRhcgXN+A2l0ZHoawb+AbdSMDZ6pReiz
mrVBRKT9xw55tx/V9imafWvGwEciXxRN7i6svXYXxt28We3TvZK/7G5iMG2foyxufpuq10diMVr7
sFF8cyz3eas/jtg9LrIH4dJUPk7aBUtb2x7BeHFKeAmn2cWrne9phvYkLZFpODVdc25iJxMpjmv2
02U9zDl7WUYHP4j2wPzn6p//iGkxi+XbJuUB3wmip8Kd+9NiG/BGSBcijnDrJQGitT4rIWfI+gha
GJ1WI5b4ksxnHchc5n3GMl+MjGkPAuC1owbfkCUM1315kyNiCS5H+kj0tEhh6dl9jzpDsNu+qII4
s6g1cR2olzDroOj0RG9JV9YXkNw3+qlobZZnUS1vUEsQZDqciFPSN5f1kb2QitdHfw4FoXlOnaCs
sQZ1WQ/tfx5NtmOcsZwoHSaYQxa2dPDshGZ6JcUgO2vuJ2Uv8euUWbotU9yAlQvLo6N+PViiflzf
7oC15hijk/cW4HO+4KDXgzPAg9j8ee5FsY+q2vsyLhIwmiPlRddRTsD1ctmPZEJu1BpUFCh9Ruah
ju2COxB6CQlaH7aCjzcz83G7nm+m9WXpSCDSBSqAkAfk7fowd1tmHXMjd2sazxrzI90ejMPv4/qC
JarH2cOvVtrjt4hxAHUmh/XRnwOdyfo3tEGYBYB2IvfmRbBmQ2y5OBrAhLsc1qdqyt5MUFX7Py9l
Nc0KEfTUWWVZ//5Y3PVjWT+r1nZvrp2EB/tTqQgBil3CwMIZva6kxckqZcfX9dAuj1r53ixU43ig
J5WZOCWypfVUgem/jESJMtzxTuT66sufQ6Cy4WLmPtzfYH4pjNq41HFsXMiX45xLuD4bVCEzgVqg
1zlIDdTW9No3ohgHOsxDMx9juAQrEyFcmAjrYaUj/H5EyheCz9kW+9HovnULHWE9+FbJ7VJ6zYHC
kXsfQ1Xu6rgr0obflJnNPVGd9L7FjO4IAcpz4A80Z5Y/1MvF7jS4aLuGFCG6Z6h3+4V6YVYAhNa7
x2/uwvLT1kfWJNGdquW57qLPiRyiw/qlrN/F+kXpzCkOXul/BNsNXSRMueU0cCn8xPKO61n6X+dv
O4Buq2E7IhP++8T2mYNTNp+ZcCD2XE/kkbsGTrWpaU+KgkCuHwjr+F8f1fopgQbTGIEIJzmznfj9
Eay/5fr7isSeL39+c27b5UGq+FxMeldrRXqP6fyqcokQZixxLnXWk8WOmBEI9ndbUXvTL+Y7EN8Y
bZDFo8ENdSn95OrFKImISyU5DPY8YxuS3ZvJtyLbFqT1MH1VWcYNllRRRuCQbzPSHnZLZufdn8O4
+KR8mOUtpqVA5D2tNeQcyO5NnwBuO3GfdYySAotYYzT3dhQ+Ko+9mxGz0JPREJHdtDFsjya4eK66
6iO8I1ZMlMRitiEpUrxbBV7foLwb9V1alj8t3/psRpbe5HD5t8OQfCnMz2mMBjyX9ddIE+fmh942
dbgErCK9Jxwih2A3Ppm4ZaomPQwjqvkIyWBh2g6lhQOKj52nonoH6NQeep+8a3NGTEdrbImZo/Tx
9ae0tutrpLq7jlncKcrjl8aafBzh6d4kh2VLSop/tujabyKzO/fSL4+WA1twGh+DQn5KnQJgcJZc
5atBn2A/FcVp6uXw7PaS6kvqSyvEXa5+jvaTnJ+ZWyWHMDbw8xXZLXbHVzYkaHMMMkZ6NMG2IGsD
7iHJgQgvsoLcUy/0I3oOBt+Y+phG7kOZP04y+4XYZsZBG3MDzaMfbU+xQnMOF16f3aQ7yu3o65Ob
1s9SnWHdHYmjQ1fCXImPq3vM/II6YQTII4p8yQ6964l9pOrTd+b4OfSRJXaRdzdRZHRKcUlY6D6R
UsXUzDu/JoYuZ60j7AbJM3WVJEtm7iowXotg90fr6k+tJ79rPoQ5RlHdDyYnoud+VHl2kYX53OQd
xqHJ2ddq/pnZ7Kl1ylSQjvOTCH0wYRgHVR5gQc+xDozODo7RyxSGuHaClumh+6aUA4jfIa7Cjn0c
EP1jUet9XKGgG69dkB654N/bpMP03wXxDkxfZo/urUlhsbnEyDNK2FoNKOfURc5dm+1zURMOjucw
RfeBtOF1trNnMHJEqmTeXT7hIZNZeUMYdHLK6dIV0zVDsJfpLNpoMf4se+seEM/LrPyPmRV8C7ye
2AGuo7ma3bPp4M+rGzThNWZAE6VlNgzg/NVRef3XqiqeeZcbSyOqiSzUqiXK+1DkOdkyS+45mkQ6
JYvZhJ27n8w7g68hwtebCwrHbG+eLE2msKM9H1csFlmBQZShsQ+hNHhMxvbrPIV4ukNso237VRFd
A44fUzMDU8D0ssegF/mbbsww0CYNkemz8U2VAFhDq2IpAI0wvPlV6x9CiegqbvQPEy8SKQ393rWR
U3YztwOvtwDF5t0jSQDgYRfE4SK0jqiVDWKZvNL61MpSbyXQL+ZnpLzaSm4dhTqQT62hTkY9Wejh
2rfttGO+dJrIJoG31I3oPk0i5TX42bR8zxs32Wqv/ioF2cm1DohxtN46PFrQI/V9TYnF9DQklCMP
wK3X4AIijTNExOjOk+cpi6cr8wpUeProZLC26iIOTiaRdxvfNy7p0Bg3045usUnSVDSY6SMIKUzE
yiFY2X8OYpVvK/SIqI1wleWjf0DC9E5lgZO3J6iMa9S3I+syFp/R+j2xL55vloCkEBRU1l7/7vSM
w4KGhoRyfoyuMo+zMr+VSVqBxBHX3retLYg/0krAuvXOL5ErnxywedzLaNjB9tyOAoCAI+/IBcY8
BhgSZauNParZBCn/79pE9uWH5UuSTI9tSTe2yNDlmp2wyDTJP7NqYBoKaQRO5a2NBrZq/nCrevMZ
vfQrYhoYMAj54a4a3n2Xuw9mgEckNxAoJwXQjE6fiPjCwxTTFugK8jpD+Q7LFC+sRwYroOJ+l/oJ
UWauhVSz/trSsb5xW9slI9+mG6l32h7TQY1EMYkMIn0YfkSd0F/KoHmP8wE9XsjyWai3mC4Keo13
mU7VzgCmbubdPhL5E1zObEeeKgiDwryRrfIgmvwXS8yt5UZ2KEhp9JLua6/lG0u63jojysfAFRer
MM9p+itzvWk/zLBDPfLCxpSarCdAym5lS/fqkLaCUpYljQup9eAjjTS8UrzG1YID0kZ0KcJdJYNH
S/fAAQ3uMlS1sAfMweY2KBPqUePV75UL+EXimFiQlSp5Vplb3DN9wl5L8ip6TaY9/CQr9x9zNtbb
TtaAKMXg7LTYq/6uCsetJcR3NTJDcxm4HavCPZnzm5Jc8oUVHJiXIqZH7ryVvLWqw1Bk0z9HNddf
mir+VpkN8FKMpw0cLz0gRkSg8RS6oYcYMZn3zhiBYkpG4CLOg+jnZKMbTDQZJsbKJPdc295zm2IS
HWSWklp/cpxmuBmefI0D985gF7bzBAqdUnwqM9QnZZr5NEu5oUW9fgxRrveqPg1JmG7tYryfIi3I
QnZ+JfNwJOh3ugnkTSxfNjOrS4bFYTcCgU64SxAeiEnMyhEEz1X0JXH3Rddiru+xADGbFa71TCj9
Eh/MSP2AzuQn6eefqv6uhWe50UwSSKaPg63uCZdJAtifBUPEhAS2EqAPwr7kcdLH0ZrNC20yKCcm
bA34aeCGlPeUJPYj2WP9LhdfMvrbm3ZJ/lwPPlmrTYZuwSrrT4IbGzJKNMQbv8PAnNIcqvuIlMnQ
JTdyiRlNMhb/6L0Yw/oaDsI8IiDSeN+95WY4ngwnv2OZ22ZxH9yjo/SYApYfU/2adNfQbtx9R0mE
BS10t6HjvKgOZXGNir7zsx9BiLGNWYQ6Tbn+xgj0lbppb0X5dxND+ICx5ilMybzT1C0qeXJy3k/r
D7/GWJzpVN6MQgp8U4swXPxw3Ql7FHhNNsrn2WR7lXT5G9jq56rBBtW13c510tfaFq8zHY8dWoGO
exFbzZ6zDl3XnZ1ocvsqYJFjj4GX72TJRsLK40fs943e4+uMBa6oCkkEzldaps8OdMQtrpG9Wzj7
zgrOoQfw0c7T5jDPSytpKD4ry672vd8SwY2b03MKVFhuT6oOhPXYEw8+48t9IVNyR4iu2wGCxfSf
wzvPcA+wG+g2vgZVOKqsucVesMnMAimbH7eHxP1Ral3uTPNnU3fhLuB7LOrYPvQemIraDH4MdYko
P6Jq29J1InvPHPD3Lg3z3ppuPslaM02LQFWfitxX7K8myGmW08KwyE2y/KK6u6zPzSbqaDWx6/qc
t1Ai1dpHKJK0v6zP/xwSJHlbIHwkQZT+ZZzwwMfW4GwqGv+7afk/GCY/IFn3bJLzDbLFRS0/qBxL
0jSm8UDBw09YXvpz0NhXgJDIdFstPzQd3bw9aQGq0oRrOhffJK0M4HNB/4/koLIr0eCWcibcMdGs
K2uA0Jod1DN1uBCoOrDHTG6YKsrj+rrpfUttMZ2TwhsuTj8OdHIoBOfJtXZDVKkLkuaegRuTkfWp
7y1JoegTl2ZZc0mWJkdsNkV9wqy1IYU8PTPughJQzqBtloYIxis24StN8T+HvEPnMdsz6IVlYy+W
nTzj+2erYxyeJfknd7DVwR3DgXRzDg0B8ZcZI1uaeAYRy2yc0xS0crwc1kd/XqvM4bEb4EUoH/f5
EpR3icIJgbmHt+T38z8vlgoUnpvjM0oHvtqZjL3Mq09rgN081jGre8iwSLlpv6lU111ItYXxU0qU
2Q0CPDdPMfX0TLeMlH/nGX57qZsZwMzySCyH9dHyNxpbdicnwOvddoKc0vhROv7Cs+jxHDh9Ki+m
TbRk6imxXWO11oCt2jTsi06b6Owz+dRLYFaYDaLYuANsZl9lD+tracSdc31kYbbZmL1Hg7Ps3yzH
Gfel21BNEN14EaGGbtq8rk/WlwVQ7HPGN4aND5bLclD/efRfTyl4231WQ7VY35+BDIJTFskhv7C5
RIKth/XlqevC81g99e2MwZttQgZUK723RMxTAPI2RGMOZOTRufNQStXLexTTbF285bA+XQ9e0+FH
V89ZzUoMx72/+KgZl0/lH29ieYqIwge8sbyP9U/A2APVo2SOURfuQ/lJNApawVRv+7iO2HNtqsb8
UkRsVmYfc10SA5tLUYS4k4+yZnTCE65vR9Xifi4C3EcVLW1D080mi/Fm2dCgETb9yMb8lRqIxM9p
AMJbkIBTJTh1y5eq4ywhpncbVzD55szsmfT0ZFVmfFxjCeI9nNhLGAwPNbLIvUWj4uBM4tqxo+nG
0iU3kv+dMuLdO4Gh7DfR7IiE4iS60vRVvHJWifVCevKbkfMbeFoSUZNibZ3wBjMp5czV/iVaAMu+
JhHBgDLQeBiB/6/IQf7/y1nxCOn8P4lGrj/K9kf7r5iV3//kb9mI+ICxkLQU5OtCBLYV/Ec6gv78
A34oGw0IWScC3fAf6Yj5wVz+8z106gF/wnto/4pZ8T4EgSktSfPEQyskrP+RdMQ0/3fpSACdWyLX
dx1pe95/SeIZz8ic4sO7WmF4dtLcvA2iN29+N3BD5oYUmYl3LKca2EDf6GuydMVFO1ZkMS73fTRI
BG7MSbVpvQRz3fJatvyd9ZFelpA/T1FlbHWn3NP6h2X4PQlFfV4T99bAw/XRmran+t45Y1z98/Kf
P1tfy9lGZxQw9LHXP+mqlhuQk13ViuWNKeYOCYQ6F/wJ7JhvuqisQx5sdNgY55kN1SUzGRU4niq2
cg0e7xdsb4nGGBhAFe+ReNYnFZg5ICDzUxmN48kSxm4gQfOa28m49zzvXXd9c/QtHYubKlrQhAqT
Otryy3poQ25kTM6+sM3Bo7hm15t83ucalNP6GYXlgYAB40hOx19LKD+PgcO/n44MV2bskMSPjA9+
TnKDG8Naz+f+bi1TLNiNuCdbVI6soushd9mVlgzsNwI7bB4uEDmySbapjfd6PRgza/Fmfchwpj7l
/M5VETEk0hj7/ryN9b3MyxtaH60H3kd3aM0B/h2L+xqG+eewvtZVDBUY651KQk9O9JUxJTPVSeli
ehVmL7n13DzeC4OxsSOXZM91FV0PJjNi/L36NDLN2nRFDfqgy43DrOOPY5CMl2p0k8tsHhJLjWws
aTvTZZhQQl+w8SmIEjUwzBnxzzjjjRYY4o+SEc5aASSE+TIzqU7jQ2To4MIAnBhkK9X7skeW6VQo
KsxWgx4ywe0CU7WKxN+Uc4AOBR07KwqYp3IZHw0WooS6sV6DSt7SJe0zXIJO14PdF+bJlKSELS8l
VSUPso/vUvrI9C8XtvJ6CJcY1/VRNbkawMsz8wdMuczlPK4q4o/ozzaIB8/OksVA9mEcJqfS58wM
0h71bNXSocvB+Sxl6FAHOKkrQVTJUpDGEuVlZwfvQYP7Afz+kma+LLy//3ZdRJjX1r8p2rex/UaE
I55V56RTEfLp9k+CRtfB8n1zb2n7p9ESE2vnCr2D5S9pKRRmgL5JDy3miQQfVChFnda7IlTAr5aP
w5sk11Kz7NTWj8HNLCS+df38X7/7GoUasQE4dqEy4F2xF+mW4RMDtb9CUNdrc+HHgxdZLlMGg1RA
pXvq/W2xjAREYvxSGhS3UTBXnsl06CjFhzZQmyYOArhnI7sqHH37OUTAkhv42GKNjMfrY4ajff3J
G9FKzxqxvq/0S2544D77gLimsjlmWQLpZjyMdlic2m4wL8MyJUEB25q4pu1lvLSmrv4OYLUXjLqc
oLJwktsg7jA1yhJDSzjB7Qh7WlVJGqtdo93h5DPaUstMEAUpQDKSOZBD8LQuRoKMiugHWu+/9g22
CvID5onXaOIErXSAN7HzGJAn8pTphK0Wzn8KmBaLaj4erWUg6SyHtYhfH62vEbqr95mX/lyvfomq
5dI0GXcDdvZopzwLrmCtaaKgb+ScoHhtHIvJlAV5SiqwRL/fEij0U6O73XoPWl/yA+zGwkB1ofMf
1rLXWDccTBmgeG0ykRYECdVtdfIbd4ccnq9zPRd+PxTLPLtfAnSXkaKVwXQqE2efOSHhegFe9Mim
xzzTg0JdInadi7UHd+lIoanv45o7hL2MmrPI2tGPewys2mYLu3yyZBhNwr4OyeIgd6MXz36aC9A6
FVONjobjzswB8P4v9s5sO05k69ZPxB5AQAC32bdqbdnWDcO2bHqCnoCnPx/pfUpVrv3XHv+5PheV
lUqnpFQmBLHWmvObtxLmtr6hrTprR6a/1mU/prImcIsrXpOUB9OqjH0WjY8G2ouR7JiVU1XXRAFI
qpLeWRchjGW2BBP9VIJpzZlwPjpG9cZNmwujGLSOSzYB47x/pxJgeIc9anSHog+gSC14CwtuFFUX
a/XtS/K93mpT9UD5qmo9Lb+qS2KWPU/8mDJhbVVS5OcRz8kZYgr9jpOL7euk02XPeLt7u/GWB3/d
s0lPDCXLZhMpNNbUfKt4SpjiOWx0I3rZR4EZ4jybeXGerL4496OstspQtPw7d9zKEoNwObHMaLLT
sSswVUBnAHk5jNPTYo+h3X0yTVbYiKMIF0PxVLbQZjtBnYQVm1E8QTEEgRWKokukrTp6TE4Ce7kW
3B5DMWNvghwXK9YwfaJtOe0t0z165eL2roeAGHrO+H0YVIxiRu+YyPw6EN9xGMkJh9YPK2aiC4tP
LUTJSqptKIi29jPy7YliYKMd7WuedWbyNJwDPAi13mZY1i1dhTtJr9xc3z6poiFL+3bvdhOzEdoL
D8posC46Gmdt1D9pyE+pJMkkIda3r52YOT3ChBN98Jzg0tPtpvSrdEf+7ku/sFSSZRCfLxuY2w3p
TuXJr4r06JY0v8OF0fLrHwJACSUirfxHo8f7wqvGi20lrF9dtM5snF9tYz2lCkwwk6avNhOyZkF3
VPnwKYnU16ll8ybGBkiMgXvOnIiSdhhDTt4z2JCF7izMTTt5pySstqEeX3IXQlsoMT1k46cpy9ut
29+0gCTexgjgEHSeMoP1hfCrQ+MSEjrID1mos1WMtWe/qE5dfAgt/fCRk5FWQ3LtQjff2zG4IwYF
+xwQy9pNgpfCSgiqnaeDFGJXTeIn6ow7IozRx4T2Vg/gLpBezi9NEEEMdIadmJFneU39Igf8KEn+
4nW6uGNyVgigeSXZ5ys3Ba5Cjttdm5kXM1HDjlTJV08x55rBgwj2T1uMzaCwyuKAR4/4E43Tmx3j
Ia+ZUude122UzjckSi7Xga+VaqO1UdUASZRNrGa9tQ466+yHOpYfCyZQ/GYvLqr7MKHD5nbL1Sfg
0jIPgPEJoVv7DhpItqs9bMmh3aBSxZTmFB8SO8g2VTKCxZu19dJyTfIH8ycdXKjtufG9M4XcDXm9
YfBHRsYsgYSH7P60fLMG/o9k+YNFSxY0OPYOwqBWHYnUm3RmkxHoWW6LOdkqRU7w0HLSWdFZV8cw
BRiSRwxYEhMIZSs+T9NoPQ5watbgDHoNf1DaeUQ/77V2VQz7gbnlRJpM4BFEhkb+3gZ/cnRGHAhm
EH71lXtyCPBiYEPopypwjIgHZtDpU5bgKbMFyTp94R2FD2cWSVu31YQrSRfoFxBbLRm0IjKudoYL
UQMx80e7rgFxTrgk2pIpR+eDD4fxDBzdXqtSil2unU08e8k+icsvAzOtJEm55KXxtvQai7YQoFao
O7CUjeHV74GuBrH5MrqL/kE+jQxqDo7yv2RTASbPdWD+Q6tpr9Ie+jUAA7TAWo3XHglliaSL9i5e
WuF3O2sOvuT+eDUCXunwoYdUJVHuSFxhrHTMYuLGZpYaf8Qkvc6r1jzMjC9XSaIeOkHjR2UMFZ2R
p2uCwsADtK8e/42IzxbWp1vF0FBS7yOKh2pTzemlc3O2pHiCCStK12IUhPjYw+MUxUgNJ6a0jU0A
lBu8tVHDQuggmXCUl+2xQpl7w9Ryo8aDDuX9kKqAs7hHf1o4gGqYx3cew8WqJ/K2DzLihNx9Piky
+kJv2sTICGBLMQWOVmMxPDPmeDOMal9Z/OFm69PjJyonUJ8iXX6L8Cav5pE2DFOWgPgzj1QnL/6m
PG3SlOi/WKaTf7M6+XWA9jdSLqPX6z83AS1d6dFj6UrkEpHrbWjf4VgujhYKeUjTBJtUtaSzMS3l
2qDTdOdw2aDEcklvB/bJE95vbk96/7K8fed7Espv/3x74v/+sSJproFRJcv8qhPsjm5ULrFccS2N
zwiaygLsWm6SP+7dvhxv5K7bXcmecYfG+tqEZYOhlR3K7V4nzeoYmfR9GHMbBTXD7eHbTbE86/2p
74/d7knZsnv7H//5/cekyv33L5ueswHp4PsPMg03Ok6xid2dV/X+xD/9gvefM2Thsl10ZEZ1/Mcf
oNg578O8OzL0C7ZzVX9Kl2tcsmzj+7BFS99A88lv1fbtwdvN+3PeH1PTUt2/f/3bc7wBWG6J4gk0
B1zs5ee/37w/F5khO8z3r2/PudHL3h8r+yoF3n575n98ZX0gkL35JWz09x9Hamu3y8b0sXIagtjU
6D1YzIN3pUW3fGhpf7zfyGXXdfuynqZ6NYYIbvEUsNcaqqWN8v7vv77+z//m/PFTbs/Pmpj5pFbU
sg6MHYY2WQFeJRlM5gO3Ujhn9jfe3+7OjkdRoWvgwWjGT+4iqLrde79JFuHg+5cmIvqcxfTw/tDt
XmmArpJYifFG/OUbbt//nx7jjEnovP7x7PfnECX8iCtzJlhGWCSCDtw05Q9DFkR7VIb/K0D+32HM
f7FNff//UdG/UqSPb+QyS/qL/9TC/JS03xW+7/LPXcx/f9e/u5i+/BdWNSBPru363kLx+KOLGdj/
8mlDkiLtAPG4Wdn+MMB5/zJ9YS9BzmzqPE/8yQBnw/UQHlIF3HOmD93vf9XFXOxt71HRDinRrucK
Bn6CH2dJwcv7s/3NXmRhKE3kOWCgdfDCTt873ZNrlc3BrfWENn+I71zUm5U1i2PJTgmS7ARRWJj7
3hmvf3r7/pMf76+B7b9eDl5AM3As+r7SWlquf3LjoXC1K7sq3LNwbTwSVVwRyfl9wPl2b5Zfgyok
sQVPNZU6Ti+MEqd//v20lP/2bnjAKziBAnpn9m8d3SCFLxTAaDg3Ovyi/KF/ZsR2kF1bnkczzLej
xJIBaeKCOiz5dZb9skz+p799eat/+yg4VDhWXFdier6lev/pb2/iMY76zHLOrJbuVxVO7EYm9uNo
8bAl4RM00uiMfjJT3gx9N32TRY4FKi3OqDy6vWhp4EWxGa+RiM+/0D7/84v7K/7l9sFwrLLD8H0T
u6b123Ey1hm+RKNxzjma14UK9cXNa5T5NUDook0grLfEK0XEXRhu6W8o8DEkRTnSFvs5V6DgaHIh
EvB3//yBOUuU+W9vGmeDBfsGv+hiCf3rAcNVoC08DMPnmGKVFKMQkFxXEcsbBj/NLIs+Oma6F3YO
JJfM7E2LgYCKsnBPTCyTfXZoUywKoh12Mq+n8zThscLlQmiKF6X3pnUKgmHj6L6B1oWLePK4Csso
wRknNbQT9BW9+iJrlMZB5hww0NUYvyP1SlfgI5QB58nIqgdOsuwaEPhgdqn1KMEEINul/x9Mj+Rb
/mxLp3kMaRDQMPLFMU69L4a0P5kkcV/++d2yGH789m5Jk9NKMgXxyC7+PRg+teIQl1jonOmrYqDE
ULORLmrIjLcRFDJbg1lzQUwUIzS/bL6rkOij/9cXYlmsPBZnOifUbydalAqTDSvjPNenGdqb8bUw
mXHPvd5Xdvc8zdnerab27ITOsetI5fABhfzzm/H3I0fSdvMd1/VM7MQuVKU/LzVJVwHpUL1zxjz1
07APjrcoo/vpCFbpwUnSHZ/Rf1ve/r7a8jslo6yA/3NJ+O1oNWkQI67JcfKYmNoJRt0Yrf2sIv9B
hQunOjDhcrrpnd1Zy6bUu7L/h05jiZemcf/LqWP/fb1BAof52pYYr4TlL2/Qn9YbHwbHMBsWDKes
u6hsFBcRdGBPSGZM8+DJ9KfvrmeAM8AeTTg2nrp5KK+WVvOxnctkI+LKupJcS/4D5cBppEjdBjJ/
EmbpHtWEKqBuspDQMXUBXUBPWLF4WwMpae3Qr/75w7T/vnJL0+E6hq6JO/bvRzY4SDsMZeacR4d8
8HKuwntk+vgNNb5cDV+/DgP/UhmtsSZx3jnmrQv4YwKRr6r6qZ3n1VgRdoxEEg07MCpKRmDnCmLU
sR/FeXBt4w5HG7weep4Sj+bWRE2Jty/yaHsw9WeODCG0atFKBaRX/fOfh9v+b+et4zDPZKJJm8D8
7XTJ8kDqIqs4bjK3PmijQsNj8nLHsgdZNXzuI2iQ//wrF4LZ336nlMJ3LY9tiP37+YEhvVGNV4tz
4gb6qaBF+UDv6cGqalokboNir/Dho+bCx+vHjY/jQb5l+J//y0X5d/SY7TuOGQBlpo3Pa/nbmVrF
HXMvPGCnLszoWFjms4Mkdu9JdtSxTvTeHlNiw/CRrIoIYKfdtlwJ20YcfBuwa5CTjhQ10XNpDc1/
uWi7f11R2YQ4DIA9ukmSUxoS22/XxSqbF8YBfsI6KEh3yb2tBWBjjTjB5UIRTJuhB5rLa7uant2e
rY6YsiL075frChBaWNa1BxIfyOl5dJNwJYnkdodI7KygPmehG+wbxWFclq53WNzgAbsyaoIWWK/N
N6aT66zsKTxrq3cvus6ja5DW1p2fyPowMcjZaCd8NCM6RpEfbMvWPXVNFe3aBWgMackE3s++L4uL
ZA83Z1c3qtiyPco205zYmxQtr8Ws7+BElfkwHhJy3s//fJzxEf71SHPZ+jLdgHwnA1NAYvh9jl76
tHR0IYitiSw6V678CHl33in0TBhfinuxyJzyujc3qdHh+uG1r5WUyL98em8ADv6v5KlebHeJT2/e
VGB5aWxmxxRBfN5N9inpxnTHtuu1ACg1U+Fx7KCEiiuEOlMqxSnw5KMezWSfM7RiFqMG+tndOsts
71T6LSAuOd7VUQpAJqKfdhu4xk40rZsAUSiSZzIpbzOQlM7mjI8U4dbta4YJYtMGTLTNBiU84Bzf
34XYDcVcxUcjH+jtVEKdk1iQXZY0wQk1ZdiP011JgzPMmSHYY0QfG//dju0Bh9CYnfEYEeo5+QfW
jeRRdos/QqRLb/ZTXmXDcY7LJ+W7T6xr8WHZFjX58DoxfZ/yuH2OGfUSJmkCEqoNva6kDO8zd9H2
FM5Dxxp6Pxqd2gz1HJNDU41H9v/7Oo3bS9H6AJfdyGO8BGXFm9rg0kWwe1UwJnx6Nu39EttAPefO
2tMV257CKE+iXdTg9mcPGxwHMEkNYtBfWy7Cz3n+mpbpZ+Ee8tnCmU4S+8YbEn1pnVHh5TI/qSGK
jr3lfu27HjBFC/xzNlA4KitU+9bLy432TGh8xSBOO4xlZDNUiXN0B4gTQl5brBSzVsO5bFrCOgLv
eYxmwEky3NV+RxrdHMrTNE8f0zIZyQcTB9s146NZyB8lQSu7Ngaxmy89XKHgQTtWTxORGcID5j1i
poB7CBogr1k53Tt+eWCMNTyBjdq0o2Aj3/VPEofFJcyJa47csIRvR3MyU/EHB3byY2yFuE8iNh4o
xfcjE6Vj4tf5Jikxf8g2ejIGoL1ABegAZgwZ4zzYa8jizCxzgi+jlwxWAQbICWVEGd91YcFAbvb9
z/AVI1yl1zodPXLDnWrPRrVfQwyHPZEPYhNNU/OhHxiHk1rfG+Fa+O305BdA3lSs7wxXYr1ArzxX
JsERHNZHK8jIRPMMhiDVnV1DVzZzdz5wrGHoa3r2MxafjQhoo8d2CfMA6Namjvrq1xHelOa2K8h7
RwrAbLwOfwZJ054V6b1BxDU4CGb1AGvrjpUMM3U8B8RNYJR1W3M6BUhZN237zeDU+BiKL2k5PpEK
bl/mkZ2FoJLeV7GTnsdyuBp9vhuhy2Oao73vjOFDJzsM7S2JAWlBWp38kaCe3roFKKUW9R9UhUEd
i2g+t7mHKR/f+07OafTIHOyrIzQmuTaoDm2Ufw1JcGLBCO4Gx6kf+APJgkwbMn3t8KsThNO5K9RP
wxnGa9RbJtASQbAanyqm/D75ELkcYWVyaq1kenFIQrYTjoq+9966i4tO40nZLalaPhtvxxPNPdCG
zSyL4pSbJVGd9c9gtIwrVtGvLf6je8dD+NfP3yKzHE9ljyPMzYTaZ0nzGaByntfep1Y1r4kVblrl
xvdS4SGMwsjZTH6QXcNoxKjmQSpr+YV6QcJ0NUvgXNMAQH101zvNBHyZT8uEM022F+yMEgznRdXG
S0M5vHdHr143wOFYCNT3gi0FcH1yFCyreoA60x4HP7sUKgmvdkxHGuDSs6ljxoQBMiVjfo1dLFRp
DSbFMrz8WA905erhlbSSFCbdPihbQFIoVhljpaTx9JYkets6TICi0kC3jyLYlbDQdsCQmUG42A7b
EUJ303aUocq2PpQeIRxe9KG3xAAJrfjYOCmKcSsLX2rH+RGZGtH3PGWU0bySATHLIykt/grVb/BC
h1/dMUbPcYLkRC7FJpJ8YZSHhMagboiMt8L6k2aHtrKciMFs32NVH4IP8cSQAGDAXmjLuTfiBfRe
+JtatwvUzZ0+RBdtDuyuHRO/UWTe4TXIXoeIgGKAFTucNsaq0O6xbVFdDZ31AJ6Db3f6C+Yn/2rM
12bwx92tOCupjHd2h7AJI1uMudBP1L7pS8h59pyzX3yeWxI8tXbqY8Dq9LgMMVSpt1bhu+cpmx/K
ruEtA6S6gzaMXiFtP9Ac885R4TN0zoLXsJDqqcDsuE67lCH2iPMLB7L4NDjWsKtSjY2WxUmg37wU
dvtjntpoU44C9nEInMKgGgI9VvfbUu1HaoZNHBNbQZq85iCxHyOjnZB8UEsEdhhz6qJKRU7tbKsy
/+AZOr+I9jINjXEI8NdsgAJEuJ9m5ioAJx9aH5OkU0XruA1JzrKNj3g/4Z8YGOpRcrt73VeU8RkR
C3HjYUPsWVMkti1tGMVJm564t8esxwvf7ux6DD7X7fQZMjxN3MLp94wkv8BCGD6DqkV4bhVya0ZZ
sSlrk9QRUHHEM1Nc+M7Yvk0QYlkgE/OMxQbToKZrVDvlz6IV8cY3XHGpY+8Rxkhx77eWgbGv0kQx
+pcBdd8j+/CZXxcQih26u7xqEMy1Duw6C9qN4e4qTxNDH1O/CLJMzVns8C8wsC4FFgCf3EJEFRJV
IDwjLQCjBUAjk9kyd3rR4GuCp+xO6wveXOwNKSInORJNB4GB6h9QwMqq/eZS+wbKcl2dk4Gk3GYe
xhPrsImxaxd4k0c9Tky6VKhXAMjfN6quIaMQaJQ6cXecpGWeYarfBX3zVtsC9Ey0bMDsfRNPxlW3
zhYsY3/XhsRWhVYW4OEP7tJa0OibK7XXJToYv6PlZdNL5eJvp1BJymaTTSyL0ZD5h1AVeosocYQT
aTcbI0DTjYc13BUiSa9TTsNhVdewVW+/Ma3jfl9J1GyZ+yWPrPGShoEJ3aVDb2inZKrNeOi48toX
hzBtGMdM1Sb3GBMGgeBIEvPFFXwvJDx43fgMeVDLcGW0cF0FP7wO9iDElWPrO69DKd+qKqXcdUyE
bmnHWM78lsFYpSQhGm80hocBDQjxGZrj3w52FQbQbdgQIiaGO5B6FCpO98U2gmOnz8bE8V1Y1Q8c
Qq/Qnzm7oKitQr2IaxKuHQ7d/BEl4FB87tWSjJMlLNMqWrWWfNKF1hgdCbyty/hVyvPSDNOxIFBN
EYJguT91CRVgsItvvtd/Aj1whK1JBKEO8LsXEZs4sC1jwkxtbp81p+y29cqEsInX1q+yPRqrGZHV
gK+BhK48iMJdAzSkmbA1hbF1RVAeYohtr4bt64NZ7vCWdjv/wzBaSGe0ePH5/2TxsY3d9OriT90l
sT76LgktuUtwbDSor2YByRXWaz+RqLWFmbBkaOTPw0S6auWnDoxd51A0Lwa0AcyBASlN0KnWjUsO
kVsCtm0gV1n1jAs/Q/pkflMOeFc/IDdKVcg/Ku3eTUOMi6fuSKnOM3ctKtw5JelhjIZm3D0K7lNU
Pi7AxMSb+i2xENtQGKBcKpAOOIobVJBxk2Tb2Ksvtfb1JkuZ0rfjQppHgcAuEj1Er0jxdNrNmKg7
lTrdliw9DJI+b0X33FfkJ+a1PRw3QZCEGxNm4bq1yDRxxvwh6gbsa7M+WAskbB4qao+ITHAXQ0/S
tYfJzrjIhot8Db5OZcQcztEYruaqdVZW2uHlIZnPSixjS9GnumRkL5uTYBSQOyXn+xqAksi+9Jn5
WsSFv3MkkP6uN9akytwbXrPvQ3LKh4AFnUptwx7R3wUt3kjfsVakvfyg4j04ZYw/xAnLzdA4L1wY
HtiLvuHnVKxJXLkjosfYdxIrDwrMN5Jkb7fOTqCB2ZVz/ZSXVrkVeE+2mR/v2KGvQCwfCyWglmhW
Oc88VEb9Y3IpMYSCD9xVnxo8aHgYoZuKgm1lRJqaiuxnM2a1KBCE4VxQZ4RzmINF9kxVcZpHrCZe
VXZrXui+jEA1SyVhPEB8S1FmYMGGKJD30NrC7M2P3R+jdrlmoALftVO6n7T3ISFYaJvVOCpDyL1F
EeMbjCKSUknwFR2QhMHHPEuN/1hU2R1ABzxzWc76gd3NMYLvsEmwJja06Rn7RDtsx9I3vusavOzg
PosRbK45hh/HRryJqlBn0dM4L4hpbupk2NT2TgfZNrTk4slW7BwVl5+2I2jT6r+J8gH8m17hfnE3
xNhFhlyPCCk2mUugZ4FmEjD4t9xYxGZl1B4y+y0b4MkECglGjmrEM1DoTGV7Ubg7xs76MiBhWcsu
v0RsBIm7GpDQIpV13MpjpdXxp3nfkevghzARwzEAtO60j7bNzzTCKl5eyNEN+StaE9XMMISEz0Cl
GIB+Vs1dIXOqde+xHDAIS4H5BaPmyZVf3MZa8i6Uvp+GQ5gSLSNSfLzpEJPp4C0giiDBm51md/aA
7LJBZIt6A3exUzgnn2qCpeJb8gopqwWvpb/mCbQaA9ZE4dtcXXpBtAf2eII3HZcYHrPBle7XHhVX
9ORIUviqTPRITmOiOCN5SRuurgUyjyz3PiHnBEG6H0DMH2zo7J4cvjbu59zu3kgLYXuCeY1LmK2x
XEbYPFuBgZgqR+zVbF2Spp/XsYlMyuizkzPGB6+IXkqz+mlFLM+9rtjkBpTDAMhwF9xFXOVCG31R
FsgHA1Yy+pFsPdOePngSj79tBk9jUiEkLQdsN+H4jLbE2lJbzFs7oEsEDR55jF8qrj7IcywzPwjL
ymrY8OQSBs4rHU9cTaEg7ND2b9kSpFFEvkcLS5uAw0rih1EUrOvam3bemNh7reofbuBbVynVZWAZ
PlkJG+1N4O3MAZuQbSq59R2Noyny07vbPZyg6R0E/Ac0PvPx/fG2I4LQmCeLVUclVFQmZkqb8+L2
5e2GoqRCDSO54laCEJregc6j26Hbo++K7yohQMJ0aphOdTgeu+Wx5vbY1MVvcVnEB6Wb6G60jUNk
Qiny6ji6u924f9yTsIMI9QDCpCMfor387ORiOPRS03TK2zEAxW9cmPnwpTfWl6xyOYRA7waEK2Ls
s7dVklev+U5VPbAyIy8OZTJgeUonnwjpgRhMhEMYh81XqmK9ATA17oKqXGeSj5AUp6So3toyxZCZ
pUQEh8OjPx4CSPxcrR0STogaUAE8kiw2rTOyRD5I6WHCPAwlWBAXXz+t7WsD2zkesIQRY4Pcm83r
xpPGm+s2l9mJoUdE9MdcLjOZ2z+naXTf57G5dxRSbdO6pykDJA271zpY3IArprQZqWN2sIKd+6Gt
xdcpaeWG8uRnv0iJpVNzAi09xliw+69J23TpUhM6xGdaNV5zbJ05fvKtARieiB/6dJVZSXwdnXKv
EzqihPcMl2WlBCtOzKSLZQvctTgbEUnAkNLMo5tRDaq5JXYsD3w0eH138dsam1hf3rdzQphQlKs9
Fym9TwQnT5gmBtwS6wCS0gYpVsP6M7V7zov5bRIKF4Sar57dxRffr5FgVkhF9RQG97JflW7bPJqZ
FxwathbkKlneM3EEzSaMrGFjgM8GJQNvzHW5WEf5eEiLqThk2RSwYnd675WYxaeKUzSuo5OZWCkm
v3RtGD6uuA6b+wCbbd/Yg3owaZUhOSX8rMBdEabzltCbT0VsACiTpntpyxLcfX1P1Fx2UbCY2tqT
17FK4p1v85LLyAavMdcIouuH0my9bRz61qMbP+GUrrdjmESfhpas68pCTVbtOl/TdMPvsUGLicnB
7oYtZ8sXZeT5ocjxmOSLxsWb8uagvI+p17G8IwW+LkrajCyNBr4DtXfSkDJ+zG0Hf16svhOw3N6T
3pEc5sEnAHvi6mq7+hXe6ctsE9laN1Zx5k+P91VBSKTW0UmN4sRGNds3PoFEDDzkWcMN8ihuMyeI
ruP0YM+C2LdojLaMJIMVrph+nbRWuGYiOBJJ0UxPFdt70O31WUXqk60Kc53oHHOUlxkXvy6fgynb
BYaqwYxy/e+6vLiogv5JtPi6dRB9aqrwq0EA4Ekq/2kaneaC4OKjlbvW2dI2dEN6dKdqNj6aU6ye
cIoeKbf9jYI2ur4Vn7bCdtoN8kqnKAIWEoExKEMWahERkE3/8FqZg3nNndS6tmauVsxjQXC25gwO
aHnw9pyxdIcrGZyE0BmObB/hmMfP45hh6GYGTMOKLQCIPHYmZdE9DoHTYTRDTo/IFptQrxz3AlpB
bInhBXIEJ3wgeYxJgOhHuiNwYT3/A6J7xPApbYxZkXJVKmKeKX/QessP8MmDQ90UE3njDQFQ0byv
RvTcvs0MnFfJXMsezWOVUj7nob2O3QwAexs/xbP12dSfIZb3G5EjqUb9eWnRcvIZxGTUVproqigk
3bJk68mCZVKHbkHqiYSzkVfLImcT8ZCG7Oz8hTcq4eGp+C0RJP8ipLRBoTLOBzCYuCXIzGDT41Cl
IFuNesqLVZ3F38Vi9ZkNYzrhfca5KoOD3+J2dexeHs3opRowNdxuOI+eZif97hg+K6mva5ZdWi2z
T4++H3Fo3e4RyEUPv0rJgUKkT++0i5aIaFhGgcDjoz05sS93eVdyn5ZmPKvxNOTGmt3Yabba5DwM
y1COun+EctsrGIE+sXjjYDELQtKJowktakX/xBcXWXJumCzNMPc0MlvrWIgYfE2Q58cWzCljHfk8
jfJ7G3l41uVtfbU+jLV294NVPY7NRAgcyzWwS00gFsnEuM/ikHDORgzYrYCFUk6yfrVipPrv01Ms
MNZ4omu3cf+jqB199Jz2bMyAK8gelBtZuMcsoxtdR+qn22QGuECoCAUvRvTORNTFPqko+SYpxn3Z
Nzmq++BjhWz1MfFCKHURlIVantTEK9YuKQgDPJsVJRmuuCa6WpKYyqoAT0FCArusEglioUJxoIqN
csSvNSvnqkrC6RTXhKPFTX6l0QQaqIOUYNKKWJlZ8CIGA0cKpEfdmEsHZOUZkdwGHs19PwK4o8fg
HmzEiBK8eR2oJcm/prFu5SxRAwd3OoWEyjrbXrsI21s4yH0O+cNOTfR/WY2ohTbYZE8nyk4Aaen8
IKyjMep2T5d/H0nnqWKktQazSPAeiJi5R9zdJcG2T7EgpY6M9/gmKbErZ5OyJzEnI19b3kxj0xBf
EstGYZw3V4zuxTHX1obhbbjHhbNnpOCvkcMTva6/05ozqNZo6Um2ofQXYSU5NCrrN5MmEYwGWrj1
0vLRBQnW1Vcvs8mx1o9zPDkHDNUPFtSEPcqZljGxf5cUjjgqOw43PQwzQ439WqmGMbaVbitc01ua
IQM2gAJ9uKnOgwTq2sNDYmzF9aaSP2qn6HdekD0K6mwKnxQrmPokuTAQpkvVYzlAJ8MvRWCOWxLJ
xjXNgWgFtttdKdal9VzpZKu9jZ6oq/lhDFMyG2tPpR7RxIY7q/rW0gw/yGA8qDgI6b8+4VsgBdgO
3xpp/HAjfIlDiK+Pjd9rgp6HOB42107OKK32qIOS2DuZdeXsWCA+xlbxbNp+tI1k+GUs5EzQg1/u
dEOXYITtQ0dpdPZNyZymK7xDboptUIqXMIq+ADQa4eXhhi+lH20m8o82KkhYFahWofFyTQwZppJA
itluQCmjAaFTt7etsAncSF+6WDDxyJqntOm/4/jkUPw5JuwWasZOdjLCTykXFM2881OaIjDEZyKN
m4QWfgJhIs8g81U+prpgADFP9AgJQ9mZAl7q8XtQLS0OJtKbkYDYtKmLvaEitunw4FNzz0SYK14O
fhYK3MWiRbFDRvbR1WW+Gdv8xZVNBbc5oxpy2TQH1Q2HhGI/y+XjbDivk4n7Aiq/fVJJuZ2ko7aB
LZoFujVuppBsPSmWw9v46aaTicMCn7CcHHdPc5qWh3WuHWKzGL6yxk/1GxIxTg+/fYNlZW8AJ40r
/AYVYazWLrNoAo3U4wGunTUQi/Zo+rt6nD8i4n4MZn8fGGZ3uPkG62qot5UDtG4wCb1mI0nzC49i
kjAjpavNIE43SMCs9FlTwp9HcDEL92Zi630SQcqeVCLXR1mTblhWXbA8tXMiaJAjqJ6/eFHXfUyT
2L2X8XDfD0H0aLfhIXDH7ANR3wxWm7CRlzFnTQiNKt3bBvPk0WQTD895wEJGS8OLFIaNI0LL6tLW
e8I6Ppa+/5VkiuqAa+iAVdC7hxG8CujT7+YlpdTMKSyAbG8Cgkfuk3k4F73QzwUjw1Vedh8IbQrP
sVP6F6cn54azfhRBuJ97J9hXHhulqmhTWk6COtimOiqw7s1JvVXtEsw4lQkwDp/jr7c+5uFIkIeT
bcqMpMTBiZ7dOfnRG6SVUDSXVyAOdy7gvz141XprVsX3ciajgCZeexCG/xXJFjC7SpgvNsEw+OjE
yi6z9vB/2DuT5biRbcv+S81xC4ADcGBQk+gQLXtSpCYwSpTQ9z2+vpaH6t5UMl9l2ps/M1mY2CMQ
Afjxc/ZeuwJ51qduzcB9uisouI4RAAfL8r6UatgRmOFXMZVf8KIZhI6N4Z6q9LtZ8mzKoYekloPe
SpelxYcCHQpTG4QYx7jTw0r3C5lPGyrAbg9EeIf5MotSQtM9PNpuiGOwqLy1R6tpHcSlziiYKdHA
H3qyw+KjlP13qyZNqguMi1067lnEwz5FTXJoXNyApcgIFS+FbxrZuBU2KzQzJBeEckU8g+JgFPw4
SZIQnIs+FOtRd1t6VmQAoIv5xjwa80lS37vci30BC2A9OzXopbZBf1h0CZaZGYOV5sFrC3h56F7G
dsWEa7LuQyP3HcFONK9TKC0Nlhbubr1F8TMHwEIZLZr4RGrY+bPh97H3AINLPwYhSaLh5DpbhKnr
ts4vhQ20fJ7TI1qdcDtoYD7KomcsyTzciIhy8EIW3SCa5U7E5lsw8MqRUXHMzKlCZ5AedO6cazdm
KEpDNyXT4bDAMVwRFWRNMH8Namg6gps2aYkG16Kj2KK81zPmmclURy8VmWmdTilSMrlZ6+hSlUWM
foEkV7rXHIEpLzR2Jp7N9bAgj/IWpzp5UXJKZXcohua1gePoD2o2aOmju7aD5OccI/evRvFtslN9
37sL2N2ZHboiOHft7NdhnZ2b1EKlOFmSCDaIz5qWao8BfL2UmFXFhKYdnd86EpZR8UNqpE5PlXUu
O6w9SFQsTBDoPx3b3FflruBVutUKSlWBGyhHPbO2omav9TJmejbSbB297cxkrWvbeh0BC1uVAKE3
tEEJ48N/GkwGWrOa7XXrBHtRuv0hSdlQaWyLQpORuIZOaU1vnA2CjOJdnLP5DKW1NZsUFjkNY5Jl
xZOOKm1VxuZNRhDVzu2o4BKzDnyjNrbOqznlBvx09jIW83VtSt7YZbusrp6+Cxr7Zw0vdZu4SAaN
eK9i75iAxGrZaFFSgwdnAb0Z4IVbbEtvbYUQ14z2bDbALzOFF4/gjA9OcxkUeFxAILcUirxegJK3
Ck+OBo65IVryFYlAeP8UxlyGAM0XhTYPYJxLBTt3oZ5XcBF2kQKhG3p7WtrI3JToMja2wqX3nDn0
NN3RkvzpSkHVF4VXDxRovYC4ji5mH0JgFwrF7igoOw2JhtEDe9dEIdulgrd7CuOu2B/AwpmgKMR7
omDvs8K+j7ZO0alQ8DCbzqgWum0BJV5zwMULdmFkDoKQXxRM3lNY+UYB5geFmm8UdL5LVPK4AtGn
w0uCbwM4vVSY+kkB6+WEgiQCYd/3wOxNhbWfFeC+Uqh7Nx8eQgW/z6Hgpw3nrVZg/ABCfgUpv9Xw
lnL6QG0D0Sc8gOgj7zRO3rO9JN+MPtpTF/YsvZCt/ni4fu6KuPr0OQ2XLyuCmFZE3Gpbq2IYrZwq
V9tIIgGz/+YguX6lloCz2tYZAdrBqi6RaAbKx351tP9CW1w//uOTUvGTf9ncr/+9fmcL2XMVdQzZ
cynZf4/cLSD6NCqPlt+WF8spKFkmU73kGK5/OboezvW/el5gVtMjFhAAAH881MOcwan/zyeBk/eE
NCbftSv2mKd3XGydBAtoQGSa2L5mtv71a398g14HDtvWyiWlBsDF9WiNK4v5+t/rQ2RiEJf9cB6g
clHWO93xasO/UsxGLv8sT+e9VHYfxqqP5Gfnu6v5x0vR7jkQDq5fu35qdEW5a0PrEfBtzh0UBm6Y
puUhpsPa0YRfcr8UM6wBxZwgCPzdWeyP649fHT2V5Ta+UTy15KhKk3SrteYhebiq7P7HwvM0Vz/+
z/96/8i5FcZt18Tfu9/NOGxvXETY//vfGVF/ia4CBxq38Xvx/l/81L8tPO6//mzTQb/472he6186
hTD/PENXybzYJgqcAxHmIfEvdhf034ntNaWHKfE/ICKTX+hZrk7qFUNsXXj/TRDRJ/2kYZDNbgoc
M9I2LPkXVXk8N2NfQnQ50ExqN3HUer7bzE/1QsAPIJE1kkttWxDg688N2NIpV1hCxpc41fSoXi5R
au5miXPdc+AuG/bsF/Vl6nqb1Pf82UiyjQdoZFNarrb1yCEFLOq6hF4hsyum6JAbNE0woNR9idnf
bN4yq8537OUIxmNoR98Gqnbzxb1FYpT67NJhRmLhqcrXzKF2p+M7UF4Zh2SgUppsnLbk/50Xb+wx
d1trjP3tJq2py9xe95lk0BFsOIg6f68zq987VvNEgGuHQojnWuow+AaLZRcZAO5t5uU1iEOj0Pof
nRz0Qx8C7MGjsZU4+rOKtMwklywhRfZesfCvm2o+TvVMrKWK/5qnejoZLq2x8lh57njbzO1eN0pq
EYDUW3r8+wQnSOu+RQbbKo9OBG0zR1u7pSlQvLNCckthCmcIZvtDBIjcaZglDXJdxCY3Cs1dGDME
IHElGAREBDOzun9Qj3+Sctu8QSzLYRniXcJ77i8iZYYQzVAOVXWohPekdwaLj3rI3LZY2w7dnXDu
PZKj+lu956AsgjaWGNH/9WT+dnXd/XLm/J649med/q9D8YQukHSjHzL0T6YDUzN0wtNT0FVaI1Zx
VbzBt7PoOmv9XWjmz5pX/Iit7J/OgDJW/GETuv5ZKZR63HBJxDY/29yW3jEoQhw6axrZnjVSfd7Y
Khw9UqSfzmz8mbnsJhnBnFR4QldaS0xKMHZHnoZzqMvl5e/Pg2Kh/eWILE9iB+GCdXVdGa5+c18k
utmOZJZmBwpNgUpTo6/sAcWbx44JW0lWc9/g9bcyZ+skKaLGbNlpkMepdSDACsdch6P3Y5jY/zhk
RvpemfnXX+UE6XYSpkmDNXn8+4MWf3aB/TqNtgU1yTIo+pEp//mgQ66AuCCPGo9Ms+xo6+67hOjT
jm3HCtACoY3Sxhgy1m/IgAbaiFyHcYDZmxK1ZH/6UTuErmIzwS+mlfeOCiSNazamYktiwkxRvQng
0qyzOvnWUT2sMrNNj4DHSL7U5m+EMdzg3uBEmPHHpEHSCmyCoezIfDDdutv2mfcPJqHrG+PTG4fI
Lp4phkasSlf/2W8v00QnJspTnZC8jlg/jVQt5vC5H47PkbuYOGaQ5BfoqqiKmYNai868xwgYpjsx
Gxiw9xWlWTMM+U7SwaWHae/iXgCQNkdmxN7TUDsEHQQ3xEoNW6fiJuAxQkQ4EuB2NNA29OwPwT/p
pLf173U5LftGaxgAwGMixXUdhwiqhuCfrpc/G07UC23ruisxZkmPR/nJ1pAZrQTxIJJD13hPpdeP
nPLltgmybySo9X79s4BjXZh0pKZ2bonzsZtts5VtuCANAXsJFI+8amfN1Ny6+Yc34X91bMo8ZZIZ
gzXks0mzqb1MdI2THOp5rzepPC5Z+Vq6pKPWrfNE1BzJT0r9pZYDUvRoV1Xs9kKnXYmMdsM4bLVO
Xea9+bUFtmAh/WSW5CAkZVXph9pdlx1sBWNpftpqHl2YT4tHDk9xcl37rkaLt9cYimxLcCAbN8vv
2oQppRbG68qo8mOcxF9jAu7/yTv211uYDdXQMDwDr4nEbPLnay8NE8RYTpUcFgfQGnDVO9KZPYjc
HemIC4D2WmysokNdKU5ewAfL3MQo+qKHBMcD82jmr3//SnxeVyxGYkiRKH0oZWxYFJ8OCYnqCMDP
iw9R4HGt6sutDsXYbxCKF/REDlHnpvuQdp3pufamk81NLEdt3ebGPx2JuvH8dplej8Q2lFPIlTp6
uE/v1yTvHK3RuEy7OAB1/tFGk3bIYakywB7HNaFHq3SOwuNC9iRtJTajUbWHj0eY5khwg+jkc8bM
i7nI4uywcqNMNf/hGMWfvc32r2OEPMn24Ho3UWXcb7eS3snaxiknbiWtfeN1hndstJQJaPmCRK79
KurNEur5SRIauK+ib3JYSOscTf3GjpnketYHJFrEa9VHanv0OA0H4QqN98TN70wNj1MQIz0t6Yxt
3SWHzYQMtu9RdZez2ZINSbXnIo7WZPWPZ//TsqCemeG5rOmGo8zbn6/IYTbSuGYCctAtgD416hbC
FeYTM37VriF4THQTlxHci464inWJ/hYN3ZyjOi+1lSmhLxd7SVr3P1wz9qdqQx0Y5lJOuHAhdOqf
3cFD6AzlEhBxOiaeL7sZqVRSouPS5idbB/kyKRtQnC4PygypTiAx8jzurAZgXZ9ThIYsbLKwN+0U
IGUiGa+shDxY5kxsdtbuloJUazlmt/qQ1zs5OOEGpJyxcjVnT2pL/yQmHZHckmjvZV4dbDFgQJm7
jwkB1NZajJ5k7R5sqLkaSzu/7yHd7+aSuLWupH1Um2Q9eOXYnCO3+wgGuO9p398UZmrcFgOvY5dC
sq+6d2KXLpN55FTTPo2yPTNE2DSh52vpkmy60oHgpYCJAQdy//c3gb+4tzjHts7+xpOADNDkfvYm
2mSSkrCg7S3VMhtJusJfTXTFwhPPetu5E/lwH3ikBLjBUDBcc7PdkuMdd5A/l0Zo+jiTBAluiN0J
BN7YUZ6QDqNv5qGsDk1Z/CiFVe8cK/wSZF6753p216FHIoFJmYnEbIzxmFrhOmAos6v16pbsIeut
Cp4kExl2Tmcg1tmuWbzXJIwcGkgm+Qao0g/zIMrjgkiyjNCUIYsDWpaq+8N0GqGzVP34c2wlsPjR
VggtWu9IYvTVSBCQybX8HrXzLYneGMBc9guCliO+vHDfpaKGrBJ16zBoor2ou71Bf53xgzZsxsz7
aoeaec8Y/pYj7tBIkPeilcnRWibmqbb3a+v//7fuf1ovuQhcGEsCz7dNrfoXTK3uFV3ZZpwlYMoE
hxbtbUq07p5mlIcAd/YTuwPDgtIDLxSFzFQ8OTjgVtIt7yPbEIhFzUuqlRi2UqtdFW3bbf/+LXS9
O//57u3i2VX1huny+HlTEGsmbyKtjX/VwvU4POaM4balztoOj4A5GUFQhIDsxgDoCcF8WFjqEjMb
ZbKEpIeYNySuUeJGW9iA/cPR0S/4tLa4upQuYlwyEwAgfHqDz25rt6jZeJc1puXHMY28sB+/ZolM
d4GJ66CaxvmkWd18KvJYrO1kny+0fH8teky0N39/QKAuPtUC6iUViE6BgLCV4tA+1eEZuiVzIA0J
lX9mbmzRpg85IreN4dJRL7RXvrTrorg4ExJNP7v64WVm9S7KNyMZkSEI0XzvMVFqWpTvR1JvTlb5
g3KmPyHRpc8SONkuisUdkSwT8t3a3dncFsnm5KoY4IAQjvgS9vTGBkS/A9kzd42M2VJxVR94KS/J
1H6UVZlcYAzhmepI5zRLrvNwgEDHmdxFIYNuhpvCB7j9rUmi6Mws3sQT1wxbL6EKtj0HtKG866kw
jpHHcQ7NZm4t97uOuw2uJqHvR0tMqFeK8NTjZsN3XbY72yKDJ9HDB89Z3EMZsfjn5KyswI/Gx4pp
PPLhZfKjof3Jy92u62Sggzu7H7DMSRTL8FkMjLY7lzTFAmvAXhf0ipVNpgT7gOvPSp5M942THV0E
BrRAtwJkkWSGhR1TD4cNNIuca5ydqgOsnoUjSVTZrm9b6+ChxYh9J0SYZlbNiQX1Kxjy5V5M9sqS
tCTsBc5bPkYgKlTnIpyT2DfK7E0a2nSKCQFZjSq4hm1TAfHfessLy6bWY5TtoexKNeeyoD8/5S7R
djWrL8pmXBYlEXQrLwoiv2wC53Ux/dRSdoxhPnS5+RPWgvnQZ8m7XOaRPtCs+W5rzStirllDHNd3
RmFtXrkJ3uSG5l2MBFPS2AU3mYLlgc0D+jyNvJIYJU0vMfdkf1ebJgqIYJDeuGXii5Vt0aK7ysxr
gnIITjQtw2d3Y/qdyVW9FD1gaQsCriDEm/Qj+RKib2RoUdy044Tl2xEEeutTS6yJ8+Z2KJWRu5RH
lYaycUb3e2RByiuI6T5T9COFrrNmlSdT88S2mfC8PpX8JNQ3QwMNFoDAWjOh7A5OM36McNZ8hNLG
2rWrhgp6DnHKVbc0Ly6WjeY9lu1JTClRgPP4bC2M5ymqwo2z9LhjjQ6zhcFUxpT2Jquck+WRYhyP
6CSbVvqm1VyAKUSXlNEzAhOUJkS2bwyjS9eh7bAvhlW7d2Lr3hSDSjCeqFN7/GhL2UMsmWJk2QFe
jCmv75Ze/QlHnmVW6vd6bYA8YdvYmdtfRXdTBAAkesLrDKZ+LoOvVVoYjEQj81CS2AXrykARvtB5
a2xqRNmb20YKdItB6gL8zr4ERiG3bYvYNx28+C7LOht5DMuXcF9KGuX3jcEAqE9JqglKfQBpMhsv
KGfnVWQ+m1o4vZgtulCrBcJoUjChmWRgPA2huSud1k+DMDj3Wsx+zHV2mQComk6PQzE7F2qgKsmZ
tmv24juTdeuR3HrR8+/oqUiptgJ7M6WIA6U66Lj1bgkaQilTQslopUEJxi55l4qFjOYorDceXlfu
yn6tBqzm/N1huDnXtXFJAV7g7SzzdWMhe9DQWZ/1gplr1RshTqnhycrNfVQmyXmYhLWFr3X1PO67
1oUk6ujnwZgugTN2WxMr4L029RtDPXGUNKNvDG6ztZJ+enGrDpF+sjynhnmmfiT+Ni+aW9fk4NIw
Dr4wPHzRFh1Rj+YZl8WtSWLQQU2QSujn4yJeVEoTtsdoOA2CXS6rYRwRKshltatauzg7gnGXjFPr
S2GGeAdEUpxmkxl1qbX6G7o5xrOpc9d6i8WMBDBsq3TahtXu49Rpt4Zhjmtjcr8jx8TVGFoaJ6PT
ITjIhyY0vEdHs9SYLzFPhp18rbIOGy2XK6XkzSzjLYUGW/96ebUabj01rMcsM2hNBD+wYCfsA7wP
BJLtDrUp4zxmXigb8NtluYfYhyAqV04RIU82O5wC6quHCqqYLUarxd6W0VM+Ts2tDn9zY8WiYD8u
Kj8dLzK45aXMDsbYfJPeZNOgNKpD1nMfGrRB3NAmeTUoZHK7g+kdIRHJi+yUoVlfshp1LNdg2Qht
Izx74l7fDusGbQOhohMCUzxezfhelNYLlOriksK23RDhWu8qCwx0qghY9nxz/a1TK3ENxG6wTacR
t6QrIkzhX5mAca8aMR5Fme6bc9OuBqT9F8yXByEQY3eCQbDpAGc0vWOm1K76AEXSJX1+V0WnBR3A
fT275cptBYLCwPDBkz42uaOIQYKAca+Bhmok02YpnYdqbozbiHa47CFIMqXIjuOClDcWjY5Ru9T3
IfRSOOXjVhszym/HI4nDyU4Q9Na9TdM1YHS87ot6voxl85wRQR4QsPaa9e9dTvOGHQthxG56M0VI
CJKGFzhWk74cXzg9qGbH/WLED5fECkR5Wzb2uQDLcB6JEKRcG81dICx+TRqxqrEI1vh5HqOflJHG
SfPmrafXDXwGHEJF7p5bvCWGkHurLqHALtkBtcnrAorqHEm9JFXqqEsFkM0pAYXHGg2zXVmx+g6h
PPRm98nDi2N7M6M8rUW4F7Pc6rpjA1x3e7UFlduhwiki8r454UdZOzGRlEGEvYSQBrE3Wg3TSyqN
HcKj53TyPmQfFRfPisgkoMnVJ1W/Jg6K6R4mb7xEja8hJ9bTqGcXbjvsY9DUIfS8zazC8z2YtPnw
s+1I3ksX7SGzmoh8e2YoRPfVm0xp9uWAbqO1TZy+S7KWyXKwMq/00TPAFiXekWFySVSDPlYHL2le
3Hj8OmpfptyZQuTctIjndY335jFVAw/u4weuAhe4LZWh3QTP1bhuDOLmpNy3gu81Q8s44yN03fgx
7mkzcsm1LLoxzFhG74x1FnDHle+k3Tv43+PESjzN+a1G/3vFzo+2U7NDM17vZrdw6EIzIGmdl3DE
cVNjvaVnFtzL2jumOQwOp9O0dTBBo5yncNd31Y2QDOsbaqcd9tx1YtmPlNQbDPDjuSfqL4xxn83D
Aqy7z77N26Dov1VhI9cDzZi5FW+YyNizB9netdKnhtYI2ov+tR8twilYBg4jibCrgZRnSuICkshM
MCTuS2NjEm6hY/KCbYw1fkGjsyQ1t7cCT2faEyWmxfZemHpMYOxWn5RWXyfD9ss4VCnraRpvKgR1
apL+NC6vZt8x50UNv7FEOayMlMC9SaLChDjwgWplon0LZ9iqXpKxiRi4tcE20JKd5lJOBH23m9OS
KFT9DeDHrk5b/HhN6yexzf09QKQ6YkiMzAlEMCLqZdRerQ42mDODkmBIF9Yu0cZstzPckoRurKI0
zTZ9YTJ+F+1zxAaOsoK5M2X7MGjlJoyqb5D/ThJlFgnsC1IdKpKhoGWXOH4iQOy3dYQ+KfEILnRO
TcngbiGSLpm0W2J2vQU5lAbPljk/PE+JJAr2EQLfPLgb0ed3OE5whQN6SBfkfAmd/xWr1y3khUni
osK+MLFx6iN5xqYEqLwy34m0v9RKFtul5bnRsu9mMYMgPKM2JHxjJjjbwHC8onK7gS3SsVw3+joK
viHFenBk/lg5zd4ZqueOfgNkZ5octccm3SpumhQ8aEGGhBdy4/Noy6yCjMtlrJPvaWdu8rGgN9E/
AxWKV/QSjQ0JsGxN8Nw6in//tcUocJ+73j7iVrBxUtR6ieoG6mRl+k0VPVYNyURzYDcXRoBcEvWk
QctpvlIcsWTjwSSBwnt2sIAbcBThasBYvcaADyp/wS3IL41zFGvXD69fuH7L9cNfD1f0K9ZiBd9X
FNgxGLadC/1E/SrnylK9fqPH+PD/fc/141mhG7gLna4f/fpGLMigmib9/OvD3/6U+tVj6oaocaOA
EEANUXQ5Jn5V57wUf/7NZleZy/b3Xzsj5qQRj6tPPavrcV7/9+snf/2x335L6Jm4HBIcUteYmOth
6HasU8gD1Pnjxz8d32+/8tP3fDpxn0/Nr9+jnmLYF89eSzNqDi+hzXbd6vT8YLftcMtUGHUj6oBR
Tu8ekcrUqr0/aQgLAXAAWWxk788DnX0k0WTRcke7JmquQ2MY74RLgZ/k42sekfmYxu9DWhCTTBu0
rWzgvt2usVJiqbvoBXsQltq0d7d6h3wpJkFva0zDlzAqvIvMs02N5/PQdlHB0kaMepzXObrDql3B
rLjTlxSwRKDlhyaIjrivC+gbAkNJdXYQT94J7zA5boogmS0YG5BoS9gJlgNT/wm5JnxI9G/NiGnE
TEm7KBqgRxj/pp17WArqc21a3gHN3qcTIvxxWBs6NHQnLtFoezpuX+6mRKJCHEnGQ2aU86oZ0d82
4r6Z1RwCUcvanc5dFCHcz/R9OSxyXWMk2ljY+H1HNn5kOU8B75WLPk9rsNUlItQh8l3trjf7esOz
3hSCnPGxkgzIxT60Ne0h3Dbs2NZhaYES0iQqqoCT1gYa080eLaCV3WX6Y0yre9Ms8jusTgJLhQdc
DruxMx4c3joraX5k1Gym4Gx00bhDkl9vAXmgFAu6C8IJsZYmOsAJM8OFxgR1z0Aeaq7d5FPt3Wru
oc7HC32Nd90Y/FLH0pm60ypv2QdFI4k8Es2wCNxz5OW7uOHsCW9+qwzvzmaa5DeJQScXsN8wwv2i
VFQRJglg+S69rwSyaBl6YL2C+c5S1nMLdHxkljs0eDcYgzLQGUgPG/HFHGA8OAOFSC1TxUignS6S
9tywo751SZkM6xupB/HZmoW9MnjXr6bSrf0gt6ZjSH7otMxES0jy37mB7uIK7aiY9WfCUWfiVjX8
W3mp4lqY5DhWf0zhOhn0Hsh7wWbWVGv4+c1BxfCIiEnm7BUbWcDVz3vWQAJ0kMAj/Fxd60VHcwZi
UA3SG8wyIKokjNH7xh+pcnnlBMIHcxL50zwae6Nz3JtIpGs4hOzNk2zZmBIG2txXdzy19pIzTSiY
K99oCQC/WP4A39lutGDkvRz38KRsu9/3UbJFvosQ2MRfAVBd1PXBiKcTdrxi4wLsepTTh4X188AP
RasOj+Im79EJls7XYahHcq++Jctjs4BKqReXBr5oL7O7rgZIKEvYsZyay7ttUUmCh7rNiuApDa0P
pkhWI3Hzyhk/pXYMoo6DzLNgP0hXW0cW8Gagawx0A1usiUGqtix2rxNiZd8V+Je7wgnoGtW3IjF7
1TlaMWkGE2WU26hhIqDbkoUY2PtqrpsTnjvEncs3V6d1hs5TIFBDqwiuUMeVDPIuX08ZjSTGdE9t
m96r8cDcjxOrthMj/W2f0jY82/Y3XZCbTZfnrlnQtUR5iBNdFCSSzoW10vWp28bhcAvQZ15nJgnr
rl4Z+7q2vxa95KZh4Ysy7BCPVoxmxBzzfiuq7tVIo1MnjcnvxfKhJ2Dt8/nRrEY//tnjnwTb7xyH
3mvh1hs/eQOCHcKwxwDGejHkiIBfGn7QWfm21/AZe8LsieOe94EweQMiRYkyNNiCBj/b5GhVz3hh
CzPLt9k3aoypC+NTmVnHxcGNFXdQ79TwOTSbB095jLhhvGRQAojPfIFBtwL9UB1bPUj8ODEupZz8
YTGPpuXRRbWGgz3HT1qsnOoaPVVZBxrzHCv3mw8bdgKGQYpQm0ZLkZjlWsuF3Pb58JTQthB18jPX
3Hu3Q9rYBdaksHDb+KHN63qX1YCjyjm7z9P8MtumvmVYANv2oxMCh0/XnfOw/uLNOGOSEDVAP+ZP
FQngpMAnSHVHeuBe0MERWirY5Vq2k+VCPSMghFo0E4xu6xj8GUAp5R2KtfCiARXSk5eqaplOiPE9
QDZBVA9xCnM/M7pewpcktX6Y9RzsWtV6WhbnmBSUFG1mygfRRTtAmPo01lu7luLccgVEjfatTbg/
jPJVawo2LI1ZXoaOiBDbfpEGGaw1DhJoGcLEZUXC/CFstTu9jlFmG6S7YS9TESM1Aa7MzqKg6X2t
cF+icIpPtZ6/ORR6NSLjndlLSviAdhlItKdlGfdGIByUyBhFlxrVi6byXxWew8PeRmrYjV0mkEaw
KjpZl7GhD94jK9JXqSDou8/KS9zbX3sauDuvI8Nklj5N0dfB6OIT2TU/HHCIq15EcBXYJMaBh88z
wSKocnPdmHdm5Nnz1jWLeoUgr9rnIKcK9htuPOu7sW+L3SAhVKqU6iAqN5T5NSaDFVbX+TwGy7gy
xhJ+aN09AGQtWF2zp7bfaY4mVoK7J1vVuKfF3hwygAenJlJbvLY1j13ZPVUe+3q3T6d1X9nDVjiD
7scWFT9L1VFvgUgk8cx+sAFzkxRyo+lDtre78GcglwNCFelTinBbHplsL2TerMLO6teI+OkR0qEa
rSAngJuFUydUfkryfRkOhwozqTXlK26cTtY7uEYQ4tlp/BzQyFwDf3LXhPndkZD7VBQDTWERj7tS
p5vH7Xt0hjXeqJTEZHHUWiTAw1TuG8dTzDUsRCkhWYO6SHUPQhJ/cQ6S3GfeGsMYy1eWG+7TJMo5
sUmx7g2NmmY2Y9xqkE8g5E5ki6wbxjBY08g+r8MfBNgA9EEPv03MKt7SE3pIegh0vVFhbp0el1IU
H/TF4QMQTmQYWD4Z0H4J0/BLb3WEmyYtxZFRn7SJMXpB2stiUwM1mW8H3nKbAdeqHQ2OnmZ+2BB7
FWoJcCSJSqsa15c25tE2CIEnT4P5Ghrxzj2i/LX27HZo1LXV17ydpq1ZVioaO7nBz31oSN8iockb
d63Ui4ODltxN9l01JMcNGzdn4+a6PHkmUKMo9/azPj9MgY96Ttu2TeM7STOwnYlYJL7iKcMwt42r
mdNjwCAoNUZCHZDRRvQViSrWS+2ND3PZvtQR42zyd7701WTutOW2x66Ffqm76BEliZV3F6w7Jz0U
d1qLsa4ZMap10a3D5U/yvHOT2AMJu3YdbFzV72zbL7hyJ+5sElK2RcbyxNJYsx/jPWJM625atnaL
aE0axXA0wnM5dU/MCTCdaF6+oe//sBh3XYMD0zJQPNWdB/dmDjZDwuH0ldwvWnNGH2hth4l8bukt
qhSvbwK9ii4k2z30xkDvs6QfyeTd0G6nznvMlaQbZFV/pHVLU7qInXCbVHRTfn2yHxivN4iDTFky
WMpwpeWaVrHEVuI5NJlR9aGmrdo2ASw0joSdLWWxwZ+D+cVjM793IrktVbbh9UHi4UV+R+mkwv2u
D06wlJtICvIbe51gXvUAhe0oF13s20IrcOj2ryj9Aoyw0jxiaKVY7Ahg7EasxKPzTFAZcwItW95Q
50Lb7OUeYNZ0rKYGBZooz4ES5l8fNB0E5PV/LFdkJ9EQWl8/R3q6DdL7mCrBe6f08LH6H8HNDFGN
Mez80rAPFka9Y0hb6kg4NM/wj49Fn8vNHGK6DHMp+pPdJ8FqqDpB5webAXk7JadZBVWIsQPM0bnh
FzPNgi0toTmpgsP1byo+GV/7z5+P6b61eeCBUHDGIy1ryBdesTS7ftEeLZV+174xaCbITX39+k0T
SVMwbzWUBSLgBt21mrtGvkGAcmGvnYr9Ryj1apupZEu3wDLfWHQjmmGeVxq2dYznxbqoCQ8qYt6M
hT5g3iooK3gHDBW9RR7SNs+Oy42rnlRuBTydBdhNXAXxwSPcx6cdtP/1RbV/54VkUDh9W1xRMQOz
CSarO4Fzs8t5Jgy77ye1/7w+JCwVm4m21cpUqYJzTLBJTkY2at+bxMnRoFZgO6jijBWhjySLq4dU
U9k0jMu7fZMsm/xKsZ2ptkfIBW+pvXQHN073aLnto0zD9xqrDBAl3r8g03f9nHY4mHmgn70xekmp
PJITOGeBS0eD6LjrF6//y9SHeOKYpHRehBqboWekzSziqrcmh+mlzUi4Qs0cGqqDY0bkTfXPpYOP
X1+6N9a4N+6A34txhQAKEc2QkZoqTeQC8AI0krnCkk+DkrvPXLDG+ouVWUwzg4Eur/6ysK9dIVm9
gxv1xTCNF9IV8LAGw9rDBAxNdTcvExBBsz9QE/8oQ+rmr6Hdv9Y541BSbyPGCMWt1MZ7FJgvLeQV
5DrPk/N/2Tuv7caVbMv+S7+jBkwAEXglQS9SlDcvGCmlBO89vv5O6FT3PZV9u+oH+qE06qQcRQAR
O/Zeay4qEHLd9B4wx2xUQHeqDynEL8SXd2PtcNgs9XGNZumQqfyk0eRfq4GWuWkS4AfMqedEyfMr
SN/rcRoSwc2NUcjpJglnDnXLP/33h4Z+FEOHLjzk02JC5JOprKrFnXL8+dwfXxqly8338yN/Pq13
mEXqUbz88XW9S4TXXz/v5+vmxlZbvRLnIsHhhRw33wcTTkZGDd+VPZxFitqlcqNXnyGeV9NtyspJ
e5JUACtwI+2xx56otFMW++pUk+K3cVL9PAJ4hJuW32mNuvWh+CCyMMGOgDIaAi5IBrAk6v17YS2T
MFvbBgkZNJbO6mbxqUYx2uijirFxW8oHHjlD/+76or0lMCTKx2FjF/UZbq5/48ijGEg6U0noTW4f
31tZQfL2RHGTF0l8dMb4NDbZeLFDHqt66d0FKekRWtl+VMg8cSzJY2VmhJQX5h7GxyPHfklNV+1s
G/KM3epbE42yh2Vk3jid8WDE1bgXXUDR7bMXK2qMie16ZzkXq3b3Y1g113FOoXXq7TH0zUNth9Ij
C6PexbDrQo4slIoorkMhrR2dSM76rfEt5cgzKiavSZgkxVb8SigRLRqx0FwCUAIvuqH6oyySX0aU
tlsSpD+bVJ0lnI+2Sq9OG/wWdq6f9FDzQIhhZ+6fhsTc6UljH2KC0Aad4nfCF2srOJpu+JTVCgJc
waDOyKbfRaOeqwWWVC2DgKaQF56Op8gN0RsYGGEzS+EhDD/iZnhltedPLA7CIleFueyjcMcrlIay
Y94/p+MMPo/nrB3KbV9UAzOXGXK6dL+035yzgCYq59FwgmGDCFV6eCcecZy0R1tAutZaaHJOIL/L
YvB3zXz28wbZWm0dmWNmroYuuPa3djI/CA4rmW2SnJi9WI74lHke8Ogy+2CuBpYELXTLNHaUvB4L
iA1aqhJvMUOkrvfLXVRnV1q9VLkczq1wM2jmvmu6m3yci62t5SwRol8LPbqSi/QuYQ4NQX+NEQMQ
JtutBgG73/eDGtFYRes68WxN32gEPM387sQ5TaVzO1sMrxKUJCbRjTSQxsfAYAic1+FvzZphG1fa
Ka8ahEndGcbim0goV0NruBLLclc79Cpa+14f+pcw7V/zMDxLe9zH9OztuFzQE9m7kujPwPitLI3H
AsT1TZHnv7j6cPVFcOek4Se11ry28/BgTskNC/3CO//tNMVN5wxf8GS/OkbyLNC/xhRBW2MPzE66
65xn9dpomyWb27yR2fQBq/u7RGheIiTAcq7zdBpXq/mNBuajN5x387HtQGqhKO5Xc1V8TjoguTH8
GhUEdOnDvgvAeIWZ9ZbMSyvAZGbR9M+Ta46ciWLEAirgEW3pUJAAjcD9jfsy2sQ6rHMK7ssU6M+t
ckIvRidMH17fVsvPQS9SU9STwziNyclS9YOhcD00TBNpnWRYgGF9otVZZIBwNhx97eq5yewWv0Bq
zjeWtBjS88KTBjC1LobHGH4jQKScUX+Fj7V9a8ElM/p/iVSSbDq2VSIbaPb1vku2j7lO4JW3mn0b
jlaF+c6kDQr+eERDbuSD6w3GeLF6QiMRGMRTl+z6urpxRgYbHK5vw8BkV78tF9uQqJ5qmrwAGW/a
id6VXNYs025gLAMQD8XKYSZFa018Dgv43IwrwMtG6JlBR+2rd4+qie8HsEYVndcRZF7cERSba7R+
cfKwWnEDxgYFLH/YXqtJK4YCiE74EA/NXWdpvyDP3vMOT1Qi7O39dQpYerKSZArH60L/qHXtbZf4
xyKw92RwcmAwCSsfnmkwkWvwjfg571wmBDK5L4rpoW/nl3Igf9QFxddH2U2dMgDRuDy9jf7RoIFl
4MHjAJdakECwqMjW/cBN0KyjvgvX4WBtm0hHUWP36zKPml1uFahcG6QkvwK0dBAb/fd50PsN2btZ
ylMZalfb/0kNR1DDvLKzPmhNnGYbi5Lwy8+2HV8EfZ24bBxOGV8LsW5dOz6zK4kBtG2ew8h5YmpB
E62jgxylwxch6uyZhrrTo2DXVW++7o9rTlkXWPTn2Jg/FRGqI+xAxaQQQdzGJxOZoiF/1mp228It
P5ekyJ7aj42nrra9IuioobG/nlyOp6J5ZZgk1kOsyj1WBWxefY+uzdSpHsbpYJr9b7/l/JJ087V2
9BYHfrawwIk0HfNvnbYom2t/F9Q+DyVqAjgCW47Jj3PzqUXYjrqk5m5p25NBrtGKyT39o+whw05M
EYuoDVMtIUWA5eKs/zUFMjpHbv0S5PDoMSu7twHd1BWz5A+DocAe91MEY67IDsBd1gKwywZhQuZp
ON28WeP9jH1jRg1KC3Q2rZtips+qS9KMiAi4uIuMXi/9Y6Dsixod8VBND1afoNQrkFcYqPFsv42Z
Uzgb/kp0P0t7qZPOp09Rc6rmhrd4wCvS+QPgiqDaWxzESHSNwlVqBfA0SuTrJDrYa1JNDMbPzXdi
DPvURfYUJaB/QtzankTLuJprpFV5l7XkOSixJXK1IlTGfQQLUz60cUILRQDdptyMNm7X0YBuk+gE
b/uuYp53A0BL3jgRGE28JSFCMbu4MQASQVg2z66ZfgS9nG98fBSHkZnY4MJ07ZYPqohIXzW4vHj3
nCO2fXmcxvRUEMqx08s5PwGuyr0kWTpLqCWPddq528WGCYvG2NM/u3Vi1HM/H1Q3U8xmXlaR70Hq
wnSMGgtNEG39wAHGNHVsoobolhRgAkwAPveXnw/GhHJPc1Ga42VXDO6dlTssrkREnyujdckY8NGK
OOOSDg75sEf1a1aFuBnZDNelD9oSquZEzFGj42BHXCIPZajPD8omjDsleuXkdIW58lumX/3C0WiN
MdviiqBKjGNzp2DorIPW1u6s4inoCgmdlv9wAmPaGssMf4mx6oU9kErC4+UJgue8pGnmSziH7KsO
1UypW+x0LW+PY+biJuzzr0YQxmWZ8FXSGWeVUYMBYkIH7r4hjShE/CN96+LKEdlc54PBSbBFpHSC
YeQPYgMlut2ZJse9Np4BhPUEnU6uxnA9a/lpPYPhuWDKP+n0XFr3MqrdYJXkeJq6Z8btfmJTv03i
yvBED+xO5v24dkCk7cydH0XGTTCxxTVmgpjR1Eou8qjhzOs4MgCznKdO3/u9ddBcLEYh5UQaG/Gp
G3s2LGcfu9V9O0PtSCJjGy4+S0x0DDFmYNi1DXklpHZ3YLVvkMe0Ho+ZYEn19+AdZm7SakIwumkr
dqao4ZstPdgCqMlBWtOI10r6ik2DCX/oUV8gHsBEKY6EpGu04xpqRXkkkvxa9PHBoPFHBaU1uJee
lc7Z48fQ25UigkXQAIrl5DdYHf48NtCNUNBCSTc5YD84B2Mlz2E8pru5rW/LWdzAZISlJOu3pNd+
u2IgpovntAsWeUuRciDIeCPQ63B09ZNTmmM+pgiEbzmywszdh5imC3FSD0XeJ8w8R39FVDRUeGo4
MI34tTC1RKDa7TqINiqbQK714jvxh3rf0s1D4jReZOyflv/NNrtvLIe1X7nVS4hIjLFmWA/pSfnm
YwlM5FYNBD/0rP9WqVZE0L5paXFfkAYxGoGPkCVB4QUVl801pOdZKI/kYRbKQpgeAqi1NhHbItpO
AHQLPtIYrI1rkT8STeAk4+gzzW33wGGfBqrTkFBTkxsOfcTE/IgJTXPsc5JXnIhrLNmBSxOsTo40
Xhu0WuA+6TVDifN1ZmTOCy6Z+NoGw2vlU36EXbfPAw5s8xDfuHFD/EcmyJfuFsu0CxmHkskx2mIf
wB2kmmnDvTVyso4zwqK7LNia1eAfLQBEKFrS9t4yzH0sfvuJG1KDo7geGa2e/Di8dnavHXxm0m1g
VGtm+viUQuPUxCPUQ0KCFvhvtsnoES73uL4BUpTRHkmq09Qa2ypnw5hGdYAhUh90zFcxGKqN0893
qZFewypz9rkL0Jp5R3ST26W2SkZ5y374pI/lG4+Qfgg1tJ5qrt2DhLCHuFO7Nc3i2WQKtXO69iOP
Y6Li7OgeVfHiNhlvplicnS5SnIKpL5p8eK4TWCLOgOqEmcfo0Jx1gpKf1fawsZiQzPN71dcdbUUg
mzr2AVFyojI7nm+myD5WyvjI/RXRyyuvdj2DnCHUpJEl7vNcHEgc+DCCu7zsBf5x+6RKbW0jWmYq
Yb+kKCIsG6oKfVkM3bn4MGZD24IPoofORGITjTCw3XbBnOGNXd6xLAfEmUS3IcYkv8EWOj+V9l4H
XrcqSV9oeGu9vC4arxCUiKlRBjBcNRuFOe7PSDIPX36UEvFN49p30A6pmBY78Y/ZTx9a++Rwg699
e1ziuglqsVH0X0px//NVNaEPdArwtIIpQOydU4OAYkYBFVYuF504QLtFiGCqnRwcd4cNg6ogVhfD
agrPrWAzijw+E1cGBtxBOJKoJUfFn86FC/LPZjUL22r7Y80EcvgRTNkjZ31mZnO4Z/ZySoyEYhM3
TZF8hEOgQzinGQxrBopG9JELRKxIWmA3L157oxfbYWCAm2dImHyeAOLIOHfObb4LN6wOBF8uKAEM
4Jg0kelpwsaz8G6VAzZvZKObAigudWDLtcE8F8i3lGbcmhPmYyz4kalV9uug8g+pxTuOLgokSGKs
GhywnYNmNkofRQW4xU+wGtMz2Yuyv3YWFVfa8O2hj1rSr8tNA6Vy9fOVkpDzv5bUxK6ydSD8t7j3
H4N2YqVjhoR8jdNuNwFmc7Vvq+/ddUZ+GpwkJjQJBuoaawg6q/WMxEirzN+sp4uFLbkaJb04c8gt
sj74HUkVEyiAFGIwCy+K+5vItn5Jg/Uo0etLEVJR6yU2XZN1PmR+jJyRZ8G+1QbBRTLt+4qbZOJV
qUZ7HFM85WU8vbUdZzGnZOqjRVxsUeqbcAJqS2st1JvGW94ZhpFgfRXFXTNq0XpE4UGDcycRF1pZ
qrwOAO3PfjJX8pAG+WGKr71pf4YlR4fS5Vt+2ndEQXMgDD9Gaskx71/DmWtnFJq2YIOwQyNCibh8
FzO+FYaV75xyJPbUjY19jYGg6dpxm4UccpVJOa/SQXtywnY8DkAJK12/zI0DHbnq2jOZT8DhrfQg
k3w8LDWwkw7VNbVYNKNJvHXBIK49ZaQ+mjWGv3SjWWZ/TdplwjN7zNpybxjGeJ93zhvZ8enp54PW
d+8h+N7jpIEVgoh7owWd7q/pzJEixiGESEL5Eg4a8ll7Ms/TqEd7f8YJzjp6z7C9382mfl/arbNl
LbFPVueTI9RTD42NV3LE31eqendTw1xXjXEXdtyi7aSRSMsmudxU+kJ0CDvxqpHO48Xt8v7RXjva
E8404R9nQROUv/JmdA8Me9zdcuafxlauEDjph1btZUWwFE1+4H/o+9bo/Lx00OvDlOB4+pHdGl1v
rQ0S5rWOq0dh0K9cyoRhOamZtQmvlwFMWzD640EMDoUevcY9StBE4magfryzk/IixwBL2ezVuHua
TKI2rSPupUG7FFQySBwomlIneRCtnSPD+cJhp6DDI8A2OK2vJNohXls5rYu6WkC2z22pao5BlEsB
6p68qZ5rKuM1STtQupaFiPZKAVwB6nvZsB37qWbzsH/MhLrBxZOc/aPotoUvuJbMJZjdU9xWq2qE
7YUy4pBJpv501vqNzG4zOLbY0KZqr0OJoFJEL2IKFB3RRL3nshp3Tf9iaBiufcoyAReGUp+RcVsC
ZayPuF5Q2/Zsqj/vk+O8agPaNGHgmTdxDP284HIeZyhv6U4fgqeZQtCjdGWvh4FiEN8UMUTfhtwC
CFOMr2kKR7BULBAFsRI9yDKa2D5F60gjE1cdHQWe1Ui3sSfmMT0DFizTYKlJkPuQ5ULsDYEEiESZ
mcpDkTDGi8oQnFz4sZj/2yb9yHLuJoS0iL0NzTOnxXau+ofAaJ8nbis8SpBU/nkL6jVD7xjPdyC6
R8PrE1asZGJ9zLd1Xl0SYsriWh0iI3zFRd+QEYQRDSoEZQlfVLRyN4ERx69Vu2t6a186Bna6ZcoD
IMfae8mAxa+gV51pXU9rCQ4Gcji0XbID1+gDmtXS9l4rrC5Gds85/qIFGASlgWBuWa/6ZtsjikCz
z0reTBz4Er5c1JR8GERoVZrxh9tM55+WOjYS8pc5xSOTKGjBxZMHpflGLn1Klna4kzCe11WSXUvZ
nYGj06XOPloDJF7o89eUeraZc8GsfyYUrgk9m/b5Sluu419rYjccyaEatu4Qf6QMrdaVhVkmNbzI
7K1TCpC1tQd3nRLQ46npljNJeKmYQq0y+rYvfR+CmkZVQAJpML1keA71QS3tjO4roqGzBxWsX1Wh
f43jkgtgvtOoQPGcz/NNJJx4b1uQU2H9W55Gg6rQ9fRYVICrbLM7W2N/yHoOf64hzHNPjZOlwEv7
YvJ3rkMOlPIhpOTIN9H2czuXIA9WlQTTRqylR6pbxXw3/7BzA4BHyvO43CG10X227vRkmvkZpsBl
KMCB+DW0YkzvB3IYDvS+OeR0BmM9+szDcvfYesUiRZWoLysB8RdssywqVqpZPFI8cSJQ73M3HWWK
z9kRycuyHvKcoDqQmzKMPkLpPxZJdZfP4rWdwt9p6uzDIWdVi+Ht0dVYI5rpuaTyoaK8tgY6hFa0
dPZTyl2xPETVyC8iQY3i3l6skFl5G5QL7ZtVICkpO/Ddtqt5ovmmsyKDq4u8VO5/Nmyfs61unjDN
xSvSqIgSY+DRxaf+ZNbqo9TVIREu7kDzEBpEspRt+Qm4jnuWm0vv7MdRMScX2Ro/c+5m0yqvWKIn
zCxzzuZL3AhlLIMUNr/4w8FMvQpmd788u2bczNuMlzNq6nFsWe5qPYYcqLWXbkE2dks5MVr+VlS4
lVVx65c8DHqOW7qh1Q2Q/0JMDtlQyyuve1zasTPdkg/10PVCYxyP/Y0qopzdi7l4g6eZjcCS2Ddb
l0UuxGs1ykuVcPv/gKh+HpcAuCQGibOGdpreItc3wITQdXG8tkuWJR9xPIaNZ2f5Z56HcdXXloex
hNUBf62XAf4oDHdNevRFq8j1mcEIsoDp/nck5hwWprjoE1IrSlflpT1SISRDtV9xJcGnq+lMHGAH
d5jftXxtwwIHHonsGIJ1fo47pdTNtWnxJHXRGUfU0qVn0wlzYu2U1aKhoh2Sa0xLHBbbsuOmUHia
Uqfm4mXsYV2WfpiZdayBojJj5PrEUb5PJR1FP1gEdg5/9uzGEwFKJGDDpwqXs31GqFtS2J92yUnF
z9ifQ1rQMizdXarpzobK57l3/Y1Wc7jj7l+lKZaBH2uuan0G6JAZHRcGpZ8Eq6rhKJ6llAiShAYJ
/IjhDoYMbbAeKtOOVsjbHHbxemlXhAjcOAos2yY3R4Enfd5h0dA2c4X7LMG1kVfvBVduEyfuU4Ox
hsiPu6gBoBRlLlNT0XFkhLzl10KHVhnxhzbNgxi653Y5ZaW1PLW9NeGgYJtWOuPycLjGeLu9dI4+
BpOHvhbOrnNnTmwJZW2FiwMDUk10H6paplFISmaXlvFyPw4/fKSiF7za75+1Gy8djQYDBftY7Ps2
n6gbuWSjZT2oqowvchJfafYBxmx8ZQyqT/IGFx1C/BRNL07mg5VEBIgYZD5HPqx5W8blGllDchvT
e1incUkTxpGgizKXGXihHhjnrPMBriU/YotRGHkQ7juDJ+hAQMlmcMenpJtCz60TRDhTw4hfb6M1
zcPBQ9Kz0QfDJ8WPFcuU06Oy0ETx8OPW6BmtVO6875vmSvzEdIolQrbJrg8iGqptPd02dLxmdEsq
9p/d3KgPJbYcdDgOqTS4BucSngbMCCOKEqymbr1trY49NqAAwtxQrFWYz9uxaq9gjzC1TEl6b1go
bwqWb4w0PaI+s4vPzQKStmji5ZqeX0dOi/czAs4OPclfSJ//Tyf8D3RCy9ZNKDD/bzrh81edFXn7
dzbhP7/nn2xCafyDmbPlOpZumA44ADBj/2QTSusfwhJSlw5Ylh844f9hEwr7H3DHBAwvW+q0fOC5
LJxUqIXC/IeEZejyGRs5Jm75//W/0YnXv4gNzR///XfY20Ld+RvXwXRtWu/woyxLcMYQfyKLlNF3
c0QG8T5w3E/VSTQ4d7OBJjkOWBP/9sb883f//XdZfzIRlGPAQHQEIBooJOAu/hWvQ0OAWTjSkD22
yGRrqs5chCs8kpUVbaBq1vpvuK+HLtlU+nR2c/VaaeMhzeh8RH32nsnsWKSFjb0BzPlAvG4yYgUX
CYlgKo+eIqU/lqlAaoSVKkptUvLorQE3bFi5EqIkR1C8sR3doA3cDw3BylpPHkqv1dd//4fKP3ke
yx/KzFMt0BUD9fbyRvyNIwTFLqVhiUFpCsT+Z1e3YpV4HdF39LnXiYFU2o7MT6Gn32lkAfqorzo6
EQQ1eYlEsN0GfrYP9ewbLtRNmpLmqBKfJnRtb5LczKBYww83kYGZBV2nOjNeEtDjR7gBHcmTADcP
vcPSMAeCUWJrnWWQnFkhERFahDcX6D1NvWCiGD9HdMmP6RwiHyOJCaZ+iLBIpKGXYialEHZ5pZjs
sZDBDR6WRpKbIIyD4v06VUs3nVlRqIynHI0tp5cwWys33seKRqJrWTbfEn0b8bTPy+Haw6tbhY2V
eOZigfiq0uqa6ME3swKKtiR6oGT2zIGynz9LYX1M3ih2A7ww/a++AvhFHNng/Ydr9SeXarlWkkOe
Ybu6zRP6x01JRVsSKUk5RnOAZKvKf4yt5N1li+3zcUGL5ySX5l1Hbyi2vR5rHQiMwZsde99oAGVw
C+6MNFzau2otSX/a19LZ+AO8eCSfxzLMIYFX6nVsnHRtCpP87n5axSGZ874TYFdjish8Ptiq6c54
oQUMNSeIAPe7De0z+NnouukWF9z3Va9t6gHONZ2CjxT499Gqq9c0zG+QBCrOyHbskVSwQkt3yszy
uRvya1Zw4zGV4YRHz8lI3tlUrz5EuK19XFIxJ9PxgKtfYl+77UwCjiVnmexo6VTbbc+0my8YVxxZ
v0WOFjNU7p1uQCjx8Y9AdY5vXY6LUqSPY5N8K5rmXKj7zOWO+Q/X6V8XKrFcJiUd11AQ5STGqH99
pBphdd0kB3cf0S30ah2/vAronBh4pVrzoRXJ67//hcb/9BBT3li2gGIHVuaPG8PujSYrDX6jNVqn
0nGuBNBka7E8DISkvJRRfrG0hJ6U6l4TAF6rqOAKSyb4G1TNhzoKvmnUBlWw77u3f//a/qd71tWl
4m4RLDHWH5wy0yB9KtNSdy/NG7cpwp0MeWnsZA3aHSRD3dLgyefsP1yD/+HXCt0Qli2VRZtO/HEN
3No0l8ad2md2+j3a6lEvWQ9UEX83FRbdYEx2SaMe//3faujLj/3bHrVcetvkn0lsYZv6v/aomMGv
O/Dg7n8aaFFwGwwjtpghvfk5rcgSCYigi7EWT34jH5MYmMzPYbBAPUF1dcp6TvqQsVj9w2wh3pyq
eOkS68m0i/gxpOTuJlcGhIoyYeKFpOuS/hYojwyCH1KmdIpe8lq7y4VzzJFcrCcZpF5Ccib6eQr9
MSRAVzjbuBxa7s2rYxWDh4iMJPc0O0BoQWxinXJS91bFezChFZF5kK2tEO4KmOlVRc7BylH1Z4vj
q0wGLMgDSUqch2x/ROJayfd24BRr88qwvyfAdjk9+S4cTqHE98icw4DK6cURUxR4JRuVINsoV7Bl
UvQw3JbIx25EwGagLzU37o9ViZqB6JRVNDLUt9Lp0eqLJ6K7+Vq21pU7TfcMOdN1hTaUU5b7KAIe
PGyJKRR969WZ5lXCZGJtTxwmh4r2L2m5ugqTfc3BHuE0qgkR0Haqs/+EezLFH2hWwXOpY+GwpSlh
Irj28uz+bYMlxx3UzlyPe0yriG2tbZyTCDLN807zm4Ik1Du1ZIaHRnm2gN1AQZfneYAskhIJNo0c
H4ip6JVFVm2OKVsx11BDt0qzuNtmMRvRMrywEXEMXcZpXO/QxJvGUxc3BqghshnR77Ggey3eBy8U
vcvpqwPQYX9GMq1Q98yIrzNzbSticElvg+gkYQ0hDWmsWbGDBAT6ZdM3BrOjNCN8arb7UTD7Dod7
t+AMEfUGDoGG+XYCoKaYQQtqjb32/elxLHE7sWZtlnBRnINROT9YenhDnO69ImBg5YzMl5Bv2KvS
MF/dLgUmLeTWznIJ7o1s0jbWPBuV9HruKLHowh1aUBZ096ctCQs4ZXvtxcFJNNbhtFOZ9dTMxZtf
kENdN/YLJ6Wl0xQRT6jRgw3WlUNrMwYIrdKkXDuNRiBBd8B7Hnl9K+/4vQ1WIncfdDUjaDWRITU8
WHG5x2dM3i0NAwdyCCQTRu28QzLlrVoQHwTWj1V/z1j2m6T2YpfVEIRKRoNG6cYeks/swFj0LgSq
hme15WSdkFfjcupLZ5PvRXE1+ia70zxy1nS8dCoS4i9s3j305XAp3AOdx31ZJodxzLiT+d61iYmf
0kxx+M9WcQvtieqU7EvD9/C/oMEzQmYwyPA7yIW3yI0ign/RrScEhFSxVRxGSRc/r7glorJAPVOL
aDvEFmhTKyOPGGgJgyPzVOc2oW3L5myBQ1JpyMxLlKGXGNnrZKOtG0numIP0IbarUxSXh5iROY1M
xuxE4OyzrtqnEERbf3Ga2Rh4uRmwByIJQgwWE9bMbbevdIwavkLdZU7unRs4JR0MusINHZfSqJ8y
Hlc0WNZdOEgi7BuSKBqMlDmQ8MVUz1bi7FA7PNuVfXFgMm8ag44R+OtdrrO7VGPFKmhCndHDgane
5NlF9JQn4yk2oCgOhU5nPy2fRpPk1tlNm4070mrIlnSWzKz3ImEvDRNkza6GcTEcVlpAp1vlEyvK
FOK/n+VtEZWnObTIme02pab9IgLnjqKV5ju69cgyqZ5GCAKG3xOFm98HOtc/q3X9ZOMyaCSW0p4K
1aZaKewy2wKyerB8VuY5Z4kVRLI1RM8CSLmLAWasGjXcw8KBItLhYxCaeYOcCVCGwVPdEnM9waZY
V6vxDVEUOswELpFP5DNBQ+BoYpbobFdVxVvNfHLV4ONAFIhDtvARqY2p9Qtttx92vytWm0M98By7
Y7NrbEhdVfWQK/twtx3c8FxOaLXpzZ71sd46pJRju35Osv6rkjCRejLtWdkuzXjqnOqtrbpHtzHf
E3FMqvlYYcKCL1LEG+YEtNhqAu1mObykto3jzafobnd2Ul3msZ15E2jMxT0ch4lZRRlmT3XaSxyI
7i8aYwh/wT+lLko4hk5rx8qclSz6fpuy1Oc4HG7bGkfw1JPCC3GFyfdogDIiDRWNhSfT9KbHiTsw
ohwI9bxgJmOgaKZvcc67E4rnUh+ym6wmrUtzSgSDw/DimuwmeImTuxLO+F4WDe05o7oTgaNtC04H
WM4Q3rSI1ybEJBZmOgIoUJ852GMFPVB+5hPqHcZGVn9foTKJCc1lNSQjtRLtk3TRz7flbWJh5shV
78UDjMVWKego4HuaWT5Jzjf47jOxIg6NNXKGvp5lC4GCyBjE2unGWLKNyMf55UePdeO262Fi0Qyt
uzzQycgKupVj7VpEHjsjjB8lspIxrp1j4mJiQ67YkmcDW6dNiMTuKwz6UsC96Sxg64rW8DA8le6E
WMLsSD6ZuyPg/WgA75KgA49GrhUTmg8teucpb0BYDTFIHfe5a9y70WCvDtzkqSnrnRgNLr+uB6s7
vc6Cg9NkOwZKcmOFkKHDsiLYpe+2eqbf6IqTH3UkA/kOsN9svZaueFOoDsqM3OWCfRPp6Ml28mNp
BZ8W2KU0+CSuDqN9BSKEauqpLTOk4WkZe6U9HE2/edHJ0obpt3fKYaFxaM+JgxZKGgV9wjVJYcWY
7DtdvPZI8DKWl9WUqttYjvmqlQBSe9dLBo6RSXpE3/eNto3EaVXzQvviZUBvQOKwAZgovBRW+OoH
r42JimlxSC6joNhyd4zgRyxN6GmW7x2mCFQc2xtMZsJgsL+Q0oV+D2YUoZnrucLeQIDfS+gM5qrW
VAwySKN1IIXakwn9pHX48oc+RCWTpjiF4lUONn1qk2+7ByUu0wT/62S8FHMYQIuwN2YlEGoIhOis
cfQidJBLiojc2v0el182q4JHLUifw7IlJQ3lyFQFT/Qr5QhMDw7kW6shcfLlqxkYNl7euzjS72GP
1RtNwmc3NaZ8uH+oW+sse0sKbWew5w5THO+cXo0bu0wZBLvGVxjjQuumX3nrXIeB4TOjdfOgleNr
KwPAEP6xz/utm2vhurC1p2kyxGGkgz0NZb8aKXjQmZGNyDYAxkaKa1KezDbHWIxRSuPkSk6879j6
TtfCZjkA1n99sGfGfqIgK6t1bACzybwFbDmuVTJla3xk9HXGbAGzu+AAeBCPI/6K48//++8PwdKg
yJCNenq3uIakj+5REaiVp4APbVUerVQvj05F/Y0D8IJefT6GVTtjSovitZvOZBMtP1y1ptx1Kcw5
GxSpck+ByhQN+vYS0oFl7cyfa5WRXFbjtIp8k51jWGjDMkT5HJPwZZlnqCFnPWfWMZhollrzHJsh
d2gGxwnEVAxMZAWnPERlRzVio2qsNFAGDPNPM+APZAFLnkTy1dXRdZgzhg4q/7KN9CzDuzLi7MF0
6ur745kyaSRxD3dE0Twx1CDeJiJ1rviqBzCTpvAMZf5SnfNOmPpy/OzddtVlxZeZBldz8Z7g+l8X
UrrkLTHMVsm57xz29e5p7NIvaqgTQxfKFIHuX5/Z+miGoT+Bt6QA5EwJi2nLb5lhWW5KN3vn3Ade
XWeCNyA/3PQScgcBcNniMuVxNRFeAcDoj2W5+zHT/cV6Mf+LvTNZbhzJtu2vvB9AGfpmCgLsG1ES
1U1gkkJC3/f4+rdclVWVFVl2y+785oCmiEiJIgG6+zln77WnwCdj9cnkJLTvcM3xJu8UrDOHMOcj
KsVlzNicBKefhwJ7JZnM6Zlzd7D+cUouPctYNhp4o4kVakgWXZhmNEwxm/IxSbvPtuOs8nN1f776
uVdiZOlePAecs7Wwj0Bk5AWZDIKtLL5iEIIkpzZxi0cYyJnBmcz4PGRXH2qZK4wYo13cyK9hQvdn
HIqnwA5ETCDhhUn6LeaWFEygnbC1O7AJ1S68OVofb2bT2S+9bGxjRsEsDeSnKH24twl0wcvNhCQe
OlT2TroT8wqaBczzao5uK13rMIIWhm+oyy99Hnc/PUxSG2xGuSsnbEVUiULBFhvrpelfqNo4Hsn4
YszlBGie86CxBsQ6oTShPPlxhnXJ96DTkDMM6WsSWXFNwwvoVMk1qgnl0gL+WeeICesVNoEV8EGc
ZxV3z3cqtnXR+vspEgNoXpVZ/XiOt3apCyE4I89l4Gcr8K7Q1Hc7ECcMfcXTxYF2U5TZd2xc7qKF
99PmknLnsZaztxrgNHN6XMRylny2QfqtYzy2iLNDAse/NOdIZmA8hsKFIcuRH3fyfaIC2yPlAznQ
fJEGpoAOnsaNGSmYzlkPUayjsY0VYJIkG/RFtRo6ZfEU04k8U70LugF918wRLomrd2ZwD0aDkGHW
rVWjpVsLkF5uAh2PB3WX0SI/qvEx61FF5QFuOeBdK1xl49ain9q9tyUVlLhjwI+ZXi36mOai+nm0
HhS6Bw20et8wJqAjc7wKZYbWP5eSMTxym0LOdpPBZ7wXbcWR/FRe1nQFuf8rMOkIFON8qBQUw6gj
bNdM8Gzb1caaebsNuXxS+oUE51oYQ1N4KLoaeFnHrj02ul9qHJrouRde3lg4ZyR+KVPq7tAHlO2h
V/hw/1yeiJUmjuIOiHby1nEhyAEsnqA+gxmjMzga5QXBVoEibRkFw+V+0TFdBwvSSiPVzpKGWcOg
cRLXnKbBMN9LaETcyaErIWbZVkIXg8Cg17iPrwQE2X+/6wS1KGdQ7iJd5YVPcJdwHi4L54cI86do
hJBJRp6NFhbcXsIHSn+RtPTHLGFinYh/o2qruaF2toHjkafSIlFSi06MlZOB1OifWcVg2wkq6Cry
VwxXo9AfooEp/hw58GR5S+OkJkISARyNyjnkM2oU8d+1g9j/ONsSgcqMEFOW6ONKSypcGrm4wf2x
Sx/yaTonCN38oaSWy2PddnsZsnO2LJDHc+WUVem2oNngGmwUTGXF5tZxXX+a2wXNODrb464bmd6n
dHgkMydIM+1VSNQ554UxIVGYxnCJ2HurdFlH0ymlbUTec9+NNYHNyVuo04VRJAinNCWapNxnuX4f
2IBVad+zHUfWoR6ViMF3idxqsNdOLnRbWCW2TvAQtUQ7InrhQ0tSF+VX0Ze5h0UzXWcjlcLiTDsl
nneNZLyQcvBNVVD5dRHsuzD9GMGd7NIeKUVmL9+5fOvEDWwwVSULLX2DbQDqRljUCp4kpW+mNPIV
WtQm1+jOyQltJfSCIvKalgU3Hv0L4APp4Wcmk0nJN+0VLvNoP8aZCrfYuLYBty0HqDYD22dVPced
nrmwuMcWvRi9KdHWSoCdNR4aALt9fW1buFxRmX7jd6aAa04aS6UrxznUoRmOaa+oB1XVJY+GvZzX
G1WNHVgQ2FBlQrdHqUJHN6A/jbh0Ttl+BkFwEl3cID129XwfDeGzDGZ6NZkqUb5OtXIGTHBoB1jg
B3tnInnxZj7PvML2q67SZjXH0cFQqoKqRFOQT9EgdZJxK/04VaOFyGpamW4uGKCNUwU4N+9Tc3pv
6mHPFusFOtyiOTw6I4YzmQ+KK1ucEifKHPDPwUbtpEvobPMy3pX1tpHJap7KdaqPm7Cqyh2TgudY
765yS1wzHSlkgaFLE5twRsqOjVKgaWZzxhWw6sNQ9kbztVHwLIXZfDMXSAa59T7Y0mcDhw9KJfFH
Kie4WtuZCsdCQlRoRcFNaqhvKjV5rsh9XZGb+GYZSPnbId0NWnZMc4W6pmDu72RM4AezPQeOCvlE
fawbJEpLfJbr7Ez63rVHjehneUymA+SqIGu2TiOHh7o0P5Q+e+lCisXYziAGog5LMu5HmBxeIC8A
HmPjRYRFrce2PkuOXm9o2SYHIO8OpBX2ug5PPjdqeSCZftib3TXW6We6cb+dl3z2VUP7ChaVYBk5
qBcfoSZeSCyY+5+HUK4x+vzrzw3IgawuUYa1JQZtNAkbTQrvG36DPeo/NG86a8gwSfMBpajLWgJU
m3UJf68MjSIiV4OA9kbe//wZmfVF0VRhRLNzuotacQwYyC7oxJjVWT4W5ZEMJrSbxShvzBGNz4x5
dg/MXOOOEF9WBn7Hn69+HsCPMDFl7/YzAST4eQj6LKLGxUPUCSrKv/5hieIjPf/JJ71mraKyWyeh
9hD2WnzEc1WPQl0upaWKJ23A6RAwn6RlSmnc7nq2I+MgOzxRya7tBkVC/u0/HwynwkYLK8KPyhon
jt7sf0YD/ydK+C+iBFVDefenKcpfIhPPX+P/277nVRvFzdefpQl/fOc/pAny38DokJxI0puKwuAf
sgT1b0gLTBDLqqnRRhWTrz8iE5ElaDLjGCQDmsKoS4gZ/qVLQN2AUknDIGLYqqz9b3QJxu+RDsA3
+EmmLYLX6Pb/PpbVJXMCj2otWw7AAGHNkwa9B8egdKuP2dYyV4u6rq19wEiD/MLH7l3/DB+7J6aB
ZATPziaYiSZkH3/uqkNPPK/pAvpENW+QuAR5NPFyCVySG92APdbFrgrusw1b9Lp41xJatT69kzzw
opvyqz4gztohOPqv4Ux/GWyJ1+gwwDAMTcwxfhvjNTSnFc7Oy1ZerKdeUe5x8W1qW7tLRv2zb/pv
SQI4U6XxqxEr93+6If6DGIPp1u9jNZ5d50pZhi5bsvH7ELHMg6nmo75s7ZszHuTv8r654NCQ37p1
/o2okrl3/2096PcwAkkeRo38QODxyXmwrdVyqdnDrwrAiGO9V9/z87JLr9To7TnGu38FaIQb4zy/
00Oa8fY/WMkGLEC5nT7Lp+io3cmbyv4SfH1fcpan9Avjnnmnv7beWLq4tha+hyIYc5xLT9jt3+pb
fqOlLGk7gzOZ5VuOB/ZDqVYKbqJ6RWOxPebHcS3/QoyobdHM27UnMFvoAb3moT6DVMMqtbH3mpe/
lTcOG9Fn8sjLWU/PxTdzo/uFzOdTsDVRW3P0fxcakWN/ETrkdfI1b+k4ekAIMJCnlfutHmrwJ7Re
EmlHh639oLOFekby8o8W2h1hY7vmDUl0DsH/hrtIOHhUn3ZC+FhSwjCo3GTJdb6DxAnzFK6H/Vhe
0y/aBni2pFP5aGyIPMJmTib7ozy6JRlBuQt996V4N9djSpi6a3wDP7NOprkblH3K9pCsQobN9pq5
VUgOsrByuSmNiPkFHJSmnRaOYpmCr/iqy+sZv9G1eRsP5kd5F1y68qw+jBplBFXnNsaP062c+3gD
Z3M/nsP9sGzDO/NARTrjx2CMtares33NKZgWybX0tO/Ex8vG+KxxOTaPHx0N6AHoKoJUj8HVi9r6
VXkXP3bRyT4g3MUMCKA68Ul9PiwbfR3BqVo5CbuLa7wqv4ITNBvSMl6EkMTLL3DR36KTeiKkE+Nk
hRx6hQUnJzwUCvLGOlLVFsRGHexnoMnMQWhxZl/NlVJyOtMQ1y/yqzr4xn2444AWCZ3Tij1txA31
iL6e4y/zY8s61p1Lu/C93zWr/KLeM4Szb+GHee7bAx23+Dm42deF/vp5FoWm19NE3Jnn/DLuaJfl
2tG6Iv2TMr/aFh8j06pVsmVQ8+J4rCdITPpVcnLunKeFaqbfAEib/G6V8+lws6/hLGqKg5o84r+q
L+XOvLTkMBmgnDmxu1a6H+Fac9F0tLiDSx4VJaDfvZtbdMwMQHzMoYtPtwBhz9UAqutGp5Z5HD2a
caf4OqzmT46k4gWa68KnpEXrvPBGApnaADDbBtVWtxCdNmdxItwRiUEXUmcN1DoPnCvuikBeQZkb
Qj+k/P+V3TB1bQFPIFDdgP/eTmTau+ZmBqi9S27d2+xt521004mxqYj3W4UXopqgnhiPwXv7LbV7
zM4I14fd/FztJ18nNvZKOU/TViIHd0e+y7SZwlXLLOSi9TfnOpy612jP4dB6ne/lZ9nLGb668r1y
IWbtf14f2f7+XXRgI7qjCwiUXGGbM36Lq1OJTjFGU623bdih6V42am4925RT//PT/GURFk9jMNUA
amna6u/RXE0jYawMlHprKOOjeApnnnZziKemZSw45x3wppot/p8Cxf+w9KucXv/66nTqekM3dVQk
jizm63+an2sh3dLJadstNphnzt706aYiQYcWNm5hatKbQrsoczLsE0+En4t+43upETwUmC0CWcnc
6dX8WAbBsF1sDG1ZBvK/F63AWJOP5KNcphA6Z21jX1S02VjFcqz79qTa60ZVqvWyEAqa1u25m1gy
soX84lI/yFqWXIpFq4/6iNONntY+NddEi7ZPKhruFVrumukXOuysKOFo2cs9xQtkzIqNPpy3JLS4
ZDPcOsPqH0KjhReQFWg9KiB8qSWBGwuh9HctXvuChh22CjQg1aszlLvQuGTg09aZ8Ym/DOsnzf7G
ZL6NLRMH4LqsyZnNUwWbwLKzetS5ppjk6sSzS2YA56FhmiK8cuNINC8Yvbu44CVw2TuWA9vFWbuG
nCHtSypP5L3Os1o1ktdAbvfw0n/3TYd1bmyEikh+SM1AP8UDjr5iEaJ6lW4zjfl9as9wChoANDGT
bBLNprimuDFQYxOb860+RkrAmlpgN+KWC6AyIVc2QiowZgX6RkduvwbStpZUdEsaDJhT11onbD3Q
guWRjc/SLxCXMbRL+gf6aJ0QRF/H3YvKjZHMMNBAlDuj3aUom6YxudNK6dNR+c0KY3k01PeQ35d2
c/6rAQq9NSrmtNOiXpKhO0WSgb6xNI21GptPSCEXX6d/TOOAITnwYijlnNEafXEX03yAvvEgV3Qx
UuWMqGQrzcadMv3CLnO/VBKIJ9w0k1k9VVP2Hl16GTh+O7X3xGA8JEH4qMbtL8BQNeD56mnR8coZ
7bP4Wh99ZcSOvMTQ/o1c88JpUTxDlniJqb6FWofppCfmydSEWA93GPRcMHCUuUl4jirjFqsLxgi5
X+kOV9pW99hlpQ2xs9K2KRuMfiOS7BQKRdOPT0WFLMsey9VUhfZamr5mbnVZQi1Xqb/g1e3HuQDQ
6DBHllOiAPsZU03fsFGYd+i/mAixM3TngSswM1/NeHcyuBNz5VUVgQ3jQ0WMTkfPzEb9U/WZp88R
s/neE9dMDqT1lBEsFgKj6FEbGd4IxKAhm6mz661+Z9KZyA2RzLAA9qpXFXWqDaPFIB53nCxabzsm
FcAVceQpb7jPV1YjYK2LWxhfSfS+wOwcDA8f0s1ux6OjRTvbktc6QCgrXXBcz0QvsU9OsXnIrcY8
aGFIPFueX+aIvhMAHouxgyU2jabXYCWSkgIi8Lxo+G9ohKPpoDNdGYM3g/3cqWYxb5O837ZpoBNL
o0w9nKfmXkJSvNHLEH8eKgwmWJECUnuhLGblcyvNxpk1qOF2Hhgu9YQJpkRerCoBjcX3uSfMcW21
krr/eTBnlYo5ZhKE5bqLNnVniyYyYELJwHKstPA5Zq2CLSrTvdLHdG+Z7wmO6hJMDn8V28/FwJih
jPPs8PM3BqE2f/9qUD/5RCTQEAqDUaNCJ7TWBz9s6GlFHfodeqlZsI969asOVWkNoib274T8zJUv
y307MshfcQSotrbXnsorCpV4Q045R8bgVb0tW/U1wdzsNafsNJ2Ud5w37aEl8szxnLsFIEa7Sl/n
Bz779XHCs/3dbMjF4oRw1M72q0uYIO2yV2nitBS9t0fYLacepee5/IC1d0f/QhDqX7hG5ot9aB+i
re7FICSAydsXXKI0oVnpCXIiRydRVnLnjbqH+No6y3dYoRSOp6nHHJzj7AA9AAGntVOusM5CVybJ
6FVp0dXBeoEC5lkcEOEBuMaHfWf/AvL+FQ+vRLiliUcYht7zjcN3rfnG03gEzV2As3PoJ3LqWaWd
l53JEn0qHznIh3fQJJ6sjbWRLzHR9vgRvYDp/VX7zt6WZEML6mN5SxbX2tStD1hFtIzZm9jykHcd
CIasKVXWGMEmAE37bGABdVY2fpXSa4yNqRzG1McROI/byV5rnK5oMrcHBqjolWc+bR3xbyv5JIy4
gHXpWusumgZssPHkVkjBdFdYhO8MANy8vGvN2nTI/dGP7TVaGwGPgOZdrOiVTbUHUCus/PAZDUfl
0dK0IWHigOUQis2seVGrDVqlAvYQ0PjUhd6NiMW4qHsbyMzePglCF/IKetRg52rX9MYX3mPcL/O8
oaHeaFuV98M8Tv2a8KkkovvtI1/pyEPw4yuxrAWnyy8DNH1zaD5w4HJ5aredSNhxoT9mFyIBUwiU
4dYs7sdhNzmv0pklzDkbxt58leieI+Kk9N7xFjMxycMH66z/Yk4qM2KW3a7aN3TeOoU0hxWGOOtM
q6lNznZ8MH8ZvnRdnoIL9VP72qA+Ku67x4kAIWaqbxx9X4pjtRt+iXE4k5IvbR2fzVP+3pcrZEjd
83iL4RwiNTrzsUEDV27tcYWZuLxV6+YhotTqXPuVT4D2gfRDhSyl4L7jolFurupbHfoMwM/pzeCo
CgVfOZiJDzA+8JpnFDPhuK34/ff8vnJ/QvfDZ5IjFL4+uq2y+9ikq7p2rXpT3xiZzOGOl8mPHoa7
UoEwuyps17aPoeHFKQYujL+uRSF5podsHJXaBwCyt6lAEcWXXKk1P6NG7skE15ODpz59CpcNMioz
3WT9QfogYDi+D5VtD6LO2SD0qM/OZc59WJD5dJp2w5HRAqZU7lzdDcgD3jSHPl1P+26fnpLQ42ST
/ZoZHr/IzhGZbbGltiUeVuDni1350ZDYQjUHRHSFPN964b4CMjghTepXDWqercqa0X8kvr4FC9ke
0UxAuYcK/pJtOmI2TqIAA9XzFEPfvnSkIGB68xiet3Rpo5VgvdmrEX8lNYPpA4+mIC+85eRw11Ci
0hfws7cGntII5n0VXanIi32aPg4bTnnOo01k1jNqFpLz7JW2a1fKi7JWN+YNgOTBec2ZNbF97BiG
rbVbQV/Bt44H2P3Lw5j7011NSMBddqWeee3WyQ79r35KWcZCr/IcFu5fUeyG2/ys83OHF31jv/Ea
rlS6drGN9gOkejeseNUZ+Djf2ZWlN12wPs/NSrbWRbmWz8E9MPZuhc+cEnD0KMu7+/YivdYH4wEA
dvdiX2kxv0W79hDQSOGYcA0mYFkU2wwsHpJ5bW/Q3wU7qHAfDCCf2EK7O8A8ynFal+fw3HwudIlR
l5zSeEVKhka8o6/fqg9clSdWWP1RO8e39IAQQt2D/9aJciK0c3ZneZulx4qhLirmq36yHsqnnHG2
6OETQudBZEyMbfOL0iCiodLslBcLgcuFku7MDkMrhBox/ujQVKmuE9L5dVsBo4T5tcoRwQR73nes
si/1ASFTpfvNC/m1SJ/Si302SBFS1pa0GRC4SdtJWXOdgmjNaynTqzwdS7wtyYoidaCj0K/JciFd
uOSwcKSqVH619QenCqf2yu6oX6NHySVqS1nbV3XjPED0q9Elm25IWmiKBHQV+2hJmx2CG613p2O8
jTkROOf63ERsSOfaXCl8Kr9JNdV23HbhMyNLgtZY5nQ/3OdvdFdGkAdvecjsxUVTdJdvkDhcw3iv
KR8RODz7Go6nmMEqocKHRdCdkZSCpEFpbJ5Y/NFThOkhGB97EDCh9O0OIPiBVid3rD8osCnBHnFU
PMx+9Kk8S45HRTCeslc6ENqLcqEBMqBluGQ7xjJXnL7MbvNr+Ma+xGKgITcc1v1puJT3MdPOT1xF
5J09I1HDbiqIjbwBI1T1My+uCykFQ3SOfnabqluI/tVcpcbGYW8p12wqCqvdK1Nja5VeVM6l1+kl
CB7IJUPy2+007tiEmNvG6/2ld4M35tgEFBOCUX3Ut/KtDI7I/eL75M6uDo6xNbbJqzh4Esb3PqEu
wNQICFdx030C3nO7sFE8K9tqTSYVYmqGeqt6K2+6HeUpLv7Ui5oNgLj+S2TWFy7LZlgzZHT7V/tB
Xs7BA8pBP3jtv7rKrTgFPCIbQJSuNR4flPAs+/nNQlh1V171VXhfHRmOMQImXvlbW/dvGEnD73mf
v6vaFU1bS1G38LYPhxFZPIdw/KpufMWafAfj34DQsI/9+U3vvfrGqq7lLJPM0PaQFA7NA8RhdhFt
az+ZtCmBNl5oKL1ra/mLPyjGZgyhtXgRLdZpEzCHr8Fjr4JHRnnFwbivaJagFCeQ4ktbOMX6+Zdh
4Um6Lg5onrUEJwd2yDl04dwM5i5gW5zlN512S6Z/DAvDpkR29fBlMcngSdmgEAu065KPXkxhO+qs
dCOCgb7xMo5AddxQqDNshVgGQzzZKKqrn9A2Zi9FsWIYqn23zWcTec0dr2lmj8JEsQu/OMMUF5zV
8RW0C/xeSJBA1Du/aXwnXVWvSc8Z19W/Ai5jQaQo5Yfbw9F1uY+jx+E4/LI+x7fAhJy0Wj7qL6pG
B6BSswq+W3M9sdGM1Mwod1zjGbM5e5ZcrNAQ75fT7DEU3DAOVxhfuuM55ZgB4KfQN6W0VgiIw9Ts
1ufYR3oyI+P+Je84IsYbTAnhQT/VWxp+LC+1H56z12KXbCIglB995UOpjB7rQ0kYPFinU3yxN/UZ
9Z68mb6GL/vMXUmOdf64nKJT8ek8hpfuhJZN/3B28VNzHLgL8HWQzbeei29luUPQSd4dpRd4ngIs
GfH1n5a9qRhTMEdHkmNzo0utN8U54c12yLwNBc5hUXXe5wnJGuKiFJ2iJR8YtSkH8tr4B0XuTkPe
SRu5nbEvCwhzL/715+Hn//v56ufbrDEUsO+0ZVHulYMzxQpBueL/Lq2l2hNxlIXddsyR1JPF5YXG
pHmajaiHQTVO/Vb3bJlJu6XyfqECnQitNhUvmXLO8igmjOQSRhMf7BznGMapGF1regV1fECkx+/m
dHRu9VxeDxI7yEJyNvPCmsRNDC+uOqTg0A10E71ZrtFNc6JC47gOZtlvLRssYSPTjHIMIfSOMHon
3auCUsuv+3Z8UFAzxeSIrmuVDrvscODuGGx5dZBMVMLNQ9tqINIC+10lhphjNYPNWUOgTHYMfCCM
eo7V+GPW0DQnhZoonil6iuO1Uev41xPiJuOwa1aDFjTr2sBSUwNF9rAmdvc1pyOyRT3HSZC7TCHF
GlIbl5H7Qe/Z16t0oZFij4coydDECOGrjKscE+SrCU0F4l21T/pUEMnpZOpScg+heW9X1sFicwqi
mnBZ0PALehDgJ0I3FFyzOHjTtbTdo7ujWY+Cy8StKwBn6yxdj4JLT2TCLg3JClfvukrOPFXIN2ch
5JzjnEpk5lCRd/ouHJ1blFvRKomF7cNGMB/iqppecPiru0FIRXM0o0HynvUNmQRoSXUhKoWhNvmD
EJqSacX+K22SXs9esXJxAECNiLa1kgiR6ZCqBtP9El7zojBe8v6lFZJWtKWvRQ9TWhlhYQWPODwU
GK7o9bKnASQIn3f0sSNC2bqw8CRg95KkgM5Jwe+Qz4pfT7o/qmQ4TfnyLHXwU7sJLTgksu8lwKYv
qAk2Fq1I6HUZfa9rBLy1UPL2QtNbC3VvKHS+8LKfZ/Fkqkp1qhDAKTTBk1AHN8iEQVRh/XBILBIK
4hYpMdFrE7YDZ7MIlXEq9MaNeuiX57GWngfEyCZ76CDUyRArnruOYuzne/PE+BYYEQGIq4CktPTT
YqF1nhA9Z0L9jM7psUMOXQhZdO2b/UrSOd6DkuVw7TyxKkduT+iKXFmfCvLqEpk1cVTorQuOqFrZ
3QqhxS6Y5VM2Oh/NBAIi+NARbQNN7A9WyYFZ6LktHQyS/gqp6qXBHE0JygCri8dVOs7HEkl4KLTh
qlCJJ0IvHmfZRmlQkN9HBkOlcqaiS+HalEpMMYMEBnvH1ZmtJ0lo0Qer4Twtv6bV+JEItTpxirjr
6Afl3c6ICTFQha49GUhUT261iYk50VhSMogPPhkUSNNjFBi5BvB7VrutHcNScQgH2Q8KG4AVPvYT
ynow7wN1adINqF0lmSAHhN1Ciy/FjwHSfENXCrpPVurbXbdTMy3daG3Fvqg60GsG+hZ4f4pdW9PR
i5kgskT62gx7p4E8ImvM28KeiHHsAvHY3JR6Fm2y2cZNp2Ar6+7JjgU5g9kgF66DWPgPUuFEUFvG
FkG3SkbEVapshVvCbQzhXqiU8qrx1nJ3qsW20TnSGg0CN1Bmz1B6OY9kzGJYw/OjUz9pNiWaUiSv
wJsZXyXBfAZXSRaj/TgAmlwwWJDRnq7tQt6UJbX0JFwYxPIBb8KNeqmYA0pyOaxNBwRthn0D8Syp
LRg6EuHsULB41MLrUWL6mDB/xMIFojlaI5BjoDSxiJApvemwjJA452kDlldSt1ftrONqyZLEr4TT
RMaF3A57GwNKNHGQrbpX2TyE2FOYa2wr4Vexu/aLnNRbDaZObiHjYmwphcMlzMPT6h76wI7wrQfZ
sc8TvoVhNJm0dfK4y5vmV5XtnVl+D0PA4nTlyfmKF0TtbUazycpeU2ndpkx/yQM4ZeWg0h7FDCq8
OfPrOwQecmhqDvZtVK8K4WbWcPQAzYsQ+Ita1R7vY2H7SfH/EOG9MjIj32o1Y98J09RSOg9hk+Tr
rMeR1KfVFkzurjOHfZA08qFsJHwGcnY/Dd3rQBIV2XLAUUD4USxzJsqL4Qof733CuTTjYAqH4oB0
4jJOTsjV6PG8J5SSQksp7E9ZG5krXRiVTGGOClJ5E1nUxEUYYpxKM8srnfwGzZi/qgTTYBwOWRTe
ZGvy2hI2Umsom3rEm2CNI93fQd20rGb4SuGrg3Y5K4v6lA2zSS5V2rtLtke7vbwjyzso4QIOVFau
uc0ZNOuq2zhlFNFm9zBpdHCD0br2Ark36yzwqrPRdIyHdo/JdGLWGgrz2YALrcWNluJKC+Jqq2m4
VSoafVrmKKtYKXZaVh0Gco0lXv8TTBZskOkLbtaInRj7W8NGphSIagtnlHc6fDLZAVWsCtvckCC6
TIWVLhKmOgsNKOFtJtu+1Jc7Qrk9MBbFSg5JBQqKYbikU7kfEtvyTPIFuCSOFy2jstaY6/wdDy4s
fgpeP12Y/kZh/yvxAS6ygpzOhg/T9b4tKZIb9SlJWrgHTVyEo7ATjvgKU2EwbGWuPxlCay2iLlMQ
sayCRLqb9Y7w0konBcEuKNnJbaxLq9gko/o94mdshbFxfBwkLCK2aa5qYXys2/7UqlHMZDfC3l9s
Z7t7IIqavmbX7ILehk1E4IrVGNdRGCsrHJbx5ABr43eI8V5WwoRJdGosTJkZ7sxa2DRr/JoqKj00
pxhEAvlG2vG8MfB2drHzbMlgw9VhWhMQEqxip813Q2i+6MIa2gqPqKKlDGkQPSv4R7nchIcp6gtK
fsM1TXoCtuhZG2p2v0jSIcKHCpxH56SrG7qvVHyMc318tIvSAGGm/OpzNJl60m7o4+OeQNK/HoLu
Pmx3ZWZ9mMIG2+KHDfHFJsIga2NicQPeoVLX/Z7IKlcRaX+xjhHSbMnVJhYEzuCnVdfsbCa3RNQG
ZGQLY266RiNbr9SBBDsyrm5gzsPjIMy8OuqIUth78fw9pMLwy4Cmh5KIKqhmlJ0KW/CyjrOAjEIm
GvNIXyPEP6wKIzELGzRVrMW9cw2E1bgTpuMY9/GgkR6NGVmNem2zNIW+b/ORvEPx1W9/nLJy3kVo
OsM6/YiZDPnkVxj70Y7+/PDzd+DJHT+WydIRBoafh3rgE8CCpfh5xaktUNRXWSA9WrP4NEq5XWML
x6CFQcCV65AAEOy8WG5JzA0VCllSSwpvgiSBqIqeZkblFlbdfghDokfoOhkEydHEzf546OfqKgIU
14sjmfs2mZvCVY3S2quRBmRdPBAthxrx1VEmC1bePx5i5AX6YtS7pCXnKxMPuTrx69Tk7lmGjJHJ
piumgaOQoWVsht5Ijxkkss3PtPv/RIL/RSQoCEEIzv4pDPiLSPD0Hhf/Jg784zv+EAea5t8czUQh
oKmGaWuGA8TmHwJB5W+wbWyUg4A4/kAa/UMgaP1NR1Km2ky2wcwIFeA/BYLa32TD4spasuLIOjXV
/0YgqPxGLtJ/BIIyP0jQhEw0jP8uYeisRJa6SVq2zEwRIFdYGFwVVC5C8U9l37z1j9Iu9DgrGLsx
/C/iEOUv/AEL1SQiScFOAtyk/PbkZWGUtSmDANOoBsikX7pDNp5Z6SHSC9kK7QrzS/lvmpT/+rRC
tPIn2QYxgMbQxDxt89JzZM0vvbTxxY5GHkB7MKo1Yp8/3RL/QSvyF33Kby/0NxlMajpNYA88Y6fh
2LsqWK5bPyQAOPa65Ol/fi7d0v7ydDZ6VJ3YMU7GRAmqv72vbSZVJC7WP0w5BqEmcztdu0ydAOMW
dg3AM418rbQ5IznocmaYsycnp5MUWegCQa+crJxIqUQKbMKcOOkXM+2Usa7K1dLkBjIWWr1aK/dr
GhDPgTUozPsUxHD0uHuo67ji3IkLz3TCKsC6p4SDQwfaUA1T19aBHyXjJYDzDONwBDyIqiteWgy4
U1t4Zs2ckP88GFZk13OGKdX7nnhsplnI0GBVMXs3Jlcz83NAcuA+INew0Jvn1AFbKMXTTbMr/BSz
9TBZWfBw6mMVJ1QVb8dxkf2A7doT1GxqLmVrNu/tPHHnaZDnOPOWxXwzOIGMRc98NDPYDpgMK+Qk
W8gP0CDti6jfjWr3qZWwIAP8LU6hfRk5/dSqftNUgq2QFbRte5IMamJ1hMTQiR5dIqgVMJlThUSg
kcwAs0WUtRBympkffSwkZjMl5zLoNQGo421qceBXVfMms725EQG8RSyt55nBTl5aTB0ne/K0clun
n8T6fGkS3zdqXAk1jbFs8aPUkKayjRheKZZrqZSbasxmmvVj4PO2bf8/T2fW1LayReFfpCrNLb16
kGeDAUPCiwoCaJ5aY+vX30+cqvtwUjkkAVuWunvvvda3tAYVpHZ0SVfbdt1MiA4y0CJHAJgYzFSr
ZGvb1bsAiJ8yTRO9+s7m6R67FnUYI0A53dW4eP6JqxpK4EaZmL8tq7hH9VdZtB99C9VAeTR5/RQ1
Xa+tVZYWWzHW7yH1uibcwCwJNrHc4Q5R4FsfK5xqHSQEvk9hTXddOQ+qenQbmKBZi2eOhIykdsBG
AJUiCOgpcliu4D5t5lLjr1TV1jbb85yEJXYmCFe9RpVYLBEhuQWcumi5al5t0uEkLp7AztVh8ojJ
LCr7WxOeuSMfd01nDcaT9hiao4GcMflpF7Jl0ZJVEWvdOcN/sC6smfl0Lv+klj2t0qr98isvZ+KG
d5Bj7rFAV4FbwfrWcwZzecQ9ZzIG8JkRG0ZVM+bnhaAcwxSPn2mtIwRM9dS85ESkN25De7LhNYu2
vPmGfLJnbpPcMM5VSr0zaIC6LZ1qP9fiA9lPW45l4OIb7p8m63A45GBxYSgnIa7qOGsktwz/gInI
7wfteyw6TfiB7eyR7xWtq441PuRijKbc1eQd8NO7jRGPFyihNwX28/f2LVFxrEKCs4zUHXBt57eI
thUChHamG+49ZRLGDQcyihwNtWc1U3ZbDsM14WaH5b6ZVPmSFeNVmU4EJ6d7xzuKJpFQvqriYG0L
H+6LL9VqMHV+AAO90um/KeV7rGc67CcScsf5BMkmPfQY6+idutshkwjEoCW0fXvx6u6uldIBA83l
+73zsIhtWHdhuUQ1SGAewzxpil2ahttEhtHWWZ448EbcMDvwywGWGIx4ime2sc10P0CS7s16m0UU
P15HUTpnnNmlpn8XRvdsjuk1Mxmy2zypxvKLRfT2uu1Z420pA98d74PgGreOfBfYPdCx9TepqP1S
HyJMSbeRx1mth9dwMV/1DgG0Be5H2PyTvWb9XBsRYIiwLw7L7QRAAImByWIWdclG1Mk9t15lY9oc
vWn+OoV7c2jXpy4PZAy2RlUKZDhTCAhN2HSpsH5B4L+fJ0FItGDIxyYEt3dwhOFrQR8b8qZ8ZkAu
PySN7O+uZaHCpTpsco/Ffxo3pRk+eWC7Vykfqj2b3zLHe2X5/n623Cc8OTuXF9ZNfLH0q1tiJzc5
jLtelnfkcjKAYk/wcQIuY7kp5i5wRAWuYrw3g7pLf0Hwhw9wL+q1npDzhX34vqR7kPv03M/NlkWV
edhIlnfF6yTmkzVGFu8yce4NhuqoFsS/Wd9VCnrZ4W5kLTvok3Ub7fyGW+1W+M2PP4vN4NA3MZfn
2OYTnScuV6tlgT3grNNJYaHfUZAUINTO1nA8zy0SHi5FMfHp9IRQxFxWwjURDTEkqgXmWtFhYXd+
uTSjy2SL/Wct1XSROaXl7DO5MaX5TdILayeer7x7GPpdM3evKttPA+un5vPWIi9tiSpRh9aX78sl
UQ1bjElax+I2XhUZtqhsmH/foKHRXm16lLzLDe/U3Ts4q2PpoyHyUTDzM9fKYB9NKgdRUfeXHZlR
ixlvJa1ysn1VuNXb4ibs9sLW/h5b0R+ZxcYqEfbOFXN2Xvp4vWgBdSSgsKc433Smte1l/jkbMHDS
ZVUjzYW5kpFROkrk2Dm96lUyJpD7qA/HMbt5o1T7qibjqKtDegSivaWqRPHgS2PrSXdnxM5Z1mi8
jVgqWtnFTZY8FOY0PtpVfO3D9tKUjrYagXrky86HxutCmszN1iokhlX8zB594iMMN+lQgSImktID
/jGJIrAxg1PkVSWhcf5PF5UL/cjckN2FXrSkFe3xFro4oVvqkCSHWHkNqxG7+UKRdDt1Bx6wTl2m
eayy2q6uMUF6CWAKjPGBak9yfJnJVtMF0gWTojp3G+aLk/dHghtk7WDuG5O83AhGjsYAr0whBOyi
Nt/qDt+KTfWrRcFZF/YjcA2DDXA6Z/xXdYTPqgVxYg7mG8FxG88pdvnAsSZM+9NIX+WUMgl1GicY
iN85z5pLw67Hp5EkdkP0wl93IRjhruNHTeb7aJA0DLepjOuWPAHaHoMLOmSM/Af4XzcyqzTWWAJj
EemBConKNQJMzAJ5ScqExZuKS4/LCcotSH0UIjOqJVzbIWS2/FPDgMuOPLNXQCeg10PNrGJpMmfH
+F4BaJjmiELe5BUNY3dIm9KCVTQu0SS33qW5rnLEOp32rnVoCmJNcTXUQGMfXQwGkYkaF4Ci+aTh
D5U+aQOpSQJGWzMM1KZApBzgeCs1vm3yq/V+9va45M7m3DxYo1viHkTZo7H4DKRaba2ZnithI86g
7z3fKAJ8mEvzn1hEYekcy0KCzg2sAgY9PXwg479Z1OUxpaXrDQ5TCYcZYze8eKQkIRhdEk2xc3Sx
DpRT947KYk+X9ghSuv1itcMZMkxnDELGtoMasaJL8pICDwXmH35UDRvQfy8CCfJ6UCAR1AMq4zNz
xXfy2hIQKKS6ECc68nzgDI0rZqlW4pvrKomCVNPftIg+edLVe9eadGb+XU6IJJLUCSGLmXbEyFKE
MmmwX5SVPFmxKDaC3hMDBOYisjOMLQCXcmNUHH/qwZK7afKuNvbIMrGOkr03bcBGJym5CY44TJX4
DIHqbnKtMHc1fOx5+hoED1W4YOKSND+wAHMo6MKOTFYABnFU6/vOrJ7KHNmA1rT/Wh5N+NZf5PTh
rhjif7aJoVLNAqAnEBLyOOeNz4l3k6ou3JIllDnT16wPiKXLfJE2Vazbc8bTwpLbaDT2c2Dl/91R
LBSJ8BKel/ACSRL9xxSEQuK2Z/WI1NkYa6YLPYN4sJDoG+joLpXEMo0AUpZGYXKetPAxd76inA+7
dSFAEbl8IdQ132LCRMgAbWGqHMQKXtjghE8+s27It1ORUIGkiIJ8Fyw+Jngw0y4nG5CzjGg7umGN
KwMRtez0BhFIsGPvCQOuPgJ1mVN9AVlpxC4bnY8C1guHrcPsyeGxSBTLAKpvB31uyBYe0AridDV2
P5NkIx6n7JOqiFRNk15i3dichQv09BYCf+TN7OiIyriNsT5ZdUnp4wSlbr4uWY7rzoDRICOyQozq
KpJMQ94MACD5zXSIs6daRxeywDrgmMU7CFIofYg1ZDzTVMGQsh515tqPM1bFYsCY5lhnOyHiqCQx
oZkPvQCy2y/JBZNtX93K+eopWGk2kr9C4g+sNsotaYuvIjJ/SnvOjtLhaMuAhCGkyecKfdffTW5z
ICQvo1PM4ARI+1vuDk+iRihrVGIJUY0PkYchMTfD7kZnluGZMW5jkRKJ0f8AMMOXUbcUtiq9W3oe
I9yHIcAZ9eow7TZzBL2Jhz7HMIfm1HK0IOdL05E0TCiht5wpsVHXMEHStqfYYEAau2jEqRQCVyXt
LhJhYMmJVmjr/ekyw9lIW3tOavFk1gNDEa3ApWah6B9FFBC3xamZ6QRBdxxiVd2iV4HS5CQXywmf
wwsJa85TCxyXnCV6+uVwTFN7bet0fxkJ829RmKRgEDcOeVAH/u9TzF28MTT8bD5pXZHfNZtY4Qib
BgYMb0zNO9Jz/WcizLsDJytM15OLdjUEvpH6giV8dM4chIvdMPFc+6P/MM7MghJaBnE/KprEqGbB
8npBp5vYE+wHzZs+bZkjLialp8+jazr646GkbR3m7oiiYfoETOCzKPKcGcSPbccQ6eLkkQzC1eV2
70bkWVjahB350BygRng2M9TOnaji2u7M7IzHLZUjRkJ3Mxe0sM0ljYVqk9vTx1KFx2ZB9qFyG5c7
LbeZ78NOshq08I4TjDEVozR8GC+slut5ad4nmnXsoXnMGmf9uPFUwEcVV7CvXWNfevpijaH30NJv
KDOo1hVrTSrWHZS+ve9lp2qsL12OjNx31c4EGSOSGhGVPaOejQMm2vqGdv7f0qi30hhQnBX5p9Di
d6AUWfIP2O7R5lSDEr/5qGxkL+2E4dCwj40ennuTBBVv2mlDI+iRFLfFsJQpdaC1zJxXlrT6Ux3E
VsX9S79w77blX11FoKZK46Cq+lYl2keN+YYUHoqvQm/YTmzGdcgdXI45q9b1n7qYLLYHo3LJSmIq
qI84Jsp6AcWU+HrxBQVzJhD+9ZO/rqqn3qGSDWFUQJLOPlML5Yte2iPzK8J/+THPpU3nMJsxvYXb
AeLwxu0t4wyzBDCjTpDuq4ZHaDe7qK+gBl1NjxZYQthqHJISV5QJYuRmXfUEzNh1/1209dNQxM+i
DF9/81ZceH4rIP6oDXMWVaGdLN3BHBrb8pA41VvdOaBDSrQuobdlZMyBZyQwhUSYNYkU86merXUe
8Qq4umdwnrc2sS+WK/O11JFhp7UR9Lk1HWybV5ODxmXicvZn4uOIgLhoIZ0UJpSLWcR6rLWcVxmh
47YRJUulYQSiQoEBVgRF3tz1kv7JBAsiXPIsCUpnoFcXj+6S4mTQTdqqmvIOC4S/6TnYryAQYK+u
ifhshsfOmiTdoSWpRHdfXQ5JgYFIvEBYAAWhx/Lh6YfkUdORaKi4A3aR9j9u7DYbTJtLMlBZE09j
thFnJIG8GdvdMjHEySkLolUaIzzmIRpqYmLzIiv3LrPuNd3nO5mRfrDUd+S2ya1q3sxlUOcSrhCX
LG9p6u1CHQmzvSRlNkyjBY9jrHI4qUhVVsperFjmUz62f0TZAWBVyFGGQl0zIX0WlH7Jl8HLiJEl
iB17gz27XDPzVxuVsITFJMxkJU5MKwYUk03DZeqmiaotBhZGS3CvCjUGyqimvWbJNVGUzM7y2nrr
U3Hu0XQEsybLnU3q6anKJqJbZ39l6TUUTid9EpFWHCrTuVmNBTeYQ9Diu0syXRz1sMJHlLY8c2hd
ic0xmMjT+cVaU6BrIULa0ieCHmfrM27ly9jWD6aIxQbtErmmShEGPMrAFIhAase/kJiGyWfMD4Np
PsC0cE74tTZ21Iy7umB3LTB+Ismn4URoNwHV/+3Vbg/4d6RMS2OqJt9nw3bamKMumFfaaXq8GecG
EB7KvN7mrEnG4Gaa6doaS0KU6SJlFyJ89K2KsGusxL+RXbWZE2VNJ3Oa1cM0jm9hCvTQNXUPA0x8
rBd3XSUseWjG33UxvQ/Li/cN4jPdlq6rrKLdGA7dGrtUvpU2rdbGeQur2dpCIltLFzVBof3N4Wxs
2mzKjzPKUCb+/nZcLqBJfofRcqwgOySomQpHmbKJ/Uv8XSnwFQ2svUYcOkFb+q+e08LSsrmmJdm5
W8fLgsKTqOHsY64kkrfiFmt0DVufHRP6JScWlNN02rgyZTC6JP5w16wMleFAWBLQbF1z1zHKbjin
7cZe7q8OBsdOt5kBkwNKXgl3Tq4RAqPaf/gDadc55ivBz5ckL7dtlMCOlRGl0V9XGuM5QuqqsM9K
eYBqph+7keZjOac8K0b+85vVk8UMPx2HYzkMe4IqDe55bu6F3iq+nL6hKZjzyqRmX3JLexhSWKTT
dC5LY4k7NLNHu9Y+SwDEUSaQutQf4FqAMaOo27MV4cF6d7UfcyYbR+QswFGrSGMHG7Rz0gg/Oo5y
bPqUQCawFhVfkBjtYYZBzkr4O3R7bwkoFA3+GxRMw1k3fvZVTqzvym9wotyredoSTheuB0cHnyga
1KUTJ7YMRtbUO9PaMhCitaI4O35Me87h/vM09+qIBvCeWWovYsmGS6zRWXd6zNg9hB4hZFGupEsn
yEdTwQAV1D+2h9/vrHfeS+spUqYbLq+Z/RvHaQOMs7gl6mNu/XRHF+XiaoQsx4bPapJ/JppfwImD
bIshbVX0iJ5NsTQBwU2uAD0/oGKrORK72MDH6j52NsNmyTggNNglDCSffm66gTTch1GjAd3pByLD
18VQvGhfTkiy7owkm9wvscZTd2tUEnS1RSSEZgfOEAdNXR96u/lonIOSyGvjhpK8dcJPN0QpQVAo
h6vAt+V29snZEolBdo7rvS3IexeJDZInzH6dcdZc2thNGxQtz/vIu/Aq+ZFJ5Japz3JKbxSw07aS
+G9gBa4SI7+6GT7wLOLgnrZqWz1N7tlyFSmD5qRtO6fgiCjY8zoZBrXbnqMaebDXGy8aKFjTayOi
3SkyYs3Y6E58I1ri4MjKoDOAGlzPrLeQvEG7aT482MZ84NqNE+oHICJQtuoNndSZOcGtNVjsRu1Y
w+Vezab8mDKc+2Nd7d2Etyan6oPG4FsyWS+zZr+MGYzPbrxozBwxOvqoxeuUcEuj+Gjd+dnWyr+2
5AuZJk9+2+sb5WgLWKiGt1Y/5XUMGYHNMpsdQpYno6OP9ec3YKxO/HPBvUDyW/XP0sgT7CTr2W8M
onotDOO9UaRBdeR1MNWkSsxQhomKlbxHnN400KlLKf5LkoJJRXY5OQ3UVzpB6Ph6UyyOBaKfaIov
S/6UQVmbMx8CAo2HxoHhQZAA3GNQZYjrqBMT5Mn4XKbWy4ig4MztMGZxodRCNTCR4h8UjyQ8tXDY
6br0VqOHC6om3vdWgVMWYno3U7LOEuuhpb+0TcHQr2sXAICPdNdy4AQBNUMVh3GG/GXVirfZcf/o
LjJ/s+DoFMfVuLXLa7yQEX+jboeUyh1BCofOeqGmURLGLiFcv0VejifbsEHIdXqKfjf5lJmarq3D
sp9oCaOQCCLUkk44KyLJOiHwjfjVszGArHMyOnpY6uH9uqo+4KVuAjfsfIQ0O734Hgf/s4S5opk8
5o7f/EVIp/h0qHa8F01O/LwUOWnuo3p0IrD7HIxmOtM5DqWEu95KFT3lpbDtrL2zKPANHqvcwnQt
ipuXd3yEKQvkRD6LlxFL6PccS4QhXgYDZlTT00AdRshhSLCXA0vT0CIyxiE/OdqtLZE2aY14nGAm
nwnVqm+ufkAS/FqMRhK0UnePzpS8pX0Tob3I2yBT6FAqPT5VzOpWunTvTjPaexLGaQugew/d8ISp
IUN9s2qa2tzLInsiUaq5uuCNKwIwdzOc5p1t7FKPBPSssl5iNX21Ghonjab/icOePDmE1WtT4ZM8
xQgmpJrvp5ndpK3YdCM+CDN0Wam4Zp6oCEcb5It07oWWRAdytKK99tbIjSIW+zBL70guL06E5Zz6
uxdGGt8gNZ8A2LAbTO41ctiyvT4jcIMGMFmX2jZ3Lo3lhRvNKXGQ1uLlN7hRTjGGR98PkhDbxjwx
RtT58H4XehQLKELH8NY5mCUbQgd/b10NQxFxdDnWzKxZTqAxbb9R+8mNxf5t+WeYb486Qb0wBIZr
AmMMHSNEOhLqVm49vC/5ed4ApfH3Oade+bEknztBf3IR2OdN/dNH8dYL+bZ+G6frtK5QyOHT/r0b
Biw+/vIaq+W41WTzpvNoXTQVpQWL1roh+WVTIUBbxYpGKAFubs24F+HGfkqAqfvw5yiwiA5GRRv0
hueitXPMo5n6H/7ImJSwtG2dAw6AlworVKCV141+WYiILght+h35EN56+9misXgU1UyDLt+y/BCC
l/dkn0lKNd3b+jO78tz2jL7lSMmu/WB1V0dDJf0GvCE8fsEzaBUz5xNepEm9Yc6kgHeIWv0lLY3a
y1q5Op6VSf9JjHoBlvgC0N3R6NyvuY39o9UuYBHTtjax6Kbr7+/6djA23Kg4+NwpCfwwgUGMpgyh
PbmiOltEFw3jnqAtiCicjtcYvsuNpuq7AyEN3OxeTDdT45lNu8JZRXGLWXBS1RHUbY4k6s1MwhPz
yvxoDFifIZbyniFmPMDsIyB3HCJAvDh0wGDsQvbHvdSmR8fTBQ2LInno9Pw7t9llJjzstBS8jRua
+Z8mtXZSRyiZ23+rLJ5us6MoJZPHmM5MEM3pV6kjmjZQISK0sTZ2Hy4Gexx7vPx1XbyrEZ/KMOac
GsWljDfz3Ptg0rv06i9J4M2MwyRKmrcyC+lGUUwt7FxSZGMj/aN45TyT5Fc6ktqujnxspRStbNrn
yqGzYDYWEYhNjSG6cv+NDOAR8fHM1klFZEWEgzjN/4qqeRyXDY38SKtG7+q38ANjKx22jMGgxiTq
p++GU9qRT4Qu4nGgjlg5Sfu3LJsdrf+vsE4uWlcam9xC327GRBoWPnONJJqpDqPwLeo07V0MgYAw
QwX0UjWweCaBXJi5/AahvmfT7607gTVgAXTa6cABmdHqxk4TcM/CeTfhMRz1rMJpCVKX0JvmwUia
c13GDJGKoT00dXYt6sbclWYD2iDD/oSWGVL28KGNZfky9bRikdfu6GvdESbCTUzIluTEuibDy1rr
PvNPqCbHsEXLTGPsKjK1BLNGasfpZumCT8PZru1424/bkpDVu0l5Vg/EBWph/GLYMtyw8XkcA5V9
CPmvkuWV6fgxdPFLgt70j1HpXZSBiqgusO13PR28PDd2I3cjBhbOcuRFzttKDHJXaAw/7TI7W5n6
MRmIIBlV8xGWZbazs/IP8I8lvnCiOcSUP4gnRJbueCJW9tBGVbhznY7TkWnuppS8Kx28PXOiipiL
CK1uqvU6ahO42XW0aCcMcjUhyvqqBDWhYwhwHbZQDjaEQTLrg8/WPAl7G/cNyZCV/ziaNDpRylKE
e+6+1Kws6FLUuPYIjWEuvDUd1205hzRTqIeiBh+6kYuHGhgCZYcPPfz3l4pdHA9liaIdpcH/f2vq
3GBGawO4rmtw303ZXv/7p8wP+aPfv9t0En7973dI9JcUjG+OWIHKIimPnT2QqsnnSD+eb5sWHQ7g
NLzrUe2A/L+8lBD4H/IRyJRRRtaOyoaUrgHBcz3OBGjwBKyt2lCY3Wt/b/gBUQHRekqjBz+W2seT
O1f41Vs/vKpF+F6an2UnvrObijQY/l1eBLUKH2rMQVnsz4+8h+So10TRp85WLMldtT74D7pZwxb1
oq2KzORW4k7YknaTIYD5dhzWsUK3idNIM+b7/Lxngw19JvA1HFdWlvtnEuMPpdNVpBHVf7M46+gk
jH9T0NbFFA4X3Y2H3ejZBeqABDOrb10iaXeByvkMrWTG/jmiKh1onVp9QpBYMe38hCtS1ARrmoUz
XJoqLVG0TOQYUOuZHJmKtAwS3zrJJMw4WWdPRVHJAGwk2R8IMxbt6ozui7V5EXkX/VuHI9TN6meV
aYxpze7RlYD4RndEc9LKEz0p8M4zyKkuHxzS6lDsx0ZmHyx0f/CQp6XCAgQACyIT1Q+tRQ7pTv7m
Y7ooEhGMToivqjjKqKdT2qwqIz3pxfKk28jzfGtKnkqrug6jEKuYzuHWiFr/yBT/0OhMl0ezCjrY
PAzsMcMXBSN3pFWeuyRNkOG6GpPRCwhVbK/9zAkqarurpZvFbp590oSm1N+1jNXoPjj9HZUOQLJZ
BSA86wMNwOQh1v39CISFivRYaepblV72hqACq4xxHOJoOpQt2o8kZtrclGpaEwjDaxm6YQtEsA8y
UOkr1FqrJi+aU9/ihp1qAHAuIOlVr/H8Z3X9RWiKCOrYe6rrkc5EzRS3UYym00WGNABgOdkTjjFw
6kdl4g9N2vHHTEfCw7DK+szuxFz9pJbz6ozqXx83yIoSm3w458TsbUNjiGYkGuWls/SGLC/eRn35
wk3sXG0FQKaTAFy7eLaf3UdPS/pbn8D4NiMalrqRbuAoldgWQoT1xigOJYZlTRTFNme6dZToUXlU
BnEhb2rcEXtF04yCfC8B459S2kWHuNX84zCE/qGx2vg4OrwNbv/iEJHEear0qqUG8c2z24fzbspM
65KGcDwya3CuVciEPY0vbWOHV/RQMPrMVH8URlhuy8Yq93DcBQoXsPBd1UZPBn3IjWM4wxMd2H4z
ao72ZOHhGjSO815UTM+dzWhdal3y0thwcjXZ6C+936h1ZIvijmQHBIOoOAATDbn2GZQfjJCCyuYJ
g0ERyteRMmZNyoF89aXkDneS+jUKOZtOel++4r7ERzu5+SuwzoxOAXNhXdZLVFebvuIbIVlQSSJi
EH+sDSOLXkPFfKnjkHqfSkQEeep7dxYmGvJtLe7Iq6q1MdjyMcyQl6vKpMONPMqDYIRCgP9N49m8
OmGlb6fkT5+7LqY1ZuuhrzFabLTHOHWcQ+K24zWM7OHaYR+7jmVtnfuYOeby9a4ZuyU7YGBOJZxL
a3QnmQIV7l3vtcu8ezeiiyznz3wacT1ky3iBoPVt4UV/07lz1nmMH8eOoAe4k21wlVLQBmMit21P
3I838EFoU2Vs0Lr9Y16pgkRKbA3kXm6bitmo1A11MTmX0BjJrG3WFR+ams+6blSPqZuOu7m+jqNV
7dCci8eZV6yl7rmM0qOfNvlT4bAcMwGGFQKz/6kYSnRRvP4wk+KUjWbIRsRE0K5RStilswh2tG5d
xZIGOCmNSYx9vhPDxbEHpidj6B0R7RAcIfunLkpPnaxAfbawYzQne5RJsu/lmB6nRfMVzizyw8A8
ebKwl1ZwSkizCJslVjJLONlxnGIT6N4JlJvJNrHbbaHkF9YdGm5QxJZVO8rxX7oYLjZ9WVAfSRBs
4VLXMiVZj8hBWdxZRMqhPTfEh67duGHq5+7mCCEWQjDQMiaROV5sESidZC4UAJBffo7brhPefLYc
172kHDYpmvzAs1R/MuwRHzgt4AdRYVArhlMr5Uw2u1cFtZeYBxaEac/th3mkAOU/NYhY52AcEprn
QoFtUS1SEDFzSstjZ98DB03tCQuk4hwCaZzKIWWwiGuwdY3mMVKTubJoirFszzuratSRUojszNd5
HuaniDbCWTRoW0pLDy9tPMZrS8br3tf9I5I4TD2Wzew/ZymJJB54MqrURE+ANzkfMCTNj2I2TDp1
F083smvruUB+evtMFA7nPCG8oz2Q+9InMXhPXZHsDHXZdcwHpoIIVS3rTUvrb5XLe4yQmTtLPbg1
w/IJW80SKw27sB2GVcuqtc8jh6ZlRa+2l+lZD1uaAin8jskfHxBaTHi30Ua4xZG9P9wqN8brpIa3
amI+onRcbkkPecaebGzHIaWHKR46u682bczApieg4ajFwPeHuD9PyMuIWB8gP3jVQtozrtEcAorg
fmO0nq3JkqteKOsM1EbuSU7+dCTLSNK7H9pdbffYJLs+oDLBQCY0fNMKJV4V/dV0H9k7LeOd6ptH
NRVsDdKAADNGf0yTMijGhE3zZy+FvPqmRsxsm6dB2Xj5LsysZuuHiKs6Nzr2HoiWppa31qICHjgQ
bIoeG6xWxtZmniZmsaF+5mSjuBmHs8Aojl9NnjD+PPwWjlzJlSxcbRc3817kRUS7AAXBAFR1ityb
5kqi1Hon3/a8nyA3xcURyHHzcnC3mU4d3egmynAtus6FWZ+Jv5u3mgVAp3Bt2joh9BNU+GI9FujG
hzR9taIwP2ZzeXB10z35bndWqdPt7TR9dCpFlySPAHI0cKtEMlILdYvtPlps+PPAfLBeNv/fr/3+
Mix/Gs4+sjRHKprVRetsCldYe+m2+8iBAYCMDfcz6fCBHTbFwVpYAcnyB7+/M7G5YaNzlo54F268
i0f6+G0g+MsknmqDUsE9JvMKlah3G/6MyN1fiCA4JBvjsfzjvQ///DPWNzt+M7RAo/G75Vhlv1Iu
2LeGGwHv9c1Tl3BBJXfjrW12PlpCbbW0VdSaMCCiAYy/0RDUu3QPUGZXbt1/fOGheobmc0NGb1Bv
gOR4NUmov85/4Z8uSFv2vccSBy7t67s4JwGgPT3Q9q8ghSrCfzngPxQk+rwwItQ/xYFdylpbz9mn
KwK72sCKAc6wgYtUfgH9oNHWXET9MMQb9xa92sW+bT6H+sKCAFLWYh9hlFliLt8qyCDmpo8CjO39
BWU0RAPa1txmvoeFkYohD9JzCLqI5eWpIadx1e+L/OKJFw38Ie2EHcwAQNJrpD30mMav5oCwpGMU
+dGRAnG1kWmBhzzWuyZ7KZ45ddvlARe7jlyRteOGh6Q/lK/pq/aOlIBWEraHbbXrna31an/mpBbo
sIzWc/zdXay7f1yoBvueLFqxjxgmroZTc0bfBgQ2fR8+imFl3eKN98ibU2v737Qb3+rpOPyJX/pX
I5DWGqntRSMqbV6pZ3Y1JEQ7Kk5ji1wECK1Y1WsJWBYd7F0nq6tbaS+pRoTZahq2MG/D7jo/EMCd
nv2SeQ4DH9qVC2tsxBx8hKG0x/5SBQx7tHTLdOsESoPPRh3Lc/FqQArCEm+7N5IvIGuEF/tISMbQ
HyFl+M/6TbxgsYRjtnCVua+bzZ8e4/cKg7ierrVzcfIuNI4pJF/SQ04kh8WYbu+qffTGwG4Iym95
af5qt+mYo9DfFQewR6c7wsltfCl4M2+YKBHU0E3+13Lk/ZAben9X4wsIB0pUiBGb7EGyx71jh3hj
AS6sQ1VvjWQ32juUGB2b6tU/xIivMWMegIDo1iG9e3BxqWSno6DJzKMKkLwJyit1OFoCRbrPMX7N
F131hk+kZcQiN+2ZaLpj9DzdYSdcnV1yEHdZPoKTcaEsRZs340Z6zYGzKSywEpDAKvuWJ5L0YLPQ
LKG3GkQ2+w4sNFApf+QppA341geQp58IxcNI3q06Mq3BF6zi6wSrWV7EY737APzXnq1dvUWVC+5x
M71l7xhCniEXx3wj2AD0ojEGZkAvtoA9up/0JyfGa1yDrUOEeNWtR6h4J5o+4ztLmfXJnG8R1KMA
39H9BjBtXS0uDErNffnsf8J7aSBua2tGJvXO/h9p59HbMJpt2//ScwLM4QFvokhFW5YcJ4Rt2cw5
89ffRffgVsmChYc36EJ1JUnkF8/Ze+0TAKQWuYMtfZRvYN9otFpzYZevQGqiAiWRY0oo6coE2DRt
P6GJzoplfRcfR0cPUtwBent4jFpbGLnNRCNSAsOwf1IX8mf5QiQfbaq5sdQOAyhjMilm5pF74vA9
MrYiO96KR+VgHbxgRRnMWQ0UkPc8IS7rAXRVON4CRBKoiF4yp02kr711eqe/tAvjzdkWG3eZ2Nl3
ufCcafCRj52miRVvDLon/MehWREJM3FSmz7dpjYeokNErQveySR6pG7/IuLBvwugyHFowmljxyxA
mGdQA3274g70egBUlK7PGR1nD8DP3LdIa5RpxQp0wrOQs9cwaGD49ZNspKfMNM6eYMCUFU9+kj15
7wJodnFafnJjhSzdT1An0oyFLjkvbeneQ328DMKZvqm3fsHLZjDhjx23plH7AGU5O4hQ8FJifunt
bIR2ST4VAmjkdfq8XDuP0EbVfioWDwgiu+FeOMr0HR+CR/TcAqXgSRQv4V9LwKQx3qk23Vi4JR/N
p7s3dyQDNjMiD7fCsbu3tsOdQBOVE8POgnu3c75acxpsAUJRAaYjemJHlDi7vWgn4954dY9sCa/G
SjkL29Jm/uG2R0xJy4sJ7dnFU7FGDOSjFJ2Kd9YcM8PUe9W/3Q0ycZfm60R+hT+pgtJgqNIjtaU9
KCd/SSPXWpcuOoUpAmBRAeQyN48FtKRv0Z0L6+BN5JU+SCvpLq/fg238jAl4pJyhV25BuHFrQyaT
zvg/aXUXsZT1jp2zHortUoUuMXNXcb8Ivq3qSRhA0WsQwyp11/FdRtsIlJ0ZMwv+lTmrX2PA5qTk
cnWeGIzzlbCjBYvKup8piGVogNjDwUuWojxJ5u6saqfe3ECafVBAty2qJ2sngdUnmQ/yDki/bqsv
LaaJdCe8AACwObrL9/6XuwvSmXkWm5XOmnrfSxO0C/XMiJfohDkEqZ+JXW3oceKV9iFaVeAwp2Ah
uw0yX2+e7pNX64UzOuB/8JTGlDag8E6dHzmucwaQ2E7ke+AHBVx2rinVhyWi00NgvCscloWZcNCP
bnPQu/WwiWblspy6GICW+c6dNB/Js3zqX8AomR+Ufry1uUn2sTovX72nrJ+Xn0w5yZ1UG+VDeODp
LiTSVOF0gDu540FA8fDLmX8KPduyDgFAfgnwx0aDEiLwlpjTE+UZ4KtuzrsVZmPoabYER29evlR2
hXKXnFCiXs9ONAlBKkx1ceOIM2PXfFei7VD7kqkFLZOnEsHgtHkUXgeedDNvuYzdmRtfod80T/qH
iBTKjWNb3P3hrHq2+qFah/oOYWLa9dN+QbDQShGgry3qB0hIQrsoH0Gv4V+sHAw0k5iHt8Gg2M/B
a7iZ3d5p9Vb3lrgx5K3xnTK2Yf9rE8j/0kSDy8Al6Nhz3vCn2lNxaJHJf8CXdeZkR3T3wsJFUoOy
1kCZTBjjnIlJEMaSEPfKLoY7Rlh5H2criRxrcUrDCvlDvYmqmYkVKVnLD/zzhgAUfEr1qX/omo0B
YwhtJU56PJPxRPegKixMbc2d3dcPnBSC9FFXd1U1Iwuei6RQ7ziwZV/FQ2Udq8B2OIa+BTEEVxYo
5E+y/0hRMAGA6N8leCrXLTSuY/0c5suQxovGGoVxiAgOk4NL9ikaU49N/0m764Ay9wtuxSgDdNtN
93m4HkmUTAkLQr/7br7JOxaJ6Cs4NG8GtTu7mStv6TZfeet6U72qD1m07OkIoyk9KrjqwaDggfIG
2wNVOM8N23qr4qWJoijepMq0T+6IlMAC6E1N584djuk5e8s8nBsTrn6+ydH8y9Xm2D2Sb7xdMcQz
vLkveBexYUVkhaIA1bAwTjkz4oG/K+SJuKZMekqWfg1Ql26n8ywIk2E3fKdb/Zi+BObUsc2Ty/Fr
nTzhQZ0SFtjhzSOJcpbxsrCOQJBgsvKWGGyHXJoWKFCm0SPnuCp5d71JSml011HXe+Z7Yg7FPMD2
tYYsgkHHfKDj5mTPWnMQ7uMjTpkOoi/TjFsHUtEPxJ7DFxtbjjECqsuEGqWzEZ/RrRxLbh1rQcG/
AyLYtEsE09QVIY4etB06+uCpX8D1VD8Y+MK6AeOyDjD8AJGcJm9+Piu+6m05k5gybE+o6hDkPyUs
1WvH5twyiw/hBl6ftiDlbGGu/J25zfCCmZyCp8bOu+Pk4L4xZyIiKdYZFhh1JNhmR31YZ8Fi9NuG
KNjnhXVysMYw2rS1tjdAO22oq1OnUG0HBx+4EmaEPM2OtH/dN4kFixMVGDDW2U1oLqMnR5oN6flV
eMu6NzE9kBaWv1B1doWVs+AE5S+RKCCk5njWFaeO4CnzAXrcyOo+VAlttylPzjrzMthVQ47xXGhW
4E138al7NP1J82YZs2KtekQdWGfQGdoJQwvdSYn0zXuQFsIifxZtXqPz4CApatnvNh4HP3nM2jBl
23tkghKM3CzUNezHJSJb2FbmOlpF2/S9MSfuJjq5exh6KfjIZ9I6gi8KAQ/qB/0ZLqJjCvIcm4y1
RbEMtBGx+Nq/Tx742tK9+CYelBPFDD4WdxR3hFe8PsA3OYvDv5nxcoVN9EbtjotC9FU6GwQkY5f9
5J5ZjWNhjaKq2pvPGHY/gu/CDmjprUiO+XS2JmZNhzsfZ+RJurMe8DJS18u27Toup9oMSt05BvbM
HgXca+Izj4p1MGePYrzUL5QK2K/rF0ofVQ7Hh1QSeebeqQ/Ca7wQP8V+AWerZKreQ27FJAVHZVe9
B9SXPotvdq02nwE5SsmbWXnNTJk7n86mfHaLTYCYdyVvhZmxjrG5ebO8mdTmSlzkr5bOSsQM5WF/
I6EXtIm1xgdioJWYOUBUltahOFSPiDmfzX6W4n9E+MlcRRG66LfeO6fq4JvVT4pmOpEdHz0FPnfy
1ZBXzq6gztFns8tXz/XBU7bRWXthdD74784yJr4PMODM2hh7aDzimd4CoguCczwKmHNDQQo/Ud+E
rWgTB6DMLULxZqz++obWyczbMaxIig5W5drDAn8vHcfFZhSJcYcDwX2fjZdYQNLJknqeu+8fpZeX
XKItP6PsQ9MWzzkbY/4WoWWfdgt1z8DhJXkHeeN9YX81HyL4Ud/BqflkExCOIKhfk1MPDZV94uAs
u5VxZI1iUhhnum5bZduvA4zCryHoBqCIR/5jsHZdID4rlUB60LXB1CPPcOp8oRznuo72NvgCU0a4
DO1G9h5vh71KfGCVh3yF3WIX4IE5pfv0HTm6tR3rmwJdn7nz4MIpB87uPEdfjOHmhSN0v0aPKR78
O5YjWKYClrMJ7a7yuXzWXstnlkfvQdxgJLjPF+0zd1d1l2wB027IOAKP+VIw23IEpemCxZPFkrya
e++xeWttujHP2SMCNWHWoyNdNxylF/0LF3byespthk4SiPdCpOVHs+/JWjOaPopDLlCWmYaIwpJZ
ezJf+o7MqWbvfLbdc1AuhHipQflSuVtOUPXbcKEp/TNtcPhwiWuxMU7E13ECdfu83WTfzkKT7UFd
xJwA4NvktrvkH0yX2qbfZ3esgmgOrXXPly2WxYO27pY8AXGrzMlJjR7xGHuTkHpQ8tRpeIFWPhsl
za39eHzGS/iRcCzz5lC/z7m5hCfJAv4ssJCPwoVJZhu77L18wU4hc/GUDsKjD/9HqxqmUq0uDUTQ
7Yi5F2jNrH/+LOz0BgdqZs3KQSScumBKI97H0PRGrDwvTwnbgUKDL/kbvLI/mP2fvx4iworDKmeo
wNgvpcacBwX7OJ4nB7AghilliF6ESCkXRqXxu/WR8y9qCX/qmuEaxyEdvwB3ic/ZC5UyCtG2vg/F
gADBhO/jZQ1W557J0I5/CJDdTGs6G3i8wdQaRrlVJVIIImhh//1DZxa7Ws10MjC9iDzrhBblGGIQ
FVG+tr6sr7S0mq31k3SAnIsiLPoEQD4CN5WfP+jDY0SYyZLmAkVMBMbZvCp8jg+e+YzIkmiIbIQY
5cBkDQrPKt5TlByUaPvhLGrBSQjvXSoWLVQhRAMS1udi36ryWQ6JpEgCLnO6eXD4vWufMA20TDUg
S+5c5C3XUwt3d+72X0rm7JzKAYmoujXmsZdAl0umioj/mBdRq7KNXhkCakt4xtAdjLIOlwNWCyoz
NM7GnI3yuR9jN8Y/980O6J1fnoUgOFlRdiy68qEiFZE1Up3Cr3xvSfJAT/HcZ0R7VKpoU1lfSL1x
T/qlnQnyXuHiaTXOQyKpR8PhcmTI2iQcU0OKAmh95BwcmjvztjKfshoOZuiiBnK64bElfYTXwQFm
DCRB/3c2BSC9RlPPCrH7NMfsEsvxcPTBiVSKbZl05BrismKdiaJVMWZwGJ3dir23LwRMJ5gx+qWT
18tGBPbpj9EpZWnszMjqNk3CIdNqKAaOQSvSGLliWfJnT9F4bo55LP6YzOKOGS3ApGvtW20Lklsc
Zl0Io1IbU11qsV5jYN8HucdtWDKn//lfxM8Vnov0K3PORLxkaLql4s7kQy+ALnoXyUkjmIXdqvAh
UgtMQcN+ITv+qoxh3ZOLWqjBOlNkNuOif/z743/zXcZPtyRFNHU6ROoF38XotK4CHlXYYth+O50K
D9CldBBQxRBGgRLh1VS7RLzSf3+u9DvwSEZMpRgWCcGIJOTxi/2DnCOWetbJnVTQaQEkWOAUK+Dg
Ge19r+OFH0TU9HGxw4a300lgmtBO5mabKhCx2v+GVn52/8f9Sq+9gfE3phGJwsnq/H//o6kmb0CS
DVlRVcviG128ASnUxB55KIQ/ESxCkAtgIYQvLwXtKdx5dy4pacEIhGH4ksThNI/aiI21OAk3bn9j
OJAa+eu7yBJaVMVUNdm6/C6a70iykPr0yvMEQ1XABj9iBaI+e/fwojmCqd54E8q1AShj8TCwmIi6
ehnsGNKxG7JMKIiIoNxntKC4FQ2dJCetegB3PT5+Q6resswBGJMsS5yoecfRHjkALpNorUQwChWK
aCJWWrL6OOurGv+SEy6w3eK4KoonEw1I1qNMJSIb1UlNCzyHHMGFCHEY0RrV4e/xde2dygRfYpE1
R+rVxbjuXTVjV3JL24zZCHXwMBM9b29Mnp9BejlyFJm5o4nwtwxD/vcg7nA695UFG7IptBNsmkMT
G5vWoPhdMWMySrBGmxyGjBBjF3Dp0JqrLtB2+D8IRWyjg+4xoqIyu2+3jmpueffLzFS/rGpklmRv
UV7shh6ARqbnAKWde7H2vtMiLhZ/Pyz5Fz2LGaDIuiaD9JQsSR2HyD8mo6WpneTKCtcBi6Opa6TQ
CnQ0TrRa+ph3OhR+bMeGsuqgPYljWdlcJEX05EotAscQwojefbmW/GWGxWM5MhcUF1rB0Lr3TmwW
N+bI1bVDUWncjcwxWf/5+//4ukpp6anh83UZWdNagmqD4Wo6jNgpKW4eQ1rqo6f/rdM2AbRMDBQ8
Zo6fkSlWt77LtdmjsHCLKop6hKEXQ8BFWCIJZl/YoUb3xMjDfjbSRnqPmlAu50tXYz5VsHV1lzZG
68Xnv9/d1ek7JsOqIpw3nYF48e7wm/x3DHYIimaFRGZE2PiIRPtHsw4CcJ0kPowzD18WoTAjJUZp
ZJiz1JVGnEyHTQ4be/fljECUAbH/tAqkr8ogttt1d1mUwe6BYZqTlqNY/anxnA84ERtslBRMg2Y9
UpaqEUP19w+7ujGOYawGu7EMqPpihwjRoDKAxMIu041WU2LXAW+rqNYWHaiZKkBLPEjWimgoFLnp
89+ffm1fZISNxDMR4J5ysSeonaPWasye0I+cHoHSRDvQTW1aGPyu8RhoZNoWbXXjN19btVQRYpIK
3weS3QVOLuzqpOmjtrCHjneJ4OZNN9O3v3/Zrc+4+GU+Qd/4RBmwiPx2g14sVTO+sfheHZNMBonX
x6g0fo1J2OttIVdMihzEa0sLoGcVsToGmJYmh+4HE6T6c9CTO/wyB0xNNOPRD0fRNnLyjV80u0bE
H2rKxAj0EV0qg4qB13tv0DkXVYkCuFEYybXQP8IhoTI6AqNc4yEDsD0Cx0wHlcbfD04ap/K/V3tF
FDVTMVl7LCT7F3uKqmW1IgALsl3E6ZOKbZycjHguI4KaBjHTzCijR9zdtBzA3bhCTtck4+ibWcns
769iXfsmJDtzWNVkybhcdHLdEM0+UwhLSL4Fl2a7J1O/NiqJPi5BIEXlbBSAFZ6y+ftzf59OUE2a
COsM3ZQVkjIv1hpXqoYijHJ7GGAEy8zJkocNqLfBj8aiWzi3zkPjiL945vw+UzMwzmuKenk6tkpY
4D0RkjZ7AfwIlNkcZV+yInj6+5dd/RxVFiVeMKu5Ov7yf2wpOnc4xSoMMqio3QyOvBRazAy5c+Os
af4+9iqS8Y/PuVjUBCXSHYQjqQ2SohLI8UTzzS1fnwgdsgApVekrPkR+ukrLoGPdzl7VYGXkwYmf
T62hqZuFYI2aKyWeK+ixJMUTFwEnocngxXzjMeNSpQSltijYchXATe1SM1KJjqSqLCZL+KFkYGmw
nBPoPrVlIqpw3KMb4wOTHa75AYnOeekuhmaRxh4RziodOqkx0qlFVmAbpBVxFcMnPnNh1XKhxDPZ
Io+kl5/Vn40pIi8IPbjmOX4xgCLvrTHjekqrze0q9Grmq2SglAD7mGFuaqtZukKGJJ3wMa5N13tt
Y11EuApdR+vUg5t53yJMvFno0ME2NJMa5iAZi0LTXsSFHAz3XJrzpUOFNSXtcNLo2G2CEPGAOSZG
DMPJ9e/+HinSlY2JA6WhsRiIKMO0y9NSFA2CwjUtJVkDIIDstccmSg5KKx/NwvqgGtFMxD48YOd5
tuLgvrQ8FUhTi9V/m/rauk/UI+b1F40YMcnLHgchepN0EgdlpSomaSQvh96jsJPrMzjDT0WjJ7xc
Ik0xJS47RzwXJf5qojywtdGlUr2ntKF1KgAEVayPqG2PWmXth6o+yiEl18ZZqAHB6kJs7YucUGds
hJXKvxBEhBR0NZEMeDmDQyyrW7wkB7lqjljm3OIc9CDCFencu9LSEYw9PJhwohTye51Iy6yj9ejz
2B2HLpbvR5Sa5nkxIK7AszAdv6estuGsJPnV06Xzz7/X6NsyLQ+ob2dlA6FCRs5XRda6U8gmpS1Y
F+J7GTS207GmSeqLIiekZgzEPya7wZPvXU29c0kC1L3iURjSHW4XmDue9+i14WsB73pbeTB5HFd4
qJJyp9bG2dJ0qvlm8ZxiR7wnCQPvVnKPNS594A7KmHIwXN0YIVc2Cpkkd4nik4Yq07hYTJwYaqlc
9KijwZClbtGvK8ilU92iDhkX2sKPrbOPgB1JRoGcReS1h2VHE9RRWvvGdxm384sFVJENFdyEBcvD
uryiUGVpmjaLUxscCPL0dSgI/mhUi+cmerlal5o1wvsxELp974zqUyLttixQ1nieSTZRk9FNNAV3
1VbdjU1M+n3rULihibouSyZUzMu1vXD7RvBqPbFdLAPUuzITqSyNF8TlJKV0xasTD9AJDTmySwPO
lie0q5oQgxubmnLle8C3ZT8zTY3/Xd4Vqz40Cb2twcuajxAB4iX+v1ggvR0QBqaOSRd0/SaJECcq
6aoYaRrV6DlXGwtZcRTgaNQ/tXgTYSegLN/dw/sbdqkjIH/CWEImxFS2UM46RTUbdOFeaYhe8/yK
cAiI451KULNT6+QTUjG/8fJ/X04U7kcKSAaN2oYsX9wNyrDKohBPFYTWel/JFq334h0G1aSJilPe
JidyFJD+KAOwmPT97w//fYJWx91UIjeIApOmXZwzwybD3SQF2FFM2k34lWZd3xMPSQyknm9bOYZR
j3jo7w+9MqY4tYO7NgwORoqoX/zirEzT2m3qyE5DJJ9oCbOwfB/0GuhHcKc56KQTPHLdexwYB1TU
578//ucI+O/ZpooKP1uWVEnXtcuDmetHWaJGeWQPWqXSW2wYHTpZpBikKK3eBZF+aDAH0N4muTUR
QFu0VCfyhlRm0Xwmc/dUj3/b9MO7nvSBSdaZVEzS975/UOodGL91QJruxChuva3fywRfnEsHh3ZN
4+tfnOxyjbq1Xsd8cUz3noIbeDDPASZ8t9Vv3A6uDQyFop/OY+IkpF18lIdU2DErK7TDEK6BgcPD
NZaxVu8MdN5YxrhRVtbz3y/m94GZnwcxXQFyPi42l8cuNQOsKZghSiD+81b2nvbSCSTDTMykx59H
HjrxXJWNG+Px97FSFbmSK+J4WOeDLyaBVlLEqBwjtIW6XvdRY6tqeOfr4vbvnydde6aaSLlLMSEL
ypdlXI5dne/z37bdRDvoDXf4lIlGwY2tMn3NBWUbqvIiELWFCVtALVllCwWnVd2vfESBQKo0OHCD
8Sw4t0bWleMSz0ASOb+bsqhzI/z30boTZJLsA2y/BT6gwfeOitaxBjjbyq82dfMqOcSm6gGMKOnW
UNPGnfZyPo5Ln6EBCWOnufhsNpDKgnIU2pYGXELF6EcFBNaCaKSs62m7qmC6TTBogmuARJIoLrs0
cRNy7N55mOAnbeMMU+CDux/grSlhBDSZ1IqE97iLQ4g17AQuwZmJSsFMkosZzjhEIVmdLJwyeYhU
TOTdSJD5gY5VmYqBHjcJPrFodLSdflgGAiHDWgu86OcfB4hnwU4C+oSJnFIrOLi2fatKbV00IBmG
VBxN8e7CM5V8CvsYJIf/QV0P5VsH3E9IGxsQlzWVpfwdwPMiG68BNwbcOEl/PVjTGkszkmmplwNu
CGC4eioLXd8Kb06AXs7T5joZjQVqtBwgiqPV6zSBRIJp6ow7Z65k5f3fX+Lq5LKYW5ZkyWDxLxaS
WM05PLhpZOPpRFLFzxZD6WQa1Y1L25V6IyPY0rn3sqjr1Pr+PYJxuylJlieR3So0ndAmmjXIDtbp
Mm/WHKFOMA/Qg/NuKkU7eLW8LZxm25rDrS/y+6QyVugl2kQmxU+e/r+/yBCI2IhBs9pSCfei5g+z
rliW7nsY9y/aaOUsy4gwYG0/GuFj8+P//YHzFFQ2dNUUxcuKHNNAb0IikCiKOefxeRfoy+LCubFY
y78vyRTBWBnpM1C+ly9nbVeGiTSkrBh6SIvBgvM/ibIIdZZxCHsJygNrVqBUtt/o1qStGOWQ5ycN
GhO5gCIeYnjg5mAPFkfesX3nq9ZzDDNHdsZcWeSBpYTA6fYyfG21IYZC5YZvXSnLmHphgvBrQpSd
9Vpoq7WQZe88SgJv5G0v3lz1rz4nWYF1B/bC/NW5iXhIhk71y+67O0GqQSKH2XtN2RQkpImyJvI/
6uhDBfzSCuCqWk6ker72EwQwfw8MY5wBl8sBL4omryophJNc7HNWLQN4cvPQxmSMSwfQvwn4AQIl
UXGhj/YLk1RalfcepwmOBAfLLJei+WqY6ilGW5N+dS7WFT9u7JLjUsAGCWqaMKmBPzQW4dptp+00
y9n1lXwyO4oZGYNBVLJ3tQqfLKU6xln6bnXiNgNUTy4gXqbitTC1ee4KqGs5L1GqpgRpnQYpf1Cg
NWWWP4KHv/yUZrtnxgpZ8/oWj/FDo4CAyYxiQ3AQeAuRiKt45hgGwFP9OfG55jLsRRSnnQjWUt56
DIdJqPmwdt5+/tzQ4/nPU85yKipe+hGIt3ZV9eq7N6iwsv7h7bs82hdOOZYUYna2vFgTw3Yww2bd
0uScjROiaMkmzL3e1qS64ALzofOkA0s6BUXyHrjFZ+2VZGupJ8HnlFm1LNh5kR9hcdwPakEANtWv
sPA+gw/JAjlSe4gS9P4eh5edwiILR86UEekoowX93DC4zEwryeNE9ziuxYrB3xIh4IOXynDrNDgJ
UvehKulnGcKNbeDaAUMSVa6RGLyt8Rr371UxMuou8AGI2EIlTaQueXA7Zy0Gc8nNH9OifxcztDpO
RIJ3f+OOI1/ZgiQWw/HQTLNWuTzvyxKzWsW+bQ+OdAbX9gLs/8mQiEG1kmOQvdWSYit2/6WPxjKi
l3zvRUyNbeoo72ZTHZMcoJ6Z0fXLxkrVsuwQUMhOsqDeg6XKqo5eEa3+nqvXVldqWpLOeZ/z2K9r
dwNttSvcNLXbAEWbkazymvpO3JIVlqyGLFyLrbFQPBxaqDT7hC+HjmTSivUxqlBHGB7WGe8uMobP
oFNfYlM8D7DgAvNRivv3sBRv3Kmuvl5Joi1JL4Y73eXuqwpW4BdmmdrY6cgAbwtEQ09ulW1E0T+4
HLaSqJv3gbvsTe1mrtCVgzWfPVaeZUmzWKv/PbZY8tqqVHPGFuEpU5nRLHXqllmz1NKZJgRHnPVr
bxCJRRTP1KkXENuWSevsNbk+Ys2fhJWJjBn4tCImu7/f5LXLLl+O64zCGYyb28WqGzuFCnCeNzlU
6Qu4sUU/aC+BxnLpeiQe6tpWTKgtuZq2111rrXbu041vcOVexZsRLcXUuWCZl8fAzFD9Kk6oLuV9
cxzfT6tbtjumsFUvqtUcRTF8SmN924Xm3sdPhs4jDZSXoBzOleEehER9SYDsCyquWUO6MTuvbMeS
gqrGUlT2pF/d+Qa+ZTJQh0YJXXOvTr80LT9FJQPId/ODWSe3msHXBotCzJasSTKSksuFiJHhpHI5
JDbVgUXhooaHZzKBvDrLdO8YeD1/sbsxncd3fLHz0q8XNUWhA63K1rhC/aNxkQ1tV4gOxSscy88D
OsYOb7hR7VC/3Cp8G9fe9j8/62K8WUIQBqo6Fsos+Fil72AwlSB1ccOR/Pe8SwGwmcgaVWXpifl+
yFLSTCtzY/YWk1afYVk/jUTfmPBCl35ekfUrMVWfAdWTLAr0EuSwHA3LTKp9MDziqhSyE5ZYD4S+
UlGshSKxMTZZXZx+yMdINGPaj7D5si81kexe4VyoNWBXgmFVetKKsOJ5kjZ3vX92ZWNulQlKOmNt
4sGm5CJ3qV2l/VLMrU1WNHsrBvoi9MtiKPdCm59CAD61gNUUA2jU7OKmXyk1LrW8/g6C6tSUfEs3
2XcJBJPYGY5aRKdEtog0SjFpT30DhE3UDZPsw1x5IdezVCV4M3bEF6JsXsNSt4m2nQi90k8BaVsd
EYGE5CgQaRY5frQfwqXFT1moqCRx46lrHU2QQbT0Iu5QSovxe4Y0i8piSQ5WtRncPoKFmrCP6DlJ
PikjELzAUlUGGSiS66+ZwThBabUsA7dFuFm1sOkARbV9QEBEHT7UMYdExVIBg0Tke7fpSN1Hlggr
Qdt7neEtIQshGaeCPSGE4cXJ0VkHlrJMiAUyhewARg+PDqN+MJMDqPOZknEeI6BxVSZshRrUuBC/
cEN2kBV+WdiDSNE8mY650cziq/HTg1skB6Gs0FI4aJ5ULO3pZ2lKz3KEbzEJ06egW8EynBg6uFsa
B88GcCQnw+QNpNjybE/jvxU6O5FQqxpwgOJpi0pYjUOi0/MxFnlj6j0mUr7kuA4ASV+ib10qIdxD
x9u2fv1CfG83S+p++fdyeXX+SIYhsTgoyFYuLqx6XuZVr7MgyaUzK3RWZK+97zMSL1AJqb0+rwdr
w0+8sQ5eO6RQ/+D2ipgCrdLFx2peD0PF7XGR0f6RRGufhDH1/OTGSnR1O9I4YdLhpOQM+ObfS5GK
OAh4vZXYbW/ZdVvjiYIEH+PWpZqSIqebZL53sAp55xOLk0u3TwrXVnw2VUPnGVOFvbw4Wlmcx1mr
0VHAwxHlKE5r9O+toG/5y3uEAlz6zInjDg8s/nNircMZSMStWABINik+1gTyVFVxH8pEapn6xoll
OlgasGSHIJoWcuYkJsXaCErHdqPknLrVQ+25a7jiG6tvgCmQNtVoBQ6FhGq+S1CIi4E4butZn+on
pQYDF7Jc1v3YI4yEqUzqMbKG0ekk9u9KMtjJQOCOZ0wly9jHnoiQ/yyXIcKcBgM+uV4TQ/Ef8uxQ
mCkadhXTgFgN7+PbTCGD4f/qyAEO9CeuUmGsA23owWcFhwLeEuReTiJvjtAiXBg7dqSzzhU4ejPJ
JX7bbYKdySGVrIIAnAJVqDI2qpkcNC5VBjCOEgjhyPGXRH6QQoBAvYqyL4xUgElF2NxdA5YfYUTr
qkQaVOop69p80aP5N7LKBe9g4dCW4FDQezQaoktFTJRR4U7qDo9tEzwNYQZ9Ix5F4ng+ydCdVCNW
8O85eG2/1BWu6BZ6N4bqOEf/sV/6YqnFSdiQ56vSY5IfYz3a9K24DCXiav6/PuryitZk8IZTkI+2
Z0BSTOALJ9TYwSRO20q48bOunpJ17lXoUpCjcZ379+8SczlLc7Xgd4V26ZGm5yZzr0sX47k9kPpX
iWjXASc7uOEbP/PaqYcqDSUpjlrcwy6OyHqBrCCJWF462r4Q0OMYy0tV7Q3P2kgZ75f///eDvf6J
GpX8Mdj0V7UBODXqFjiGdhEUGMCKE1SZd8npn9Oo+KrYQ6A6zf/+yJ+l4/KcNepjqXWiVjYuxT9D
mUH1J0HBDrrIm6qEHDZoHDFbWgSNisVkqPRjCZuJLLg2OprmieBcBDE9Z4SiHVt9KR7z6iCwUZWY
XfGZxhUnUn9YWj3SBk1IoU6QPGLE2iZE9Eahy8EUN6z0zNCnQzEsXSerpobJfGtxpZE1QG1708DR
nTFXNr4PX4rmbTmVnGMRYYyrYMLFlmKnsfzYWfl9IiT9xKESi6B55lUeNGFLCGcy+QnUZltcx6P7
PC+BJiEAJCQsnXL7TKZw/F8DE+qEBhzv76d6ddQyZhVaQbSm0aD+e9S2nUNWmmfFdptnX1H/ZEEb
CZ1hBb5uL6vzqp4F+B2HW4XMawMIHhCFTAq66q+bQdkIvZfJemxDqP4KBl6fNZTvfVS9x6MGoyuy
A9yf098/9truT+cJxbs4/uHndP2PlUe0ihBBMuTDkC0kBVcztdBpjVt/kWrrwJTuojQ/jeeTvz/3
2or3j8+9vD8Hgxo1qSbGGJu7pRkxxgKz3Ley9Fykzf7vz7KuVKhJIdYRiXEtZVW4KJVXrUmgB6FM
tpIED13XtDMf2bpLNVYuoooYl+xbI8yN7tOw7EUPL7sJM4O6ocSLJr/bmGilrbjnKIV+pOvdXeAq
B1iVXewAOCWwHqOndHZ1vFilCizP0V4DNJJzWUaW1xG7V8IY9ALAOdrwWNUgTYbwyNoIuxfy1MJL
VpxpsUXjNilxa5Pc9vxjLtHNQCT2CdsdEe4pbqRc4L4hgb+ecPOiYJxy1heSEzEbJZYQ6s6OtHQb
7X8YO6/dyJUs7b7KoO/ZQ2+A6b5Ib5SZ8u6GkKW3wQiap/8Xdfqfma4u9BmgUKiUVHKZZETs/e21
cNx1ApseYkiiVOvS6V/UZPdI4Dj2GJ2zJe51Dt0IknMP/BKnCUtwB2MiW0YmDOHMGm7sPD7M++am
tZ58dsSD4LWBUmEdxcOTHU1osLr7tJJndA/12su045A56x78bKLF39rUjmsn7g44Zruz08bYohh+
xdD7J0vM7y6aYBZQ03jgav011JnntSB3WVNXrzldVdaTAkfR6faTUztHGr5PHYqyP7nTm7978QZk
MpiG8GgV//p64nwZ4S3kBuHm3tkEeE/sNjRXhlg2kHCT2Q5lzC04kQQ7N0xRGhbheUjSdBelxV0r
aWvWJm3fAmuHmX6XYf1M3h65lZpmtER2hMULL0ECVAebtc4VI8CGAw3i318Xv5kUsJmxIOdhcruh
VvnLdRFpY06mMod5FBYb8lNMuOtUvIfWONsFPxX+rXqRMNSnjfDXMy1GthcEBLPHigp5xCCiFnRb
JbkLd+UdVj3yW4w6bbEWMIkLvx2lR/6I8j50LeDxNcTLTkNAkeuzGlrH+5qoePfvf6h/NX6DfiQ0
YMybKZ/yz/yK+V93tMAd/aIzrXw3mOm6oagOSs2/7ypXLVtz2BhBWK+qAnR4YRr3MXwFzvAl470R
bpCuzLZJxjEAaqUf+39yH/pdEIPQNq2jeZfg/UthNhqcqQ4VN9vaj69kkr9peXMTVwxGOzaDyB2O
kxaOt3CGe+CPl3joTg6tr4UKOXl2wnvsN0VcfnUZTxSUemJuxdeIrcDr+RSy9I9Ia0j72Nr3n/xO
9d/cQclGEBUg4EZj59eupp6GkUvZqCCf3SJSypj3kyO3jVA/YH4mI8Jvd5iqZN/Hh6AHPVCl2XQK
dNgNffypj415oYFGdzuHGGSFs59TNqTejPEtmrhcxvwdP2S57svuAh0V7glmxaCmxlG6XC1OorRV
ClcVbycX2wh13PGTW25WACrLytvlWWBj2y05S/nWoTIx5FgxdeG58wU3JT4AUAPSl1OgUGrmmoZf
zCnePonGiskaBtpab2qSp5p16zvJU0kMaWFJ21j0NXslX/OvsuDD67kFu6n8jBx9FTrsZkq1I8i2
atxXiKVfURgdhgj2U5Q6q8iqbub1RHkPaDBf501hl1tPom3vDSk/TXp99M2fVGIadP/5xJbe3cfs
+fte7YO6o0EeH6HWq1WU9N+nULfOAatBZKfZlmohI+ltgzIl8G7QIXN8hAjILVbB/Kq73ZTP3NFR
fy2r8eNPXgu/eykQSLN0Qiscan/tqo00E3LRWcVuSKscLKS1AO97W0Ri2HKe4/eTBDfK1pB4zvcv
5myywviTZMlvNi0MCPrkzJ15Rf+1wIvuummKeYMWVDx9fV4/uh6IYRU0/G6Ik+6CsVlPzJEuEljL
f3YV/+buT6mEng5lXHaIv1bfS3rssi+ScpdJJJJ1me7sCoaZB+h+ZTWMV1UMI135zp3DNbApwhh4
qNiFdYX3Oe78rVmm51A25t4aZwWgCoAQ4uXSnb2SQ3iClrlCmHSf+IhD2Vts2dWwJ2zbP1ax//yn
EUPx9//i8UdVI16N4u6Xh3+/rwr+/Nf8f/77Y/75f/z9hLmtEtV3928/avtVnd+KL/HrB/3TZ+ar
/+O7W711b//0YF2Sqxlv5Fc73n4JmXc/3wWjkvNH/l/f+R9fP5/lfqy//vaXt0+eAmjEjD1/dH/5
x7vm0UqO1zbFqP/831/hH++ef4S//eX+a3gTv/kfX2+i+9tftMD6q6PPicyfU61tzfMw/dfPuyju
/JW5HJN6FtU0JjhZe8qq7WK+qvvXORpBQ2ROhujGnDwUlZzfZTp/BVTMxCdVbF7NJIL+8v+/t+s/
Dnt/PG2/HxwlzfvLFUpLisOgz9HF5htCaPBLNUHvNGK1VaXv7bRVO6RXd42CjtBFBfdlz2V21Qpp
6NVctOF8yBivSgn7f3LWauRDzLy+skIOWk7gbyiA3lpO8daKCEyG7gHzxnSmq3sWCXLXQXxTO/5d
T46B8wK2QbpuIfxQUNb2Q6a51TLTTXHlWO1bqYPi5fTZ4McbEvPiGihgEuNgpLh2ZR3uSAdsPCme
JnJfUCXLq6wmQR82+IpAaBOJ8nEB9iHjAaActMa6zqUr1qWY4JRnG0aGj6aEDhFNE9T5jzQIoo2b
EZ7rWwB9sbkwKYGu2GgvYOZDTPP24HcBMyToDP1s2kpDPoKMXkwGICqi9FsyyfcM9cGX8+xFL8mD
TcCK4QsM5lZnxrbG2e6H4rXx0ey19pX0CAwPZryf23PG0uo9dTDaQ4Ud6ZDkDWygXuMbMKMID21k
ngrg2EcPds/PI3tozNPPvwwiaftc1yFH2sZ5Gvk9l5zMtlUWWfwUtuBWAQdfaJYLipbReqqe2qV0
KuYarSm6rhptW1b9dDWN7Lo44AyrwGn06wjx39ov4L3+PJRV2FzDuMl0FHmWOcbrxEnse08J84BC
AMtNoeKTqsKnKCy1ix5E9UZGCdhJDazRz1+tP2oXGrF3ynovggHs8eR1VPVzdzoXcEuPjORta5vt
GIoZ5OYhz3KaMMe9tOaC2oT1Z2U5lYXo1zTiY116FsU4nJudlvlXPfTcq5bRz1gb6qOjBu8q6CFP
53yeVZKr+HpoveScwEgvRpQaiy6WctmSRtrmfXkdIBE5udko78SYxNsx4hAjPYf+duvYN4Z+VhAa
baN90LWKv/RXHMbh3c8D0wGE2lfq2iPpYfSp+6AKH1qiljzruZdjaQRglLkifZ5qTNuj7pCkFtYz
/Y/xPrS6RxVW6j3tIdUMkw1S1Q0NYCLlgKVe75cD8Z/jyGsagoP21QCg7f2hPqvGQEafc27U9ag8
MMzh3Jsuy76bdmdXh39dtubdoFXjpw+QImJrwlpTgpjW3Pil6rnEZ+9sRrSGQRNk9X2WvhqhgVoc
V90dqNl6DZsh3gj6oUDkZ35x2kUcQ1R8M4VQ5JPMd179KdozGxy+K7NbhtpwCYaufxAoX+BEDtrG
F5Z4RimwzuHIk14eCFUAKNgOmhOuAoQkj0Ro7Q3pfhuHSxA9MsTkQwOK9M3Pe4Pe3BqS/Hlqe/4u
q9FwecJ4AvFfXQubWvSA2Gzvh8jcHSHUJ0Buow5vs4nd8ewXzAsVnAU64kVkuDiDhsS/ig2TnGEp
6ntqmYjj+NK5ALDdpJOij9OKg6vMh8C0T3adR28IhqiCkXi8rgx9PMVZ3C3NgvyOz8V2bGrLOwz+
1HKjCIa7igrFHVmpHVY2dIaiVJt0fnsfq2nN6dJY/3yEJ1qkL0rAWY2LpfKK8QYG+HDj2F1/KpPk
8D9v4rnMtpGeHBOOZAsxlPWTXlugU0gDr38ejuM8X02KwCyK6NiieXpyjOwSVpm4cSaZPYzz5GnW
v7qNP2G3j8t7UebnpBTR5efREKEkMOM8YpNCAXQc/HvuQMkyLsboakQR+VToEQkkx7kfh15et07w
6Ohg0nU3v60MEyxVVRIZELDL3dFZ62lenOx2yE8aHanKkunGj0wIO/VgJcfQvOdM1h+qxPc2lRc6
d7Xttow/hs0XOiDZpOpKNZ65Qn+GqzbPyhMlvfbC84fHTql4641huWOm6jGyNXGnYVI7SpbLVREm
9car62RXu9Yl0lXy6VOT8nNd+xg2ZHP3jGWMTxps9YMMcn3583BVqdhetfMeqxW295zzqsoRQzyB
WoCONDkK6UvhP/cU2JY6Ly8ojbW19tyoegZkYnntsz71IcMTAFSMuvtG+ePeMvN9qftCPbqapW30
xCj2rUL0OPs+FnakhTelASs5EBZB045klq8a+7odBbJ5nUu4KX2gKEEBYVq2UEYo8z16FU8KDY3k
OCTlOaxqkBMTk2hx5EUHvuX0wXNy1Lj5+GyGQbsx7Ci5K/RK3vgKrJitx3dNjzvTCd16Rzk3v0KJ
fpU1vrq2s1rjMk/lU+uA8k2q8uBqEoqeaEFJeqXY102SPJhtg2kcQdLm573QNajlsCMopn0U6TLk
yNVO144rb4xoksc/3jY/LFVaretCfwzrqTv5818//+pLvp9eOTFs4EwdB89Ux59/ZTkz8dlUY4WI
w2FNoRo+VcntSafqRbkYnFBimvUqzQpqV0HRXCMh3XmZ+DbA8W8DhaQoZ4wQiGzFMujmhAbDaGP4
M/KZXwKvH58qHQOHvPBRXjUvtDv7PSz8XZzrcl9UCVaglIW9B0Zntl54VcPcwdmVns1DnbXXhdYV
xD8A7skow5HtfhkTGyIgNtW20Cdm2Cn2HFWGUsFN9Ls+pMlrpKGxmywMFR6DdpsqqxlPa16wPm1x
5ZjrQWX9zunbd27CkJTRuV+i0RYLt5JPjZelJ2UPb3YTLG1Zy6XnsD7IzIVGMd4ldBE2psJRTOeC
L0so3LPt7mB5H96Y3k9pwx01o5MYA99uhxuqi4zWtc03AqqlZGyNgymgVtEZ11qHztky1Sfg7z2A
fQTKHma4TqOzhnmk2fkpmgLHFs+UtWAoS4eFFHqc5w7ArZI6XMQ4huqg/ojEPEoclo9a55AiACPm
WMjtI3haSfBoNeaHUQBR8/SzpofDUtovfh1ve8O/kVWT08HvvzzpkQOEKbRMEvchkuIx8xziAaG7
bST8jXr8ymqmTx16kYzFPGFp+VBz/SaYoiNbDc/qsT2O+qobWsoLWB8nAGvORu91tQ5V+FoFoFzL
T5kQOsk6gEUtGvJIQoPTW2PbmTaIfgYOnXyOBybRh5lxeNYL5wZebtfkH0naPk+4wqdcbcuxlez5
CjgY+aFhaG0xOcZT1el3TFDcVhKLHFIS29O/ewzo/YhTw1pT3VvVSHZDUztEqruEk3ZoR3Q89J0n
9n+TusapuPRbWs5mrN0qS3vLenGjR8RLMvoLmrsbmcfNuBOjWBjuGXyOlpVWCxBAzGfFEhiQC5ku
GhaZym9Lr783k6lYTb4Rr6y0WXH1A1fw3Q+3T2D9mVySbbpvTIopFmUEDAZc2ZZ71WTWKrKJJHqA
oAPWeuuQ1M2lQdexaGNxxf4pI1VGwC7EZ2QMZ7PsAyYCmE1oFQp3x1wEethscbRdBIVqC3B4ieAa
kxT/mrfdic4NpoieHRmW5zxQLx42mmoqP/Ap11uhjfc61+OqQ2zBr9HaFeZ01ZNRXTgNFyLNkiUH
MW9ZBuO1QU+Ubx8ZbufjMap5etpYYgcqjoXOaR/HebscrRo5RsuI/zDSwfZdrGiR/qhX1hkzMrNt
gZWsGyd9mRqGTQTQ6k74eBOSFLupObCRU4+isF7E/HlI4b1gqj1bMsQQ4megR+KvxuYasbTmQ9UA
fYVE9+Q+eEXwyjjAe+p/sgJch23Lt1onzgxeK4X/7Rfju+2aV2ZHL0svi5ZpOxhiAnDpmDNUq41v
yvIfR8P+Um7/NWIns+svIWx9WVTFlT2LTZGLztKLDxRpN11P/71y6jds59UVIAKWL1CBOmuRSmpY
27yWWQeoHgy7Ko7R/6pno1dPkXRuheue/Tq4yc3xuqpo9I3F8KL78lQh1LIb7cjWCH50G3/GhgW1
hBdgYY/hgvLZRsmUvmLtXtoMQDT42QiKiMZ0tJevKl9ch2XGRdmiAc8nZ+5T8EjrrzUjvU5r+9XR
EwZm1RL9LcxRSoYbEktXkbB3DewEKuaMwVD/aItrrD31VjIOOkWwHNuiuESu5JYVb9o2i+HF4tJp
MGLW/qudoWBtpulL+r1YtFlzFO5ZK9I1SqlwyabBX0yTm+2sPrmI3Oy2DJhe+2C5ac2+hgFtEM1D
kaCMZpkLsSmH5CQbBRq7Y7jZTYgi2I2+GxtnLbTqrSpdube9wQBBpTlnzvt40+uW/UZlslvifGxA
nOFcPcQnO50zRSK+9trwPqna72wU1kIqyKdWvgnBt3xEt+mdL607NyiBEtPBwKYKd07U2koL+4Ny
BD6wwRJ7J+AlVQZy2E1mebGb7smI7fyqb02Mp8mYbbJ+PbSrhqPcLtB6vEWpfqvl94kFtNF0ahvB
XgyYTl04+WFvH7mbRGoYV02QHBjADjZ08MNlo1Jnqw0+DhTbfYzpXFNrLS+zzm6jAmaG9BC1Dc/a
UeMnxWC1J+EWrWs9v2hab64ax7/0vY+BQi8wrAcpm5Y2WNUkQlY+t36Qi8Or23pyzzlx78RxiKSc
ClfrZC9JWqF1KjjFl0R2jY6iV50zkEgUHGSgZeOAB4KZG13zLAAOda2/Hjn432UF7LspdN8o2vUg
P7n3vTqaaVPEt/FHw2LiZtfDvsEnRZfTu4mJs3Gs9QmY+7duwbui1npk+oPlss0hryI5iDr/Ipzy
Zgy5wXu5fhJSUwzgEgsLKG+yvPpF0B38FhhliZvjQQCa0FSAFzdInp08zyEC9Ke+1L/j0cpZyqgZ
1hmaEaOxOVhHwUZIuz60rsJClsdIzf/n8c8brcB9yszJW/+8vS/KGoX5+K8f9/PuFGY1pzHAbPPn
w0DFD0ox4pdP+fNOPWRHaDOX8PMpf97UN1QnG5B5E4anZWhF5VH3RoFUBKcGci1hOfu+rc7pSCGp
7L/igs1sN+rPFDxOQOE0HXi6hkROdBe7a/dUTgVdSLUopftM+f49q6cvLx2/Gos0jhzDlQisvdX3
X1PGrH5VxfcsYsciXoL0GZYdk2iLGS+0mGzzC8w9Z8p41dbGqRqxT6rPiSmTTZ6zCtDuvGpqd2Un
JRoJaelLb24zCr8m1lh13SGb/1Jj9o9/TTnmb9U3HhkCTxIJ06mU886fv+KuKzZT7zw0GfppZSZv
RZy7B72jutzbDcdVj1SkHJaD2QUgrAOSTnak4wEsxKExJcNOvi/F4edxzRn/UMtd1uU3lQN1XaRF
Q8GqQmhBNWkM4viQuWjZLRRai8ksnnJ7ijeTZ5WHZqIfX8bp60QPbUGqwzzqyjL++Mv873+51P/Y
SkVcxAz+HX1lZvuxxzVipndM8wFZss6a53wyROJY+l1nRo95Hx1FVgACN06B036Qt3rwkmEXgws3
h3PhrvoMwIalr02tPNgGDMN0OllGXy1c27yCILO2HaytaK2TSm2ToeE8w+gfhx5eGxxSQHKYx7CC
4Cxqc10wALr0khtVW+owynXneusu0F4bYA7EactzMgSf9Qi7WYSLeYvgOGxnkWF6QX4jDefole2h
a24YMTvVZXPGDbwJCPkauvbahf2K2h9b/IYsiyIDG78ak36yGjwLYooUNbqQakrbUWzQr/0yaFYx
Y6VmuMNrdQ4Gk5omDLYp30zCPqqN7xJ6y7T6ytbTbTHgqZCgskffvJhheskilCVDylh8W/ZbxYF6
gVWaH9PjFVw2+X0lKVxWCI9miWp+P444/Wy84YamYFWknC+GQwBp0mv7jZ5376EP265NQ2eV1Pm1
me7pARkL26q/s3pE6a4d/NEXoPrlgWEbHKIlh58hqM41N35ybVRI/Gpv4qllFE3Ve1Jk68GHct3J
q6YIH6ra1Vc6w70pWjmAOBeMoP62tV/GMLzTcvRQLE2HKr2WDtT7TtRA0x0QaVSxD5PstkUJoiwT
KZFbjAYSFgTkEZq2MRXWOLmv7S3haGbcGk4BbDh46Qt4te3dxHafbG9nLls3shbChofkcPO2FVod
rXkBGnjvT2tS1y2sXvFhV96hs7MGh1j6kaI4XlG4pTI59iuzP9kZ7Gj6W3h/eXGWUQtHpt51Llmh
orZDuqDxJ+EreU5sdo8WTcaMZSz3g6c0cxAtSnmfJthjXTlRI+qfG7KOaZd/9a54MuxxS5fmo2M8
FCdiVm0cBnrQUvf7YrrLzdZcBbrECwCT39G1B9/LgpWNozsepUmI3jnqyTbPk9vC0y8RYuCSLoeK
aD8azBrYgumfJ+mRcY6BrUrsJbl9m5YjanrPOPckypd5g5rCV853q+H7MphIa9JL1dA3LcJTHopZ
ajNa1FDOIldfzZS8ROm1ZTRPeYUwqKyLgt2ka216lzsauJINlvArIKjRi6yrD8PN9pbQrgZbXsLo
0edCtBS7EJ8h3doPb4xgwC7BVsQ1xF0j9Ccb4aMzlHeRWaxE3rNGZ8cJr7xovbsibfd2V71lzZgt
dKCQ2KFJnneZfIntIN7Wk/0epiRUPB90VuFU93Gc3RVT/R1zozCn5rsmE6CH3Q0BgAfSsleDIE9Z
le9TMrwjDXw1jOIbEtKpkzWjF97rOE8rTQFnTNgsNrHLuqL2r4yq2PQGt5UMgBdhcPOltYd0F0DW
IZR9lzdkpu01V9dDpfc3ue+/1ijxECIoRSE/QFFJ1YyBPfqED7Lo/E0ESr2ct6phXX53Woc8QxoL
K7QeWpYAGRkXO4Boq4OuN8ZyU03eZiQXsUin6MTSt6HadpNDs9OcD5MlrIaLwyv4xTLOkt2bO5bn
amKse4huUjXdujabsolK8cwSc5qV22fX9pw/ShLtMnTFQTikMAL7lBhQKxPLu2tQEWIx2DtWDykG
xw0+tpdeD27jGJCgn5hrj72hHkE06huTaHvOj1vlwNX1LKUeMrKDztduxIZnqoab+VcsixrKboBZ
hjsCGOKN2cUfGucyFPMV2xx+hBjFokFNWYAbH9G2iDR4MAfj1Ls8YBh23U4td89icvZOXlz7yYcS
zniyE8RejqM950n+YiUYjZM0WPnIKNsItHr/0JeVwX9LLj8XUpfz0q+/2Xw84GSt1tGQr9JO54zm
Xzduw7T7SPIo00xz6ekG549WW4z68OS5/FBmyJ5dmzgsuqRQFJkD0+Bc5GZXtMf4XBCRsbhSHnKY
k6LbxaSA/h6igTWy+DrpjffcYzYEB+c1FDGue9Gvx6rmqjT5BbYpFez5uF2NBKOryLhya52CYBac
efb3iqEGvJ6UQ7SBqcKZJSwzfsDId5h9bYslEMGWnMCDQz5gcNBKe8ZDGFPgUP03e9xHmd85UlWb
BDxW2LsV2id+JHA744K2E+tK4msrOTBU3zrjIWxtbgpZ9u30wKga1LLZMN5GNV8/l0puammzoJrm
e+G7DQb7Qzo64cmR8qEn3FuIefalCfJdJ5JsIfQjMy1M/LsctIM+XxRydCi5si8VFJ8IFMTKoOk2
Lac5cx3nUGRY0Wmom8bLZLwVffoIOSJeFBkaomC+QzbiRRvUm2uhBPH7eO0Wyrjyc/ahuY9oiJcK
GcbK6biPdqshZG1VA8NOpgm8f8J7zvqDx94zlrS9Nq40iKg6CKoweBprCtwRlTYf30YXG9skjq49
jThtMnZz6TXzD13sIxv0jEWaxA8gSwbuWO2mhdkxIV20+u5DNuBWB3saueYiRDDBjTCpknbWXdcM
T7UVnFVELyNvtGcqtg5uYfzNVbkrNEqUbpywzrKgJcn4njDCim45W3LM+57cqVy0ijMrfb4lskkQ
ah4LQR+ka+rrwT5M3inbe1xCYKxxQpSW+SLmagrLxufg62u78Hji4ixbT+T0I8O7XbiiU5vYrB5j
RIpVxzegYt1bqJaq8hRIZheq6EpjbkUGvMSNau5uqqhZkSjbNrZitsQIPtjePEQTp1wxaehvJsWe
ZPwmgvBRtPamSzz2rkHCOILhcoAMN/rsOjY6+WgEnJ+kuAyYDLPw6EXUk8aqv2i4GZleoREsiPnl
bfbgTaij4hWbJWmfPbcBbq2bVGlh7FwRueb4EIXxo16Dz2/6KFjTYSsokL+RVIZMjs7NC9WpHOxk
ZfsTv7h4oLwGhd3nWXJ6zun0oA6+mDOFw72e1Scv4p4XVBzQsnjcezBTSLhtjTjad8VAEUt9+czV
0ld5yozUXPRG8QDfEetrA/dexenGcet9melY0o3xPFbiq9QaZ6MJa2NT5zfqR6OjL+0mILqB1b3X
2CILxWyWvtXqLTbki1uQvspG/0sKn/o/fb2ScrWmzXeAwqYF3a/51ooNQx94BBTTDlnJ4BKidDbl
wZM78BtvI/XGIA8ga+BzBrbRzpKweNDoAgm/4UB7H4f9m5nNlPTOX1ul35FptF7awoMq3smIKe/2
VeTUt4xEglQc7GxtSMHihDmPRqET6vUy9rnzWVp20mr0YkNsU1RP1xndlDVMPdQAcVXDsApo4rQu
W9Dc39WTYI/uDKtCaWLjup+9rXOC8bB8SEusQpLLmGQMY6VE+tnQMlv2ZXrPzHW3MKkELNsSDyST
Ei1fmXhrt1K0uVaDJl6dME4Q1bIx1kNzHXgASIx2eow0LeTeYwKh9QFWgkQeVxLiuvR4k1OY176M
oRUNh4jOy4rCGG8dbjtHTmtGflHvVkcViF3dYuEOXb9bGka7GguwurWpKaLn0+2IaH01Gggt64b5
GgzGxapP9DlUwGbSeQo968YeonwZJlQJfcNfBV75UoFtD+SjTCXGoyoYd7kKsdm1W6P0mo1tSva2
9x7z/qDudQgjU37m9rBJaOu75zDnSqbzZO1SD/+HFtn6JrTIQcqBRaZ2W6wPmfEF6olxFwYUYrDd
BP+4ZcPKL/J9No5XcS969JFTvs5td98HLHFp2e7ZS5MCp9mT9vFJs+g2JPmwT7KAHl2u71GCTrvJ
ZxsCVX3pmdNyCES41WS2clIr2ZSCLYLdDhtfyYoFpmuXKbZqLjrtuWo9aP/wsWu0c011RHc/LPWI
gorV+gaIvtQ8qFx1ILQn7kVVIEBIje8m4YlTrqsV3bOc8b/bJBqmZaNh5cbXTJOWCyPS1xWJwKsy
TO5C2bPx8PnOxpiqHbA6gszaLokBc9OdRGsmbznHYprVg7WR0qkFmJ8fVFltp+QgTOyHJY2FmnP2
QvPz215FwRMMKmo4Ve1on1Tn1sw9bHNlLo2RZcYOxCU0CdIBW0i2fL23mCmYhaEABXgF7Xi7rjaW
Kt/1FLWhYPJoij3usZrVrUcqInaEebE0Ec7ot4w97JWHK9npJDIemwGK1GW/GYIwX/K/KLZ5H+R/
yp0j4RL2ceqvDdYotxImKAdY5SQ9Dz39yMgz3kstEkdZa5cmg+vgeQ/+CAs6DPPsgtPbQSha8yPh
rIriPceSeVbKpn9AOYRoxD5rzCWRo2mZ6sX1KKGIeQl8XrpEOlCLos1odcCbBTKvWB2aZOkpJp5k
xomp9ab1lMV3ll9ayyYq5TZPav3Gx9K9cDTrAVbOrYo7ybEj5siprIckbDaTPQlmtGx9r4y6WrZB
v56o+W90lACrsJyucyyJTMBsed2drEw7Eyog+YFawoQ/sh85wxHeSZqDM2lviAseUJj0+jHXHnub
KdaK414fOS5gOpYe/cvqFWR2kT9mgCLnWhAdB/mGdvjg1iSEiDfckOUkG5/xTE4WCmiSv+7adjXa
g1b/pBgOWg+lxQB6Dc3dQYI91jfMppiLGPD5KiuQl1qV61NH8s9xYKuN0NntmSUS0JZkt5Z5R6Kc
hKCsjNKafElID23HmhlOnUC345x0LYYH6HIS6dCQu+YyMwk9cqIol3YLlJxxm/PMmejlkuXC3XlF
YS4LmsvasnGVWHUmlWyW26OiSbeshXp3K1tbOMyHryz1zL2d0f4SiIOAMZriMMc0qvvrIpAnhGOh
WvUtQgpir5x52f9mUm0D5jXYHa6Z8eFIRVEeU725omdZrjjTBWjloZ4YGXdsR1JWVxS+0UCwPofh
eLbK3GPNLo5DbahNJht9SdRkZ3viOzJSylzZN74Rf1XzjPjKtdZukxwkkRjWgY0X2+9j0l8CZBmm
ka6Ry/NRiXroqvQOGBM0Jtzl4dQ/jPw0pupex+Stc7p6nZNDWcc6/lXXKzc2g1trQq281FU/P03p
LXFTd1uQ/zEMeR0GaCd51jjuF3eZPXSLeorzrWI+dtlVGdFaujy6W92H4QBqJHuRtN8XIuNGFDRw
99J4x05a9yZiw5Gi311V3zSqHmHLcivn61O1ZRxTgswYTmL0w004Uq7rVaFjA8dfRnDbHS2TO6d5
hG/5GbolO1r2/uxv/XvlbmNluZuKEWacMOcg6HC6JfGOYI1chxRxlz0D+Vs/E58Z9HMOn+yAc91r
bmRjHxnQRkzZZZvG08ID8K67DikjXRUahfi08jh8ojHVbihW8Nx0YE4rM11lom6XBYunTUVjmQzF
K2Hubl3Ny5IfD9z38aqxji8l88h1ocRaY8V0Bs6TtYuXlfHrL1pxAC8tgleQVxeKOl05BvkhMqyD
O9DZ7ml2UdGEq694wfGpuTOkwt62R9drqHTYwR0TAg7hC/FJtItDVM40s+mO/4+w89pxFdjC9BMh
kcOtjXPoHG9QRzIUUBTh6eez9+jso60zmpuWI7ZpKNZaf5KbybJI6+pcMndMbVOnFJuG8Tzr2jfe
A/Yev+Zdqwf5vX/0H42RULUuhjtcZy7zzvjBtX7cIutu62y+i/sGKVhKklYynpGxc4rQcXV5C9/O
wXHbxetVb04RwfKE+qEp9y2hL1M/JircleQ7dPWLg43Uq9s5963lfNZO/hqXRrSxs0lfs6op795h
wLqxgjw7QI1qQHIoOOtKOie3ZIHM8U5izNSGuqdqIov83She8m5GAS7cmtyg5rPuVLMvhbXso/5W
CtL4YA5Y67pn4CNa0tBbKcI4djaJhCI5dSJeNQ1xc1pxjiYt3xlqmm4MLzsWsWz3UdrqO3fWbxgc
MM3O5k1bkwjCYqwjfN9KG+FJmg76SjKhX6LLLZfx0FFgDx3evln0nZRAbGMjVpkbbDSXjOoIfCnU
8TPum3EIGY5sRic6a1rMNcviMMBO7jxN7oOBKcy9XdS7YGjtzRgbDylY1HbUkXpMMtrXjouzSFnt
FcD+HkOQk+aZUaiPxpPBhNCx1bzOSTBZ5hV6KWxyPjLB2HFq7WI94WwQOxhD1Iaia5HzyrB7yfku
CNm6TLMDPX02ZvKGcWb86Ao72CSsNJWrlehtmJBFidwgVUJcWNhw1vKCeKgq6HbwQHSWkvcCSsWy
HCptDfZOsnYKDMStiWuYfts1ZU7Xjf60Lz6U0xg3Ro+ffvkZ6U7+XODMkxbWp1O46FZKfMyRqzGV
JmY5WPfJcF9wKMColW2oXbtfDS8m91u28gVX02CVujjtXZKXitp0Ng3XZV20325cUpgGXkcfKG4G
aXKlxB+pFvNKNfGOdYpuqkpehkxj9bWg9pUBuWiXjvObNJLqjED6TdRcl0vG1amGZ2rRkUnDQb3F
RWGvw0wiDJvaeqjxUG5XyLIJpornd4tmePSAXUVG+HgNipHK18hs01WQy7fObMnYY4S3pEL+GVry
LnMCM5ACyi4MUoZ2TUWB3A9TvvK8dalxvM5D30G67Vi5Wr6sWZFkmqYt3z8DhvAOgsXGqzEVVI3+
olPdh55Sj3rcykVzGRPbdSrCvpaPZRpIzPPdiZmTY4UO9o8kc/K+LMd/xan0MOuSp8rERNCsbbiz
poWSZ9aqtZ6w8sElIQjUmj5aWf7KfBQQpbzbur2kpgdkPBXgDkuIK895Sgk4zNVzj/csQ/Z+Dguv
PitEymFgzuRJi+FRV2reNmFphITv8EgTdRg8AFHtEiw0+KGIMoJyLDnLnXJ/vcU8BbLm//8xk+4d
2ct/XjhdtvB3M4JSaOk2iSSPPaua5fWF19eIxoVod73PHN8nyvA/nxjlgqeu99Mp4anrG/7r5t/t
/3nGYbEx/d3/81v8+ZJ/PpHrXTev/vuR2CaI0Wvsvji4rcXxcfkx10//80Wun2Ymbl1u/36w0HJK
iOtLm9ydife+vOvPxq83/27lekv3kJ2tFAfpLlDvsWv3e7/s6l1VjuZOGiOhl34q9tdbEdyHP7f+
PubPcwqr6z+vySBZMVX7zyuvt+LLSv33sY4E1hHDyO318T9buD77581/P+vv+/7ZjKNdaD0XPbvh
Mkdfpb1hUDfEN3+/SGNqIBDXbf3XTbQXrb76u7WqreK1OTpPeTnQmqscA0G/1284C6v99U82zRX4
A3/+eezv3estDCiPXl4F638ev77/+th1I3/vzlSh9D4VOZqXD/v7xN8P+/vY9SUFgywm8JdX/7Ot
62P/bOZ6N5ANMW+dkywvViZ/t/fn517vXzdV9SKbl/9s5s+L/tdmr+/J52AfdL3YuLUr95jOEB5q
42VxvetFKTDa5c8/d/VR4nP/z9MDAQazj4vMZeKit//3Tdd3Xv/885heYx5jjbaz/PsJ/3zM3/f+
81H/63WoFPlOf7cFv7DZt/v5+vD1DbYYwAD/2eh/Pf/Ph1zv/vu0FpRiO2X96n/ugv/1vf7nZq4v
/Ptdr6+5PpbAIFsNnvXTp729hOcLjRBhJHSJQQJ9GKXVyttYDun6z3IxWM8a2V3RfEpM8XRdDWpG
ePskq+udbeVewhWc6QPxJnmuMVKkZXMt7XIRy1eccB8S1cEG9Lc9TNCQDs7lFtO61qbFdsVKkaq2
4TefzZzRme6Xj3rU6tsgyTb5qB6bPmXkqDHS9KoKGLGD/de78RrN5g1a65Mzc+GIemrmrpywyFHf
dhSFeQKfwMqQkRPcfZkBNhe67hTqPjnklakTzIqpTFCMj4YI8nXSQIrAKQlyUess8FNIV2ZJlRTn
p7JucEBO9Rr1jEiOLiyoU3zBYWqrAwUpz6UBFwAQ2wkDt4IQQCkMik5Qbi6jO9H0u1Gf8GIZZv2O
6CKyPQe+mUu7OnovlCa0NpLk3qGj0DF90jRSeanEwMAVIbY9+zSs6VXo9G7wvHOXYD7aKtIkWC7z
GEQtEP3nJ8sudpUQJ1i6giR1+60Zmn1d4/JEAZWuHK7tVCjHJAaRyhLGbnTsaFqr3ZT0R6YS9BgZ
Y0BNR4sZY+mgW6AAkbTT9dCw7xxpbSM/SR5jMMRZmMNSi/wuFDTmnT/d5Gr87Tx2jK+CNzB14FEV
HOMpz5YpUv6oyvQ9fsjjBuzsaCosdAoro29pk5dG/WYRBaSuUxGMs+NvCJ/3NOSS0gT+1lp/k2Jq
tRhsxul4T9grauNnaslx3TV6vSxk9+2lt2UMaA8vkPe6jJI3loYPuqnFsFoGjcq8mJdelL93KkhW
wPeIfTUGBKJP2rU/G8PGliRVw9FYmTY/PIbXuM39uzEN2q3f8aXHGc5njBRgr1f8owWuh16wBIO0
SCvxdWADziVp0tkn2q/ETDpsR2zAZoJHXHkqkvkHCJsyuQMeaOx3qXnRuTb7r6Y0x6XJ6beEBogr
zgRVLkmwBrL1zKafwgAy74aLA9TC7jp0pNC3LDvXNnOOGtqVE6BICbYI8+UlSnPI/HgNw1nD+qPE
mMPns1yYZGElkdz2o5r2be/Ao9PWaEOju8mQi7nxP0VR4eqjxx+T0tbS17TlYFCXGdaJeUJySCqk
XEHyrV2Yr/WYMNce59egmXTYJ1tD+/GCCvJJaqU7/DvKJZrYu1lG/tKaijBK1ONk+OjTgmOPQdui
1pi85qrFOCH/IvapX88NhTGDR7HW/OfkUkE7WRmhkqr60FYVsxCtPmJ06S8HOTAUN4ybeGQ6UYK+
9vqH0xA3jBuGWvXtQ5c3T5DpiyVehCs3EG+GVGcwtEuQjFwXUj3XemQt7S5jMh7ppILmin7DGMn6
jusI+hRwR+YlW8fWCNtujHs3s5+1jKEosrWioEfqykYPq0zs8ciPV7rRbw0LwmVRTC9xoD6iuME3
MK2/s/l1NvMBmlrypafk0nfmk9+QNoz64FCl0lgPh8BY66hNP+TY+yHjqnGCjJchX1y4kflbFfCp
dfctG5wzvMwXVQRH2+RlpTGcMOwuF3K2s5WC0iJFd4zghzCamjZ5QrhJOlfJdvp01UZFxWNe9e9G
X4ELyenWzrRw6NEM4vmOWQWG9qYNENaoCpJUz4AVY1dcq2yU7z3suOxDsZMw4YMIg8xiJ0YkWMi0
mqWkR0x0anYPvQ/pa5ZYo5uN7mCjyNUQBdnyAiG7YxlaVc9CgCUGHLzXIe6L0AiKCzOecUTXlS+C
AJ2lI6ewGPM0jEkNDt1WZyCDil6HZb/qtOLZzcw7hXPAontRLqhvk+L83EGISM3vWstRn5pfXWMx
5WhhueuYfPZeiWKmp1wro3yZGhBp/AJUK5niVwOWwljC6xym+oHc4HPTTcRWTkfRM+jsGFiZA184
MddBh/ROl2Z7MfNmrqmLG3CrRVq7dmh5MX1rPO5qg4sCSZy5K9bwRRiPSjdeZsauBVX3Og/xUFGf
y5zBluXtmsb96FKxqkf7NsHuIbT1YpsYXoMNupRhP0TwP/xhL0HWY7eyw4arLrkiGbz2QeWhq4Hd
QO4jHd2p8PeytC+/AeCLSMuxUgtkYICj5LkbUO9H25g3nixtgqixI52HU55UT9Wor23jEjqfQA+Z
muItxf6z1urXQK+zPSntib9wRHMPB/ixdIrnaZZFaLfdY9LOX/Xovpg1vBpGw6XbrN14PM1+6OUM
XI0OKit+OqdaQKOpO5DUGlDGtbtdHsFQSd3NkGqoS2CqvYHavwdx8eiK/ji6ziLTBwiuBLnYxVs+
ckxkslubPbWBpY7JDIloQuemtwy1cmHeplobWi3nZw6dttjSdcM+LMD60sGFYl+TYRg775Mkj7oD
E/QKKKE+qegyBfEt86/BS5+sZnxTzfyTAdKq2NrMKt31dvkIvnoJ667vBarSPiU1WeUGf6zkwZ4h
pNRzqla5YfVhieDVDuKPzu92cY8sh+kmodol1A/p/XR2N4eSKyyOLlAYKhv4SYduodlEqlR6FUYX
jZCs7vJYp0uCGLFCFLUZ3WD3VnaYMzXAmvUITI9IDQ/UycY8K+XarJmHpujplyMI7RjTbi886kZE
1UJ4+UE6Xzqi91wfXnu+1E4XLymm1wsybJ+D9uINgxNrGwnM7Dx2fUxAPWWCY25kNmzHOlp3244R
MjFLJH0yQVmmSK4WAzDhezIBDPaeOKf+hb0gu5XeTW44Bse8rh+K3oLNYFaIVDh7Bz/6KYpxX+eD
s6zG9gVWyNEM5G3vF0uvH+6EjN+xWgMGCRhDZUPx5uHUCj+kVoRTMtQijndazBwbObZbeGpQNrTG
QEUzrrBEIFCu39j9hPsNyuS6PKMNgG2DGAjNDKdL/+JKxnJz4ROTFtc3RcaABJUPe9OGz2mV8WPt
Fj/iIlwpZYFzRNCTe04yTJuAqkDo8VAtoDGAd17F6gB1K1nAYXxHBhOy5Jprt2zWXqdOVhucZC3I
X4/g0hcpmi+gdUuDV4CEmrRzpF+xpxGf4TDkJ8Fp9NiNnoeCgMSuMuxND7NMNOzMWUBWywf41IJj
DjITHOqF07XpvVQrGbnykQscleRd8K2PfX80JrnsZO1s/Ug+avZENxf073B+sdzT8KkZ+ve2C9ax
8kE10olnocwVDGlaUJGirpsQ2jwnD0VYAyewiYHPwPogpOIbji+Lv/Pn4sWjqBdcwXsl4IFTG08D
pycWClWWHm30WCoebsYg43Bp0nuD5Sfses61KCJiHO1EnNa/XpcyHjeAy3PrKer8M4STT2OElTK3
HaU3IqEo9dfAvac+bg4uxWLMkE0F8ZkSZJG1zslMMXJ3q2fftcTSiQ340eb4xVQKsMVX49kPuNS4
U5j7/UdMMG3muXdanDEedxuo2w1nx4CvErNbR5WgTW5BKjt2XEu3sNdZnP6qdWDLg1Mb7QLcXcPI
eXjCi2plmM5IYaVxbfXog93+FhkqYC/B7RazcTDXT0ZiFQahtDbNDIo5J2oDL9ciPyw0/OoJBtEn
nXKzdPIG2qsB4u9x0Gi/ZmR+pHW+w5QHdhkWrcI+l0K3l0ECmbgoKURnJ4Zwl/vLAFFONjuntg8e
S63/AdrBiPWYjtEKyns4oZReIDVa4b54mynbhkTSvI1ttu+r+X62GM4o8d7YGmzVANKYXidPwoYy
OoroyR8g0DZ6TN2JKB+uLAJwHy6HjoUA5BTglXmrcLlJK+cj6/HrU8O0tGOs+G1rejR1xEsZZ2DC
Hs7tlNA5R/txIJSEhfQW9IiJQXa3O77P4x7c56nwOEvLcmhWpcF+sgf7HI/laULKfGmSyHybulOX
Oy8aHgMEavNHqVezO2jG2tVHYABHe7Bre61s2jEWqRphoI8OdHr2L9rdISLWKWdh06yDlXRvKrE+
TVeb1pGpHvQpWk3SyJZTXOAQ1VIREgyUIemaghWFScwZklNQEdaRQumrc+vXAq5YuGP/A6h9XTcX
aeOYy8nU71LY9TjgemEegN1rAUcJyVMf5Ij9pOBLSAXrnWUOWzWZOOabxn3jBFCnjABSsYV0Lq9J
bXTMVZo6WGma9nb0c4Bxc1oakCI9Q/nUAZlYGgEUHsgdr5nR7NpIHjQIik0N6a8rxFNWVKdEd/eq
bcKZVBU8/vEzQTzcLNziIvnLwkXdzWdGAa/C/p6gJIlyzkIAK3RiXX/nVcOb1w1faYljDaC2axrv
8DudUFgDrrpzQ7g5wXRIcQEEOHiE/aBy764HDF1MWXlSKJY0MErMhoK3zIF/Av/pMZL3va0DhNK6
L6qWyAndi3BeqU4FLiskZHHqxnJF+jJCDd27EXQdCmOJMAEVCOzhyVTakx4QlYMb9D0KNxVibXBX
RgFAeBbtaLVe/eDeZ9YOyaT0FhU48lLKjAKbAtP10CVlZh1iiLiHNrZQbb+ReBRrAtVz8dSgACUH
ICIioVu2IrFWY2bQiSkIb+gNqpVmukye912M6NLo0PnF6bwKerSn+EYPjf6qFcXeb3uTrJ9pU4/R
ulYFopfG66FUya/kYkfmWDvqCzThFBgD9nVUlXRfw42e76iknR0eNstEpQEMGeXyMe6Kel9D9xG8
YssLB8/PvicvecWRcTVNCJI11VvLLDAhXeFoaafFijjSAhuSRaXwf+5QteB+SdHXv+YVCHsE2hli
fQbFzG3hwgQDakcDCae35WV4f54nN38aR67eTg2hVQyUHMqVS0I4xAIQoIIkFOzt+ltEHv60iTjL
mNQ/Ei0QvY4HkZufGEFsoyTradrgIzfyKx2mpxwW25pA3IBcwctFRPPoDQNOpWHozhVu7wVq1SmN
4XpeHHQxP1xpdYQTbLTCklAsMkR2YRExC0nTbwIajroHp4kWzKGtd8RiTrttMmJm51NnL9ra/B4s
RB3FkwF2vYH49u7BZvHmkflJUO5ySxBKYzprry6+swKp76CGdWMm5zmGqNrwZ9ld8Ht9vmmTYOvd
jlxNORXPKJU/UjNam476xZLlHAXovFLWKMNrV6XyngNjPEytBpOjoYuvrfZGtTa8MtA/D/QqD8iL
vYzCEzEdC0fHRy6t+nUKgdEFbF4IMTxzjsIGMQQkl4GoKMIPsT8LFuXcx2GeJTuj0J/QoGphCvr3
bJtwR4YmupPJdzC+NL71An/m0St7qk1cV3A3a5ZdFKULSB0wkuBSenQLFLycm3B262bTtO7aetNd
E/2H9TyWvcYObe9rdh5DQetOK4gql7b1qvD9MOJBhTNcLf4zQXxEQvAYz+7WuPDebFJBKIUXVAAu
Rxb/DhPOWdNbJXM4VI/KvA2S+E78sPDiXcbXto5jou4Km07NbU14O/gAw2V5TdrOXExmfSYq/XGE
p7CekvQ289SRmBMN76/ibAPDhjSBxwGZ9zhZD8YHVOoPD+Vyp3Ng5s6zl7gPpluF6PNPSTBvcokE
pZj2HRmfEIhCSCPbztJfe+l8ah6UEH7XDlHVGjUuw5iM6783p9ZCNxXRF+e8cU8dC0Bgp+WylcZb
dGleibw8znjXNkZ9zE13ZnDXfYlmvHAFnou+gcuQQNcaMNTBnP/i/87RQhXTV3WwnXXUVA4Ich3J
z8pWdyLpyfnAqsxq+wevsA+QLDrSJBCxxFDtfRBLvpimhXaZ/VAAGIAyplzYWf2VlMk2c/J9i7ZY
z53vxG+ZU7WtCO3CiNdjujEncc7dfFy2TbETakRPootVUzsfudHtWxMkNnDSVZajv82k9ZlEOI6m
zoqvcOiTGw83hG4ejpWG+03uQt0gfDAarPsIk2Izin7nSns0L5o1FDuPWv6u4Dg4s7nUYh0HvMGE
21mK0JLGl9fLnRmkDzjixLu6yr9ldNnZSfE+GeqFUCeWMAulMSGNWMgP5ykfTnWWPiCh+KCE+NAv
NGevVmtHTO+9iPGk1bmQk1ybL5O5tpczxrwLavPLpHLcjCyZoTUxmtVTcw9rnWlC8h4gCbpgqsey
iA+woO9Lf7AXnq69zfFw1JtgnwTVyWQJxxRlI/ElB7g2YdXIVTqkr2nR2svfxhFfjlV8RkJEFPA4
CmvNAgobi4uLOiZC/OE2h7kaVhGyV5eJXpEb4mAV5QNkyEXlwSGpYL9MAxKmxIhesgxWrEO8O0ej
d0hn2wKmhkxPLM4GR/hhqS/lPGYLz0vz9Rx7h6KuPly7eYc6fqPKyF+lHKecIS+oHbyV1odBVZ/S
3o83Jh5+3tDHK0+rltjcn7Wo2ldkKW4ax1o5PU4/XPLIU8Zo0eTsgkWpto6CYX7hU48+ErvLjxJW
cD96DG+waaIrp6LjKK5OVvGMg0yYFPVtm8jXhCi7xeUQnKfGXFSUR+vY5UBhln9G7rdhIv4aefLM
5PaGWAKdLsEcWJ2MlZOJQ2GXDzIx38rRtWn0EsraAde1YF4ltuTCWKUPsBe4DusMZRgeiy3d2IOc
ylchsy+638fBl3LnoQfBKz0KcRB4dcSxFdEb5UG/SxJKlIhB/VEjvBaPPFg4k5NjxWRuSXtkrJdN
FiVDEx/LSTvWntDO9JovY8lsd+7JlRY4ncG0wONRQsRBUMNk3C7ybdWeqppc44QN4GGlfdH3LqZe
Pdpp5G/HWTsLuvJdXOYMMf14r9KBplFr19bUaUuRQboXk7OZutLYawVc5mZuYpAIj0bNT/RNiZ3s
NAXNztF86PhT4JOpYZX32tTBqcGZY3O9++exqNxmnJfAN6FXpDlcYGFyrZIObXyJBV7ih3E1vvp2
egL46deuh6aqCQg98MocxYH37jJHNhBQLzyr17b8nvVsUKj2dsSkzyiXtDbPc9F2G0WF3g5cw1TL
ADKVD2KsP3qJBRQJjqg9iOS1DYU7YvTreRNmLwXQUMPceO4aBV0SFkGHNkXrJ4mEidLeHYwf1MCc
NFTYZRR9WpmNbY7LCB1XJTtAIp/oULBal2XJJ61suJRsiQZp0996kfeVBCbiF3uRTSzCUR/trDk9
6jYTKxmYL0F+7qEioBE+NZePSy8IjOUaDQTR9yHwn30bRwy/wkhwhqY+ZcdZd+9LcSMybBhg1jxU
MQp3hEy7VtiMNL0bNIyL1vO/29HxuBji5OUUd9kFOgi0krHh2B5sPR5QQVicEUE1rXpd7nsF77GJ
m3FRT1DWILpxWlu7Stk/AWm9ax3/FHjiTZ4wCXXJATE80XFkWcSZTAjvsJC6aTP1OpYd5dCYIWu0
yt8hnbuTzCXWw8aSUBjBHCzgAjthwoKqahUk+ms6eacg/oUFlR309qJFoOEUqV+xPGYP5fAcWchS
lE+PlsTQY2uk36OsYQnXMDOCjN7Zg5aHh8wmS3XjJScczM8lJnU5IxbcoJyNkR7snumLq+wzPfaj
q5cvXekXK61FYKAMLChiDa8w39ykFypcBiOTfyKetZ6+tZkcMqSCp8nYE+HvXICVIGkWWrOfCeEc
nTzfwAziXebBAgtb6777MSNILAdGlZECXFEx7+ouHm/y4oCqWTgsVYW/zF3XWEWzejQKMqt0q0FZ
jNPPwmJg5YjvPGtu26AatsV0URcVaEZMeydL2UPdAZjqZoZPnpd/9Az5uNrUGmJTJmZFneziS36c
U5tvjov+lWllvOHV7a1ewlkaTOhtF+gpem+YsCBc0qhd5RHhAKJBBJVxgZsexchdhM0LJnMMO3td
CzbqrLSLBU3Zi1VQOS01P7CHqwZ/1zdM/NK5H8DLOGACK87x4GgxZwW2HNu8v2tKQKDOIW7JGeoD
c/lT7OCr0DO3GQvoyANjTWopscsUEhq6qU3S2NgO9Kl+ksDuKEpZxAhTRmOTnipbvwkE2T223jdr
NdW7uckQaOQECZgExs4xF4c4trvDwLw995E0ZPn47FboQHX5BGrG/7+aMZtjIhulXbYvasbq9K0l
wlf30FpqXelWuxyaKj1KD/yUvHiiU61RO7QcxXiAYRYooXvSQLwGAcnAzqX+rKVzmNXOyVlJi7R+
rtzZ2qI5y1jC6mlvdxdMqNW1RW+U6La8vKWuLZwFnpBqZSccFtpgmwfwxlJyotFmuc5zWSAb84yK
nA97WZm4RDgDRrg2p2gn/MspeVOMfEQ+cQpbRessiV+yYNE1R/S1L9Jl30aGdHHZy+HQcNqH5fjc
uvzixuEjzRyB2Ri7LGtAMq6vXpzAMaCCl0efoeQhru90RigcUQDd/FdWSd7h8oglwirisw0xrbFe
RVdxqbI8sJ6V68MEz2IyhGncF7pGRLnZ29UGsJiMm2odQMNMEqyV++aDFFF5X+L1r7LpBTuGo1Ce
wjUhI4Ae8SVWO0BEMwYCYzrzIu3XLjX2gBN/CgtvdM/v9zEYKoPDwAxaDCwYm7vim6wAdtGU3aqL
UpfUHpLglL9Fp6RWcSPEQsJBDc2m2fbVoa04kp0I1RQnEs4s4mRPkuVmrMydZ6LspKxwOOZsYXyP
sfOhm79qnL/7qrkLCCl2nOZ27lx9T84Uc+joA+4e77ZNF0H3Y4SzVDgSkLsqqHhcbVDnAYzZRT+V
JYoEFe0taG0fqkJ7ySbJoRTYmrcqZv8ryW0wHWCvJcxYao2ZWmSiYqWv3Zg1a2U5TnnIZXuXWdG0
d5HiLFJaH7vqKWbjelxrQtsUIn2QWqGvW//WtDUKQ316ViMGVZ3OVHhsn6QCEXEHdHdx1WEDRPaT
OxYz3z4+JZ18K1wgMuvXVOkt/rvkkWJDC3MDy3eTdqBHr7ZIAo2afduShXkT16gSagvYgFpl6ODz
1uoN8wg43dEp73O1sPvvwWegLzJG8CrWHiVDgdosggX++y7DD+sJe2umrYUsV3BBPjRa9zbxJpzD
UpvMhexOswUmNA7uNh7pXYs6YH5tKHo+XOMY/ovqR7eGT6l0KhZ32BqsPZu8qvH6xFUa/ivvRVyi
+XTGptfe84syjip0Ra1wik1iYeM5N2GuZdtSx1uojazbpguyfQ0veWk1+COhBZxEcOA4qpZGg9Ym
kcNwFkiz7BYiy4h1VtKTh17fcIXNqILJshF1iidqBQ9ErKes7o4oy5j6B5m41WfxnXVwQWSSPZh6
EC2ThtFrUjs49DUMThDQ9TeVu0xL7YtZ+/CuxVvQV2jsmn1WHTDbPFZfeLobZ8+mNWq7c3NR5mSG
TiQHrnY3JDl0Nw7Tt1ILvP31IXQqX8ph8iByl1/b+Y8YF4zbEoI4zvxkZyJpXPtagLNgq6ZQNKzD
kSCds08zjgP9pRMJIZym6S1ja+uT5Bfac/ASpwmmMi0z7borh1Ub0ciUw0wttGjHutk1Y/eoPDFv
TARIK4Iez2Nux2DHoHN4gTQbTh5UxD4SJemj/TVA4ijhWGNdWPZ0Xnm9stquPyvh3xcVO7Sa0asK
oz3LQAqSXLGk5P0Q4DUJvNEM2U0bTQz5GTOiKPwcegNPUg9YPuuNZ8ttPNgd76Kpok0yIrCusS5r
vZsSRCxEwg6dGOZ8JLS1AmI1Cq0La0zLMkRbkauQhtf7vO3HdVk2mIdFZ0zJTrFLr0JbBg9W4Ber
5cxjDPjQgRAUOSNBshgxwN28Naz2rulzxjAuThwT+KfNdSkuJJ0A2sxI3WYRqvHUsVQoqzJeawX2
b43h/3qOQnson0cJ08zGyX7pTTBsu4n12Zq/7dHfthburNmv53KAzmXx1Yw4aeiepPbTYP1XU3wY
LPHU5pApJAeX2T2OeXcIWhg+6DRX8MyfjBxfAy+wv2zVopO3DKzlsMJeRqZ3NGOxKMBfVip2dwGU
n73IxidjRsIXCw20vWYHePY3vgGbPtEInMPRd4z8LByy4hGHCHBTDyU/NHI4eNONskAPHDt6S25h
oLCqLKNhXvWmDDXVnjAeKzbQMnaTim5EB0DsMYvIjRGqjsc2kUG9lJXz087jify/G6rUMImSA4Lk
asHRqUEI6ta5jU4rv1Rn4Cg3bpYg6c47BJvK2jaO3Bk4JhFP9aBNs3Hq4QKZwuEykG7xpXAo3q0f
M7ewM8YrQqvJMO7nnIsB+81slmUD6Yl05YMES2Pm9mHaUh7hf7La+9NakzIIO3yUAzvhaEnvihpf
vpi1viYe2zZ2riq4lGOQvCoM8V64KdK6EbmSqf3ETv+R2/mnxFGZo9/cDA3/Fzsdluig8rU7d9jV
MoTMsnKlaRkImoWezyTObGmjYmPCAGLrsJsVnGWIT6yw+0xmT/z/773PFr1kGDMvYEzL0L8LdHSH
tFVO/DN2431nej+ikC/+1D2AQuBCmmkxO12CO6MuayLaAdu4sHfAUTU01y4+5Us9CfxFX84NLb8O
6uxF1kE0xqcRDdgsVfDELmhWJWOIL4WPWVgldmp0D6rdT9a08TiDyE3Hc6TmPNNerT79bU2U2HhZ
j5sao+YhQj3f/lRe93/YO5PmxpE0if6VsT4PyrAj4tAXEtwpkaLW1AWmVGZi37cAfv08qMq6aspm
rG3ucyiZVEwtJLFE+Of+/FVWIWp0UV5oFDQC7pxc0zP4dfvcHu4UQAmysyPDk00vYix1ul1tQxaq
deVlG2eJuXDx+eGZPxloik00yzuFJc0vDPszy8MHwsLREYbQkb6Gr0D5XQUgjIV7fnYBBaZFne+6
ydE32OYcVhcQGwt3Z4wqPLddVW/Dtr6RA9voTsnpn9rHhk1p2NUaQXnQA7msO67wBMmSnxHENUIL
3cEqaIQOwCnaLioOy1s2YW64oXiDCAR1Tigba9UWy30wNjbKK56iqrlaveUroA78GbE/kqP1BWr5
ukHzcwHmrmrG5et4gqHnWek5oWkwhHVLx2TFxEoxxFB5gliV7epOA1BSXbpZN6A2D1tSE+DVUhZl
VbsvC1AfPZpwXEDe6VSxEdG89OXp6yCqi41edcdQJIcg1DGq4zgyADBu4Ne8xmwWM0XeZWhZAnQh
HDgW/QAgfoQM9OoEsIIMtdjXJvPD7eqLrXf7XGbTpjNY72Yd6RDW1RptuiWs7fHahdb3yj6FFldN
FY8e47BfEo9DaTsQKwf505u6D8QvuxYvTFB2qgiZlaQni01pFLKMUKF58RK6NUYs1WOP28M4VGGW
bw3kATd3r8okDIc81eyqWj/ClQFt1pivrYJ3UyOYOjmYlW6gnaJw74vZegys5GZzTdkKr9+lVGLJ
yjgG3Mltkaz7kgGZCzIpSVAjicDRGrwya2X52Cj5SoQsdip8MS08Y73LD3EJqnowtl7XsSpBbJSF
wgKgZWdbNT+CZPiR0jITJPPKqG9Z3fecNBNRmPIN3/2PWDk/+6HcBJDOLZ3uAF1TzMsmQIY1u3Y3
+o4ky8CeABnimXaxyvkpcryXxFN73bQOhDJrX+vMczxqC14Wj07PDdFpydqef+Gl3tR6xQ2jpWdc
2lun5g6rj9+xrF+z9LttLYCD9ICo+0AkzOT9K1/nQPoN6AOiTsazLBvcSPJb1GNtZ9J51sAk0PQN
KDDM1dnJxSNZKwTuXDzrzXDug/L3vtj/bz34N60HJgBm6n3+99aDC6XMfy09+OMb/ig9EPpvjkEz
mW7qnmNIx6Jz4I/SA2H/JgzP5FHkMFO3lm6YP0oPbOM3yRyZPgHDW7o3HetfpQeW+M2irskQtgU3
2Vtqif8PpQc2P+i/FQ7j0jGE6TiegRHSpEqBxz8/bnERtv/8h/GfwaiFQ0Rp6qGIMjaKdPcGEl0I
eCIj/9D5bvXTOhHfxWDcKlmCiZbs84ZWvNVSYPq07WHdjSE+UJvxS4gsCtTPl+jWW2we16zMHVyz
FLiXnkcbpqh9YIwPlYFWWQ2Cs2sk1zsHUF8tCG+siOVhTu5L4r2L9sgVXv/GfT7aeAWGm/aJKDvO
smifG9RMz/D2jbY3/003oPk/vCR4IKTDq2JaKEx/a7GTvWgCY5T2YdY86q+xzK5DAtpsEZkaa9oO
BzkmAoZMGzVb93oY7c05fdcMlvVJlXPO8kw7HOtYpWhgT8KzXOp4YADRbFzidxswdYTSfZs8tzr8
5cj7o9PiPxhEXsu46JY3iLfvb2+osCxHIPY6zCIF64e/tTgFESNPcJ8195TgLWfJsa6s/AGJHg9H
J8sdy7VLMb4WsYeHvQLeVXs1qm8jXsuEBjCDomuu9ZmLaoO/yCvNjTtOCPfpxmXYhuTn+GYb05xa
fx+qyvMtk1nKsnwia493ywHynzHXzglbGub8EBvcpwut+Zkj+KwqrBBQxLINOKrTNIRsjue7dESr
jZR4g8Ty7FWdTUzVOLDVw7jiHow0iU+uuIZs8tiy9uwAZPo8n8FKzHttMA+5xoUyFrO75tY5LHVQ
FuXLaRyt9dn+zjKQWIE7fE7FcQHZoJsF1LFFF6EZzaYNtWZl4O1dud0PE0kT+Z7odRJMACEYcEdm
voci8VqP+M5wTGK9I6zsai9VzT5gMLXPridPESHWX6KsR8YCZaMPUG67AA9W2OvnGrIQavWAQV/3
DpPtPhVmBwZOEQLo+CGMjOo1KY8HOy8+2UzQOT0OOy8pMI9Nxkc6PQHCJjur7A/BXFlYEQJTd40d
gU5d2eCBQI2neXtKc3BcGXTe2d3IIAMN2dj4TWxucnHe3tX2bBH8Q5Bn2rcjp/ExA2NBtyecPbOL
74fmrXIa3kuo1YiKSjF0NIkbCp+19CmHEbbOO3aRDtwGdgjCAu3XI7tywwwMggR1/5BqjwKK0T5r
IJUk5PlnNpAZM8zcg9mH7uBEoJOwQ2+juPjQXDAoeTcy6tYxkM8lIWVBPn6qpm/58MxWGvWzLl6q
yX5vuva7l7EawCbhCYX5rit+tEn8YCL9wHKJoep2jFb64dWtq2+UqVBCDxnJm7L1zKQ/FD3qVHCq
ZpKiSrffvDjeqNK8q/W5WZcJyjZobgIvrNcrI9x5FWMTncIA4DJiwlc+HfQIkAOid9oNl2nod5HZ
nZcNSQdxQqgR/HTz6ZkPlhwA6ufPrYHIF+rqQzOczbLcSOkUmRveFhhPhMCBQrOOUSEjZzF5mDXJ
JWhRf8BkiQReUkqq268i9Z4gkh1tbT6T/9XpgE1yn45ffV/Azehz9oJxeUvc9oNk/LcIrrMdZluH
MwkGZv/ewXUvcMKUHjOwQuxbw8APIxEQdI1Aogy4sLpPc4ka5GXfWyF+wR54bxi/F7b1obVRtTbh
C/oepOZWyWs8OG8J76eRRJc0iE9pney6pn5WU32kwInaD+czcHgChf2BubnZeQZZ4SK4iaS6S6QG
vi9MStzQt8xuNh3zcSgbEtUuoC2G5PkuD42fBWceLfEK25CdPfdAiFyd8UziLvqqzrDDnMuGzFjA
OAjtnIKNm0c0BHwZPwNJk6vGBPQ2sy4Ah/1ycUrkw8OEiBCr9CFxp3vsCfvKkz5LZZDszjJszYhe
SLmhDAREWWqtYLJQtlKahzboDwlxrFUWfDed/Ax++VFO4F/cST3TImv6c8BuPBj16++/NwXXG7jl
FmffPpyTjyz1/OX8nlr054ZTCav5Icjoak70DZwVQK0hzuYS9+ygfrKNouknIDOtWbgDjStC0sPy
QCK9Nwz37M3kd7MLbqGb+dSZWas4aNeU+b0LZZ1DcQrSg9fS4BOwbp0PE/45VBCJayXYkbBRm1jq
SGWMfUcNVUyv3B10FRqbXQT0OHLqbe9GT8HoGEjh/YGeYHtN1l6uW+wJho0RSjaHojNeLfzPSZP5
qefdu15JqqI5pbHz1mVcwsRsQ+f7gBoe+3WsznMMGKGQzabAUxqxyfepUcBu0EMW6zvvqW0wEDkG
CtA0JzB7BNxgbm9rB+IB968XCwoE5UNgmgtzJFxjXbKqeQkidXW9AVWt8F6MltQUZIgoZrwpe+uH
1cKf65DtCz5hI4knPCfQsjzEZPZW2fJcMJeFStLRcmS9myoEz50VMLRDHydKxiVEwx6af82HFjTe
zEZnHn4pq39wcYCpMMcQpPQjts1xDzqLlh1cQ2Gsmm1pDdXWnJxL2GEPojPjUGb9ExU0I9PwiesL
956J+gwnNT7zuhlAJpb48vEPepaDpb5lro3btNKCV0DtdxT/ScwWZbFVob6zbJdZqX6XezHAFhNP
JuNciP/sVqSc7Dsg+rtxEo8JPCpNeG/gLWB05jLy35Mq/phytCLXsT4cFiLJggXXcKcENjylKu6K
De0rjAFNgGI9h2LVuddZ8AR1K3RpFuTKMqYwb7vmalMTELH3wmMQYO6A1nCJTIwR0J2rO7eI9VPX
hj9moT/Vijp2ngNTLA54rWUbhPox9Hrp65TD+KNb/ox1dPKMzuOFlbHJp2QXGvLQhTVvT2cFG+E8
dWEcnofg4CmIBU3uXXV75M22xx84gIjHmxP2GfMZY1Kxs7WQKSxiU+95TyNCaRqKo0nOiBARBSLo
aI61ggADQpT6p7n7yFx33oFBEHdbJ0vuxqB/nRkvcy3O3ZVmnsfOfsyU43sMbL8tLx1hATp3eD9G
x3kL6/7HTMMQh5L+NkKIc7QCIcX2XkMjf8w9CB59Z2za0njzGpNqFhtqm539oAkR8ZTVdhdTFqBk
fWL3fx374d3mhohbAYxjgCe5mBiTZk25quvyRYTMDKzsPnLrQz+5N80cL0nVAPVIn1h+HrVePYEN
o1faZsgRzPJg4Fnnu5j6QVVcnh23R0Y/5SrPpuyw/FrLtbdmKh9F4v5sE9rfJ+W9VB78YZ4hqZDN
mNo41+/dqb5osuEPX3pxsUYHTCS6RsRbJWV27Yfv85DD1kz7dofjgNI2YDcVgoNDBqjLJ+/QKXya
w5g/gBAqj1zqjcnc1EX1PHYT3QJef+xHY680W62tbALQ54B9LcbYW3dNfFQlcE6bLqw9kQJ8Xk25
rVx7iQjGG7vKuxNo6WvmYR/SMCMR3TDJQJoWhWJRvGnyzHdwxp9TSKJGJ2gkMtnBpLb1KWjJPo1Y
zSmoHXHC588YulgraCAoIls8JSlxrQJpqO969NZUfzT6NSDLYhM4UPzKkNOf0hTWJf2e3uufcQj0
opjpahUJL3w6MrabzNmEONOMK85D6ryD5p4smX4rCrxCRhgzAiY2mEoN2EVBpBOZrF1XdENm7UGF
rfC1rMUn2Fh+JVzDVyYoUb1KeBNH/YCVDUcOvuRpYPhXhLbvZkF+R2nEI2nF1G/mDLdQFJ36zNR2
rcPpodU5Ge8ZkkoWREREYhoqV9YU59C8sLh0Y1Mdh+WD/gUF+NeXXw8YE0Ngd4x3Xw8i3TPZLora
/3rw92+wrhkiMysj/a8/4uuxSYca5A3atV5I7rQpS3+qEcFMaxcxwztovWfMjAmi+hhVkNQ1k+I4
bTlgvj6Yyx/09YO+vqyUeS2SBMV2ITyoYQFGfH2a6kzTxoCeaSG+qQUcUURWsC6YDtM7aRKTM41D
3hAWsTyv3sWqsA+Y/W2iejI8cvt49Bi59MkUPNl0bZRfP375MV+fff2KkGRouvr62dmS5xe2ofw2
4MKEawqAw+S2hDtyOqJUPZ7jNvQAoY2bOg9h9CdGQR+0rjPup5MMq898n8hlx2Q51c7CdSBiez5x
yESXRjOiC+0C1OtA+OU60BabDJ14HRptch8FYbZRo9lQnyIlZ+X8OCpuCirozJsXhpnfJD2sWgd4
CwtpBrzjxBjKLSG6arbz4JhGfDTz1FhKTTDLe0O19nLD2oDCX+UlBhzMxjXr9sVSnib6JY20jTuU
76xHiJiHMj7HUfPSQepmlVhsajpwJiOv7/TOmq8aAxlD5FgP5klu6Y1ytqnB728dpF8qj76hL3zO
zZweaJfac3sIjr22zTDLH+Ic77CtVfYtMpKjnHoKaxw8Qm7L9aGouFV0ObPNNnKy95kbkkgs9M9q
aE60oFRbWwzWpg6bB3DqRNqNxtsYY/NoG6a6G2c2U3o+tduODueTi9QRuQ3kCTLFwMycA3t8+9AO
QfLAwIx8N6cMS43i+9Cd5xQ3emlzA2u1nKSowUosqcP2OZyYRkTMYn3DWwYz0ZC9eV74AA8IL1Ca
KGYkQ/gET+WXVXP9HlviAqrpAAUF1nEaxm91miucd958xyEifEHojM14GO5dsKuD64nT6GreCWq7
dJLb1JFlYsuNuYmBV1vJ6WK7wzUFX7xL+/C7U3bToSrt75nylhnPkG6U29bwYOPkvgu6+F6zcFQG
QFr83nSP01xPT5qrGX5aDFwtM/PmSCmeQo0kOmb2fL3ojOzqUXwnmmoE/QQDWShWrEUizDPjavM8
6PYVGz89N9JIN87cmc+AQa9pNeb7uFfAwbTqKmVwPyZGtif0255C8jvw0Moj6/Jgnr2r8IuiT26N
YclznLl7VOhVxNbkNk0EockYGcexst9it3F5E1OUd8cSh0iFNE26obkpJHdVvX4LWI0sOE0Lynsi
D+CINjaRrfsKY8eKyj/74IL5ZXB4DcdU32vtMveSDBaz1sT+/GS0CA+z7d5hmA0vDHHJsGRmuVND
eIxBrm2jPPjRwYm7kU/2k2LwdlNEswUWPF4wY/42NCrdA0gAdlwe+gJNHUbLyeHIbVp3q+kW+Obh
GEVED7xRAXGNiteAMs2bRzTEoIPvNFZsQfU89iuPA4Kuc8wx1NuFqDLeilcY2l8RjPeOQi8Rrnqg
Ww/smENHW22nzl6f2ccbTuX4XWtaBFLx3wX2qRsEA86mCtcED39iI4gu2BTA8lkvg2Qlo2ak/HFq
HhqO3KgO86MRlvgqZ+tgRO22oq2U/kgcQqwlFkxx/G7Ra3CrQ6YvHRZn0oIPgAPvcboNG/Ssgg0I
BW1zRs5YO1Vi4tlZdM3YM0CzTG5lkhe7OKEFQJhILx0dgGgrIYa7kz2m/YlajqJ5cOL8GrOkMdaB
sNXOneB10QIDY1YV+inSpgvr6WRbNoU4BEsGv5cXXa/owy4yjbKd6R4OBl0pmFc5bEy5izvp3uMR
5SrTEMvW9eBo927x7GjjWzcY+l3zWjda/NSTf8c+BEbvaxDEgjHXnRuYT2KLIXjJwga3bIL9J9XI
gqhsWGSPqZ9bACxhhJEsV4LhTT7tIEDVJ7wjvucAH6g6QrKsRCrw1z4T/WfSD4DrnIHtEQqcyhK5
r/QedFNXnEEHN2Zyh4MoXDwfcJ7kWnTVKS8r7HYZlQdlqz+gWa5Ey8GJS3WkZAxGvzx6y4evz2IM
RIwjjhqsUbZGy6eqObMFDrg7RkvxVrIfpwFbqqymTaCjJWmNkhQYaATEKQxAtsE0Q81e/Quf+bRp
dc08JujFlEsAWY5Tml9WRl9ax98/XdBnKAp1BnHrIIpRDy5mllmUbuEjpUSiQ1+kK0Gl89GWbOC7
nOls5lD/GrW2H3k9Me5lGPr1v74+TK18UT1SB07GEVJpbM7HwTPJiX99mpZ1fNAH3LG5wyxq+fD1
GdnAmX0gbrnfv+6mLPaXikY/zQSdHU2HR2H5rGAfzgrfTmFmKkwb6FXrrwf6OKRNVyVUWSwLl9od
qiP8COnrZUMlxfL/gq+ly58Pu9z7N5D23rnMu9guJemXf33v1w/4+vC3//fnl7qe5NDfmwRybsge
9M9vqT3Ws2FBNc+f//rrUUPofMtfPjUqJFsnCnOa7fiL//LIn18LzcXx2xJ3/Psz+Po3f/sVVF1U
bIEjMkrLk4nqwGWiqyCR/+sX/O07/qef8uc/MRRnbtzp22pZLXIhxD5sK+xzZWzNa82FZtCWUUJU
kIdrW/Cyj5InmeBLCj0wfwu56OvDF0YH8VT98bVYHqEwAekuyGheJG0L/yfPAe8OPXfRSXvMClyv
MscIsBwBnFefEsmHapQJtDSHeHlkrMEDYcMGP8CdQ2o9e5TdfMyX4iDNyqPplLUNogCDBSSAqjxS
nPKuihnU9QhHsBy3Jk7QMLjrzepY5B49KwO9etHkwNkBN7fiKFrFGet0Z3i26WWijqt6jGOPDogK
NChuKkteSyP8cDH2rIwhvUeJ/dX0fovlDDgHnZB97EGljA9su9/oMsNW74g1nvHvbruEwjUdEE2j
ffQGz39m3J3M1V6r1SdEGpxDlVKQUWCkeBQjrJpuurNK7ReA3pB7zGMx2s9JOj5F9VRhNRHXrwkC
XGIU3mz8BCLp473qyCJWr439U6iFPSuGS048wcyJaKMA6VTV+VHU/bQLbR1Z6uRF6SnXCD0Y4bu5
PGeNcQV1tdBWTp6TBCwQ6f/oR79j/ZfgHVJ96azDsHgENnQalaTvKKetjQyUY19Mp3+hE4Surgc7
q19IQt2cEhtmadu7LtZ+tBSJ+7KNL8yRH4UxP6floPYGDXFkaspz18DD1ppjxtotTYP0WHVByFB9
ulWhi7MXT3w5sSyqwQNEIxvkoG1XrWvd1fSA+LGLGYiLGuEUusEb+oiAqLMbkNmzsgST2XHeilPD
Ygtng5BEI4GZ1DO9zVyT8J6w/Ccae+vq54n6FnyE24RBGn0j75NG7k0FB6MP7mtn3MuBBHsBI6nD
Ih6b97pIgEdgRfFK+egpHMV3tYMLthvuahoV3HjyZfc+jK2NvKl9jrI+QwpJd2Vov1TJS2Umrwp/
CCJsb+1ElZw0ujc2ciTBjIhwEyZcSuFW30sr509u5WbgQrKzEgsTQQ8ae6xdZ8vRgynbrAHaBBLD
F8OkZeS17iuGELlFO5BdOWpvGZyFFNFubWwRq3DZyLhlGcDf/9GQ08akDRm03VswK1lEF4wcUtqN
Zsb9ZJPw9cmJvSA7dcDycj3dpBbTejmLH16f0Q5ESYCpQIgEdc7BGDxAZ6xWeQGOAUnxSVigEj0n
eI5Lb1fo7QubsgN7CXeVD7x3Ni26dFE419jiCVfKAVTQzKcyyn7Sf5pSyFJm8pcY9XoxoR9lmgGJ
nymRIF/43uqWC/1H+XO62I5RVNdmVqxnj0YJYhPK99DvzVdq8xAlcw8hKIuZSLT4i0lIV4vhL91T
j5oTUIeODQu5muvT6PG6yTB9m6R+6BUIVAfVdOYlqAoNw2zxDj483ZrLuVa5OZuWY+UY98t/JEgh
rLB0ReC0NoTqkq3mNE8c8Fxp3IhDqwGnlS5AmxLJrs5QGZqZm2MJYspuVLRWOqDCGDZDCYsKiaH0
Y4qzmd64ZNPM8D5nVMDdzPNYIYRnLPkTRXy+Pmm4skLu3FSJIxR/a5F7Tm2ZUs8lLFKtqlE+vCTa
jKkMaUT61iCPbKwcS7bV1I9BRoYGyOkFLixyk/aWKxIH88h55XoIdu67WWL7rJcX0kgG5l9OjmHY
YKoVPA729N468rNBD+HdMN7FLmyUCTs4oHFG/eyYQzZpeotlufFG7D+BGz4vA2mmXTR/dFG3E262
a8Y63sCLIE+TEoIZa6Fgi7OkN9KZJlknJ40+0jklIqxPeW6vZLc8/c6LfQFdtW4sByXP22U17O/I
Zj+oLJdf6Fjr1tGvHW1/m8GtP806ancJ+RDMIYeWQVqT5RyCps3Mz/410M+V187JGei2WQR7nLMJ
7L8Dlp7QN/vYXRfUZ2Eq/jSj5Jxm5Wez6OnmQKFnhVR4uhMyXDsDBPwK1tvOc/dSddUhMKfPmjOo
QXbWoAkPMdJNN8XfAvVLaVMFctbygStSs8R4V6MpKOWg05FOdfdXimSwrarFUMsIvsuKfQTdbc/O
CYwymxkokwKeyxzl6dZGg131sfMtNpgaJ+mnlZnYyLIZRTChMkuG48PciM+Ua2ilOc9eapywwVEx
bJgXLadHsjfsj67tiWf2WQO+k78JL6BfaOCDgsK9JClduC6M5pVQnc/ZzqvvQnFliZDUX2+F/cRg
rVrTrkbzUT1xQAAg3OZSuwlOS9yw4MM7qF6UAwFzAV3sd9o+037ir83QDZjs9I6muImGnAOqfkmz
S1bK2Z/mcamjWOOPMu/6nlSBqrxN2t/rgBw2VQ+U1ervpL4kHhIWSfXM4sCkVvxr4P//rpx/58oh
5IWT5n935dyXTRf9x/oDbByj5P/mz/n9W//w53jOb/AZXA+sn4MojG3ir/4cyzRcm45s28UZs1gp
/vDnWO5vMCGwzEC8tky+je9qWd1E//yHZf3GPwXYbFrS0RfHz//Fn4MJaLGblNkUlsXhxz//4djS
wIGE5cdxTWHolrfYVf7i0PHwnQHVb5N9rDugeVX17Igp2OkJXVOV2T9wH6bIORlZVBrZTu9Cw4fc
bd2wkeDxJpF+dLAapNw9b2Sy5AbbTLGNwQCfxwmLBYZz54ozWoTVcHV7UoxAzB/JOrKaicf8DBW0
erWaO2SGdRrr83vQYwIo5FjfI0xVp3Tm5gO4BbmY0/yhljM3Zra7jx51zGkIXQtUo8UqAqBHx4kN
siWWJ/zg/dao3cA3I2pkKuyUJOta9UnD4V0kDI2/3M1OduFm+1kF+W6gwvhNb6iFamP1LRYV4nXn
bKom63ZJ7pav08Teu4684WAhIqk87JlKA7JAEaju+m7unom04d9YttuVqLBH6gZ0ZIRRsFm7LJ/z
U6vK+2mmtjSyD4OoP+AoMA0kvmbUKtuSlBM4Qedo16BNjiMels64t6wYU21Ezoy65JpB81nmZy7d
06kNTD/gxXrRYV3jybEOiZyhGOXWRnOGBgqg/VMbBf0e/DqAwa2fMvxYgnrjinx2EVXRvpjHG1kQ
ufHMx9GjRCm0c1JXRrvVbLIaEPeStpcv+il50ElKX8NevQVjPm5zJmSMHZMRTmVf7pECx5CWhpFR
qDSKvVKDcbXVcCso4rnP+0SxIQI9InkKpkvclrwVFKoNmVcqoxsdFbsT5rH1EEZ7u0le6DT0beB1
V01gabDJ1e8hlXAe0fSZ5Pbem1xsothQWAlaT22qBTC1WzoWo/bCaJFGMrrJD0wTcXFSnrmrzE5t
Hd6cLfZhImsTfFKpN4dM1do6TNCBihxOIYbtft+lrIq0yolOxqj9Qu/4Xmn6tJ/C2nrQF/UiQKAy
C3l2elkdFD+U8Qa0tU53w6PFjZNuhTrzByvWtlqATNq5AJaSQVpXCgLESg55C9Aje28sPT1Xywdv
7hisD/E+gq570tOM4x5/kWwtNoBsDD15m5k53YlYmXcYtJYKQGwTsZ08pnG1jTmyjiKgrWxMJgYE
QcIik5R1LdwHZWHQMSI2RKiyVKfltKbzZ2QbIO4BMayWum57UlfKJaBNaR7TvUHn7efGp5Xs96KZ
9HhXTi8F9nefmz0jOTq2dgn1Ym4+9qsEz+vOZAnOZMdl5kI00aiSfvU0qqI/qSb6bgVddmhqcD4O
HJFCJHjM9YaW9Rr9zGua/TTfxhjnFjbwq6fnTK5ogVvrE6MBhtINs7oadpotKFtaDlZcXjEudbh7
rVGlm2lIxSke01c9spsrHVSPbpge48Cy7sxwYUkG5Smjj7ptWWoMGC/e8tJgQo6FveAKfMe58+ow
+uXKZXhbI5sfZmVOB/yWHNxxcioCfMCWRgl2VFCkQ126u0MZrfwkibxVrzN6hqZGU1yWcqLZXCYa
+j19yt3MeyuO67vEinZJU7zbNrynUsDVI07aqmdNZnhU4v6OoggDEmojDrJPNii23TESbKscOb8U
qqgunl0y0MYe2Y5qOOqzBHTTxbu58OBUOvk3A9wtHMJgWwutpKzZAurhbfvaqu5CTFX3rlTqVsV4
jjIPgK23qKq1iDqs0AbIq2LJq5FOvnTMjh/sVGcH2xUXMXoPM4MICJCs0MWySa1Z7OWi9r6PQ4R/
yzmE7PAoWZwJzZO6Ig3P6vAwtYGz6o00ZhLltUB5PbnJmjjexVEU01THcDWptO9gw8ZHbAiXMnPg
t7OecfFNrhPWlpgBqxJTv/VQTP2rPnHlN37qXmReKo5+Kkli/b5lPIHpCJZaqPBLEaUyUZqbwo8H
Ozg2LZ3ftfcRxoF8IZkX3NuNcWxSayQIGIz7PiEsNyaYm91cY5aET4D0RkLKVVfXORLle+KM9sWz
tOdJt0554/bUmG1aM2BkbnjCN9kebPWu/5XEsmdligaeoiCdnYIVpqbPJFVSezrVbEGy2HjEtqGd
RBD5Q5otU/TPivRMH5niGZLHGziCE27HhP2dS/ewCQLWjKiyMh1e2jz3uNPOdXNvRvkxxJqfzuP0
jtXsfXL5l0OeR9u+qeUhxF+AfDG1WBy7eC854mEOsgGR2gFXy4+wjOQLMXMH6Eh4jQUr157+5sdk
SonRTvFN6Wm9Kxr+KxLtDtsKMVUrwMgkh5PdmtE+rou3ABvPmi7i8lil0bAexJzv1EySiWJ48AEI
iTs3Mvft7JRPPRxAkLdMnFyjlBdhDXvdoKrAa/CHOoOjnyUWkFUJzHiHx3LceCqfD2iOo09FOLzR
qQjvR43OTbyt76ZB1c3gms+jUapjnBjXOc6JVWBXvdkcQ+E4bl1aK46gREhQY8HdcaeufDPTpD/W
5i9zmj7yPjVepqWxuZB0JY43FkYfcFLZpSL7buyUIRuM4MVB37fnmVA4gspHhN/sWKLZV+1RY2bk
4wNESpBVemfaxun3G4k3JYdICO6KCXtwu4Zh3bTcE/ueSoks71B3Gto+IrvNrzKDUDibH2atOw/p
qBuHTIeFQ6op3rK5YCRi12iULba6pkN9a4yofKI1BOaU4Lbem0wEGZw2+8wCutqYVnIosbetMLQd
9YDOOE534jTjp5vdIHcHJzQe3HSGYCNep8YtzUK8JoM8WTXQvrGRtJuOzdGzLiGYrlvX3SvqT042
c9tmAvNdpZ216kvtNKiAfvmIgDRqQftAixuArSA4M4GEeJHm6a5l8HQeiujo1tRmYVqGfZ1ldOTW
rAowuK37ESsCR3YVkmoK9f6xazXnqTE6kgkuZT5GrW9FF+40r+zOefKeWXpxEN30oyG6w+SNej5S
C+soFsmdmmNUg7ap+HvSsNiRd+9Xg4AuwvsMODHM30Eoia2pz+tqRF0HiaLfxxnHflk17C8nGKi8
04A6wm/saFsujWXfbqxOCw/jnAAGRk4bStFfBrdn8ZiM52CqjX0wIvm2jWP7tqjFqhnM6Ow65c++
WdBfCjgdCFMMsnZxaEfRXC1Nex3LCP5D/dh52n8xdmbLcTNpkn0imGEJRARuc1+YZDK58wYmiSL2
fcfT9wFrrLumuqxmbmjS/1MSmUTG4p/78eIpxsHMMSIxCwl8+MZ4ChBwVSX0fHf5e19tu5GlzZiv
lpv8UeQPjwKzSSVKdcGlzbQuKOlNnWGTK+8jd29GiH+Ogt1frghpIpkPkM4bYstx82gxahzbVp3p
/dxV3GDuTPCnIs3PaT99O64T3iFGInMGM5uCwpLuRaSv45y2l9aiDyTyuXFaZCjbOm6vGUetUQzM
iOLuypk1A5Ay0pKhKP4ROEQPoQM+ixKuaUVDurVLlXzNbORMI5nNQ8bokMAvVWFjb7bnBNRM7xTk
chAeDpOeXgRX8j0q2bMy6ujQVlQ5u/HwEHJ2Axw3QznvfKyYvOdbviJpG0RhT7av63dVwc2nBquP
q4dSUOCOBODZuNWT8mR1cXEwadnaQDw0T64NHJ0TNhW+FqwIWkfAJJGul/14y0RJw6eHfuWWR91n
7J3lfEsghcJwni4FWaExGMdrEeQE/HCTNyMoAGP0qNumzMQxOITXQ4FfHG8KJa35V76gDnx0hbsk
n9JVNOEpYAQp7jEJdex2eMO4dSHPGQ6muNBQu0aTUIyXHaVJ+reMztvjz2GIr3eFvV1v+7Z8aqKu
XG4B9sMcoEIMs0ezxDCsOtIEe/wJ6LUg1CIrindVmD4mmYjxqwynVGqLLu8CE2JiY8x05xrfQu9g
rMUV/XMow2Q23sVhABZeQg4EqeOdzSH7jAscebWRp3dVF1eU7cKuVdSt37kDCAbuRPDhkPC1rKYt
OADn0I0IRhJfAP4F/qkxdZ9qh6QGSVNvi5pRbl1YYBCDi+Hm4Em/r+n4/PmfUa9DvizUoayc9rlv
bJkSZrfAM3jvshyH0myPBUiT9dQjHZK+ogPIzfGp2VXKqdI7GoyC113EmdpYvARRVhxGZimryhAR
AXP7oFp9wTiKD5Nx/sYy+y1o+HxbdJ+9zQkLwqO7kiQKYzF+K13qTeOxp5J/+yOI3NB9UPYrVRIK
wL9FGg5M/TpoHOxzzKv3+BpqJn8JQFUjQ/fvj7iM4OE3rX1flBZZMYoFqLw3bB6B0K4IH8bvcaKD
LVBUqtuWZYAfHWLuayyr+aGZbWbss66PLWE9zOIxN6hhOMjaEuAig3tvyPNnQmTvXs0JuOiJl3Bg
3Ngja70/jeFZjONTBmx8X7Sm3qd0X3K5YqcbubAQS1OHrIue5yahqizB+eYu+jK2Svy0T6UkKUh3
KKtoAgpZ1ZIaVUlzM+nffp9CjvDiCmG4hXGf4k/aeMtjuQDdrMHpT1mSXMoJ+nDoSR4/gvtUHEaQ
RScQzD1WLNyC57jwCbA0uNWGGfYGaO/3zkNz7D0ZbZKOBtpeywtVZfkJhsliZC7ULpVxcBJjcs5t
UR2tyv2ydN1vR3zhhEZkDncqNQ5j4A/sqxhfpx72SgCkbrlwR3pCz2+zp2lKeMV767vg/AIIg1Fg
GPR/Jhf7C6iRFYB5fddy+VwzM+abyyp96LDp3pkDb7UoM7vVMBk0QlcKw2XCNCrBbrspwmwJDmsQ
4vXiPCphCVk4ZSP8xwjyJOETS14SKyouhnBOUnFaARJl4oXuAkaS7p+IymTfrIqtPQT2fvLb+iD3
ntUE+zBhu29Zt3e+qH5Jd/rTzMeWeydUidG7lP3SNZ7n3qXyF1570hxqqA4bMpTjDX+S5GcIIHwq
G67lLYtw2WBmtmf/Qtz9k5srn7DM7GdN4lhh/Shtt73WBZO5Yc8u3j747EcYYfGMVCWvC6LVntyr
M0Oonwd8063kvei6mOfNGueXGYwkaZr5r6a+HLfaGHMU5xIWT/oOz6D1LAPp8BOZ032kymqdcDdl
98hhfdZHx7XbB/og6baDN7mXmhED9UPHOr8nZyHu7EGlxyj3sWso6to4ojckuqa52Voemx8IhAhs
Vhzt6erERAERAWd+bt2bLY0DBHraLPRfQ6vZd2ZJ9V/sLe4RTjsFfQ1glu9mLwPBWCb33Ajafeel
VFGkgbnVEZWy7aQx7DtU41rLFjjWtnkHYOdF1u14V1rsc1NymKf6OmXtdMZOuZ5jv3mGoZs1dNCp
0HMv3Dv2cZvraztSZ5pSGBZ7rwkVOCtTannsAp+pMAZXqE1WuvHipHqjqqC0GPKyXYJv810qqRs0
/Ki2+4Pimpnl4XA0Zv1oZY11LfQnYV8urENxJX6ys5qWQMKcudg+pT5ajrOM2s8Cgt9hysE6Z7Yc
d0mJSKWE4fE2jo4TWXyuwxck/fe0NZrXSs8IBvlvhg7Rk0ijd5Kw2Zmc0efPjoX1YeU38FEtq8qB
uBgvPULMbMn6KUxYX5zauST2DLuka/s9i5x9ZFnhyP7oBG36GjpOuJkUZmRsH0WNF4046h47k/0w
4M0GbOEH+4KHvN0N5GeYz+NopIvyeYa+wEXEPJB3XlIw4729fLej4ZjcmkUEJnxo9xR4VEdSd2rk
vBcM1nQY/NZdQe3Sqwru2yGxgm8m2dM1xSBm4pe8jRwB7emWuV35EZMMx9aLduQk8G/GFG1K4LzK
4+9Y1ObFDd2tm4XVSiDxHrFiMskZgbO3jRne04dKEhAIx8SMl/SLX+2zcDCOZN+Sc0Qh8zpI6F+j
HVDBkisAc+vuCe8xX3+dgCTP6gPxwnzfh7Qox0lcbAR4zEs6wG4vU8aGwQTGzRuF+N3hqa/EsXTh
JFnMMoSFqskAcH4Q2UjwIfY54lOETrWJdzGLL2YdewZW07puWr0JTWLBBq+WRp9Z2M8MktndrrDp
buacMKRknHvlZDNcq0+Nq3w3MGjb1A5+F98v7gBeubcwDGmLM9/CvnU+A+Pd943uHDnuybOkf5S2
Cs5gaE58M8MDzssjQm69F7E2DyCcKvB9ECYMeApE4M1HI8asUUYKiI/VH6GwoeYSC3vKu2rvzTlm
Tbcct73PM1ssYq0zNDc3qhEzdY+hIw/Vdo7tfF0I6tyUmb82yeMopxkpRf6xnXA49RiXHoQoUCOH
5wju3oMYjgEa+p3Hvmxbg39waUJcU47H1cbDCDVLctl9NsbbTGsfvbFDxcLLSfYr7U4jAKI19r9x
TRsZlcoGZ2tatoJdnlBoUoLNW9mYKnZuScXGj2LRz5jDMwB9eyMqoB+mUwvdw8h2VV1TBB0VQPR4
q4N33iAChVd41bfC4TaeSnGPlax/nTxOyuzP94PQf3qX2X0SW94TuZR1AFwm0eKKzxOytAVYDMk5
3jXZ4ovGUW5oH1M3FAqDw91lCJK3JuXay3IZrTN0hkf0EUxKRbId5jE7jpz1kPXBLRWTc8iTYWMw
IDhNFqXRi3VlFcFl0IMNdRGHa9zJbUcB6ZtUJSzB+rVy/1DuNywKB+ZD0/yWCdlza5E/dMDJORy9
o5IJXUZldS8XRzjSHUy9sXiSc6v2nL7GYzqJe446wTEwk5DiKEJCYQ/bx08psqHrEcW1sqmINgBv
d511coOiRguGmO33cU3QcwUoJ+d8xF4R28wiYP8SQGUIOpTUFveTdR2zBUhk5L+0QT53ToJ9ZBcn
dpyJ4zBLsr0Yu9pRUUleUziM2fQoJaJCoIZ9HKh7ZVbNqa/XWGmcVRMjGyfpzZidlZN4RN6WD+bX
GCENZsl0oByaLr3IfTKRUHat73/ipDG2omCZ7CwqLzmKAbBHcTX4JGOpV6KS/TBl2lzXoHaw/2Ci
7rWzGwQtaaoRi4/RqNdNYxSUYFdb2bJ9qcWO6qFerSKM4etZdg9dwKl6DGlXjoFAOoIgo0MFehcE
w2lcYLe8bGi32NFUHV65VmzqyjX2TiYIK1OYbsbyvukkGaG5esS6yYU3LaChUwEG8Y2vM+nlzPfr
csdOW/gkDq+/V7yorrjEIrDWYyU3aQ+XlyM1i2thk/EmvbLBYxuu/7Qs2ifZkAiMGZLuswlydjU3
p58PAcf1pMCuNVWIg8OQkPQJtj1Om53bJ29FnX6VBRPeuIHp2eDbyiOujo6b4r2hup6KDObgQgNw
r+moC1uaMpJJ7Yex+jO6bNYMjuiYuYtr72P238PYz072rMShEGQHDdWc1PIhSEi+ACknukpf2ck0
NEaeDH+n+HEBLh+QfFsQEjPvFW/qT8Itkr3f9dCDY7Aroz1sixB0VujVu8BOnhTnoDXHPdoRpmUu
IfDEm5pgWjZwaYAUXloWP+k8ueVT7a9kRENVE1HN1MkT6mBBpUlRn0Dt3U3k+PYcdR2ioSfokwmX
LKqjkmEL2w1Ad+79Dqr0i4LQfVuq5zlO//qmsaNHD+zIzCCDXVLyrBwnI2xOlB5h+g/NV5/O3ZMt
CBBN/fTphoiUpQcjuk/3zWhc8aZax6kcVrO2LYSbzDhNMF4WWzgm4okfRJW/mM4sNp1pNtBCBeWS
45Unly2wAJS8JB+kiLOdaPxzMXTh2opBV6FP8PAEwWsvevulmFtrFSbq4LIIHBVRn11Q0mEyl9OL
lzoOEBbEgRnvwRkgLP/W/Z0FhOUeAlnyoYt2ExucPlzVGKfScp9DY7R3pqGck5lPr/Ywyq0ZtQYQ
3MX+BEs3MQbW7C4Q75O0Q26PdDL7tAElqNwoVlBYSsYn3GWkXovQa3kIKGi13DHbEuhxVhU6fdRV
p2H5MDVlveOqefvHc2ljL5zQGXE/yxcR9ReCV8+Z9+W2r8CdIb3S2UeA7pciFYRyAYc+x7Cg8QxT
nJt8jyaV0x5VSpLuYJoITLmCznBEFjZWTdPSEJb4LXMd4RzKXMFD5g+HNj0rouFnTG+2WjbjNY5r
DkU8lFjZ0RB3suPe/odjikfsymsaaxMZ4m5IxQ3FEZZkWp2om/6l7fLTjHrevDmdBxyA5dPYXOdg
/GQczVKgSi44Q/9u5OVb80eHFOjJbmv4d2ZD5q3vlku1/VKbzZNQ8mQMyDJTfysJWdOVtqGJlysR
WpDsuo1pEUEDbfmS0OvuG/ol5FNPKrS2gxMnB9cjyDP65XAY6HbPxvugqpwj043uRLU4LzG1Soh0
HROhjhPvjEJWVfswR9FmyLyWbUSAjGwe18HKolKFrNgjfVQWNekSt6trZ96GCyvwA6hxcxCg3YWE
uqPgBogKNSInxZU1yb2gG406rH6KngLkJ44vAb0ebDuBQ8tV6PSMjmfPXCQN86TcxVkts23TjV/g
vHmjHsqw3WCpQTIwcr57ugzKycmO9SwOYe16+4ALERUKwwFq0LoLA3GwlrUnDdij6JE7dVU5oqLZ
IPAxQQY2zVKxlx96gh+rkrDPlmftKwthHNgBrOBVZg9c8pG+0Aewx8ZcKj3vEkn1vlg7N6NfPWgW
jFNXajyrI3neoA5M2v2c5pT60weTCa4YMWYZF1gqOQMzJs5FFLopzCV5NoiTB8kOMrRJ5FJQ6gjr
mMS/uYefdZrd0MfMzbF6XAJSchzfMsvrd46eXsvlj9GTzYZX8dNpjEdOCB0Ks/9gsv78bHc/H8pl
bRdRnIPH1VfYUefRxnVr+0WDgRJDe+OkT5XrssT6xDvLIrQ2/YJ9LvqKu4rNvTDtTwUT6uWrha86
gioCQerk2QOuBThjPoe+ogsw5fBXEOgqwZ2V7ZzsZcIbPSmmX5ogWBAxR2vzmkvzsksvX/nPr4b0
F5w6qG7NaIPTNd4ZYJJgz7PX8dGBzyB5YWFWVruJg2/JcQZ5FuijnTdYv6jNXhDEmbqxX+F0a6ub
V8Rix6V0PrlmxxDAorliztTFGy3CnXH/ZqvsVxfgr4sgWK6NlONvZtuCG7Lz21tOJ+4WYoy1dnKG
alp4G4PjKcXmlj75qs+P9eDhPbScfWcNr67LnsFyDhnUT9DjvQRb6pJ6yMpKbEEix4DnYpCJ4AA4
6WB0C43eO6WW/V0J9yhwFxMBcfY/+zYCVnc0ml+OaTyLCArU8qRoxz8HgTxUlrg1+HD2Ci7iumwh
qErWgLXqp4euATzsx7vRlAwnSZsLp3qd+jjg8a7vE9CpDorQWcB4mZxa3JwaOmAMwJ/D7njHTxKo
lzc8B/3wwMn2kdsaiSi3psjBA1Qnovwb/A5qAgW8nkmLrKICSfNOqjq8YH4/XQZRHtq3xOzs49zg
WKQsgZ9cQERNmH+bxek3FpiGWen8fdQj5g2+/1RzBcSn2tQPKKJkx7myNPrg24BNvLQcT0M37lNS
dCu1CHOOKoJd8lzFBonQMHxknaDdlDotcLDnFKe6VVqsjFbQHLuatpsmIb/UKg2wuQD1kkEYJnC1
r53K30NJSQ+BRdgVxU6sbcPYdZlrHk3d7GD2IBdk+gP6RnI0LQ4xCgAEI5FzHWnUBBw3XTQ8QIoD
HlLv0rr7RaHZb8I1HDk0RTGu1TW0wzF/HvrqM6dNAnhF6kDkNUtCRWb8O7ewsBC5wS2goYFDb14c
I1ZDKZjku0tDsHK3wh7Is09U3QGr9kzKvfHMbtkfcxzLdDHhDO03nJxfvUFMB6v7Mmn2wOAI3bvE
C0PCIPcs9xrHvHitgpVmZSpeBVX8rBjYHpqpOyS9T77L/esXPnwVWupd7pLrWlJV6hXfNf0i7x41
72WTHe0mTD69fUVV4dLKmB4GkYvd7Lh/vZJ+lrhp1IoKPtR7/xyFZIJpsNFES8ujQzntlm8g2JkS
gUy4wEd0bpPcg/jfUm+1EiOcS1/IVx6CtZgRhAD/2NyPMAZQTuEuk3nfyyCiYe2z25vZY90x6nw9
UZBIAgfaAaozpZ0OB9ZlnPJHerR6mfxmgMY8R8G0T1vNgut3SI0mLR8G8HGe+6NHJokJkeXzcg4B
StNTjVX2iAVrWuNkaO67uL8GiiBWYkNHtb6Q792r7lTGVerSzhZpX+iStPgh13UNonuaPlhcsN1M
yk0TBHsWqPigCwpauEq/Z92xTM0vn15ONr0x3keehyfJLMo9SI+9jzDEasUpxYw36XzRwHZ9jz5P
NUOcHalTEoqew7oGjitwbTkC25gtik1R+0BjNIDR1lVgIh31t7/M2zFC/6szHx+9gENYyJhh+bwZ
tyYDtJ0fi0+7fnaUUx+7AY9CNMZimV/h/MH9sTUp68KOO7xDoV8B/XvEXKF3KklrBspYGEiRJsJg
O0q2iI/coNwZukExco3vGDq2E3EMk8BykoszsTxuazh0imgfK2ompFm8qxFAuYS6wCqoqp4BSQQe
MmGMi2bBomEstXRNkv32hhpX8/KFuaVHLdc03dm5Lw5RQ4NYFNpfGj24Ms+GC/0vCJPnJbN7njBm
O5XB/a4Hi1QZHJLZ5hSWGexgFMKBQ4ljsh15UN245bFJm2TBCPFsLUH9ZtRNR0p3wBU3VDEYwyrM
yOVGM6AnhIINONPfqnaf5rYG+ex3m7KEMfggtQP/12FshO4IyYu2wRqCHnw84sxwniYzOZCEJX9J
eDf2B6aHZG9T4TS7MeG1C6zhZtSBt4ZCsy8T98RgNIWpV+5jYVh7nyyzO5rkhm14XoGyKXVurD+M
fp21LBWe4jhDiLHHK5V/2Wa8ccOpT240r/GYRCR1588qWqy48I0QvcZ3WVwCr4HSXJJepSxoowdl
0vHI+xwoxwfmH9oFWqgwcQrnMbbAONfZVvNHdvQI3uocokURjdiQlr9lkKbYVUWJ1IbLqS1ShRR0
jB2jfJRZfo3T1jsxv5EbwEHfhRkSVsjlxdEeTbcd4wjuqsCuQjbehC4zO4CAQ8bbp4D50GHPy9L+
jm4b0LyiBwnP01pW5bAxjYJBM3OLTTCz/yKkEGSA12wEH7X9SChyfilBSvJEiYGj9WDb1i6KwV82
ir3IzWj8mxRu9pFmXnxjzoaZ+LjNZnvV5/I9T6durSlF2JnjU5DFXO7hFMO7pEbCzJanoVFM4VMb
cjdOu6GFF2DGz5203jTjo0y06CvYRLVVhLznXlJ8iDssGlzTeT4wkTnNoxMCamVMdRkwHtINJaOd
Z1tnLf230CO6Ab9lFwcjkC5Rn5LMDQ+Lit/SBrXNuoU2yvl/pgB0tpgY0UZYsD7QTowv61qV6YOv
iLxaFo+NFrWPua8ydlUWnbJ6CO/rcvqI78dOYB3n7TqV+UtJH8UKxNZnJDx7F0K2yWgNxwZHKQTL
5jmduVrkRPxWixusxzVPcX0Ae6mszi2j+MhmX/YYhXGej159V8YcPLCypwE6p+m2pwFu/06NnKFZ
+0JGwcsJvSKA2Z5L+aKVao/mcnJXy+n658M/fquWVBV8r40bkf4ypipB5CC3RywSqMKiKfx8sP77
V/+//y1DxVi1XDxnLyUNqRFu/YIW4D421docuWdOsrN2utZPoGTXSeFPuI3avV8nwymO2+H086vw
v3/189t/999+PuV//sS/+xQhRi4LkUvsTMB2cqLKpvkLPEEI8GtLz+O4NosWZ97kzxujQZ4JZ1pW
w/pFDOIr6IL6IYojinYk0WVgo2cg2qgj0qRjHTvyWvJZosdm2hKJ46yEh6g8abtHECQn4XeU06RD
H9/x5O1ZYu3dOHEm6bxwfBiWUp8wExt6BswVjlImlcgcMDjZm7roTLyKglB8x/hY1t18QGzzPz+t
xPIuIv1mzRzXhckyB/bT3cqq3bvCG8gi/Api2mNJewUbkC6uYcWskkSiB+6EiO/WqfDtD83SQTHk
Jh+dz9L2r1PgK2pU0KgYYhvd8NsupXX2o3ZjtQxBpUIXmoaJl+eh9mIHzZBCt77HUWRLDe2ZE6X0
jdcu+zYbL3sarI/Wmv4iroab2fRfoOJIRPVp7zQt+AzS/qtuxFcz1zaF0HqflJ3Y+QM3+2EsvuYp
vnB2YRsk9YQfGl16ZimYdHrPcWGruRFRa6SSbWR1t4wOhd644SIioGu7L0Mt99zSqWO2yHjYdvSn
QaBYkS8ijueRErZr/ZwbIQ2MwzBtrC5qyfb1D86cfehueBpp+VuZbsSJB0Atnh6B2BIEZx0SN4vm
2T05TuWe+k67tNbp59SgbbxbbnRjNoJSSIi0qXHSu7Gu79OuM06VR92T38mBwfBX5fLGbQmdn4vG
MU5EcxGyHgMU2Eq19bkYH2xm1QSstl0NW9+ONlGWUKpWUEgRjtnjPHVPAJgbxut2v6l7RTmYNarT
T/5HT1ApGxcoSMy4BabgtRq8dJ+wCvLVoaUvcW6vJhbnefZRh156nsgWtUk2HOjdmE4kxegR6UFB
g3IItx51uIBeMvss1PzGRXE1t9SDBd4QHkq/PpUl3UQztQM/379VPzhSIaGM5j3TcpTMSXLzzt5U
klzd0bnGA7638FX4uIC0WZrYEhCWEaVvXcx5x0Z++vmLPPfOodUKoWbhdkgA1GgGfVjLA76NaZXO
aLGeIppXT9o/tYa9z0ZvOFRh3x9IUe4d15wYWtlM1YsF8sVydh/ncP6zjn+3R9OfVipQwAxdn5y5
wYPDeRiPK7f/hN4lv/+oQ+6CAnYC/V2kjEuObyncgji6aNd6a0eXsivP/9WU1h09Mvs2VR9znr6P
dY+ncSwOQKw/HD8E+G/F3RPtzitzBjbdhRm3GkZmwhFYnlNSXJ3/blWduVPOUsocTR9JSeFqmaBH
9bGRbP3YL1baDM2nwq3+mpna12ES3zqMDCuzkku38R7WUXTLYUyDLU9flVbexUg5r3N9oFAGhODk
6hjwfXwwDT+kNVGEl7iV3nGEerX3MlSXQdwVo2ccuqhm4kj4B+Czi8c7fLA6i+vML2mnyV0+/8rx
F02Vuo1IOQETxxJTx66Zwsd0uUURAYTxNeNb0EwemDvGGwZqzz/96FTDqHWzTB0oxfkdkz7AzUX/
o6UB+NnL49e6SPVesyArQBetGS+fQ7vkfJ+gbpmcSNc+54y9nzf3YSCZW5XxW1yW1A8NMX1Hi5I/
K2q52LdBTuUD5V+uJekDCPABd5KpwzRuU8Ira7guHlcaN2D5Z5cN++Gj96Lx5HTj8I8PXjmj+Nvo
BmVE/ZbV93uLSYR2MAWlFam2OT4BqzEZI5SPveWC/mKg8fOhKzGouKZh4hv0X8dkhDmh4T4qN+q2
Tj9+ZWahlrKjVzBc85kjU5EsO0jSboQdPOcZB0WSE5SOI1ifZGciOy0f5qJHImyZLHYL2Meyo9e5
5HOzpmdXk3Z3tvPl0lN/2VGSI67yZ3AAcLFa1jSohN/0QLfrIRKvRCZXEY/GwascZp59fdH4mz7K
kgleidEs98e3eplgF5qGTHNIvrBLhcdel+ZD3+B+V51ADIyMV/yK2exHV0zG7RoKFoVSKhG7oZEN
u+bIHMCk96XUwEGQ48LzbHxP6PXcJASlOJF88FpG2vls1X91uaWQzO1h2w+09dnO+9AxKAaHAURn
0NFDIqo79PN0jyMj51zWXTK+ejqVipuv3N9g6J4CEc4fRlGcPTWMfzMnunjXwZ3Djzpjpj0bdBFi
B8CdrONmw9Tu1Q4hBs8UZPUxCv5EZGAOGaJ6dhm92533QVK8/pqaNxWCncrN60LI47Y0QCPKnW9f
YUaNi8Ag2K/jLfVQ3A1zDFsOWZSNFQYhmrf/N5kFPmo4quGEDTCg/esyKSyitTWTgV4s4BCz9SdA
rrZsri2gDlktgds6SI6N1judVS9oVAyu0iUtkM07nHG/3Pgqxih8zmsLGT1yNxFDfd4ZrGyqin/Z
aR2cXR83ZdvSw8Ypuzy6AaaSpU+9wCNX+maDv7gxuc5WtwHbKA1oPWgxDR6Pee9zGRJM5GQLuf4m
p6698yF4VRM58TiyfLwCGLumqgxIwFiEovg5ylCVx0CjwdrTX89J7/Ig3tNWJ75Jjx51jeWby7vc
RQMvFGxD96HTlnVkKaRvHYfFE5kv7rlkmv66wYHKifJAKzAUu2DuzkHokpjprGvtYtVeIESjAmNo
d2CCi6G60MQ8XzvZhfvEDpGAkdsuWpqPENBs7MtNfgmqhOlqjJja16ZmTe+sj8aeo11Er+FJLWOK
nw8Zd8JT8jaEbXnJE2CgWR3JrS5RV//xW4T8fdOKae1wVpnEPFx1G76HExmvTDPh6Ur7Fmufzk2v
X+CWEUU5RrXERGjfTUJAS4arWO9GcEMjdM7El+2xVQ3spTm5C9zlNS9RbkRiibsqMV7czva26AD5
tg2/oXAvW+T0yjio544KZrMXuKVdxsGdz7iJI2u5asoEk2s6n4BN+bTJBDsnHU5ROCVX/TTIBAuR
mwMUBP1+tL0xpcmPoPeAHZPwBkdiW6AllYRmChbjA9govSXhnK7/Kef4bxjQLnTyfw0MuuQZbWKD
tiI8+C8E6C7002ihOx2k3RDimRv70rfmKbJb75GXa9ehTZ1A3lHFjm6zlWJq2MWZ/M85oRSOUpjZ
0ylKcbTEr32jOeBmqQ3KJSIZO7hZttYyS1ZD6fyfKJSThva6qAHYBnQeyDGK4VhFnJ2TVD63qdeQ
/eiss0NT05mWaxMhwaRkq8XbYtP1mObOcGm8Kj7anfNQ+tTC/M8HneXNIQ2658CqmGsJzkk9Djhz
UrS4zl1TbkvTunWgbP8fL6Nw//fLqB2LeZdQ2uGl/Bcy+hASiJjtNjhAKP4Ce2l9dHUMK9ABbEzo
RqJw9NH7/F5ODZ4fBc4GGd+54XakVSFNQT2J1Lkxf20elIDzg4FgJ4E8kwozwyfeuIRxOvVsTlRT
JV69wl8SXMcklhte+2ZbSPkntermhDk4fLSJIWK5CD/TOsVTBMXm1QJWtxGFQDgVIZ1zsvHvldUd
9TgBkRzxqdnk9ERTHVvmzpzPGutVC+bn//lxWwD2//q4eY7mCAibSAql/gWXTszZh8sigkMHNmGk
AmMr/QZwVMG3S7ido6QbL9H+9tybWFlDwBY8A/vB6aIj8vC9n3vmXciEQk1pffgJsMVuWx3cwPW2
GfPG9ZdbZsGD3lbjPL1kYwTCMxtpoMbLaPjZhwH478kYxBkPz3/+3vh3/+03B4dfS+zCllj+/z+F
b/OJFGvez9jeZZoesZcin+6Gwok+wxIeowiKircSPwimV2LnVM24Kul6/62pSAXiyyG4TsuDiN10
m2uGrcxP6ZOF+fhCi++wUXWG1M1jRVdhgXmFie1D4Kj0n36VuOG9sp32fupiCnzspP3Ts0RKc8rf
qJgBfLnH/DOeSOVa93PR5JsgMNWHX2bHTDCNy0fz1Wzjj4hmshdON91SKKoPQnX2LcUIDjWmx4g5
TBKLuvGG6iOfiEokQA8jSle5c4DAhrZVMTc5TKk8SmdjEUs72+G11va8qgJLP7HpnbCWd8AS0vCu
9GR4z2WWBcEnS1nHo39uqvytb2T/t2fY5Yv2s+gmaCoSK6jt3toeH0OiXCo2XDirJVr+vsxG+Clc
qDcGLO1NVmHnU10v36uxeLDq2f3L0npA/fTPUkKvk5FPx0qng+fYFynsAFfeE7MjcWFkB0KXEfsE
GmS4Y9+ud7NBRGXYNXPZfBB7wzjeHHnvkt8dvPbOpmuWqme2o6Eu33MlvRUsrBe8WOIUh252aJ16
2rstVsw+thdIbOtsU44ZoV9YH//5KXT+90rkKmW5yvFs01RURvzfDyEDnshwyOQePATTwwLScZA2
gYC9pb19jRT0bhHUcouYaJ9TKymQ/JLggIWeG78e2m29zBwj0/6duei8gtndXpnMyc3JZdI7TZvZ
I95hNyQFusVVP4NDUW2TgXdDg2xq6tpgHqxh2n9gbMO0gTq6Ftl8MdsFeqMH9/Bf7J1Hc+NYFqX/
ysTs0QH3YBazoSclipRESSluEJIyBe+BB/Pr53vM7qnqqpjumP0sKitTooV55t5zvpPTq/wvX1vN
U3SN/mR8R02B682xbOKy9L/mMGii1giHdqPd7JYnQGLmyVTx806mxQ/EPN3lBXT+Iiwupekjk5d6
f2FHc9IGWGlT0/bn1sZjCRWM7o8Ij1qQOapYaSGTwbNcSdTfYS5RDioh5Dx+GLj/FpaGAzBMkhdu
ooporYWuMuIcKzqYpdhRjk432Qgvu3FrscpMIqRrsW3pf61m2ln/5RAYzt9PPUQCW/gOfg+qjwac
gT+PP67UKxzBdbSTZiVPUxZ6x76x6JeZPxy36x7n0IkOdRh/uTbaDTuu3oY4WDVuOBITrFOQA374
nqUnQHbP2ZSiYs5N65K7IdlooLE9JpE7AX/6zQf/gUzhLAf5WY+6vjPrCZ+bZuuvVuKuUKRwp7UJ
fhWy+hSOGZPZQURl9lrQeDuRRf+mhV28jIM0ObRa0z+TnhcERXXpqQit6nwk/bkvz1mlD6eGFvL9
GE5XT28lMtN801ZgiGPhvLZTIk6dadsnxssfmR3rK8ckzFh2cfeEfgjGedI+mHUv2Brm2EMG7djj
KlrOoHuI/J6rU0urZtVN5vGmLWHM3hOtjERQJzZAQPd9go/z5PVVedfXzZNldd79iCDqKWczWPkz
imP0klt6rXdaWeE56Ugg93qBm2L2tv3s33V6Tatg0GOGPO9RGH261RzSB6IutNeDhiAVm2JY2SjQ
3cq7N0WrIVpC/jKiL9tQ//jpAvRZ46Ym1NaroXv2WXDOcuNExSHbJnCe1xWgoW1bEB0cs31f66BU
V6PnIr4ztHQTk0d61uOerE4N+V7MvjyYKXYLIwQ8GQ3JHZpusv00iuYi8oK1URvmloghhoJXFles
/zIqelqE8bn9FEZF5WuekHLN8l13rXY7R4hQcEay9usxOFYFJAWZsG9o5ugbtusZ3ebRQLJ1Goik
Js4QASnCnEXNtuvcZD0Rri5x5RBoKSpOwKZgwqIFdFFbTLF+wWdePmYRRKPB4ZlR4LBWn71XlGIL
y2Xfh8LUuc/7iQZPFWgv/3lkIULg70MLURy2Y3i2YTu+/ZclcmRoFIakq23ppo5LZSI8ZS7pVyi6
TcKA7Z+STfRTUUEgm4yWuBLXLg5DZFxl4YbQEyjcaaAtj6Xvj+dWM6N97zOt5ZF/Eb4X7xqQBRvp
grG2LOetK/TlWE35UZSiPXWThnSvlu3CirLuwQ+0pS+8kg3eeYzS6KzafY8sSPFWGGTDxwWq34Dm
vKebydaTncKhS55HtsCCOLOMWchKgZMifpBi6FcDVumjIAGWWEzDoDNcftA2p1Ltlcc+ish6N7ge
Y2G4D2bW1UvLidtNBF5wMRlYt/Ope8sH0z0Paby2cJspn94mjw45WLAvd2r35K8sEVqeTfOT8oXc
aSXd8jLZAHSaSNUED2C2A0B8OBTr2SHDkAF5PUjeJTQdQV+K4BbLCc9dkSC5YQtGa27aw70Qq5sP
XrjAyCnrZUE173IqNovMGfxXbLRH+JvQKezHYkZzxcLbOkTCxw7YufUO+zyk4tAnCQ4bNpmchXVK
C5bmCJPu0WEuDZiVSuYK+xNlzIA16c4pQn2DjF2J2pQSAnE1ehdxSXDeUPny8pUM0GImaTnvfC+t
H2L0IDPYirUdYsZDJZmESf7lpwgD/MRcGE1g3pkuXsXbFfv/MT//DfOjo+X90829+ug+/sevgrF+
evjIf/2v/3n8aKbso/j5b4Cf30/6A/CjsyvRHdq7um4hpPw/gB/X/wfJXAJOj9Bd0q+YfP/F9/H/
wZraMFzP9CyHLSCbnn/xfdx/eBQcVEXAtV3d1f+f+D4G3+bfFzk67iBd93Rfp0Xg2H/ZZRZ6nzR5
lM67agZz2Et09r3dHiagZ+mkAVtG+ouWKBBL4t+4w0eYrySKeAt2GFTYnZ9+lN/bBS4ky03WfzqU
599LrX9Lk/rb1o7lJsMtPWO+pmc7fxkm2bpHnUbjSEGRD4yn9sKSRkGK33CaOiJZ4Ci/Tra7tXNq
ubnLosqBhvufP4Q6C389Qp7P2bBtVkKGedui/WkL1okWUY2gHT91NbB5SW+Pxjq5LRUHxQ0uRBFz
21sPQeP8+kwIx1wLaYEne9NTPmJGMgV7/OeS6RBJN1VvTKbLSs+uWXcFKx4sgbgwmkf4Rv7bBxd/
/+gs2kzfs1Q1hhP8l4V7309eLCdEL8Ii5Mjv3yQssrVpWbssYCBJRoZDL4/BYCaq7N2IlZJeOvN7
rPMtyaM+D6PqlqhjPadSR6DV0B9Ek8/77VJReitryF+koV9QTjaH2EdlI4N3DpK1S8hCcAvepovi
x86XA5UTES/GOt3i6Kdt3pNgatbMVrGHJ2feGS5uC1TwqGssoqYhLVoLnEpgK6sn0ybHnbxQlaBq
r0ipGtaTwpv78JMsnUQG6rFkNx3HuAEHiOidaS1bGnLCJm2SFz0FcgX8Ym/31TMOm7M2htV6LnlM
ljucmYLk7xRYqRub7If58lngIXvPqquLEZv2UL1C67pNch0q7yyIGvcHCvlRvbKEOpLq0Q09JSc5
o8JB7zXjUCd8tYNdB1mwRdOxNNLwrnKttaERNhC1Drua7Ac8d6g+ZHEy3dgs8czwm10WGTSsBhe0
JKMtRfZrONg/Slq80OW4WAKTjjLYMcJfKe8uCaa+DsoERBfOdaqvTAf9Q5WI1HGNlMqIEBjqHIjY
BD5js2bXz+QGFQEZt1XNqD1esZLWOE61HehM7qrSuiebgIDuuTrXToTEvAXBTDDHtiCWBtUVDdz2
aiBHiTxcUBCB63badkNFHxJKsqhQIqSsjilYmr8cV/O4lEh5ZdO+nAK0JLe7FIrQt0awcOvxJtwO
0KcvtY2VxnOHNxxvV1EQeF2QOeGn14YAO6sG+AlM/dJb2BzqSCxZFSmhLpYC8qhIb+CepEA+SKrR
LUQpelVv6Aevt9+gfswJ/Rg2o7CfmcVbgnhyuvBQHtp0NtcpbC4ZSSikDpFsxdC+2Ho7rKbEZlGY
riGFZRuyUlB1EXPrETZOC3PeuBW3dc2S1K3C+zHJXtDQs+oV0TLqsbQ40FcXZQO904N7ZprEHOFR
HTRK1i6DRxOT+5BG9UNgcCEWgwexlQxilH2W6kzsaSBCzS0NhmWM5bdvgFQYG1UxPduYmZahz5UK
iZ4bEwZvqs77LO3vwZE7uxloZA5w/nM8/GhTYPDwWVJIEoTTGBBuMCW16dNQL6NgXI1a5O4LVkpE
RzUbamr6wrOqM809k4ajt/JFcJQxrzB5NlU/0Fw9qBjCmN1w7c/UlV22skss4fCPhvk9kdhDTR0P
3RhJNme0NtuRx4frHr7/1nQFEjuwlmxwEZDS4kyEIQAqW58Y+2IlYsNim5cvDcBqRo5fIZj49W/P
6zBAmhLEkpCSDMydXjAKwXUSADQukbYvYr8YVgXxKYiyVU4cT8yLaddoXbaqW59T6tFPvA3jpS6U
78ZMN7qNYrUbynvwDLhLJJcSp9mNiHG9DX41HpylBoko1F7x1Xz1As1vhuG7qZEtN6T04mEWfv/K
ZpM8tcSixanOTdVzfZR+dp0QTZCFtC2tZFu3uLorBUEe8MksUOCzOnZABCDTPeoGmYH0C5Ui2lx7
3Du0sBqGam7n5MSSHl6Kku7aKbf27YxgjNVxMkXredR+iTF6akbGiIneEmmaUvHbgSrsPKPq0Rjx
7QryBwtTUnzPePVoSLd5HuCZ4BxhOvouq9tl6nAddxyUqoQv6hL9Xb7MQ/TTxjc7D6DELbAMtzdi
lcL3HA+iR4Jbc7FvMz1+bb36RB9dkKPLaWduMPHPhk8z0Y3LYubWkK1YGP5HMkSHsg5/3C6RGQ7A
MtPD77b0luDg9EVM49kzUD+68VMEQxcpXnH1MxyOg5F+mzoTUNUyeQCQQ9dgptziRnYSoijR1wri
FSG8jGr2YkHP512lIIbgqElU6iPZQ9CY1Vyh5dOqM8yv0NJ1JLERDQaufSvIGQiwpvEdOKAeKgjU
Ej27BRu7o0HmAUzk24WJaYgrLUy/6cXrhOgVKLrGFIdA+9nFEIB9UlFq2T/friLLZ1ixw/nDitIT
SK+1GzBL6Cans1am7lbhTtjPEtaD4LivI4zKhCF4PSZoQgXw8kBiQ69dXs0MOcsYpptGOu8Fp843
GVQISlRjzrzKc8cAPAZLvhYen4HfVXl1SMP6C4erv6wTSPdG3AaHoV57OUPxnEEu9TmmWqdeSFIt
L+JXR73zhI4EctApt4prxbSKXnhaJDK4SJ2zIsDxL0qa5MwNDMk67EoGeU68j1Giy2hnhSHzTlIn
hL3MJ4jXFWTf5Kcd8BhZ1S/KIBN4FqlcfVqta1ScsNxDiEH91SF4G/i5hdKMvmbsu6vbjG3YDHbI
rn4lREG0QtncYB8tBTQFOxAvIK+clfTy620doI1c96PONMk5oZ9OOFNaPFAJRMbjDixixreuZlJJ
Una9U5t+I196r2z3nAuNDLjufirlMjEYXeYk/S7Gi1mWJCPUeC5HLq7JRWiJN09ieV0z1TINOiQJ
EhDYVwxk5pzvC51sF1YtK3XMLPTYMgbMpJYexHcjOWS3qTELQbnF9dV4X4gUoYYt/3lbcExjk9BM
RhsU5xzc30sQgyxCCWr6ljRStVwWHTwRtC3wGhNAaMHWMa0NiQoejuz6WXbzK2yNkRsa+cWDlRbr
uFIac0WycwkQWkq/3tlwJNFXwWUmsGnRw1QBGr0MRHpsrIep1n6yKZHcndwqfdCl28wz7/AMcw/a
41uYwXqo1LB64z/Br8gU7O7qh4x2tcUTzQcHGDOlBygp6li0vZ6uqjxg8DECYpZILguJamVZxUdI
xkM0upK0K25ZExM0guB6ibqpWmshL2a700960/0C5x96C7YihHJ4AqG39oucYMjsPSbRm204UEtd
EjXRQppGNq5DW3stB2yditkifK6fMtZyFhvf7DfwWYPgaJiCp8L8AVADIB5pHaTotFELG0Sn9j6r
dfxot5u8yy5s7OeNNfElCxBFEero1mRUpiXsKBXnppvsnZ9zPFOatQtMXooHE55KZIcLkzR2MgLz
r7bvn8x6ZpEWc5tbLsc1EW+KISCt+cHs31s1sCfEhMUechPy8qZtP7zShoJIJb/BC7KkVUwwa+zv
uAWzJQY2guFRvhHH+u2p988lwhSUj44OQDRz8nPfZNckKc6VRkAPCh8z8E9lcptHyzMgDX3nEpNs
O+kV8x6ROMhH8Bd0hzzBWJCUuonI1r6b8IvoeBU2ocG12lq5TlgCS8S0vN4uP18ixG+1FbLptTPX
H/kcrrkpjzAtuIzUeq4c8/NtGRSb79kAnO02GCeGd7mtQW6DOKxR+jOJ/ogbi6elBuuetLmaxD+r
U9n37Yvf5MxwhFbTovAuVR6fqZWROsiuxtxKd3wYoxerUmJolhl+yOyc6wDHgzb9uq19XacD141Q
07O0u1yyBq/sugTEgjsCH9s3IjfubhbcWZu+Y9Bg0pYsIR1CW+I+/o6N9AqMhPHSyR/rwF4OCag9
+0Dq4Bk33IaeE/MfqkTYkJDUxxT9s1qizmr4n2nghzWOcOYjVhseDCnXeA8kA2zTyF3UimuaM5Ha
k/Oc+ekjGm/YfnF2xbtN1F+ztOCv2a2x1Afv0sf+ZYQ7QcfBuaP/cL3NjrPGxtV0+od8iA81S3A2
FEhCE3G27ewat6xqSnf+yQJl5apVfJYHFzPkK6vvPg7RvR/Ks1TrBj8nty4EfeKVyTerRLYhzHvC
VtJGvpChpgA/Le+pfLAIqO8bnDCjWvyHsfgwi19guRmJS+euoJibbist/XW79l3l348DxXlVjyAe
xWatvJQ9q5iib58J1zm6Koy7SrFFFvEPtV5AKHvJEHJxNFgPWw6pN+rYeMN8jDV4m2KUn2V3TekU
4JZRw3j0mBJcyJkM500jojM9RPpV2f0QMfbUfXGlhAhSj4pnbFXutoXYvqnaLz1YGFNsMFgn32qL
tKKmwoD2jIOXYD51Hat5uLbtnT7xsXIotXma09TAImo84mjGHZ+wRJrM/hdLzavtOP2mldYGBvB3
Z4FBlnJaT43a5w4RrpNQRgu2fIdYG5+GCH7o0N1XJDEdUWreUU9kIVh6m9qZtZ2m1e9WLF46HVGm
7z+QZXXOHO6v0oCTkznZz0K4wAG4cjenVGeIqeUlnh1sP9FAbu8eozkLY7VLiUtERQEQmmEF0oeY
cR9ov6vwJMHS8WGU3xaVqgZwyz8vBUYH2wh/bzqVcphCNMs8FoTkvrymIvjhltM9IUly5WksLUwn
eHGYIBF9wjaHJpVuZtKPyxwHTG1by7Kmb0899b6vwOzoAQaaGgoFEVzWqSAEQQZYfdIhg2si0g15
tCVqacx2rJfCYIPLKQaiUNwzWd+HHiuxds4gayG1AXnBzS6cchGjt+LITB96w0lS17kLuhmjjQtO
p/IXXt49czOWh99NHLdSYckZdgNQKwSJFDndq5HG4AosCbVXQEgHlBnNYTjjUSO0ReaETPia8+Ao
Nf4ff1TK6KMXI8L+wZyNRRVCG7gZZfUBmVzuih0xU9HGruWLpbzJtw8BMj8sd4167u2HfaBUPK4R
r82xwcQr41MtQ2ejT708SKVWdAWFelr5MLDniQbtzSB/+4NG5xoDX4T+HM/87Y/fD/HywScAUfkD
bj8lfpkn6ogStTBASF+Pf36Z20P+ePAfLyanmQhE9cftZ7d/3v72x8/82yv/8cM/HvN//dlfXjWm
3wu7sZn++fXy25eUAoHt4o/3uX281nWDVUcb7vcvbr8lU+oQJVNJ1VAj3+z24mnn2/mfD4r/s0RB
urfKejoYeLQiy9FSeIkw8tZGAyBg2UBNOFjQWUg/V7aI279R6z1ieq43gZEXBz9ozS2o3+3NUq5H
VzrA3YZjiSuiB8lHLtC4zCL03D0Q34KSQecc+NyCdCt+ePujRtOwskJAQiJEYk4VDDoMKWLrtkVU
Tea6d7j9jeHUPcSVTghJZ+yEgfCQAMFNOYX495vKJM2KP7C/P5oTXmnNYYfZNvVXyrhVBWw49nBN
AQ/37L6Q5Tv0/NaGioQY9GTLfcsX1NmK5BqJV4FT7Epf7gIkelungOYY29ARYd28ZJrj/ySAIJms
Q9NMBAcl4M1COFSGWeVr4eSwjRBey5KtPDbDWV96epBua1Nl2gRqDaJVG99a2F30INqAYgqBC8zR
pKb1HsHEacwCAoMs9cRLksrHSpYuDtwCTgP5pGidHwKdgI2YHnp4GMBQLckvJkxmoJ/SGjNAPU/D
Mx0dU0cFYsYA3Fznqw3Sc2XZzsLw8OR3cmZLA4HVhBm67MWM6CoIT6NOb6wPz+gY25VW9jsUAs89
ktq7IUMb0NdesbEs75c52V9e4dpLrdZc6k75T78l66mtuy9YN3IkWwLnrs0KsdrCXDiLpH9oKzSy
JcBhyCBsVxwG3hqNDk4Kb0+b4Fh0w0rCpgAnNYyrof+ZGUAPMENY9Mno4oFRXUNbaShCegcvc3dl
YJCtKwaLxBpy1jKrPI25S3qtwQpwCoH5NTGAuMpId/kNQw6JVhAmSm3HLVZmE6EJdxwWLal9pwuA
/FOGtzG0Sc6JWsTtg/csOsyffj79MCPJBC2tij5BuIg9UiVn30qWQ0jQ8JhPDzLXjJ2bTBjZamMD
GpKYms7l/cL3ugbabdOJ9/0OWJe0pj0t6FVbIT2meruAQng1MGdRgUGQ7j+bMWXogfWxOUiDuu1w
X3WWt+4qT18YBZ04CyVo7rDJhAT+k0/AfsUIYNAjGAQBuyok/ciaED9KGZGHOHWLIu6Q+jqCjKjp
+BhQmuJ0P4dxd0l8s3xIZ/deditI36zw0/KDepy+TGwYm3on9n7trizlsUAO+MXWcIce+WozNW5T
VmJFPejrPkjBb6bUEJOGt8JuRzk12kShcUdj1HuQ1K65gCI6eHrNIYw3JrlVAkOqO+D2E22HFUAQ
KCOUpCu0T/oQbIoWRLXRGrizrOHV6aIzZYQXJ0AlYDFYOFF9Lh3/mBvuBSVEiS8HIK0Rn1ptmC4a
3Ho2rpRUnOSu18o3gErREmfLuWpB4UMNWWZ2JTEwSm9f+DUOyGRnDLgYZhL4SCl2HtzOTwh2kNwt
DfLpcASFan1SGvrEc3WUhnUHOI6LAb74gx0lGJ9C+iQGmDgzrLZeG9xrWck4E4+LYtQewRp9GH1F
QbYNuWwDijbGQzGGeOiIa6AwS/o83GemZil3Te2+kRCdEbrlbVR1rnDmdl+X9a/cz9dS7XlncwKm
ShUhJ3Y+8GOSkGZkWnPgnBuranZ1r8iL0aWr8qOfwJScelV79I3TIOVxSgYE+gzcFqRL/OIzN2oG
xCfx9l4brmeEtMC/CH3ucY210ga1xQeIRLslm1m/L7IkOprDtE9IcN53eXoeQMIzdhqA6hwgv4+W
tMWzFrM7S4A0YS056x2kUkIFMXdPDjp88YJBwgvYvZStXGs9HEFzeJ0m/8xKbuVLh8A2ISYY5+RF
tx/BfCQa6FKX9pah7hIPw1LO1P7K4M2luUfkgfnWSeq94L07xzr4sjyAS1laEhCaYEGSliG+Wat+
rrAqVLSCgolMZmyatAqSgD1iTq8viqGOV/JCoAn2LCLQA7Y4KZOYJ8bHrI2+8J+u44AkC8BeXo83
mVV8DQutBoEFx3JZe/hbatYqdv+VRCO1ibo0QWj4930tPm0wqwuNCiOldTol2grNCF2yB6Uirsrq
0jnGtcjNE70tZ9F2+0BigaZDKNQlbYTJhvALDVhxScpFG6wIpWWWRjBflcyWcPAJKXa1MwK8k2db
x6hOL5PGsOGXsKXkypbmZ2SyDDbrZofd9BWk5iOM003YceqtEC6LI+D1GSzL2wghaFvfpbAk3Krf
2bI7qGOeN+Uuns0fxlidjSy8NyEimCCQkeBQaJ9LsMJ2t4qz/NHVs/smZK0G7QBWG5qNejEbigwa
Uaayk5kUB/fJYs+1kNyX2YzFg6SPpGleNYWcpx5R2ParOjXqpWIXyxQjm0dlzGyOiffDTlERll61
iBv5HnjOF7DACwAGnwyKcXRfMk5HP1bvuIk2wwyj33gRQfRJLBhqA4iwmaDjBavIyNx9ODuHCvGC
D0rCSKFbOvZwpAaP9Ul5Pw1eqINwfB0nWa4sSqeZV69TMDT2GH5QT3manqYwY88IbGZFxRMONYHT
Ekrp7D9pOR0KhqVOUS3YqmIqKWDkcuCnjJENPkrr5R/FHB66EsTASDZusxdJDT6inykmaRi3qIol
VJZsDwfmbKg4sSk7WprYNsduNO8JCGcOTPRqYdTp0yimX9TE3liqrOqq+mriOy/hMiS2nA264e2n
kuBgO78b83w3ks9L1sbdPNcQjoxUsrP1HicKHGRqReywh13f2NYaJ0G9zAz3bE8obnq2khRF8/sA
7wbVEXHnUF4z/AYe5lrJhbvEc9dF9sC6OlyR0j3j3A2u9Vj/qoBeOR0ZZY0ROhCM1jWMxLtx0olF
KBgNClSPjlatOm/8bNP602mZ9Qubi1BPabEKisrVfW6Ma4MqtxfhTi7d+7EdviOJ2bswTHLATLgO
BYySVITvg8a1NsBcDXBcQTpGnaKB88o9Ma/0HjdD70YtKpl6r7nJizWxP6pzZdKz2V5ERbXSRrZU
pAS92oOFqsWgcpxoT1S4Hx0NbGiSMdFjHUKwmHLmITMbifE0sUhSlRe4RID8ZcB2EB15OfXDLtGI
lBlTe8vo92UYwasICRDrKvneFxa2hxwqRjP215IGajRySuNzWc7v+ohBtiuY06tJ3ttDvoXPTOPR
JqmmfEPCSIctyd96n8JpapEaCKkWHAflNiZXsJ0W1/zQv08RcQk6Nm0XK9lyRviwLGLtJcxsjklW
v2hgXZw4esn1boXMa0Sx1aCfH/q7xBTbwTHRrZqnNKBu4uphRQsvhtbGHtqe5bfvU1eBCzUAcvCi
S43mcci9F5uanJV+2jPra9Z6jktVasrZC5NKCcqw3g4wHWyzepf9Cfuw8IzPeqbzyn/wKxas14Hm
QxVscM8L+Uxka7fwqmFjwCulx0tVrEY0lgt0l0TZ4f9aq6d5zN3mP39HdMzSZnnfZJTR8Rj0HvxK
LhCdt3B4efVqMck3dWVgFPpopLb611PNiARgHlKqh/j0rkZAFLxdKfydeomehMsUedvkYjXk5VjJ
q3+aVoGB+2Wez+p1Q/LSTP6vHhzwHn3kuYvAAE+hPtVoFa9kKYOdvnglmYEU5qid+UW6MZiQqshZ
Vfzd0vDZq7+r3/Ffha+BjMatheHs9nMWqZgz101CwUL/HHZNqS1gyN7+X9HeZVeBHGfbEFfqw0Xz
eb56SEXwi/q7uh19Xj8BmtxIciJLeHN3pn1iHFpClUYmqn+rNy86sNEVr4Bx57FKTGpzctPxDCO5
Q6i1lLlPCafgxoGCQtYRP1Lvp/xZEchO9VkFSbjrOQ+uVuzv1JtXTb+u1BegcW2l455e8lhDvOG5
6nOpt9XU11GQIPXdeQ20wSG7LfXsyNNPuM/WBiAy9WtAQEt1eNTXU4fwX1/V51OZSOFC6mb1zGbC
YgVHY60c7TXj96ZOuNr4WUsHbHKJBOLv6jEl/X7d+dTZttglJQ4eCpf+9vAY7hdhQsuAl0tBAXlm
tzSoY1GhwOK5UT+CaQqsF8QRD8E7RMo3OxS9YabNvtRL6SjncoNPQ9GdIJzPoVT6U64oHuOXD9l8
Uo9Qn6kof4GL++eHCvmh+sAgAvfqrXiLI+59RuoZLg8RDbydejln6He8jKWYlQmxnvNuiGDtE7bj
FBBqmx96SRMLA8V5NCksEoN86Cy6egXk+oJklZU06XSEVvyNfP5icVclg2YsZs0hFzzUNab76Xxr
4Fdd8s10e9HIzKTqV29IKryEiQk7P9exsCBeHKCHOgle045atF5wKXpRd0yCYNwiR/iu/BYFKN3s
udRjBYhdOIPArtIYyEOS+zr8ADU/MNmYj+wWPokxzGm4u6ebDMKuuVBl/sAkSbFMNUXs+mKX2EbM
HMpN004lG/mW5Mx5F5l5tLfIugX2cAlmD7UO+MSaNQ7lhuzQlvJR/Zf7tbmulExMScFaRENmAsVD
biBs08FiElkOUfStY0fZxO6X5qP5bMT0hndE0qmhRK3HyrrGik1YyA2sxn2x5uTdKlyyOOCYZWwY
0L7SKLxOontOQ9ZDs6DI7uD8X1kwtUobC4mm792xEHtsjWRCJ4gxATpB6KtYe3qhfrmVu4GW8UiV
W6WtGmiXBMfQq1IdGAp2GOYg9ZqxtZvwLuz8poQ2VTH6WRSFp3w6dz3c5CQDC5OxsHVUy0zvUFC0
Bbj/JsY0FbJ7NAc+f/Gr9EqatVb2jn5irWsIex2a+/uhMXZ6TgPJjHUgKcG67qq3ojKIw7PTZBVU
8aKxwEcZNFo6ry+Xdq8/Vxk1bZpp16DsqV7XhUdWRM09F8S7GmvG4tacZO28K1DILgpAAERJswDv
Ams7Bx2d2Ixp2KeoAvRhazllsTFHCXUrs/dVo981oD34Fbkeg2pmCrO8v5Xws31e8jFvyqsSqdhC
rwiH4L6OR6hWekAt21BtaKKGMUSWzyFGBm5UWpGeG42rvnCwxPpibY9Bv8nZyUyY1rZFS9OvyKuW
FRZ9515d8pVGqsM8iGQj6ntnEhYAUc4q5iByDlg3apiGAGsMR5fVEm0VcdLdg19qr3MwfsGEN9ax
TzqTeut6RH/hpBpoNRMMHMi+Yq+zviZ5aYmcAXA6wNqHn2wF1b5ScQe4WZG5KTlYURyTOR5Wbejd
5bA/qX05r9nogdMbKJz2JFFJn3XLHJ8CcMZbxOVy6SYCQBIrKhRhF1jfONEZo5N4042acVMybAtR
X/KCUnM0wM4zp+Bg2Wa2GuQ+A4W7it9EUAIVp7qBlQg3MIls22H8YsVZrqdkMrdoGu46KFrBaP7Q
DZoT0YAZV6gQsnFON/1QnK2o/KLfHS1Q3viECFWHPqjPfRvdG07y7WVH32dpRHStvZw0qs7qXgh6
rm0tH1/QukCochgDjBQWqGQTYejdvW/sjZA6IbxfvklB2IWS9MlbO1U1FG8qKdLF6btkwADm+OoM
1pE8qCc3QyKCdxGhRMJqsOVSSpiG/Aiyneoe2w7IKFpQd0kWH3pogKpddGsaNBl9OZYf15QF0zJQ
ygX1L90uz2IWT2AftzR7aNxwA+PLfYCG8kpW2DEptK1OyzGVqNkdwBnGqGDD9HyGPt0ELh0B3ASL
rtykwXnUewq4hLFAAKF6YLEqU28y0IkuAuMtq8prSxJJGqEDUiovpg5WjzTLIDVSHeIGzh0us8zL
NkGu/1L9s5swZ5aMw7zpnbDQTag8lZC0THV6XLBDKy/G7MEG89azH0Pqb5b07uokJbsqP1sV10Lh
R+/aEIH3oqltwljYZGQXUNTFMNbrKxEw4Xez39+3nbIijm9R2L5HqgwkJEqeOMIq4imNDCKUizFT
Iyr4hs1YjexJrHSZRLgciMCbNxi7fiIQI68sgSYGoXKrhQ43Qo8mwmmGHb4QvMM1cQ255m0qYd7b
qXyaaX1TOuQCcSSb9VidJDsoWEbkzbqsgQ14pfVc4ag90GRbxWU/LhwDpUeJDREwrH2ySnFNHPOr
6ttPPaGHbM2sAQqyoGLJKfCx1NchUQnu7zZjjfo/ghONqE4OKzQ9Hez7Bsm8p3Raqs3UN+we7B4C
Gz2pnOZcE7YQ6/xtIjhyjUtP2+2+i8S7/BZPDe1HUX1rw2Nc7gu7vwOWiC5Wtfyy2DnOpnHQlayz
VUrPNHJXRItSN6mAr+ttg2gkLK6qY+eoJvsIh2k9TfG3ago6XvXamsMzUB+KNew35MTVSyEYZ1Ll
PHLdEHmJqUuzWbi2SF17VCJV6f9ohvnHMDIAlQm9z9qPGISNKlzJLNn+Z12wpTxb/+Zr0w0HwI+J
tBpnMbpzfv8nQXNjcqOhge12QYWGYiKqgqYonV+InMWKGfR5Rhy6y1vKiLamgqv95U27kPQcpEKj
667kUXrHwDcysSutUh1zNZREf2hKyejiX1Nsvv3tXyIY1eWeXTkm9QHMx9aMOuc4WexwVE5y1rN/
w51DQYsyXg3pmA3o0xxy3P7zFxd/l5P//tqWKwy+u/8XMxsyrjKvEuBubNN2GQPHOBtH30U8qjE1
wy46ptV3OZFmg+NLEIBoWDialOaiTLgh2MmhCmC5UqK/m5TMB+YUQ1yafLMI+ahbtQCbfby3OPuk
t+kFR+82i1Jgw7dNMlrGtIY55Fk2ATcCEuRAi7/VsilS1ymRs9T9Lc7Hb629EjiQC4Xgt57OrLLe
h+Z/s3ceu5Uj25p+l57zgN40unuwvZOXdio1IZQpid4EPfn0/UXkxUVVVqEK6HFPzslKo81NBiPW
+tdv2LHlDle4mNtBrTz6ukiwQT/XnyJZ7hott//lpll/kSqxWviipuX6yACD32+a7/mZN2gWfgGJ
BQGuDp8XZpSeLInULHdqnjqTsZgiUyp6BFOXY0WGuCaPFhqWi1cFLnsQ2R6lhr+yuVPkmGWk9FoW
Ng/PnSvauPycdWiaByS561iPH4BJv/9is9nWy2Ayx11okSS5IRpxG86ah26YOFTjI1ZyEfGQK/kG
/vOa8f66ZiyHTQMVhg+T8S8ShKgXmRkgqDvoemvuEiJgQz8ikIVjotAi5lsDMfeSTI86CkzQT86K
pKdZPMqEsCSCPVkoxEveOfVysYSHlJV0RRwAk2I4tjUUS1UwTGJ+IMF7X8lDJbKLt9nnzpRB8Fzm
JBh6yOeIyaXFarVzWIzMiILlF3XISWMoc7QVSBvJCB/bLZ49pynC8yNKJxge+XTAMuiQLrPiIaWj
LU5OWx9dX8AtlGebHRvB3klsAgL5Xn401PiSMAaygI8SWnAspmB/Zm96CPcoml8yqAmL17roAThd
GVeRwOVkAj45T9xMgw08bgAwGx9tR/slRfo5/c/os/obUYipe3/dwDzLRLRi6X6AAZX+myzE6TWr
xrysOaQEGm4GitV956fTxrTh7JTjrbu4mIFh7LopBXY7hMbgqxV/cSbXPcRmPBVeZrn4asmzKkV5
joMCG6jIJdGWf6Ql5bfGpPkvmV/92pRa44hqedUOgvhVw3zXx+XDSyL0o/1ubJNnM8i/cP2G7aE9
AXxwoDYmMxRYZVlDXmFbeSQX9G/ElKE/FCHPw/0uJI/TDsGGtCFOtvGcbwtPewm7eMEiuR/vAm/a
kht9Jmha32WDufGb0jmXxuicHeiuWWYVh4YxCeYH/WUoplMYDA2/UxrHcDSxGRN3LVjdwZpyrJcp
EEKKGB02OdzZTY2ruJPrxZatDfFG9SY5+J5wATvZ8CQzTNHZrA4GumN9yB2/yamRZJHmNvlXHkS7
Dm+PlWNTBSomlfpzk0LOarQHfYi+ygK5W2rBiWk/VEEZFfW9qzHBbMo+WimdhSRuNZ7zvITNRfbF
ES49Xtoc8dd7Yad8k60pXbSFewnYEILF1zFwXkO93mROD6V3QFm7BM0eGPIiFiouPNNHWmOM05fq
uyQGUfETXhtTpjnZlz1MD6IozqYeu9IXYFgnFlX4EnyQI3qNGryPJVO1i9+rqP+hmfJnSSvpwCY1
CkkE7iO49NnadshYKQt2QCu9J7YioxMl+vTSuN5zpsHglawuWXG2OYp31VtCKr/4OZ45kbMK9V/8
tl72HeXAS6cXPX1kI6TZGDi89+zFQB2SQGfHjJ0yHfSw5HLNFq8gZk9w722pbYbPL9ph7ctWmEp2
20KM3LW99eCH1WsodyF0rWRodOKaCPNVveBxU8dYB08PcTrAACBkk3mHeV9jk3CqGnr8FuAhYqKX
+M03PxrvHUtjs6HvwbUp3aPXXvtaQymHnB8SN22R4emPk6geyZ25x3WNG8gouaM9DloOf9JGR1xH
wmcN8HwTYiCO1TR5UbLtxuwNMrgBFLBQ3huS/lhp/MN0OsbJeOmjd5B+TVPLNibZwmg4PZgZ5ZaP
HSYM/xSjxjNhvlt7qSFJlOXrWOBp5MvAmJHBNZPxlx6L8jPGZI6jVWtCP5L71ByP8+yPB7T7AD1e
4ZLCMIQ7BGlAFn32WGGLtsoJNd/bS3zv0FsetczNN1gsMQD0R8Lrlx8OpgBP2QKWnA0XLUYLtiBi
6bwXPxZsR02hIwwAcUrge+pxgS6eKNsam4Rd0iX2roxbfKtMa9jSofubDGFF3+d7t9NIvnT7YlMF
k0RJyW9fbAZ3XQ2xB5JmefBah2hu2En4E9pzgs07YSmIyMMTrLKTldVil5GBtyyJu2km3VqREnpj
gprvY0IXYlJHjgUK9dMSLDdxaWdbJDD3GDFhj2ITG1PgUL/Yiw6hC3sZZNV0r9FudNqviSyujaOB
MVT4vJ+gpFknz0MHq37F2NDIiDzRTP2BDC9zB33tUOuWuYld69kNquUUdFc8z13wJagoIyksZNDK
XxJ4lPdYP1RxNsFXFBoy1uYM5WE6iHDRzomXeqdm+VL/0crfUb9CUccQtMH1lNjMdMs57kAA9G8W
yOsH2/aCc9gvyJZL61siggzRP0bJOENuAoNcM5uRyjlq0SXT/xyqcbmNPC/F+zc3UI700M1zgaOr
RkZkhV/3GhjROceDiVlv6+zVVaqrsLyWr2G1XzhxwoGvygbyQ8JIxZ8NHO5QZlej5ewLf9gT8Bgf
8XJhviOyS04i5dpJ+Di9Ss6lrneHOgc4Nxgebi0DHm8LQ/DsF1fRQ68j7fmYeY17rmUREhoVfLqp
nfaIzR7sqOsOo+PvPQNIJaPuZNAyXYNU3y1EhU+m+WGNKSGbvQzcEVhTTrHxU0BO3xU4d57jmrgV
GDLRrnJJfZkG44jonGEOKOF5NG0P0z3GhuzFTyGp6cTCJIjsdOgsIaKjwl0TZVGCpafncX5w0M+W
La9LHBj3JtpxH8QE/iAODgeMgjGHO/nJCafcn/0Soe5OQ2MPyWnYt0Z+ivoZj7jCpUtW3v8qN6cP
LfwPGKKs09m4L2E4nSDYp0cSIeEeo1wAIzSy7kRbmCEyOfns1JKM6W3Uz4ig8h5GZBlr0yOiKE/i
2wSGOMUKECjNWLIqKc3K1jgpBnDWokTBUwVmllYSc4YdnCWNQCQ5suo6EOBs+IqQ90te3UXtWqXU
ZkCv/shj9wVvkhdVXRTDXBGRbe9Hk3Fe1LWvQwTb0WfcB5M7f/NRn2fL1G10qWcg5AfYyO5AebaK
Gp1PEzGkCKpmh9i0JvsxS59RSc8uzRxTOAppxnUNLyOitdHVbuFH7dRVKsK0hIiWsEDXv4HUeDJi
49awcUdkqEIITMD4q31WdVIzc3yMUbEnsSimniXASevpzoBpDADvNZmpD/L4VBxyxC+w+hv2fr4F
OVLp4xKC/pJi8jZKarAO7ZwyvXleRPEm+bCSfY6DyZePsIlR4rRpkQQkiCDDaiEHCdR8jOYNpz6l
tMtPqkeoOVV+aUOqyw4RopUxh6sJfBT5KQVXXOHCyrgX6nMmIJ1pvaC14neUSIagW331prj9Q0zn
7iXEVIIRFNm4N/rxeemS4UguULZKrPimycdqp7c7pdlSBOGpQUbQ6PSiAzz7rSdQlkGk/LLqCE5J
C85ZWPS3mEH5q8QtTkaH8jWtpAY1MA+TJm4bPXiOnIVZpXlPd4s2xB2fHZi7RZ58LSLnXWUE1WvP
2QTi4LpoB5r5bcBgc4W1x9acxb0gM6qcXYQmzkE10J5kG/etdwdb4m4kFXI3tLC4Oq855gpNk3pA
UtybsLnXc/CbIpqRRLigq9WJFPLNkltPuQQ0a6mu0VLwGGxEzmPcU7RYF8eEN0WnP7QoX/j/ZASr
nD0iDhiErlNdZDsRgqKZWGqGVsZABklGFH4O8UhdLFfEEltgkZSR5KPVtxTR40qBLVNIf+IN+Tcv
6PZp0rwiTTtGzFfQFRMFp6e4EKdcdHsseugq9kT1VEbURS6CAasnTzYvireWIIo2176pD4icEEIP
bwE+RDgBO+2zFO3Y7A/stuKbrD0VfhASxNph0LuR9XkrmqeM0TUiGWrfAtAmTWnrY626JA2Bwf7o
PeazdSu07ibxeNHDBqZz2wTPepRAqmV+iz0EBaZeI5xJbx3TxXuIS9N753l0cIGOpm+kDZlbXPFQ
CY88nshJTHgI/EUD9HmNa9wH4BZ8/lGKwAryAzvX/fQHPHsHl6xYoksg50opUqhbXJrNnE61iBo/
IvDiG3+IPrTopkJzDlr9olvhV60txEbAn6yQ72wmj/AaJJj3I8Zb9J04S/ixR2b3UN3lzFvZfZC6
TPk20aIfhoyallUqB/aWqMK3ZRRvB2KXv2Pe/mWYiAXke9sZ8YPrFwcCpT+zMDsaEgApQH6p3vRj
NjcfA8ipJa9xov6tvR6T2GDpuMQA5lBJ91EsFUGxTX0sLBO6mGvrNBqHUePVCUKbhFFt3MQDUadp
L+y9gyEuKpb0SyEiPkyHSAtbPDCLeGMzdFe/rcUyYMV48jP/3Z+CWzCorayXYvxsdXxaJdeKOyCl
Q1X0VpJ5vl16opbb5ZzJhv3XXhbxoMcqfQum7N2P4s8ydgVodI2Sui83oReWO5La55hOHpI422GL
bgJLsskaKaqtfV31NDhSc9fiA7ceBGb0iFZkPy5bEmemvaYm40OyeC1TnueKiDGlr0+td1ylEAxK
hYfqj+qYUzuKcXqsunzlDcGzEk4pBYYhF5WYtZfShJqEnFoBcAq3NmXV7LWIUroR9Q2GCvBKIyS/
FH6F5FNhMZXhJNaj/GGu1U+4skx4kakBgNLn6DLkKoT9ZXgDVFrZdeDrSBD1btSPjetQ91LZD7iP
oX1+cIPbfun2RWWWKwPuyTFpDchYrs8UJ8lPyRyXHC0vve3yMJwz3nxHwyakz2pxlktdl34M4j8i
Xe12WNzHriaI2ZGqMq3D/LK1fs5yl83oQceOsDqtgXhOv9auMpc4YKAMe9rVMZRWnbiprW1tzI6n
qBSxejJzEpXBFjntlBMbQ6gqtAfMFNfqEuyUHXcMxXc71tGn83Jrk33XTiWnKztSWtAsChvVvgdA
q7cUB1idbkU43xuzAQED1QUOTCU5Mjqma/jHRYg1TkogOkYH2+lpjboNUk+tvFMDTtXkmgO6Pcu7
9FrGnB30vSmq71anEV233LYjL6pS3YYe80pHTP3O+tEH0zPZtOQO2wjUsFrEAlwf0S26HxUyiF1X
eJcae1MGagD59UzWeBX+sKsY7EE3ZZrAQdl0zL0235j2NY8cfV2MA8ISifg4uFWxZPzyAjZ98gK0
BxNbKHnPX1Wmwf/0Ml66Ckua/D5NYAn5VE2VlBgqzbJSnsRYVbGjPQe2+K5GbjMBfgTezt+XwLik
+vIwFHgEQYUHGAsyyVLApzBIifmUkJiEnKO4/+GFy90Eb3usvOdOTFc7L7de5j6PIZl2lbP3Zf/a
A1XAGkOzJX0dwkirtoVUeclxsysQy3Lxqp/UdPwaRi0i3rPKgHySCsK5WKE4CH6dfGnd3Lc902Om
mTupQFRvF1b2O1vgQ1qaUJeyFzviq1SpOAY9HLqwW+WyvBMd27N65UhepYSXQw05KOqJO8GtEwRc
F/t8vmIbhhaTxWWl94mjf5Q976WmxbvBZecMCtwOJHLse3Bd9QDahzyS/Sz6oeGsrEaYv0bSBq6x
UKJcqYnqF+2Cx+yTmvSqZwjVglk9rj+iYZjf1CTVeMwmWu+ZQRMni6yRKp2dqfeRy8G/Pk5TgQU2
mL2ma5+DPbx24fgAHMbAISNNCKdzl9ejBsBQq0FrcLlV74XCEDQGLIx8+IHgk/tZ9x5lzQxpM9uo
yYUaYHXOe+h3T0pLFCBtJuKGULwFb+bJJ2sIAc41njQoDdiWl9TDYI9cqw1ouMpzZ82okR+fAUGJ
HEcLPQ5RD3BzABKxMZBwxrRcIrkga+JfKRuZfFr4KdCDHok9ug98qe1l4zVyNt+WmimJNBgPsL0p
hGSkCieeD+UTKXd+L+sxq5o2pD9tpV4QbwiJfclKy6D0VHc5je1vI3WnPwH4KImX8eJhK8VV6swl
W41TLMPenNY37M+zHX3JWV8Sw09ZxG09pHv1sxw51V1qJqlpI55p/L9KjJE3k+adfJ48ed8Iiwu5
j7PrA9vt85Y8M4kBTbBOFN48RQaEU2YScuoC/8xd61R7THDrXYr2UJCuspMjTKhmzLx8HkvR3CNv
fm1pbhcRvCB9YHABlgGj3rzJ8vhVvUPCMMadNzUIVrxqG1Xz1u9QmEiPGimJc6eK5e9H90pI60sB
vlTzetpHDkiBiinYoy2hzJBvpj/kbwBH+kIfrHaKnoG2gUl7RqE0paa8GVc14lgKTAlq92mOX/pP
UhMJe7M5e0LvFl3OW0lLvQqALvBnYLxUko/hlW9JMd4nwYzcMiLHk+YGg0VhwT1W+knNZ1sxa07O
oi0vszQTKDxs0+tpL1PnKpu+QS7WGeu1dSfRKVm2MCNLNnPb7ZSqUNZzibRCsArkr1KBqGgjDhaB
uZ0CGZNxvYU+hVpTO5C7tnZRBW1LXAc3IJ285LxYjH1OzmQ/mBHzMl0j6slG7DzW9sGKqi9FGIBi
z8yUBNnRirrNW0M+MIzy4j5ZegqUyH1DC3OQt4yd7lUP5p1sZxKprbXb4j72qI7l8FvuemmNBX1K
l5qJyFqNU/4hMcixp4ZUCm7Oj2uElw5ODqxrP0MarKP1kXV6DfTboxNdQuc4uiQxqq8QDxOwd4mx
akUyihM/qQmGWpuTHz4rXwti/3zOSNi/+BNXeAJktd6vM8d8C2bapZz3KqnA0/1oeZw0BmfC5HYr
wyDakNpErxq1mgsZGE2LjdqcFkJgyywecXglXpNH2+LaOAc1+tge90UNITHLQhUrKKHuy9JHRxt/
yTsqPy22GjoyqehoTf0XJl3Y5obpWb1yHHIOQJAxx8bYVsL8Oo2psSmb4qPPkxtZOS2E7UFRxFwz
TVAVl6wdxipX3QCGCdGIFsZIFMvyTfQIcD2ADlcWEo5pG/h3LGe1Z5DGhRFJCqEpQz+5QsdyDptp
Byy+5XJp9Bim/5LFU9lMPYlzrQ+WS84puXLApBX2wmuqjQxJBd0u6aHS+QKYiPGOVDgUTUdcRLTR
sDFZmwMbSfEFdRRwN/SOvYElpOzAbCm4dboBJ1WY5C7WXrAxhp9umu7lcld7YpYmfFyf7tQ8xNVR
/eceIyVKMFVm6rEPld/5iZP4aemLS2rH8dr3y/DETBOLXc3dSAxcWRb4ibOjj7pVVgWGFMXH+C1u
KgexVEENqd6f2PIQcADzroq8wCV/iS6y9rI95qF1tNxOYxau26SBxee9zKKtoXG/KDBB4RhaS1J4
P5hPyhyjyWfYtlkL2xM90JCxjfpBTA9teac4rwiMYuUsHDau6Ue79nmxObqzDGVW4ffINb5mGwOk
TEN6KhznKWYCviq15TB1rIGy5GDXg8HYVdmhlzYvhVfdaD0214wpiev8VCr1UGTQSwLuORnFW58m
1amTS4xS1/cHjoIFXVcwmoIcouSroyMChq/X+cAGX4XAkDH7kBUKjuukY6hwio2eORpZ7UzfseCF
ByGPurG+dmzJElkpCNdhNR4EnZEXQPqDPPylGuhuaZ8sq78O40ReI88nw1tzrzyWQsYlGlPbEafq
aZxi2nPItyMNhudmn1ldHedcpwTEytz2JNVXAvWwy77PSfFuxmwRTOcG/Cl19jooW6YHOUNDpJOI
rV1D5Bpz95yE+gylzn4oJOODcKRbgWsz85rk1vbhYDULPLhCkqdqwjlKh7cScHY7cLREs2uT/gL6
JkBJN3oQbhTlonN9Ok8nurgUKWsRsB+Hy6dHYQs3B9VL6ZUlDl1Uo/pSvBYCNYbT4ALUePy8KSVd
wMBcniJyq8hDsQuXbo5oT9uQt9/OyXVxLMViaI3hPe3adZ9wyV7zZpkMZB0ouWt5ksuZmHLeSVwG
IMLhh2q29qXZ+lYBKDxqQVXyTZmrJJm40arhSZ6bAg46wH1/xqEKGbls4VOmQ57Ba95G+c+q/6a2
ULWflelb4krj0RoupY0DNoEoCfiAO0xiRejQjcfsdUeb/6bFztYo6odYfA5+/14L5uo+cSzw6inZ
Elh1a+JwX3Iru7S2JCex0SirEIrxGufJNfjrm+zuyig4+Al5JBB1rNIF5MF3crmYQyztATC19+Av
7+w6OGtauC+M7Icy5Sg0djicdCmW4Do0kvQRhf5z0FGBhRYVmM92LtEvD1MAxekYl/hE0McrjEPA
vWmlYM6aUc8aPeE+GLzkoIyhFNOLODsr4hxQxAE5/MtcSLR+lH1CeaIyCvtwZYvsUxkLOS4nSlBZ
G07gb31qf6Zt/iINjOSxqVdYmmMF++FX7Q0kyg81roPtt5/b+tviUwfhulPj7SJ9G0A5JWdo6GBb
tkx2Y/nyNV31jETzqAbAhsfEDoBmZQfBPV6AdyF0vy2iDLbaCM57Fz7J9mmaKO8rDJkYSQLmDZ50
sKI6LCTFr7eLGzcLzPVSap8KHDZdKSeeBuCpfs2EBCKrw3M3WpjwZePDsZbmOkMET4b5HKKifjdA
flurRcpgdCAfwiU9mqwpBvGPfQx7Vt59Fje8HgaQRVdfgAkvkquEeuGgaj/Vu1XabVKEMp43Y5WQ
qITuE/1XA/ERYraFQRMU3WQ/2dm+S91vhsmWDNv0RywptbHRkO1tMiKlDrEa/9Gnpz0lQ/2tM3yx
YbyzDtzuFq4ZRHhpJSa7tElaIqH3s1d28l1ivgOhDltArGUn4fWqfW5tONeqvemk05gao/a9+eHY
Jb7gzkdO5NRZk3YSsrOR6GjCCVi2+DFYE1mmsvvM+WNPymclFcSGGpIO/h129zdxtUAVsOjPbEec
cOtkGy29d/lCpAXUNBNdjayiFQEua6m0vCX5Lu7ShoaikF80lhVA199pB7cpym04+biEGO2D8u/K
Fo7rxN/Bm/fpAE28+xi3bl2o4W1lxbzLobYrZ4TTJiOrdd0j3DTdZ4mOL5X3UWrNu3S0kj0jg48X
NC0HkYt76SlSJc5lAfQARKZmnMgqbYInbEtfURGiw2QnZ7tjX7kvFv1ZeR/m8vID7TLpBHyKDA0x
+eXgO0NQ7ENs4qv2DIj5rlAWY2LniNuFRrR5qcD5EZ4m0AAxFJe3cF6ymkseHn1J5qmq0GKAAgmG
VsvKy2uuq6m6olDKxlO9uYt015M9mMKewChOFtULyc8/LYmfyrvs18tNUfsnr2Zct7g/i1Egk4Gi
qxdfs3SL82wij6YH+Xgsh2AoYrkntnuGAS7rkKdBvn3JzEZ41Ic8U1s8IuHjQGeMJ//YpESbUGms
hKys5G1WFbGE01V/PXm89MqtSP7tGXc42OKUzKoD7LBXQHmcnUkjo2HiBEdzlHU47/VTCkmiJuxu
1qRuE2Tb0kjJpB+ma3hDl/zdITQcyMql4ManhjuxyFLbl/A9Xpd37oReTbI8lx7GdSP8R3WSDLB8
sDvSKeWZ76c1lQhL9LuLYWGxFPjDR3i2sUX1N1nZf5d7jTr7CQO6tSAebeGJ2vNOWrH10HFWZpR8
hfhgrBw9ORs13oZJWb921dNsOc/KQUoWva61vOVlcEaBJ+0HCTwkoP5bd6u38fdasz7qB3uX2RWm
2zUPVFYV6rDRfNSg87yDEumHslSV6IV522KWgAv+cEzL8YhM6g6K/rUdg2mFuv65HB/jgkkykohn
YZoWg8SUrSt7U/WtVtoaaemrpHVeqkaMv9A4wwAMcByUjWZk/WJB/n9H4391NHZs6w8cuM1fHY3b
9v1n3LefzDH/bGus/uV/2Rq7wX+wC/bB2GyciF3pmjt+tt3//h+aZ/3HYf+EZOlZZADxN/7b1tg2
/+NjXuz5ru86OOpa/NF/2Rrbxn9MsmwDHUqqNDzGJvn//K8/kcLa3/77j87Bv7sa+zBk9AASouHg
KvoX49vAmrHqqMma0pvxtrL1TYi1rBfX1k7zK5aZj4z8Dzfpb2hpf/eJpq7bFnQ1C+rDb6TavCTz
e5ko0Mdti1/BavHrF9NF00E3MIZx/y+0zN8pcPIL8kGBpduwE21fOv/+gcMbYajKNCWrD0a+w6IQ
Ir03X+sle3fFcv3nb/Y3HwVL2LR1zMr4duZvDtFYBhtUUkt9kGhDlmdfkrOaWFuJV/7zJ/1uV8yX
4pMc3zY81sBfnlrnInuOHY6+UBuDbeCzXbQxOFw2Jf92/wzW/J9I0PKzXAPnfS9w8N425Lf+4w2s
sXGpYr4VwejI8Sz96otmU/sucdw9tEihEwTtH42mQ8Q7ix1zkVsrEri4ljf//K1/J9iqKzHNwORp
Gq7t/3Z/PchhWheMNRo/badn4Y3bS6n0dDW0+Qpp/5EYkc8Qc5F//lj1Df9IA1efa7kukLMJr9f5
7Q5ohlNZnlGxhLSM2UJ3NL0BpvP4KDqyq3sNSkR0ScvlmvqCdlNL3hu7YdKADV9iN6CQvvucutnz
/8tl2Rau6J5nu6jU/vxg3KbqzRxN8aGzSe+NcufgenxaZ40yrKL7oJZDcMdvEDG3lhA4SdoPc1YI
LFWHJ9/BOJo6eXSj93++sL99TFCB2Z6oDdhe/nxdS5/i3QZ/nDBdvAHqwUSF2g+beaYsHG3eCIas
ntl9r01SO//5o43fScjqUf3hs+Wf/2Gx+n5gDxrs+wOV/R1mPNQfYOSraEJJ1EzXSef81tPpMLru
jyR5KZuw+5fV8nebAIbz//3tf3sqY1bEqAC5giWmY0DzfHWn9F0ZaKdsCf/8fU3d+OvdDnzb91mX
OAaZpqIA/+EbV2Hh+AXi+UOl1zsoGGeXac6oy0m3DjZjY6KD9HXImTLiVUqsMl7g5AA9Oo116IIB
1oM+n33+zZzP5yBk7VhacJrGYFe3+rWOEtRGwy0+5I+21T8SHjE51TdZVgVJ+u4aMHjbYbou+Y4o
ygt5iL1bELxQ8XPk3+9d6eJIKTxW+2q2ngiblvAqRbRPBvtyFi4LNMPWbOWg2FlZ/W25NGIFXspa
cUCABmhEvFDTMD7atnscTCalRnzAj4HAEZo3nmh5o9B/zWauJOb3sZ3uE4GfUGSRvj0dK2zjUcxA
/ySJpfOmkVkJNLWi6C0J+h0LQWZYaO3adLl2Qj/Y7UfWp++5p58zC3/pIdjRvsNGHIetGaRfskWU
3bNcT2bAEsZIx6JqfLCc9qcvt2J5Z/QMjXlstrt6BEOazJ+ah2edLsnVcSJVpjfYEYWrke9lTO4B
Tspz3vXwLpGVcT/V5tG50xmXHdr8ptbW01y8G3ym3XCDTHa8MWDkO87zo5FQe+v9+6jx5fyFtNG0
AwTsYmYErIOxC7p1ZTAaJtWFPXrCdbeoULyxgcnbHzrU/Fm2NSvt2cGMHG538YU75C5oYDR40Y0J
owuKXIGNZayfw6H+SdrAyp74qtrI1oMv1XVIhts0+Jz8GiWIP17jkXPCXDAZCNgX6+AkYuMOCgDx
NzZXEvrLw2ShQuIQDvzhMUBIXBRQBrOBfx+QyvOQSfdTzJ7fA4dbUIaCMfiHGKazrefv8iPKhUoZ
jiptcr+Tn5fM4o0UOhq6/B1J2dmRd4ri53aqseDJ9CuejhsJS2UV/jlp8T54sEOs6SoE5DKgMb+K
HqyKiB5G1WRYNpJCwZqKHEIro/4hKyp+uEXa1ozpDwOGsKBFvAwllmeBH59tNxcQIebrwhWty7jb
iTrR1i2BpAiNYUYS0eJGw6ef8HGmxcNq3GDei+y2+iyMrXHveFgjdaV74r26qKv3YOauJmN4lOdu
KlpUBu9SLIXVwjupLTx++xJ0ALETYzy8mq0VZtBXuZRHeThbunsLWbXBkas4pAbPJuG032N9inXY
cLXIA921TdUes3R+MZKyuUD0xOIhj3v+B/Uhg+GwqXdCDyfWh2XC70rv1HKELPSVyhd3kc0KeppX
y4wevK4kfcDjo9VWIs0wRxduZc67Uh3YbplmjFcr5pzCphD5TigwUUZvEVUhGHwQv3cDdYSdVbyc
Qbaf56d2oSZU29Ygj/pYTjMnllBNMPI05S7cqfmKALPawF7RfzLZGHBBIS2Ica7XP677DNP5qhZw
lNn6uibC8iN78ZrsXRP2QSTdmwNpaeYdGFguxDK9Q6OBlgcF2O05soKREnjyEQ0C5xPoJf9C0O8h
v/OSecOVzi6D3sNlYUTGLbf4KINPCTmHNo1m3eLwra39GVcSACPoeuSWN56NcLmZznqTaBtk/Tc6
wrxVsGj9ftQPTjBsp8YD/7WIbh/JFCG/IEp2TjOhvuirzTyZV8hwvF1uRUwQ1+12PfHaNW/6L1ae
gQ1P3RnBFsRtUwlS+cKbhaDGC5wF5llg71vAN7+yxxM25nBFYsKfLXH0OnbRtpbHZIXgToPRtXN1
krJmIj1SAslnja7W7NobGDYYh8ZlsSZA6wkkEMrrVAfbvE5fsKJCY1naxTbIuXG5oW9Tjfcqx0Qd
Ef58VcQ7tSBV8eL26Zc8DvQi/2LsdNB0bg1bXNdhXjh3+ocI9ac0LteDbjyMYXAmYhGtJ/45oUus
869HNHf4lRT7qcDKTi5+AtVxBD5ZEgPTEhZUmZbvhpHNWPUB8rTgtrNAWeuwrONpqLYYqnz2YD9b
p3IRpwTzcYQ3awRWuUuAjFY5htGAKCHzlKh5ET13JGqTnQ+rogs0b9MI44fbt84mXDL4TwGh1ugD
EPuk6GqgeZL8Eml7yOhMXSbGl46pwWxAVJrUC84ckxsjaI9O3sjFwxxnhwkJsIbAj2v7Um3qqt6Y
84I8CfMGRFbzRhh+B1s4OCZlaa1iOCEM6OM1L7LJoKy6KWuXadRA2e7Pn8LvsEZm35o5M4G4Pl0d
cK4Q3KQhw/Qjt+J170/1znL4sIHNXKQWwF0ybFEsMdiWz67KeYeGBYWofUXfeTdNLJeuaLB1C8x3
PJsh5+uJBgFZwOpn4hbnPHbPM975h7emzai+xHzJtgEyVU2EvfzPICWAjEzwgBgOnGYzyG01GeOr
yokjxqr0F/FoQQLstHUva1mytNN1/ymzRXHWI3SaL5Xa1WPZuYRo8grEYf+0lBA25F5OtuSiO8na
QUS6jkbrlZjjDickHofTo9NPjWJLdBnvsskwqf5Zt84VdPozn3htLV9/8UZP3yxlSoDCgmVklQRg
dER4cDFLvsFZ6CJoD5gBkFdV88wtO8JeBrC763tcVU1n0xF92Ll1goN912/cFPWvzbm4WWa3OsgJ
n2cavOEUBj3vMkKrybn0JZmQ5ZPZ+cNTKZjFmAD05uL/nIvxwfD88Uca+es4c08Rw6E38iKIBG47
bXxOK/syDFZ9oPlONumYvPrtoJ+LIB0vmu+csyQP91aVnk0x7AU2CmRDTxj8Y7267szI3th5TJwm
EnkYBOBQSK5JHd/qiXENYAu5wI5rc8pfEo5SHCkgREBvmkXDIajne10sYsuCTnD9J46vLfwK2o1G
OGAi5s1szluiNY5NbN0gE3wqRxfrnzfVk9sse+h32673pOWdQa7FhKeFdSkTxm6NY95DDSk3RlXd
ZTKE2tH8Q43nPRPfchvncUF+nX81krki/rXeiIzQ8ajo73WD+ZvjkaNjttHZLsRZ2L3Y9S7cDLeb
hy0sBuxnRPehje5tX+L7MZndLsFNZj/VxdmBtsVLkT0GuP47xdWH/g29gfcTpTjVq97iKAmlAx6V
uy1CJK2Ynn053s9u4vjQ+9HYQXElU6K6aywDkyu7XCdaU62NdKP71FvDZL/aGnOzOWInJ0SFQiui
MRFWx6vv8v7PgX0YigzWaBXvSf0jiA47JDSmjvT54QgYzB75GfFA69RjXc5bJ2hQHs4BKoc5qeH/
9ZuoyXQsuCowQxcxCQ5fziGGzDJ6s7jE0DWxP+05kaZdP/9f9s5juXEs3brvcufowDkADoDBndA7
URKVUqZyglA6eO/x9HcdVkV0mY6u+Of/oBiSSilRJMxn9l67Hfae3zyyX09Z/VTzpuhs8hVTd9u6
s0MdO7y3MWfasowDbLKGMsrLNoUX44CUuG68yty4btQcNENGb9vqdqzIIIKCMfaAew2gRg13GPxj
wbxRlYnjgQ3WPY9RGME3djEcTlonY+vfrrpu3zmwIB2FkqGB3eoP2f5+pyssklYrXOOdAugdTKF9
XBpcOSFzAi5n/j4oipusbblfMMfHXmgdeh/FMHeFPYILWIwyevCR56BeeM2COt/NQ/stq41gN4eo
aAk9AZ7V+TqCCOQ4jnQ57ODAUhR1MfHvGG29Tn3y3DTe0b2pXRAPD2puX30waeuZbIhVFGs0Akg7
U1IbLL138KaQArGgTBe9BUWNgwAlIMW7kMN+6H3gm4A+PF+8YaUDAzRTphuUyU6sYxeq7EPfMH+b
LmGBCMt1GlP/JAyEV5zrqMHsz5g9UdCiNlK6KEjdZWDXbpxLo+b+LqmzlElnBrEewhUXwTjyMTJR
tqaRRSLmrHGZn7MOT0ZAN5MMXbVr0BRNvmIR54I/EBPP1OINGg3sY2pa31+TxfI+lUX5xDXpc+mF
13up2yW0maCMplVLhJKEM02sQncTEJXkz27m70YN+OFXe10pYwx6KzKgF5IluCrMgeTHpljFxrvD
tYOLYLCaoApsFwtzMP8RGQJxuWE71LD0HBC7Al8KHg2yk/Gl8iXyrT0iifudpHJrCgoNnZogWDEc
UM17TXOJvK1NY7qrYuJjbJb/g93z86kuWIhy2SDZIcB5HrhY9QgIQs3B25joZqvXs5ZevwqRhy+k
j93XoE2+wRsCs9EYWBfTD2nz+o9LS8dJnwZGLyEGtgQ0S6hIRkeylwUvbpk9ucN0xTH+knvqCorr
V2UjzU267eDV1zLQp5izvDncp9dVXCO5rFqQBPUL3N98OwKwqEyIrkadZTvhgcgjPeJsDSjWXTvf
hUQIbYMYvYKNHJ/+0iVUBgPafRoaerSmln5loTYDu7uXVF3xjMh2hXKWCqxGuFC1JLAt3FB1W6o6
/6vsdHAx7ynSnvsRGvZtumr85Zzk2carAshzqKfvT7v3oKeXIlwPgm4Bg+dBWuYjAJRyozwtENV+
C6nclzjzdYYAEth8uFm5P67ySBxCa7xZ43yOG4rj3uWFp7KnQQO4ySKSaE/MWsMtral78iw8hXlJ
zCYRCA6oXEw+b/f3oNd7XGDUpE7o56Cvq0WpewvdH5vR/NlGttLnfQk/LEbaF/hi5VooaO5dspWh
e3GNq+lQaimTYfXCeUimAQeXfhKyLTe+bm0LlT/oYorXCZ20blarZDn3zqub4D8yyvlUSHlRNedE
68zP6J8vrjufs7R7lIwhZrGcWNmBhiv4Dv2j9fzDCQdIXq822QVVP4Nz5xgprOjJZ6RnSXUoe+9r
pUPjKjFdBIQo1p3xh6Vb9DGkJAs+38dv9ycv9D2nsjleZc6gIuEmBdbsV6eKzVjyL400Z87r90cm
z7rfxTbccsCnsbqSEU7jNmGzE8+TiBUjmOkBj0+/NpxHg1ReXvlXfcHoWaJlBCOaXG3cCc17bDUc
pLw8Rk2j42XthUKDIpher/eorOqX+zS5DrnSNc5Xw1MMzyTtZWrPZ31fRnxLmEvxsxk4p3VTP5SU
7L1gWwE14WIjROkA+xJ9DQOvDr0tJYa/7eiEOYK1bMOK2U7vhQnbRZ+1i56OsXD8AVzNWd+Pec+q
8QveT7SdN50IUfiaTjQg+kILeSoefjT1AFSn3+l3NVr6gyqdjymLPhLxHfMGKQ8qRQdecJkxHmeU
o2QEEdkd82frEcTQcvaE03Rz3E9pH32H7rwUTFUaJYn5to5BzyUDXSPX5eB5WqYv+s9Uhp4pc1Gs
OnV1PIaZLqz8++CybyXdJCjOInmVnB21YlAxYo/bwuKMNvfdgNWx+A069DFBYCHBEctbbeBOrbIb
CcC7ZSRZLOL0B7NPcx8VR8zJxvoulxRIybALnxKToddQfJlVsiAJou/QAx8nRFVlM9VQI886ao0j
q569oEh09aF9f4D9w3BqFWtJVm3G5B3N0UFl6jrpFXVbs2BiYbFV4/Tkqmze3gcL0afMAZNAdF+7
rkcOvDCmAe984ukrDnCBxFMSMaArgb4XgsqMOXvK1COH5HOfeFg+BNSmvw6Z3A3MTpSje2uOSgng
DTHlHs0Q3fp9fEZshW+lMP+ChxGZy9xyVfd5cRLJn8mfODXjN4aH27ohBaYPUCsICr9c5F+6QTzc
z4eO9JJGNXT2sPa3KKY3cNt/OESzb9J65jenxDVPhCp6ny0lD163cIjfTz90AFYAruDeagfoYMBx
nQQzxqGkZ5snzK8AjALd3nO/H+rwlwq5cDvZsu1H2iLUWsdm7G/ZCPCukoB8Gf4TDmyH2EkmAll0
I8kU9t5phXpUlk1cGYoK01WXextP3x9ZuKzuM9Lc4K4bM3QrHBiwtEdJxNVAhVRvBa7+oYIQ3EW8
IU7GIVkvkgspk7ucLXoUVwfaUwOn7VgyGYz2NSJE5Bfw1Oo5fmlVDWHoOFr4XZo0M+Dioh21yucI
fhkISKzWQXuVCT+bMGDyq1+7EHfW0HKJyRzyOJpBXO+9Z7EoLGVetMlaXqLOzV+bbr6MCYqoOeiN
ddblZMw57ocrciqGa2jZV3vKf92nNIbBH92QlFJX0H8VOHFYHubaibi14Tz47WZHqUiKYc1h69Aa
+w6AsCShPMWR5kaoDXw9kssDm4Mm8X56KS1vg9wLiiQIUj0QqyqknY3Fa5f6aLQI9RrxPT2VSe7u
9KXkTk+rfHZIkSg+25P61U9AOD2SoUqmCHgtkSo/5TO3kGRhorSUX9qle6wMWu+gTGmiMocLKrc3
MMuwpHD133tmYPeMnPW9LVUMUDtX/awhBaPYoTjSoynpcGKSdIPbrnxkyrBiWU0QZ9tvmtDfwR1L
+BZUS3aff2haizfvoIP3D/dzmexsetRqebxXc/c/lNJr3lSOzbWZJo/JbO7rN93q+KG2sR9CGT+H
KJVbr/rms2DcZ/WDmM13YkWYN7AECEJIGjGuHSuyAkYOkIWQOa2VTXU91seyCLO1Puqn9FanQIkN
EkQ2HCH7tpjf8blR3LnxdfGfRxeZexUF3dnK6EM7JcnUeGi5l3IpbRCEFfkp4U872dPR9Cqagmb+
EVjuZ4OAtR3t+d4JgZzZ/twjosy/VDWm6QolO5xSrV6atSA6L5A21d8JV1Q7okKhNB7x0LwvoefC
a6XXDboWNWFYHYvUBTarkmEDwAxLeCwfJnPoX2Yzf83TAX2hQ9qWlk8a/m5xphshWsbWZXy3jk0C
4ggyRLtVGs0beMhlck5lAO6nXCwc1FaWwNOzzyDlNv0k+5051NchzcaVkQ3VLpXwlBTmZjSkvY4i
ztpdJigbkn56bAETXSSK0GhABUxiAEOlIBgOYTJ+anpLHfMYdxHlNu3RBzIX8mO9Vwd/l5Oj8mor
42tX+npGGiaHpSKpszLTz+jsMG0jeroIYCqIxoonAjpDAebcvKm673Z3D3requ6U6gfIdDVqM3wh
Uody6IdA8NC/g5IQJ44F9fuDU7qnLpkp/03fYNCB12E3zNVzVuvAD/2gYAISPIORKQzLYxtW/Pis
eIRNFm7nwSCsFCdnJODhNxHzYqWhDqIOOyaEXO0CRIYbVWJqbrPse2sa8tTn5ntRsVBA3i62OUST
VTmK/HR/iNPg3W9mfyut2jlNXvTHh/vXEqzP26hOv8UklMxZOR95Ne0TCZv26f7RXz61ot7ahw6B
wCV0Hdvup63yAVsaRWKe/v1QjWHGQLFKtkMdMMKpp7hFPYSdPSBE2Rj6A7gtoNxRPdb5yuUqYMWX
NLRe8PMBLPf73WRN09aM4sudZnF/6DWSomn1ecXAf/vv/5EE/KIsZaIhDEuc7g+M++VvH/Uap4M6
if/jjno2aUqbszWun3zDZLlXmbc2FeatBNuzSwtGg1GgjhFy8Usq41dLNfXF7iCPjkacHwxSqU68
S7eyC9c5yYMvpmou/O/pqgQxC1aaJUc/AzHixUW8JicW0H/RWM+OMORzHJnVViVAgXwf6WMnnHZn
UxFoe4SP4x4/FweU/pRBe41JMlzfP5tGR2yZ8BuEZJAJ0Pc8nXCcq9ti5dUN3rPLaJw5xf1rJNZS
fvTqyTYeJzLqnnErMRRDRIbu0TbL7DHeTLSGmkcVDUz3Fzu1uRFBDWl7QzH+1h86RfRDTCFKRw0B
KTQT5P7RoN+FP3zNVO1uCO0vWK8jLJVBvxml+26YZOFMflqfIU2E5xzsCSKy06Af7h9NQ/TC4GxZ
tRV3cLc1p1Oosl8Ji/ZtytrwdP/S/cFM/d8/rRqAkwRdZ9gmcoKf2DNIZpInJ4JGIJ7TgaNclh3G
kMy+zs9+Fwxsm3jw5vk7tyN7pdwleIG5WY7Ni4M0MGjK+UBewFbqs9jVZ2c3++YeV8ClztuQww8T
gFF0OybueH4FX5GhpP53zG03Xd2+STUPEgx0A1oh5lKziWpdnzbbuRNgxPQpjv8B1mxXkRoXmwCn
YnCBSX8aUkXYCEEN3SnTF5oyKPdx2vt7C5ivgIQYRKBhseqY9JT7bJLXyEu2rBLlIeh2lZt6O7TZ
ICYFxCM1+PAx+FHKdPBt5N5jn3QR/EOxrONlIjZ1MZArquJ7DSn4NO/t3uQp2E1/Il6z57oGBIeS
kA9NzybQxguTLaOIaV0EMUbSxbRP94/uDyRa//5p7FRyl/sed87+SOwI/raiHk6RsvklY/T7R/ev
OeErqQ3Lkekx4aDBxHg8ihd8wViQVxJz4Raxuw3ruf2K0eTsxC636Hl4qqL4SxbVLWLgZhNVzXwQ
YfcqU5d3flpF82xinrUyBg9jeAli7yThm60Jua0ule8wpFPh0ablIbkD12Blfgs8e5+45zYxD1E5
ffXr6m1xus/pRMUoCDgfqUvpfGVymiUlfDhbr06CZb6Pm4QrSfRoFswwABcw97C/mrJhTjC0P2qK
8q7J+j3C4Wr7ywIwHAswaePoOcdolmorXGRkeGg85VabMsXj57vtl8TJv7XK+0ZjApUQe5zTh9/I
IP2Y7QbZf3srQofL+uKwD5l2oREd9R9gynFPiq/HKTFFsIC1zymZKW7xuFMYSTy3oCYZsqyrIdzF
XJChYnFtg3kvLPeaRVztGvU1zqz3ZuGHNIRdexO3ubEHaRkxahRO/jkkxoydhvdJ+uE3vD7fMAgw
93qOU4X8M6SCcxza7wWSNm7Jy2KdllqyjJPse1Xe7JxFgybmTl6IgPvCVeghNSO4T4L1FHrbvez7
J1lXmPanfj4sWbfKG8PeEpiHsT7mBrdgL2AXN6yaZwiW45Zqtrksigk4q6hfuAem36Y8ttGTYQnv
mD8j0o1Alnwa3AbKKTtle0Imz74u8DtJtuUhD5pnYQ7Yammf7hO9xA9/6VEQ0B0aKpMJi5cTBS4D
Mh00usUZ3xqfTE/H1GpyxhBdQANprR0aHWnQt9gJzL3WbZ5wLW0tlX7EvvliUSwyO6RnJnVuHRPJ
6g3MBZDkUzUiJegZC2Vx9iFrz1gd7No//Xe9ja0lZn+SgvkmXQGyJp+toCXsv+iL2mUJ7b5lfKXZ
hMVMr1IJM9oK6OgTOxK3yr9R6ZGAUmfcznLmE3rU5LNQ61G6+1ECd4yqmwEFPNtcdwb3lzJkzGgT
rmeNx1Cnt1Ly6LFwe50SxZbZobnsA/ptRODjMP9SFgdBn1ATmu4hLh0U4Ux7ykSJXVu/Qxf4mMh3
WxujHh1kO4DkMyV/ssl744I2fvvfXxShBV1/e1HQkArXdrT+8a+6vBBUk8dI5NDk4q1HTtSktKz6
KcUklwr3vIyH0CcZe8IW/d9/t/wPv1uYSvJLBQIogqf+LPhq7cHJGfVnh0pvvPOA/otfJKI3hzGD
IZ1rKeebQi0yT+LNc+XRB8quuzDWorfAJ6emQQpOHcFKuYNx4x8nm5HPf3+W6m+iMN8Upuv4nmf6
lsXS8M/Psmhg2JMMy2Hj8SyjjgbRa9txxWWYZhKnDQIXQQyCwmCH4f1DS8bqMf2lxRxxzLuYQ5NF
keHtSjpitAYflu7lvAz1p1sWHxgcPwA7/eKY2NmSoixMIoCAMcXt012CGJq6b9fjwK62r/WXZAYZ
PIU0hXedBm0CruhSbdwMJvZAIy/TrNon3HDDZTpDyeeXWRFpKAOruKnJHqbEhhKF1Tx3hhsBRj+h
2Dy++yq76YaNOc+HasZb1rTaifFZ6iFjrOqjU1DfggxcWD021vySTdHhv7/WwvqbOJYX2xESt4ML
HfJvgtVqikvDY/SBRz/F+GTaWzSqdL9ab9LoK5ndalVUXh2Z0QwrcGgYCvClXsVg74gBLbkdMFH2
XAKnjKxqYavF46EdjH2m79zzyDxnyTMXL2LI/KTxh5sdsACuRHlZWj/fDebyK1+MgYsbBG1Vz9AM
9HsSMbGwwmidRx9hayCEE8yrceZ86IViETMkS0au/eSFkKBMiriVU3VJBqJWIg+Vy/SNMUOJT2qt
uIVuk+5pjFhMpeSEYdrOvrgLHTE77Y9cgnbABLWuZq48TeDCO3GpCvX/jzIe7vvW3viZJWO1Y+Zg
iA5DbtF9x+Cjtwx5LqkUMMCAU4jM4qOXrCNzy9yTr8DKCxhmEQ7kulmuXo3EEO8K85VCj3kVEx+b
0Vwqm4vBkAsNA3+143e3+6y9Msqr7abHqDJ+llLziwAYbcrAeRcD5V5gLyxGUhosE11ZG7brhnUv
mc/j3sgl4c1JXe1YlyRgmapj9SGtZD6NyKbWaea8OfxPNgSnsBy/2WNEBkaxC+z+gVzaY6VFAsQj
cQj46gB382uogzH1U62PYRn9NMbpBv1weJxVBoRII+2GfnqzAgexBp6bdOyaE4ag1384XP/DHUUA
QBImTgDHJ+z3z5eGsEdjYhtterD0n6zvBi5fo4bzfxjduXATmlbcXihyYnh5enmnF2alVtLZWsNQ
d9k/6Hf/rvj2LUA70uE8AmYs5V+eEpFqo6piER8yEo+qPHmifD7q0Xc24l9t5mOgFWflOLxp6RW+
6o/ArD9bnvMPr81/uLhbPnpriUXCRhL5V+l5H/fg84syPnQ6umjqOavw9iYkJqJs6dYoxb83tGrD
4nxXDfuXEMl5q+cbSuvH0FOsW9JVIVh5n8w+/iTtaN4yCQsgjE//oMT1/yaT922Taw4KeV8Iy/6r
DpcC22YNPkaHKU2CDSQe2KPxxhzaBO+P1Mts2volA8Pj8LZBMDxHMhhPrmk3W8k/ZEB9mdN43Pax
l2/RT7hrqadRMWhYz7LjDXNWC6gxwryy998w6CJ4MMec5rEgmKYa/PY4ptNrPiclVAlUsTIH8Rek
9sY3HP/NpxeS5k02L0aaNdv7TDw0Yu4+zXKQqbVh0udvh5HBWva5crr0kNUFMTp9HO04LdYdyspX
lUsii/2riublwR+WVTyztzAsWPN2pU5Jw2ljAZrDVSZAd/rG56ZqM6A8A8NV3/wyZ4h1DeugZ453
qWjBTM3zjU8RC1yC1leRjJ4GxQV5KYoXcN9cNa18JjrHOPqm8wQM95dTmv1eWYcgyZoDWQMMtMsp
Idm5idZqqS+1X1W3bIahqFKuVvncTYcmjn92Y1z+Vn38f2vUP1mjBEKGP1zn/m6Nir9z1f8o/uSK
+u0f/e6K8uS/bCF9V9i+cjxpWlTSv9uifPNftslp5JDCQnNtKyTvBTTd6H//x/b+JTyfTA7lW8pk
VMOz+LctSvmOabnaFMPly3X+X2xRQv+SPxa16PdpN2wLH7yH1dq8ZwP8QVdfg97pGJ6KsxGIl66p
y4dgGZjEWg6IEf/bJKbmBNA4omTqzG0pNVS+nqOzv7Cp0J/1ovROeeY/z8SIPBMI+aUul/F8/8yB
uIWUIMp3JBd8t0nFgPz8XBqGfYkYbq0XUREByWTgJEe17VkHn8NUOaTi0igYWrk+O7k4WHVR36Zp
eK+yVMFhI+MWAuejpHt4DRLWTMZktifpeqjgx/yR1/oJhdh0K1yFqlMFrFh8s0F12OcBIXvTwUGx
/mhLNo2BuWcwEz4L527dKPBFEq3KMmOksuvqQ84pvbOiweTuKIoXYAsRCxgPJp8GcKHqYe/lWvbz
woUXP7p6GgJpvOSJQ+Xams8Tg5Jz7Bg86fq7KsPxxc3tcb+QcbBJyFHWueZfQ9NEM9RzjXITZ1jZ
uWqoboHeysiAnNIq8l7M4SUPqwP6Bv/i9SBrsyjNybqEUsHbx57Lojf3ZiJpRdDC/BBJdGEc86jB
BQ3ZY0fRGcOV4I1dRfjNz1n0wMfG1n/xFkCtEmD6gCN+1aaJ+VjKQG3ulKd4QC8fxu1wUZ16UcCX
9pKAHgp4UTwWJUYsOMmXqZu5QMUk2rdskzVypHeYzpd8+xXc6mCEzROLdxivBi6LBLifJD5gzV/H
kiJUT0RhBufICZ+90UwfcpdAkQCWFHzM/axkd0XGPW0NCwWCMTrOM1LbPbneyUPUGV+zeUm2XefX
52D22PvVb2HelWcxAOBgaHoba39cOy7AonlIvfMEogZRH/3R4IXtwZOC2F2ZrsluEE+tP41rhFxo
yQjTXs0Wx3Y1/kNr/deqQ9IhYs/jksDewXEoPP5cCHltj9C5WZrzqKgqoZUrbtzDBa56STkWP7Rm
Hx0dK37pyAI+AmR9twlU3USA6thIIO34wwXr6bf29Y/GSCmk/o1/6Gt5RrYpdFOLNVL5XAn+/IwM
RjmV0Zfh2Q+j8ZilOYlLrGzWWTVSKub20WSUwTnZpmuvV19zYRrPQeWcG9JPat9qPoNFU+ugFtsu
y70n0mEYHeZB+HW0x4uihccNPb67vG+g/JLwk/+d8dq8sUGCnQciDNYCB+CKDGq1J5Al2Cats+rZ
la6Hjn9RltEDu/RNXUI96nr+YaiqYRPqeDpYjSPkPadf2S6NY+f0y6M7kzTc54dqnt1jPSBTLKpH
kdkKTjPaCFN0oDeacLra5rGzgvybQV21MQPD3SsSwBt7ST6FfXeZReSe3YDIMc8cGC6nwjraQj2k
hggfqHNTQm8R6RL22z3kDQrW2YCFEs43ryG3DKdzKhP7UgKAUdKwn5Ym2EeBiEhSHMkn9odNl1Ty
k7mGSoejAaf3UYTjbapkcqDbIassIYnLjqajMFxIm+OvPLC6PTPYV9EoTu4YliFJX8Om9aMr8aKc
xq5ZntlZXUD7oOPL3/O8C7fxWJC2lfndhpXxh08/TlzoovZp3392iZba4BvH7jfWmyr3syPExXDl
VmwQoi4iB6pdCGjMzyTAMYwK0SA2qTU8F+Q2UoEeeUrlAQ5Ts2VBzP64JWu0HqfLRAr6Fo4oQp2+
7g+JK1ZSDD/ACpIml6C8INNgLURob2XuzmvTcAk8ScozpeXBc9sWg4y3aQcHtKje1LK3eKciNffE
sgAxCZXa22yAN123GGvHAGBasUZE1MY50jjGYTFR/bTB/JkcBRwvc7LrBhv/Iq1biSrWz1lkSLIC
WZ1kPlr+jsU9bYZtn9kLfOJvelzc4MVmNr5NbHSO0CxJFMTCkYHKvN5hfpqf4PqeSc3eMWn0bQK6
7+Fn8m2oZ0Q6nB3gXQN35zaQQthArGXpd4R7m4fSs/yLE7jIApJ0l4wIM7wsd2He+NjFnPixEb6x
6rzXmoXEMfPnhNI4+HB8AByhH0L2E9GeblgBqHoxelrsjJjWB1tjCHI/vQGWjRRCycIv/b0/DRUG
i4Y83t4bAHjU27KCrdGJ6eaBnHIN7gBBCxRyZnJf2FNxNGwW11PlvFiTsB8xT1ZisY6thburlhX5
Rshb0zj4RHvwBiEiXxlWsWf8Gm/rpCwvM7ZZCOdQS6anzEbeMqfFtUInuAmk6W+DIn6DxoDjTBGU
za043SQJQDg3YlzRzhijKqw4pTZ1RG3er4whLvba8jODmlt3HkyuvICdCgx6U0+N80JIQ3NA7YPz
KHumJmm3hTBpB+Ka5eg8+VuvLV/DYf5mV31zsK3wKWEmu+qQ6uy1dGdi47avietiKk8Gor7y1Evz
NTKBPZMbrkfVzdtQ+K8tsKuVqBbMFwXg01G/DmXjnE1EkiC+SFTJFnLZgk9u/4VxCamp4qkzDZ8S
aEKM0IcdyhfkMrBQtqRdHRC3xJcywpwVZcQSA4T7Di7Vvlrf80WW1Az5pgd9YDvi1xjnHIvoN5w2
+hGjF9n6+mQsguApUs2BjOiY3DBNhYyj9f0aV6Uw1RqQwkyXrUs1Dd157uh1J+T+uQB5Yo/N13Ic
k4OhMxFxLDRm97XKy3rTeDZiOJ0pSBzEPp2ZsfozYK5En7nSnllvqGVbjXjQgrFga35zEBmQkNsC
XZmcazcWLiQxvjm3YuhfUXl13eZUtRRUDbPuw4BqCdJ39Uzs0Tq0l+ZSzdCmagD6KMtDhRax+wkr
rL3mfU9sZG8cAhDSQSO8J8R6/pPnzSgEwxH83QjsZrD6y9xvap4bXCjdK9ZsKMidhkFopTc1G2e7
mttzFlLClnF07PxqXruoxzTNDxGm8j8FmaUOBWIIFJDuhQEE2hgJg9xINkVYyAfIyeyYloi9TGSw
IPOSY+7hvivS0dnNvftrHDn/IoDNG9uLzfNQWD+BOCUHUmCAYwlYXMoP3Z0z8h1UJQHMDKc4ZSFx
mFYf/kj9tHiuU+blxAi+m4GdnBqrfyZ/hvEIF5NrkznyHEP9RJ7SiQvdwzGzJ+fYmWhcWwZk0DOZ
cqEhLIsr7pTk2LJ4sHKCOTMZbEd7Ji/QxpDFzuvDWHr4pgrjS7+44ZMb+g8zmoyjman2opc5DJg7
bkaPRTSRFk3CxmY2MQLVvU18MOrSdZHPWIlEdR3NqH6A8mDDKRw/+g7KHpLxdjvotFKwsshZvY6I
GOHvvGFM8EulkJIHKIgtSpJN7kXcIGyIIdhL+NsMTkbbqJ2j2zQQPhPmggXkkouRjM/3nM77Z2Nq
tGsQZfGeWw0bcW6xL5mMDg6JL4fa0ZGSBTEieTitOMaI6Bq4lotwOpJ2EDwzcHNMc295XvCZZB2y
ZAYE8d1kPpomIryF9NXt4niYY9kZD9gFtiC7gQ62WC0IBH+dm68VO6FtqS+wsb7U9iH4VrU45trn
VDqKfv5i5Ut0kV4wYJkRhAJJhIdJm27QinCLb/CeRNGt67yfhB+W51Qa4lOLLqT3qZoySlrqluaH
SOCQe664Vpb4xNNJDkUa/5zAJDI/cI5WGvEOTirfk1Lz2lYC0Z/d6Vl00O3HGnn0oN/2GG3OFQ3k
Wzr21YZLkckABn24f+1q46j9mraV/opNzDRRNO9NjlWmn2zOogg1Z8rNYBHf2bOj1/fqPQPyrcFJ
xkm44YlOKFB4cecEq5pbGDduXSiMBdpN88nksnuwF2YjOYEjiFPIjScF6Z0oyOYMFup5ieriVjWw
91nk2dsyJ/Qmq8ind/zpFpuy3QqmLVcrY2OQGgqzQNjs2Clar5iJtj54qtgvuyccNEiYFAGbkRaY
3B/6wvxRJgnfbkQ0YE04n6OOsMAhPye9D8+Nn7CWC9u8jvwaqM+B1jUM/mHCl7Qnr4ZhkHIIN7o3
kE3sLjfUUXHs4HoC1XOs4oVQ6wUfckw1uGG32zJksmwtop8O0RJgN/BkeBiC7jFrUARWY0c8OIyO
lawgauaz6g4M2H8GgfLX0PNHvhXVlAoj+wg8gAUEsQl+3Ffv96Myx2zwNIzRJTWdR7+qq6eo1vLS
yal20pm+RXRIhN8QfQZ1WKKGofKu7Lli419/lnR3mtTMrrd1KrI2SrEeCmV/8Mx4eh2krJCanmCC
NN8nw4xuNJuj3WIxutOXfkiIGA56vcCRKV7zUdGGVptoGgPuW1Z5Lgtr2bhF1e2DqNRH+nLwjfxb
YPrtFb1jDw752njH2UzrrZVSmrNiuVlGnCCTyM6h4X+femmeCM39iTjzGy2uzVK1dg8gfwQGDm+b
VGxKpyYhnQkjxs6HJvZ1XABSkxK1DuEScpPjVObrat90ODpU0At0gOh7aoeZXyiP1jCIy9DLb2Km
ygltf23N0Lz6Ctcji52F7QSeGTfGhD1ENi4Gk9rK8cBHliCXAXhKJCSgMAMb9JM94sJs2yG4OF81
4/E6FuLGdPtkwDwDRliEOxNgSOaU5ZtTxtM6KMimXhrXwk6IqyDbWs8lYMPDTMzBvkSmgRKErbgB
f8MmhVrkNWN+yg/uFdbpO0gv85oNIcB7v1abQnFtl/1yjKFD4mUI3+vcI8+gky+dNyP1qTVNcXQv
Fi/WlgZfYpcP4RJrORV5jGzjbfsX70p8qqtUbHINJQubo72IcUcoqrWSbVsenSh/7uvkLYhLtZYD
EvJE6bPAV8gIBRcAP6+/BaSjXJweC0Fru2eByfraHQYQpw/ZCOIU/LAFd8doSRCWD2UfwNEa3Y9g
WtxnJ5A5bkC905SO+WBSc+/Smto6tJ+6EhB03DbR1qk5va08tt+ocl+yGZCebI5T0V2pAdKL54yY
S9vHWVgRksV0fjIZ5AgXSDNeF2sdFchiODbp/7MHJ2+q8+iQ5JD709mpbedBpOAI7tVcIQNUZUn4
kAWuuXMUnQMOtm7VUbtvc9OCwDy3/sXEujYmnjjfHxaQlqjRH4MI/2+TSFTLXUnccWkeVEFTm8jx
Ryo5k3Bew0SgtiKYybiNRV+eRzaHe1K+ygfSQBl8Ad6iVmB44zcMxil4jjgphnNT2t468NKS65SK
zvGUxOf7R7XIN8EAY9+3OxLf0Saj8S7rCxWad7CEeIxjM7kxnywe/4+y8+qNW0m36C8iwGKxGF47
R6kVnPRCOBZzzr/+LvYB7p0jD2xcDCDInhmr1U0Wv7D32mzM6NA4CNY6xjtg8Xd4FrqvMoiTG/dK
QgJuWG9kR/NYWsnORY3yWCHNugTEfFurXozUouSmnSn1k3OO7hGodAxR35yDUw0UiOiqtvEo0ePv
8LBtAJN59swAVBzE1Imt1Rqadco6qlAI23nwJehaLMXhcmfljr+xu9iDJ0sb0bvVuLZry3gdkvwT
lW6HwGlClZ6hluWSXKekwW2hDkyPIpvrxQkVIVQimilh9qABCz4bZDFjqkzk2oQajTBZnL3Qyh6H
ZehljPKhHwGREUet91Gno1eNSuSEsxZ9aWSGr5zS82Uq9A+ATZH7Ylau+xJW7PkMkaPym1RNiGxr
7XmMx0/FlKwjUrvOZpHSqdScjVO8WRR4b4hZQx5mCiia0xd7pIDWrfOCl56OHQGfT7YUFj008IVx
hEh7vP/SEIN3hUYBONXWFeuWuN6vlVaII90wxnCrvJVYh1f3IWQJNfI8M8rY2IH1I3B68sKFl5KS
1T/OwXYy84EkN4Ylc9KcRDzWq4gYKuplN94wDKQMbqAhVh9mt54vNdOAa204zwFIBmi4YmUXhgnZ
zbcv1bVtf8ZzSDzKwLEEWw7btmHx4K2zeF9Tem1UFLnnQgU16Ihjp3x9BegAFzpLLq4VY57zwPqO
3UiUgIekptT8SiIiu9Av+KQar3nFtMweY0zaQ1PPDwgGsTmnwXBlJRasbauKHowGk1mKCvwqzbjc
mHAHNjAyMnsVIesls+2ZlE3vkth2fUg50HnawjgIZ/Ezz/zy3AwpKVQRbVLaC2MfQMLNY59Qr7EN
GLtO4Wpgi3y+f7ELq93Pw/Ciess990t8BrGK3eFegJB4d5p1nW2aZkR9KYDGzrM4su7V5L+b6WZx
wO+pUmQWC6L4hp+lnz+PbnUeckPC+S2+ask2L2I2vrV4Qu381sOYqA8NQw/AedI7GorZDyAfl6u7
j3a2VBULoQcMaA2wiepDXQI/EoP/Ic+uFqpfdGCxfshyIa7KwKg5Gu6BR4aFrJ8TtEoa7wbmPqbe
9Z46F2u2Dznl4s/gcr1Inqu6fKxDVZzHqvksS8CSnj9c7+vku+OUaMeTrYrXIIOLvTSSRZPRN3a4
RDwGOk1Dc2tkBcrINkeHyK/fkEOzKpzia9TMPwvcgzu/+WSAPJzBUB2ljK6BNqvdhFsEEvQ4r+PY
mfdzAQp8SjsCtorT3Sx7h0vIsT+WhikvhdE/tXkYXZXOP4eRMVB5+l/V0uJl6Rr2rXgd8x67U0Sy
I1ON2gk2UPHnU35u1MBMIaZXtyuLeVPARZvBAKblZZjHqmbHQYOWnGMcqlWLkTpife+ShrSnj7N2
Hrr4DSDqbUel/CFG2IeMMlw5hTSJeEJC25Q56/yyALS5fP6UbhMWJQKUHLv8ZPRtvocXQyuU9vEO
wTp1s/yIsKR9nLL0oWcKevFdj+5eW5c5Zb0AbdLelmkjr1Pu7cirsveE6Ng0FQwy60QxM8GliwgB
GxrPykd2v0MCkon3kQSQ2hxvTc6NbtQlbgCn3UAT/TVYTnVtOJmaziNol0knLgaUe6E5qFMGOMf2
svjALIkIiIGDsO5cjkpJuFmd1xtD5XhBPEizfcCgsozkqzPQzoylm29iAzK47txqDRIA1024p00Y
sMYjZlNJXB+iiRc3Feip/f7UBDnvgmaKSaUTnbZSEBU89PKzl5jzQ207z+Ry1czz9EcVwtZNAeMC
bmK61yKkhmEU/EiwH9AP88wys/pAGCL2TVWNqyBnzLVi2A7/OnZ57jqMlzwmw7/cXFQXI9XGC+nh
O4d0o3+GKV1QfWbt8VyOSb+d+7Q/oFwjSXHxKDl5fMo+4nS0j1DRh5WsKa1sp/gh6+g0TXilO0l3
kRvEN6iqhdQewm9D/LpMQZGL6gBZWiFuE0He+KbIRKWaQZvbzCvXYWzj2Mx3mL93kCrI0u3KId8a
zlsyIKJuCs4d1NH5E3TpnS7VicrL3hEV2G/NPhvwmzMKioWdb9GnI4X7Grb98Oa36rXg5JhzFlFx
cJXwA+DF6A2uCUy2RJvRZoryi2cNmAv9fNjm4KY2fU9qQGS9tqXwj9puo/PYodgIhtk5cZ1+Hhln
RUxB75N7yXXt2lX1INvouXFotP05uxUtba5fWOE6jAL/I2lGD3Uy0zsEcAT6ejDOXQFg9j6R6CRn
uBtTbXkxMkErJcV3YP8FdzSOGufgmjHCAKxWF2+GKoMnOzr0tiTXsqfw4/hixuWEL8hriGioJEb3
gHQBR3bhSzNBlR4GorSUKMlvWr4gDr4ixW8xSFK0hNb45BaNsfNT1OYWlw68YhzkXtDiJRZNzOv2
qnMM0mKZCWD58p3kqPij4VvZxV++5I7x0SkKd9VivVgLGC0PReXvupCjum1RlwuClRr5C6afPORu
/wZUxWOaYdM9Ve68HVqSu9NGu2fGpLdgsPPTSFznpUEHZE6lPs2x82YautoXRRkzPRiDp2aIPvH8
/1ZUrf8CkBWJMf7HjU1FeUhm4vmY2qSvqAQIUIoJUo3zZXzkW/uSvSnBQ7zQ2u3lp3BuvycNzTdV
kThZsaM3Nl7m/Zh0A9FZ+SrzOoK9WtHwHHeyrV1P1SYei+x1NrNTZXnZsTXw87Vjx/43YMUKQl59
oAQ69PhotkPfg5ROzeAadzXzGSs68S/Lded782uzJHLFPmsDPGIH1E3erY2zt7ocdqFnWq+V/aPx
TLR62jVvc1xd/CFKd5UVZQg1ZLG2B6Zgcm4/OCoPdrIuGXaIQZ6FVXwwPS5nX85sNDuIvXqcP6dA
iLdSfZZwOXikDiXr2gx6+jBipp4oUPw+22csA08mwpuYuaa0oHkULetItrSX2bdv2uGtJl1v/ITk
9FeQzLSDTN0uXj/uTI7Sz3lpPeuY2U2Sl6SLDTxY+IiMfVRGzQ10PSWKunB3iGscITwOghaScU5V
O0cgedOF3AIo/nnUPsTs3tQ75NmEuYwIW+M4/Gy0Ew5alIcbkaboKBtpnPrUrRnGcUr6LRWmkwOd
HoOq/FKio4R0N5Novfy3PDPZi5prxpj5xTEK4M0sH9flTD9hL0GfcnrsMpq0uCv2lZpu4Gf6I6px
69qjloydabhxH0Z7bnXQVzgQgJB2H4Lwa2VMiJREYCMoZGhCT4Tcngnr1VYTc2qfWr4j2Xblwgz4
pIofU6hjdm0FQ3Dy+DgjqvCsu7Di2Z+N5xEkNvQG74n2jSEsK8C5njDPZrN9zZ0WHFIQI1aPDe5G
13Q3Y03sCbIkVjYIh6I5piCp6uZxyDJ5McUvkv7+WWsnMRW+n3SvQRvVL97wCb3tzcEtTxaVOxMC
433v05bpd0SOI9ql9mXEznlmmHMzpvnH0OXts5ZbBvj+RtkVAvAZGnEv4l+4lEjVreTX3DJfHe34
KCL9ZLcZbQSPk28Q+qAnvW5H+QgZaNcid91HsX6MVfdiW/CRaT62+L2R9XOZO47xI9CNvQkNkbAS
ppWoFD250Vxbelvey2YnjANCO/c0Ntw+oSnO9DfEcRnYRQp8bF6eNXv4Q3XQP7lJ3CIBgHEw9dkP
YQrN7mG9rFIcMQ87kXvjRmTmW2tQmrN899ZjPHHTRz3rAyPNmIl3yAJR5Kblm1FGZDuzI9/ZyTou
lb9yhupiZkBKw9Dxr/fvtDYuCZznIwSFjsjgVPYH9B2fB+1h5GBKoOQCz69CzWqfL/fv7l+MuTFP
vWUc8rHWDzrPkJm14Y9KSny0TVqFD2UwHJuinxCoLH/XLX83NGD8W5vnBNtWdISOI3CguIR+LiED
D/cvaNr0rkOP88/fBfMkdnXLhsS1x/jB1F78QOk/H7XObpjh44f/+/v7d8IEejP3NfEK7g7yE+OU
rvTik3KKC/mNdGhF9ZMHOUds5U5LDZmsW2KCN3E/mjv+fXet+w5hNAPhTQUPmBlLYp6wi75ZE5wh
eF3V2kRb3hvJklqcFxtrruqtWBiBZNjNWzjFeLnQ0r0kjCYvpA9vhOk/O86siaaI4oPFiRC0zPuY
xd8y3tm1wSHYeOlDlDMhk4HzNtB5rcoi+gBE81c+RB8lQj46/xPz5JalxETzXDHKaSeJbDli/F7b
ZzGyWslki1WsPblFxnp6+JHnXxyn/ypY/nW6Foeh2lsC92XqfkqFYq0WNrtaOxd/YlhMb0fV5nRk
zuf6uWGPmigCULRfxeuZydmKpI/G9VH84QKYDB/HsArXRWJ+BXPVrMK3Tnxz2RfRSdk4FEdyeSsi
7USvAa/FCcBzwn/sHsRS3qUQUGOVoTOxxGrsD7ZdjI92jW/Edr7MIj1NroetT2RIKjz3KXVSVrxl
/aDmfkfbihITSguzNTvIWEeTnxoEZbiY/5ptqLqngJE4gX4BFtm0ezAOI8ruT1KVLroV6oOYohG/
GHO8Nr2Q0VUvGoYvOa4Tc8objt2KYG3cN9GsINjwb5rp0hU2h8QghiwvvqW9AvKl4IX0M2lQRuBA
OtryOtRGimRcuRNsmm/JSEY5at6lkCYnyxeOWA9+wthmx9aKejgDyW91pLizz6PJkT/mIYCdYC+h
7erFL7Ffz9EPYh8dd7kvajNcg8YhUb50v89QRbFTJOk+9JC2l2Abs+CJ3XGF6pkYIzMZq51TB2dL
gu7rtL9tbG9aI7+Z8JOrV481ke+2jHgwpJK9oH76CahRl61pQ7Bc1EjsLB2iUfBzh0zLaSODfE+Q
Y7uehqbYml174n/9MvRYt2Drnq2Y4Nomb2r6LvslxGa8hEya2zLuGYGCVBpV/ckqkv2ohmjNs+On
cs0DZfvOSsh0HNrkyAnPMD7cIZrlEyCXepvNFSJRVe2yWe08RKt7abhPvjuwUdC4rHrQn7rX5ZY+
E0OjvHU100c7yDcS4uXWVC3Cq+inu0BhGqhTLCvBfI7xpvMbvWkDExO7W+8tlT/ijlxLZ3TY0mfe
rk3MN5aSX3hfo/JRjgYXONLndQEBbWu2LOg7Y8vWmmdMwRilbAjE0XhlCoPPJ0ASse0CogyspDmG
bXOg5yTGXiuWMCVD+6S3IOWRYm9giBmm+NaAFuX5p8S6JDZnwwSNB461cGtlU784FmVz0+9yMqa3
fVSwN7SbTd7AXpwzhEmAPutB1yzoiccoRx4V2q0u4K1AB0Cuw4VNFAnmiMoRGzR12wh50zb2yjUI
6afCi+11AMVhPRv4NyLWOlNn2ByEhHk6OfMtX8gH1qFY+cSMkwY19mrwzW9tShQzGdqEatcpC2G8
aEb5A8GvXGclQ/sZXjzhAB8K3zqkGbOUGhDlhoX7Cz6kfAUup7C/ZzpluzJ9Rdn0NeFEW7lE1q9C
BDUgFZzdEJhv1cTIhwnGirDKj/DLwpX7mnUC2wOCevhNB9dtr0XGqjZwGMSBhsWsVGzUUm/ag2qP
kdPjJKWIN70h2fflW43kZT20kJaquXmZhogQnxwlZQGsUUV8qI7p7OwmOdLYfYrj5JsIAUkoDuO8
nrZ+NIR70/Nfp/FMit0Xi5NoA9NkBNNiP5uM60OP4bLt0flGyWfcJSEMK+t7WeiPC6Ux9rFcxclI
oV7Mb5mf/XT7piSRFpitd9Rl/SVzSI0H+cSqYb4UNbAahkMMI+px02Wt2vVGfxMNUJXYCCKwLua3
LIjbTUq+Ec1HAa3P+YE64E0X/XB0Wu9XP/s/4RyIbZUau6H2zL9Yiu7a93+L01xX8p+77UniLPq3
OK0qMknGREnQWIIJc/I+lU6JDYK823U4EAJhwdpgLGERLNMF2yTFhpcY14RGf4NNONraQCIQSzrh
XlMd/Vk7J94x/i2iDlyl0PU6iHxd238HwbaDOXRDdgknPGryWC/jL8ePSA4M7S0jeub5qX/1JVHB
TLRgPBC8vJujdeawmDUEddkwB7QombiQMGLuren5Ly9w8em9f/ccl5eHu4Cj0Hwn7etB9XWNr4OT
TZunMdVQTeQI3ecIQCcvHKDNMAIaY+N4R5WmDllCsnj488v4TWPM2+SaJvZQxMagyd99hgIroaGR
Hp5Q07CkmBPgkgTGZeqtcCg60+XDLGFgBkWa/kXeuPzT/34DsKJ5fDKeNAVi6Xdqy0r7bok6GNLC
spJuWBfGUeRt1YCHZ15S0TWJKihkYKf9+Xe2ls/+3U8WivOTK9d0bPXeCye8Ii7IcFGsoKLqEdnX
qR2MjR804tDqaD8NwFNEM77ms/cLVm5N+PINMz/VXoZ9cLHuZWNKShn2g0udj+D15+6cxnV/Var4
mjkU8Wgd/iZPfe8q45LmnfJMz7WkzSXzXp46ZYx8fCpjeLI18xVjPg2LgqBg6bBJpN3fpFizKagP
CPRsSB3rwJpTuLCs0IOqn3aoEuPBKi7QHc+uAYG07prpgE3qqWzL9twBMuhq9HuuNPbsjRGRzz+y
wYMH3MQsHFhNrDIEFxcM7GjlXGfNKDpGPUFSKKtp8tQs8frnT+r3q9NTDg2ZZ7quxZLxnWmxyO3K
5J12Th1z41XDDbwyZbWt+u5zI6kEo5oBsHDjT7WTmLs//+zfpbf8bFcon55EWUiC/326pYE1oH5v
nJOAvZTPY7NDpIkbxQ027jI2/fNP+/248pTrC08pB7vRbx4sp5VWhVrSOUWW8XMoyg81jqv7dD8R
Gays4Oeff561HC/v7gGoodLEE8VlxUzg379eUmUVk49CnZIgcLeREYOsrfeisXNC0ZZhx7IiiIi5
XGvjuSzrHJmX5GlbeAwBl/VoBUH6KHX5fBeNZqUfr3NJVzVgPSoUYUQcWHOr1aNuqhM1tP+X48P6
/QD1HMXxxRtmS7579wEBQwsmMg3tUxgbLsR4xvdxU99E5+nT6PrjQQjjs2QR5vi8XARVHWnOIzO2
RY44eChESjA+QRetUnvyWWc4V7DbH62o1K9z/iFQ1bz/85v+Xy5n3yI4RPC287x//577FqyIuVTW
iVEDA37FtkN5pGChADyKoCDldMmoYBSuM/P85x8t/suZx5XsOpIBNFkd75+HLsNbfnZmne7I0iqf
p5XwUO700C6EZJsf1P10Fa1HnGfcsutaNLX1aI4rNH79X672937t5SjDIGN7ZAcpTIdyebX/YW3p
zQh0oO+IEwmynFeLemheND83rr9wP5cf6Mq54agPDdco/nJn341w/772fVw6CkGdy8Lm92NlIWWa
eWieStP8wkywRDkip8/K22cyfZ4jVtBSkXCVBcsKx4xBDqeL4z903twIUkdqiG+1cA9zV6jHXp6Y
3MMJqctNPS+QD6hLu4jF5eNoixvoeAI+A/uk/U6c4Zn0J6Xw0lu9uW9V7qwwFs40/q140JHeSuYs
KwwjapfBe0Nz68BPL1J/E9vZcy/bQ1f5+ZmlxOIjVRMB6AEnGFn3qGah5eE/C8HGpQ1lul8LnmUi
f4tN/Qy2udlBRLCPgwgOGhYCF8omcvV40bHl7IfFYKpLA7pTP72NgzwYYHwHI0ue6wUzSlF7afph
Zi/ms+xs6KjiziSK1Os9YunTl1Ynt64JBd1ZLv5yufyXBzYeaVpWcncsGoj7YfYfl0sOBy2ajECd
9GB75zlRe5QG3+Kw8Z761jx7GhlGMqEZgOeOl121C2j9tRvJSjbnmuUyQ1ZdoSu2unQP5ZY5AVpG
liVLDnulPoC0gNPRzdZfXrj6/Y4nJItTFjur70nvvSVTpz2yFWrA010mqtCYzMb0q9Nafcuy+s0z
phNJ6u41mecA61PKTjrvbq1Pgi3dg3hFQgMok0UeyodLAPyZ6bNEPViP8MkNeUw0xksn/qjZVm17
tnx7zM5Yjkp2DQ1rLeF/ljGUo5UwMhsyGZt8B5n6SYzl7V5ZtfT9FxKOc5uD0R+tbWpFzJDZLYOp
lk+jwS4krb/X+EfPmzElSwLYa3eomODVwwSy7c2TJaaUjAxCdFj8flT3knf4MQtGCM+4wQ5Fi85L
WcOXvxxp7/yuHCLAFhTuOA5UbuK7d/c/rgqzasK593iEpd7BZ9jz0LhttUXOhr/IX9zuLb5NsahG
k8IuoHWR1TuGiCISn5SYOvnL6S5+e6SS8bWcr1iIONvs96+nihoWl/U0g0NXw9FtkFS47nYszPoh
spkktE9Jmxdrt0T3CGZqF84o1XOXxRt05ubSRSL8S6X7+6nPS8LVJHF2+zwt3xdQ3myhyWZ4eLLC
SCIzhWXIvCIgtgCigmA8YyGvcx1zujLvn45Oisfe7K0zoA35l1Qi8Vu9v7wWtMbClEvxqt6d+Rnu
HAC+5nRSWiwsHpUfm7baR6wBAdTwoQWWhfSVveemdQyxcTtemzGUjzpJIZlV2Y29fsD/p7M3Fd0u
zWQUn+dxfvvLdfX708mhoFiaEsxNNAjvWzPIudHolO5wMmrIlHgnzWOmzQvqWDiVrB0PDGABKqL5
fwwC/2D4+6rg1vajLLwY0bOcgWsMrvoQ6ro+gjHsSHf3sks6DddwNyL0fS6rMVvM4w+Af8sXTojs
zMYSw9FQbq2OY7hImnIz2Um9nQv/S5CTJj4j/yTAKNgZZpuhsypzfxPmCMJVbDNcXITVYRXAfvAU
ykKn2UuU+nbjqqOqJCDkKXO3rVU1RG/o4qxCRtso03bAb91918Be7YWbk2TKsdJRpe7mIo82BAxM
j9zTOVPJ4cRsNEDeSPxGAWTvPErWwvcvZTu1u34q7P29ASlY6KF+le1lxi2JOyR3HmcAhZt+m3Wu
9UFMlPNxoj+AifiSNrS4Okq3ht2KIw7OX7WJHqSXM7HxeX3VIUxZp+v8x/shGjM0PJte/zJV3Rez
mPFGGNsBpdUlEsZzY4Hl1yNaCtfWV11+YuEf4zkg/duBMnXvpKOg/jXmKNhjn2ynkifBOp+1eBBp
xDMuCw6Nrca/1By/X/xK0OnjN/aVhMOydBv/cVZFOQ4Z1FzNKUok3RrouaWGLoethwd4BxGdvcj0
/7/7leC2t12SHblh39ebrTatth/D+uQlAEOI/b6mXe+fYyNPoR860Wb25L5tgYwsqqwMM88/egXV
Od7lzzeV9a7BgUZAqWXxJMQMpszf7qkc64eoamWzmjZeK9fLL9xEPIIVA1tkv3vsG/bRCYOrYXfT
ZvFrzNj0j/AX/Y9xYuzCemBV5g3XKMq/UYgwOLYIPUDoOBoZtZPPKn8OnyTrv02BMpsAMFBVSbMt
xtH620lPgOO/2yeb38WRjiP5XUAuUMH++/O0UzaVNqLtUzhW0cYzQnGaM2WeMghk2er+ZyyL4nT/
LsnTdVNO0XFwg/kUk3/A6Hv51guQPK1SL0t3kzQ+AqeeT/cvEVU8EveRwrNWUIv4e0UmFtungsqg
aueTRUJzVbUtGCik6J1ZyU2SYKB47CZAGTPLlNiRp0jFAFvCcvzfb02UKQYIMFIhCnmKQ2/aKqf5
lfmTAQFyHnm+N92a7K1AAUMsQkIJemRLqcwOtkoOMYnUpz62g1OKXDvwSn7tEYR/u3w7YRZiIXHK
ly/373zQ7KAzc5OvuJMpVqX5lKsWs0wdv4Atxi0dkH5GL5oeRsfeW56JzGYMX6qOhxanGIq56jVr
M4TGpPiyspr3bvghzLTauxV2NnYJ6MUNJ1pZdfh6d2b+Y79CL4jljpADNeIH6ibWMmVqVzdQ5gKO
SiAzGIo2KL62JuFIYtMCbVFoQGJgUUe0JBbLjedY9OI1D7tNg5ZlOwYJq4KUBauY7Prs4wkiQJo/
TpnnXdyMiJhBQfG3QfEs5+g0lDc7htNWash+qd2Ghxaj2P1VsgO/5uzejyDoorXp5uqlhU658ROu
BtoXNvNIhDYOqTUXQxbdJUb8RHNRIrm3gNTULbOmNu9vQVCZr7E2/b1GO1zbfvCC53+dVNxDplFJ
nktNaWxC8Duo/eyrhmn7WMUIZgs4yGtIK87xbtfhsWWs9MDqyqh7xBTEgGHSwy6PW+vANagBjIWI
V6WR78Oxpl9oaKd9pYtd03zHO3uA/SxeBxtCeFJpAw8oI/mpUBnRlGJRO6mLSlCeQe8L96Ai4z3O
LSI3Wvonv4IllgTOK4IxaxujrtkXGX7IBBh+60UG+x/9kRnRI1YrxlDCPnhpKI5WZh80zT4a9dna
Aqo+TdGwZvWR5JX4nGfqo51nn71GIyztQnyluOKPVlfvDJLXDlILrHxgWx0Ti38Z4uqre+sTwllq
5zy1t0NtE3ofbgd+aNzV442XuWod7PH/TCjNBNmhV0MaRaWOkez5bkydFlnuWPmvFvouljDMMhWl
3yUfu8dCAEXKDTIivAF5FamIn1DCVvve4zK6u4sDFLY3G/722oic6HsdfjX17Oz9RqT7IUTfN5kp
xHXQ2NhaaddxGXC9ztbTjDLmdUAjDig/DREn8ce06q4YeQSnremgG2G64HaAjWew+beopuqXPcQu
ciHiQ1OZF18Z+UH2+J7hUaHZw/C3tQkDwIUdyGf0Avz4uYa3mbobE2BmTF7D2na8dBXz5F17CSvP
4mhPTvkCmUGvy7rqWJ7Y6VrObFjzdNEfYb0ldYU0NCynCAjSg60LH9GQXh69k0ZsayKBrMMLw5IQ
ziOnUGNyQ5BPb+xqmTSbFhjCpmeBdXUseMFwA88+xN8rl0LPC5Ao9HAWnIf9lPwkEEmf0faVFzOK
FmUKhpMUYeXFJzBRDO2FUW+6ZQDprys3ljsSydx1ahT66PUNVaajq1fq2nXh5fYTFROWFb+55m0n
HnxpxHginjHuZCvMUJwxTQMVuW99Bir2OJz5/UPwOEC2TG+8xSqfbiioQq4AuNCDW+2UHXo3Qzfi
seRmqmhn1xox5inCB78McIdTXxmXGOZgoFmSdebnohyZyeXDa2L5AU/Kadq0pX5EQOy9JMl3Hgxs
WBvpgfyl66GTrLSFbRMxr71vMVn0QY8Q6uaPoiEzRomdWU1ww8M8PY2pPmfjCQiQi7Wk/QrDpt5H
mdRrXSYwupElnYvCe4btCgHY/xp2+ujjkzklPiK4CfH7LmKtvXJSARKx7hfW9IeukesRt9U5Qk1+
6PvyxJYxPhuKR1ztqwAPSImu0bUpK0uOlGcj0bsSajiBt/5j0RIqNdZmvQ+S+MnOGfW1JTd+Ueb2
xjDxpHUozI9w782jnrIPPPI5qNCo8m4vsUh+02FIQt+2pib2sSCN/SZlGbzXHUlqcLru29S4REVk
e825RDodrQC2GhVpvkyvHvxY/kq0s5kkcS7oAnBJq1FtI1RTuWbfjXC2OE8Z5XIVbJzcfguqyVpB
Q7B2raeom9PkEdU9H0NMIlED6YEN8IDzy9jrFKMAbrH5gZUkgzaYSRtSRf1diG15iysm2wdzhVfC
h51am1erM+UDbQtaNfg0j0MtcfIja0WbBHmf3MtiP7b1hkAG74KArtsWqgh3SLdMUuJ469uU5IIq
GY9KVnjOl3+apXC0FgutBekOqDR3fLkT3VyOUI8z6KWydAwyrhsRT9xsJdVLxVGZEURzm6ci3w99
O6zn2sFw0idYfILOI1LRFFveSci2rsJLSaQBlpHoAsQOVd4MWdD0PzrJA2E/7hcH3kYDrBK/VmGv
4nHoX1Cpre/a3yKJWLOE6mvmOqgK4zQ8+ka7rQLDvma5PW3rvr7RUv6wourgAbk8CnNjU0rRGI0/
kHPgPsyaJ7heBD8UQh3sDkxqoh8sZtyPVjMRRlMGm1SnF6sx/YNVZ+Z6lkhtYVUS8KYHsadE23bR
7BwazBMrl9Elszi6jpDAJ2dizNA2PUA90zlmSQVIrrJf7muZrpXJ0TFqctPi/E2aKDja3rkQJ3i2
F7H1qCUwm+RSxHZ9tJKOdXKgMVr3rY0wbxgPkp8isnI4Q9faRzoUF9U759lLf1Rt7D8EyIIkA559
O9e3apQJv0YwkVc7d6dIBJtwPueTXz6gL0NSbJfGkc0zkBezhtfH2xEBaWAUBEFgip8LwkOvCvuE
mIR3qWpn45FsBLdv+Hp3lrcRGqMqC7f13FyI8fNISIUg47fkKC/LkLaUxqrrk01VCbEZkbZuR7C8
FBy+tWWfj6bVHIj4LMONl4mnkulI3H031a5CjGDXAfmBaEpWYQBzUJkY7u0c671TYn0fFgsjDlF8
wrVkURd+Q1o8HspW3lC05psprktEAF1woslDJ481ei0qrwYb3JX7yFJfo0DKq5qbxagUHy0z/RyM
g71jHypWYYZVwsXrE5l5e65d58VPy3Vix8YpWFJFnYIONCmHl1w25rmz9YYl6rRuJztnWNwcBLZf
i9L8mdneazZZ5jmd0asMQXKEAqtYb/f9FkJZ+ICcZDfM2JsBlLgX0bUYT4Y+OjF/FGTxcfoyFsxo
mNXNMaKPHOP1aWB49EhoMDegUxylF3KAtMlDNyv/kdGJEyGgjNgIIrBk7Vc1/RvTv/LJeboDTnTi
jrd7HYpoepf6MrxQ70uOcSTdRtXWW4M7H1DcDLLa1WgKOy7OmfQ9u+2OiDyajZZe/2T4w9EctXlt
O6NBCa+gDCmHRL7QfYxNu94bGYlQwYzwDmYBQpUm+ub2yXwchw7Hqp891yLhgZYZLyaQtn0sG5/j
HpjkrAbM4FFw9MeqfM5J7JOC/EWenPoQlPyssU8+9bJ5qTJCrMUQPDMtQg9VJtZjj8ma8RCAmSlu
EPMl3v+wd15NqmPptv1F6pA3r0LCQ5Jmp3tR7NxmyXtpSfr1Z4jd3VXdceLeuO83qooCkgQSpGW+
b84xi32XsWvB24Q1b1xOSacuD/oAeIDcMOVzNvIHnEiDrTi/oxg6Mtqq7+yHlaDV+3PS0h1tFqqg
faYd2qxkfWNybOSrqQoHWFfjPBrtTp4N/KF7u3G/oAPoOMdOTU+XbInm4phVTR2almdg3IDu9EcE
3AEnQDxKOxVzkQ+LUx7h+HxrLD2MvZqMK3jphyR2J1oBw6NrFM53yQnmLdiChrwrjwJx5FO9BhAy
mhwS4WI/noYUg3q0zhlstaYiPqbmu90orAfLDkly3dVa0CNZO3Z1kxziYr6JZqm2prlE73aM2may
fVml402M5IhYaWdcnYVZuUX6PSexfosM88GzwNpp0sjP5LRD7ci9FxispwR532VoTOoXc/todXX3
OI4oIsd6gYfO/uF+3Eo04RvZwnDpBpS/g2NMT5NstWs6GN4rs48XWjN6eIw+27kGSDCijw1aZ2gD
T86HRWGfxw771fSkeVIKFYOlqpc7vpk3QhgtenQrtjMF+O+hDi3bQjyuSJka0q0/Z5MJoMmYnose
aIHMRkJ/MHZTNnSfc/cjWiwAKJr3LMGv/OGKcFq3m24hIujeLhh0bE8cbZgXq4g2Ygm4pTNXRGnW
+hTO0FyV06FQe+bJ1gRRM4KtXjNtq4H1QN6QWeXm2bLzVkAuaa/mmalmhg+hI0Cqy9+UMryQrgpA
27YgvEqfCGrQcEVEk2VsU0R6F/Jbtoh5slNBs+nQO/1Zn+LmONFkca32xtMh/k1nJMxZVu96D6nG
pPbKrp3nfldF6nNJD+A0U5C+l7eWLv5RjvRwPZyvfjFE6RmLNUOzbr/Qgn+R5XxtFVxdJiu4uexS
HI9wnZUuRqHe4vXUdkQldCTewEToUgssMB6cpsu7MFpdTVj1u4e6GbtdKTx8VppLmkQ/7vBXu1ud
4leQDN13vR8MkGTjQjcB5Y4/inUMK2flm4p8WVjsDOxZDXJXv9Ismz5yCwvKvC3y3GZpSzZFJJG3
i5qkMLPsrrLvsyPc5WPR59XJJfZC9A2YXDHh6DDpglUG/bA7IqlHPxsi2yIWLSPlhBLUFSbOtrS6
9tFIWUhGafs1x97MUhtdFqmzEC4LvJ86fRc7mYhSpsFwGkVvHIvEomBWWZD2Kzc5WwWpXYu4TE0s
t5gAPL+lVYIEHMyJTZPVivkMS+DRG+oW2M0meRic1t4n0XQVCC73k67/dtrZuhSqe55dfBGdiSel
mVO5j5FlBqpifJoojkObHQWbpnHZjHx+e6d9lS5Dg24wrQ9SPt1BUKyNVE58z9cgs90xE0jNtWs0
J/7YxO1FsYYXQrYA9fQtpE/XJr6qIQZrFFpOotQ2ktV0ltZ0dNlDHGsQYAPKuhDFbwZVy25PTqo/
aNLtntifc3iuBtkiuY5ucXQzz3zAl3uqhnxCdGuKG/X7Ncy3CR0h1KB3kFXOStyc26YmkrRtHjQC
5d6GLZpyv1ZF+9AhRAeUunHGpSOPwTqJMeabBw+xjazqU7Y88G49tCRs1WkoHzKsQoEmUF82uCr8
zO1fm8F4GbEhYzOagZ2YGyeNwITBINow8n8VSowHLdebi+Q1YXJbr0rlfbJW8RvTzXfYalnmUtTY
5W2JgSZPL00HP33dZbbl/KdQmte2cSgBL3cardfFYu5S16ol0aDXRo9Z8A75c2T80oBxYQ8nfdZd
rD2JdPqbG32HovglJjwzpiOjMNbJ2so1tv2TbrghNkstiLpebHG27QXumGwxutAcYcfEXnzBOfgT
wjTWDQoDvq01FhlrOIIQTONW018yg5KYpg32z4UMy09lMcSlikt2O6724pFZ3gn7wxit8UFP8kOr
OvkpbYon0bLxMg0T7ks0PZLtrqDAUkjEJdhi0yW1e0h6/dQNYg47aVjfRy2xQmW2DnZWGg/sRc8c
8pXdTQfUKHqgEPfj31dwFaOrltC9SFAd8yd5QW4DYXTGEk1JL3aL6vyONepRuDIxeg/IAuTMuUpy
0yZ22L9WkmHH64z3jmPdj8XcH4xlnHBWKWXoqXPIMJFsk16e9JkW6Kg11z8gyFVABvxpCtJIJXDZ
oCoxpWYeOBaV94gkw3Ec0BmXFXYWkmjUIn32iMiErINwELXvzm1IGUb/Vm8MJSKWPYlsDDPpBdcY
YXrRUoLewSK0LNMvxwbOt6ipR0Vwilev4Dqgdz/rNGn3sESwno/Ll7KDy4Pjx7tKfZBHW+pyMxnx
GNzxXVAFYCdNyPaF3tdHqVOsvYsmaRRnR5vipZ9ZAF0sMe1Mp6UKy7bOLetuZ0qW3V7OdoopyB7R
85YYy/1+zEJdVOVx7LPvQ28nF5byjd/aBnMX66ZDXPWPsveMg9E5TCmzei+aUslb71Pb+awVmggM
qxy3Qo4f0mz7rezzkrAx0gbhuLeh50o2etNqUeklQpu4U/f3GX/oIUlU1bht2W01Br4wjklsqEDt
pryQ73anHxIT17OjXjHRqtZEeBWRfAwR4MWwagA3nW5IPB3faemUqm04DTpJhQyyRHp2p0VVHxc3
066yBRBCfiGObSk5d9iIuutmJ++jr1ZCTXDbgaO5AbLhWl3lq55Mjybor83i2rt8bSaqePPYRknk
9FWzo39iHGrsQf4CMWMfLRirtKj55GeYX/Qh7JNEO3eyuepysg/KjAGcWvrNO1YPG4gtNtUiElIl
TpdDmqld0Gk1iZd291zneveUt6l5KMyeUqJS3NqrLS3z0crEuXWrH6qbu2E9ms3ORZxAocIdtlR8
tZeGqepQ0vWo2uqWW7DcZIKbL2JCwGB+QNI8PyU5eAtS4Vb9RnJJn/KGwCZ7yLWA4ePm2DO4ANmI
jZ4yRC/xbJ9ZiY7zAzXkwGhheKTQTh/RrNKka+yZoEPZcTZm84OByw3jMOl9+CCNR8VlsDX1zt1H
QGbIBcXRyF7ZohWxHrkNVBisvsMO+CmALqsUNMI7c1Mx5eLDliQ+TbpDlPHAvKbolKu9xP6Q8083
xp2lEAx2TYn5vqoA6iOv/BwsiiZz/tIVuv5NHxfcpugfwXrUJ90af7LnjwNMUwU9iyV+YLYKTGLY
zh2gkq2Ba9unrA1TQZhPrWWFCwPnc8VgNMfu0WLRRCCQ+VUTFviK3uDd1WrCXbz2l0W9U2Tf3NI1
zsOgxheTAVlDU3bWB9oHLuWWvVUuv4A7x1gbiLBDxW2+RtEHO6KXgorRUyWgWydx9tAPuUonI5m3
SxxjMJUJGQECPGtJOV1Jo/m5rVVOn3628Hg3A5GZkgi1hZpUbIvuEY/Xq84S6GLUZ0VP1J1GAgip
PHE20A1qXjNr6Igdb5sPd7UiRLKeHpqmUh+lVr7jp6tvc9X9LgdoZLpM810mFedtmfWVULco12rG
+5HJxdzqbL323eClLKCU7iqm2wAFqdo5eRQYTrqm1GS42mXEWEUCU4YxqcnOLerpY5QsFADJm1qw
yODnQSZLjp5JocsjVDnWy2eZTm9RpUzbGITumcDGk7GWRux5HFlts5krqna+oqObrzpDWaBME1Xd
Yf6WDcK8jTNP7Ju8taaRrHbznib00IzPMZbNvT2qnBzrzbmOhmfVO5h2rj7kpJZXTqV9E7EMHV0t
Plq6K7scTMW2rbT+m9MUBxb+wWjjdvfDCK8yxyOEGlCRynetnj8k0JPX2MMG7npuSNKslffZuViQ
kXmFdXB66FPs4l27P5HpC3yY18YBQuwDLekUvwP4usEOd0/88+vXbfRJ4dtk/MN8HaK13MGtOhEI
dHNf8jf7J9VgvfZJ6JAEnJWQXGgbBT0riCRINsDYrdBjFIYOMO/BG7dn6T4k8hkdew2ruA1Qze7M
IAyv4fXjirPM/06kwIYUq3AK9a11bA7JLbmNr+678RvsDave2gYsSDlng0eUm+lT04eDResjzIqt
+zXRrtqrh/w03+RNf+k+QLvTjMzwRJHj0W4oXEfkvVckgG4HuaOWj3sVJQgOEvUaz8VM1mD8Eg/1
tgOIhluKRuVQu/UeEOK4i9LBxIrfeiQ6zMrBleUV2111dYf4Q1bFxIlqh/Stja+MhYDPclYBDZo5
e1FW5zwb5feqBgYwTEp1mZHc3Qapvi6i3HZyzN+4kqJMqgRrzCR/o5K8sVokCJkVN3jLTfPNGG0q
ZinLzbQ8GRg+St7E8xuUeh+Pzby99TLAkXm8ZYCroueb84ivsqmlHVjd3BzvF41ZN8cG3Oefm06c
Ukescf2ketoeHahtx6jp2uP95v1a1nFoDEVx1minHel8nZX4XFC53Tb6VB292q7ol3Ptv262dEf2
izUGKeGCx6pwIHnEouFSo1+2nXL36f6TJbKtTWK1VIi1ojxGqXF2aBBu7z+MqrE8NqOoSBwszlLq
yt/ur0uHIhwenFISPXi/EGlUcHJz8dd992tgbdZhnzk7x7Wsra/ZlczX0RI1y+b+1q2kZl9JT3cj
tBobzlAfo05Uu7knn+Wk1vqwq8C7LZb1z2fvuqT88zr/dV/aAHDS2rzd0Cf9tpRNvG0dHSNTFyd9
wIQGEUppyiM7n5LwuxzOTLrs0DHqDD16jEOIRrWeq3+/uN8nnDanpFedlPVTv1/Qj6V2mngZl5M9
gbtRkEgYKqM+QddQttq+OmbrC0na+3+0g/+f7P9/JfsjqfibuOR/Ifvz5fMvIbb/Cfe//96/4P7u
PwDJahoyVkI7oPGjzPwX3F/7h23SqdB0699Uf8P6B/sKAzG5xbMg0kbv8U+qv6H+g2ne0dBf4VWx
Hcv9f6H667j0/ks6grzfI6DDRWJmkNjx3zq4xEkaK6sxmuUjuSKe7D8H0756RU8LtJyio6vp5GWM
y47kenefJuVBTFCsrD5W962uEx5Up7CB51uGER7Z2PLgRT0tbKX+nk8VEgFt+DUVEVI1QTEnKwCE
SyF/j9W6FJrrh9xJESGKbNmyh8SIDXJIzLvZaYcwBkRvpO/qXG0zuHQBrgcCvlpnbTybK8n+d8up
tp0s2DuygDl5YyOIxa7uPouGAjLzrrOdqe9R2vbj4YeIDeLQXfPZLqdx0ybU90gfyoJowQGpRsu+
wB4+DXW2oy1BHh59/r29dv3SjGraopTlNgUp5ilRfs0UK7tNFuIUc6HGlNBfIMwEOaFWiB9Kq3nU
rXrjpe+NZE/c+kdspMnVq8b46kQiCXqNxo0zRfM5dRZJ42hUMdIXB1SuUM3KrtbhwylK2HnoMdEa
qMBh11jixOHNoTQNLSPeuxiyCRzJ+4uO4WX24EpZ2XiZuzUHhBpcESXylsfLM2mAq9k5y55d9Wsi
phdV9Pirpae0dBEbqIGKu4fYRtEiVscUh4NGBg0Fta2sIPVSMSuCzNZfS2IBA12bX7S6nJEAtDxR
1UDGnR06PWMUkEpwcqWcbovDF1obIEKrKasOa2/PWpT87GkNmkWe2HAVAyl5+92IK2xCPHru46tV
Ld5pSp6KKD+5kdkw8Cmur/KEadFYbKCA8UlsMJid0so3SAvez212jAhe3mErISbK0I5zzlTvuIIQ
pj75MYILP/XrhRrLf14wOCPa+/fN+0/vj7vf97/dvP8gMlMV67B5vt9ScBJsipHgyzYdVlnIf77G
/fnq+0/uV5eCma4R9tNfr3t/G2bq9jCUh7fG6Ap8b//xRu/PSVgjsOIeSdX/+e3df/f+G0heiCtQ
cXXcf+OvH9xvilRQFblf/dv7+/NIZXm1bPStQmQk5P31wL9dvT/w/jIL4BZk8HC+9aLaQBNUz/eL
TtNxgi4uOkk5q2cJSZWCNDWWcc6II/asjP0PfrbiTBEt+9uFgngJ/BttSPzv1Ubk5rr24z4aZOTa
R2is5Mf9d+73Di62EfL30JoL82hhlG3VvAobXWeRZKRNt5/Hc6w0l2SqSvaUHEqaWijnCH/d+X7N
wGcdkiHRosWf+hOd+KP05HJgEydDsN9+mVWFr2p7oCLGGT2xcVbWC89K9DP1DKEbdcC0/oaPHGXT
+iO912EREYQROcp8KhWLj9rWxXaspXkWwjbP92vUKyL8FPPTqhDpDL5gkknPC0SCsyiVcRMhlsTb
96/7HHhPxsCSbVofMbfRj9aLKSRlxp6ugH2qi5LYAslOWIsz+irr576Q2lkFaU3zMQaN7KVbSsqQ
XjuL/lDuquf7o+4XKhKJPzfp6qW7WmbvCA4rBs/8u4yaYmdAi/cjby6PiwPVzvWsU6fzH6jnfQFZ
uNcE1Suz/IF/C8N4kxbbUtVqWAfZK6hXOKuNLMhi9GiGVIWOdZ+ymrFQ13VsZzrPdAJ3XlG9FOU8
nav1Ykp11LAaFRN8cdNZb29yXIwToSjFUVrxNb4l0rThHsB9UcfKOpByB26xpKu4XoxTCg8L+Dva
EC3M6cG7HQzr0uEJx6TNcLNl1cUoP1Fe5+cl2qkS9VFLrYroNmU5K0Sln1XiN85dWmSHBV8xYMB/
3g+up/FV04X5uT4sXY/8+7WvBjuk50K2zw9SASOQiIZxau3/lp4ceuoUgLJNgkHrvrA3KpQ7LaFf
PxJncI483olYlHTPIh1V4jORMH7GuHGeJ3CBcyH3JhjYOgBJaoQl3S4AZwgPa8N6vR9YrcEm1o4B
qdI2yy+NWRWXpUNUjIyp3d5vEqzWbWdcGf6ozsUFA2cVSIegPYWGo91Fwgc384i96NYOOdhqBwhJ
lY2EAgr4ihC48sOQ0SYDRrBSOIT24FjowFFNvSXsh/YgQh/AC2p7fV2HTug92QpYWXWcyB07muud
c4R9U7Ry3C7UusOmN1AkputjZMcC9n7tz51/3b7/YqpW8T8f+V8Pv9/U+Xq2WKgf7i/t6L0DcC6B
irE+9V+/8Len/nO1ZOHeRXpMkMC/38n99e4vvxTgATCXRPVG2Ankob/exN8e35adttGRMm6ESmyI
r6wbq/uFu+6z/rrJEr5Fhfsf991/OoxmvDNNShDuDncpoYcRAIBSOFdjaChp51NId5ETzv4CJPWF
OKMJVIi69uJ8sl0bL0OK/T4D8Mrm/t3Chj/x1xzyCceWZWLbWY3fAZXmHersEd5P5gT1ZPMbOp3M
3szDaUnYDOf5fChq7U3x2oOt09jAgA7p16XMpgnyceqn0S73cTk/9RqGcLwb/M0EFiuUpwai1TIC
aaDLamBcRopmmKZDWxTaBqkwqRraAgs/R3eZRP2eMKLOiapA045e2qF8km5zoPBJp5vtb9fz9BVN
dduhi03Y+rssCXJT4tTZYh0o0MZcHJ2s4abvXvCOYPR/i8dh8pmX+z2URWTbZjNBUXGvKeLrjMzO
TVwon0VdjCjMaXyJyd03caYjg9KKANAc0mnsEecB5SxOVWZPFc6ZVmkjX/uBXvTgl2PnUT4auw0k
qGRjVdEhA+LAEsVKwqiZDhhbqGQmMVSVxo5QSqQ6C0njEFvj7JuqOoVa0ylkLTfA6rp+8hvEBkHS
SWg4rMCitYaaGc6jwvfQJl26v2ejFJlQOUc6etlED5NulH+vx+6QzdZuEEi/MuNnsoqrCvXZ1kCL
oGu4zArxlHrRvVOpQwoWmWOYoLfMZswHUV60B2DqJNEpyooUz15qHUnjtFCA6hf7UyyjwFXddlvJ
4clazL7NYIHPtJs/y1dnIGZnIQ9VKlWH2Aj/853oNzlf0qEkroNtzRAy72p78g0PdCEVFBnoUmFR
MQEmg+3NX19/6moaB97FceWtduoojAaCZTSY4ovM9vSa602e0itz+zccab/iwdvTWWsCJwLWmwz2
wVsMMhmpBbWlmHz1pAFjvPQcjj3hyMg/PDYNOaWriozpHJq5WantN4BDsVcIv69+O2aLNDAaCLuN
eXj5vcJkHXRqtW8B8VIm6s9eap/VeogvgFp3XssnCKFlgxgZSyMAnZFO58lIRlp59D0bzficlnl+
tI0Ohn3WXhLJsURHc4/dGn5HzwHq1upDq4zPxXBE16YhWbZZPi8WuKsICaVtrmOy982LlSFsyG2A
dhYBGjTyXUI11zB4oGq5lR+nhbImToggE9M5k44Be83bxRb/9wCA6uKb1jivZtpySkViP7aqQZKI
vo8HO4HPhHmudC5iLpvAU4+oTvKw0ipikXiPFuXW0hKYcomBKEQ67AdD7jWQMkbEKpuwlsBQ9yMl
4lfP6r/Ru/k+2fjqsMcLwKG6sQN61Bgm2bw9w4qFz8QvqaPjyoOKiozbCYk7+TZ1BnaKDjpwncNd
b5tsR8fHTvlslxJIFAnkVmmg5iFCYi3Umac0e7DJf/KbOHZRsRIvUZM3NCFQZnMEYtoT7xFV7YPs
pndJOBy65v4a014/Q7T6cHvo1kANyJ8iswi1rb63J0/5PsVtvi1RlUXQG4Ni5n2nyGU2VlMkYUEw
WAE7bWuJjBRlsrj0mMxwvY7JOPH4fIZ5DmcjVVBXtKB01bgOElfoIZz/y7rEoYWzsa083+FM7X2Y
l/jqaTpVQqwSiXmhMadcaFMkEcN+poxbra+Qq0vxRI/OpXU9gnV1OB4Vup7jbAEb1BxCYAVSXVby
5eRkm+m7K9acT8X19hZjiJLqJMaUUFeJHJj9UqegF7XewVV/Qy6P9olTUEgUAiNE1vC3D+mDhiKT
TTgfra7tyi4vtrODsEHh20gtKTZGUv8U1jntv1wDuqGJKyEok+mTHSu4KfB29PewsboxrUuWdtF+
qT1qw1HFEWyMl5bkVj1Fd0FoEM/aqcZFGwqfYMWRlJWFxmwmn+LF+UCCQ5nQdOE7rCNet9YE+yZ9
18q2D/OImjbrp0U02ZqwEa8+rYKBPd+QibTmaYFdo9f4UwxHd4miZ2p/MOJvBfFiJL8J15+F+Zuo
knshfNjTv0IjZB8ZqWTsex/G6pHLSbNwFIBrSpseZ/Rw9FkYmpuPtmRSMvv+d51g5Sj4oFGHjXoQ
r9vRWMdQp9A3XfLkBeY3O4uiuBlrkkmiFj8ijRnQowGttTDnGwturgSCWBFYsPa3BAQxg76MiTWe
DtWAbQhQH6j8clN06Hu0Ur1yFJwNl9zCxH0qZXYR6pOQw0WldwnNSEFHJVoyYHKGE9X8EHr+iv9j
v9ha6nsTQtEcOO4yEp5G5vluJE6DnWdjET9RWnUVQJ6Es4CTGrUYhsEoDefS/jSLod+s1dBU69ZO
6g+d5KZgMGWPSSI5RU5TbtTOAwdbbZrMoJhq38g62AwK1OA2dR3fnLV6e6vdClFwYz+XrvqYlWtk
WBxL8Jfdz7wUe9RZ6MEn64e9xOqTqfxyi3E/YAd+mhqLnFh2QzZhGyiF97U1vrcpCwuX2r8uWPkX
JG/i39goWTP6RSxYIi9gstb4DISVFdKZGS1tsNTJL9mYH3ZP3YRBZEK6F2UAW3l4FJ3ylc6eC50v
ERi259LWYWIsA3tk2K1Xe0vhThs4OaDD0vjDSfCioBb0jYnClm6UL3FJ0UZ8q4vlZ7zUWZiZ87DF
vPa+YJPZV/GaTbQ8VBXfK4l9YI8rMpWt6bOn0wNAdcbzQLk4Js6k6TeaKH/Y5RK0KR3/mmdV9gDa
P5ETZYHVr1jwEeJ12iJzSRNEGEiYiswkGsycl+sYtbBJsuoTFhrt2exploguLNShSY+Rc5zbXT+3
FpU48c1NaYbcl1w6okXfbJmgtZTdab7ufRfLI1zCc49OI3bYwKjAWxcD4ugub0AheNa4bWy72Xoi
2XoZkCyiKzYw2pOw7ZY38uNqf7TZAk1ItQgP8R5mdwZ2ZBmn0aHZiAoep4UX+U3rLbsJTDTWpuiG
f/phlr8to2+3U6GUkLIyc+suaLiJYnobaLzBnzWfy0F9nePWIIabLXw6XJC2GSdhHNFVyMNnli00
vmxi1fCWkHXpnvRJYhTV8UfMZvNOICdFdsv5pfTVL0E0yorv8vw6TjTkdVUaxoVegU++VkTtgN2m
1KF4EWJwk91n7CYH0z2YtevuXYHKP4JLjJlI9uf2Me0WNUgScO65Wy23YTEJ0CGEymlIwqhAqZ6a
Ov62N9Tqs7ZDseSEBsuUaHoBupG4iU2BuqD06HoQZmgij1tlwF0fsb6O9rpjigdpYLGrx01XtPZz
Mpi/dazS/pQIiw4f8AGG4hG2odqdWddVmfYVs2gacPPAjGmtbYrp0c/ZlG6Bl0/LZcDz0HD2H2mJ
U3fgT5/TaScH5y2LPFbXejEGA7aAMDPOGrShAnbMsVraKSwLmRzwjV5AD38rqwZRy+K2fuvlRMHa
xYdizc/92CXMtA3dZq/9oBhuH7Dkpth9M/3HQGUmsPQlOfSG/irn5tTSpQ201nAJX3rINch5gCOY
dYeTlw5Mioq49KImcGhElYXH3Qc1b4ZG3ZCiRKc6jSoyDLxgnmyBqnSGa4LW2x+b26jHT6pnFoFL
12tTTv2LKs5ElI4wUDBCddMSFrrGp68rFjpsmKSigCBnTitnCVsXpdK3LiJqqIcrk1nscJBYXJ2O
SiAe0Qe7UMk1y7HaC+tmmd7JKvqLFvN2WFRd+JzAZ0cPeoxB2u7dt3nqcFNW3WvtyaesNl8bY2DF
2xP5WCrZU66BU43r2QrzUEswysefxGmPaAXzMchSMM+2F1Ha2M2TBHsTuftaiS+q2zinZUjtwK/x
OB47F9eRjoWvK1H56WTUAlrx7dY6NNpIQMBQXvMOJeM6WtQ18FlhRMa+o8ofb+Wov2OlSTeRRGxf
G/p1KkGwjHFmsJQWbugp+s8aBfOJTRAgTIr/NW0rb7Eq+HuHduLpnLg+KQRW4GSkpYve8HWkdv1m
x0gyJsNdaNX5aKbKn0b+PDQZjEch3F3vZk+JDj57bmHc0yU1g1r8IoFLnps1Db4cNkNaT4HqQGZ2
a5fNFxrHEF1BybdYFlvc4vupYFIk6olV0VrC6klxzYqQXY+9yVgTmwUJZY1NOtcwVfuoo7hgM3QA
p8o2Y6yTjRU9CMe8ZKk7bjmSrQNC/RcdkXLrdu4mmqEU5UR1O57owPVVbKa7Q4VUxCOU3Zz6g0yL
PXqWk1uBiBzhhDK1rqx+20HGag7kSrV0b6VuscynRIqS2tmxrTwQJvA7Usd8nyD7ZiRHDlFiD8LH
zeJj8Y7NsKBIRFqwG5kLQ2/Ipk3jIRAeqv4l7Tr92MVsekBUa6dibHGhYEA2VfLpBHJAzEBblJwv
mm1gsG56giYgvYhxpZsNNrU4XB7+atxHkhp0EdP74BzHoSu3TjKzCF4ZpTkHlEYGGHyQBjqrhdwt
MYsQgylTYJ2iAcZIhQGGFjizJbHDqo8P+5ej6gkqbfGRpHsX2SuTnZlu48H6RC7L+AETVcsihM6O
830Wdb5xST/uJXziAQWGR715I9Cvb+YqZcbCVconxtbGsP15kftxsl/aCOYTkcUoQnqirSyG/hp1
hUDYeIpK91VE7cBnXFKtWWnLxsDmWS11YOM1ArcufiTAEgUUwu1JVZvN0nwalKy17rXNsV+Ap6su
S6LMfEXv2Ryzm22Vr5YihaZOxrnTGjyFC0gNsXWLxnlScog9VN+PfTnVlAHniDKE+ctbxOvcgf4v
Yjy0nEO4hY1VMtAVq9fqdWmuYIAQdsZldcOw1WwX1uZh2b6W8PiZTyjkOEq+7U0Mezk8MKjQqAeK
1A2aRY12oyxeDBEN4dSzLNXV8o0G/Tle4Kks2QIyms62roYlTaN6zh9jvjFq3Cnz/M2QLKF7lRrE
RHT04NmPZpP+Rr7+MBbjC2pMJyQKlpZ3D0SdszJlwzWGxvcOvAomNRtHQcKGdDHsdmPOyUvOzuwA
iuAJms2xdKZd4uqXVo3SHf0/0sWQQKYJOiGj2NKcfKUqiiXS7J/69SSlHhnM7BfRsZhHCQvvJB0/
+wKuvB5qJoJSOdOmMyJvm6BWTQdSo4fY3BEgt3eJvKL1DmHZ6zkyPVqqO9WRW5mar9IWhLpZHbuy
ePm9SISsvWJy4qOoa35EYtwZsXxeccODmH5ayzDtYvzordtg1SHiDxEZPERjxYVH3m8QEmRlN9bn
YuQaEbcpEpO8mzc0Tx44LPqwmJEboYzAG1ugy+3W2dGdlZtKY9b3mi+Q/ojs6hcDM9c2ibDeDbiq
2y57VFXzRebTmtrYFdTsnbdGz2hCmuXsF1roQIveJMuXZsJrmMjJi1sP1ajFVlG0pu6DQw2JM07P
SFCwL07sdGT1QIRZxHnt4SqVGJ9rI39vDaMO41ozUPyana/pVG2psZBuWnrevhiwTql46IUzH4zW
YWmtBqkwf1qK89Lmw0OuQBOtsul7CSzc12ZSLG0DgXPfXShPBthJ871SPI/dV4oiHWCp8YkPAkse
vVctGTD1q516sKefrDHTZ8em20jIOt6y6jCMRDLxcbMpl0SspmFmWWzakoHlM1UwH09Jt3ZFfy3j
mo9hIlhyWJE3XUflpbxhSfX8GMdwALCBt8aIXYOIwilbaXsr5c/PVeNnJoZyi4jjZw9lbh83A0w9
lJPBPEQ0rlhe+g6Dpz8pkMdyBrRA6RXqkqKEsFWRMYDUXrXnlgwV1ofo0He1K3acQL6WyuHo5Uny
P+ydyXLj2rZdf8XhPq6Bjdphu0ESLCBRVUpKKTsIZXGAjbrcKL7eA8h3T56bce0Tr/8aiSAlJQWR
KPZaa84xL/h/j57EvZ3laMDTZn6Ze6z3zOthLZB218sG9adKSUmzmEFVXnNKBva4shfSJEtD3lra
tYPkxfK6uLfS7nYuaR62boYIjtZxaCq6L535uUKhF5BQxfzBAfTD8tXGRQsp2IIyPoIbMNwzZwxd
gz579HHCoPprW7T6PVCBQjs2qbEqrn0sG4b/0Of6u2Pram9g71aq8m9N5yWX6LHybi2PUmxCpT4c
uD6dCr38oLK6LvpFLJp3Pzb+3YTq7eBP2pe+phem6BScZq8w92beXTV8P/sJK1Iw22S5VcDpSfy8
U+V3ie5vZ48X0XHf7EyCQ0BycDuxvklnKA5J9cnMH8ZhxiwSIQavo7gPag24kVZaEVFUMxRgugya
9uSZ57GD6tAaHcynjJTcqaZvrj94dEtPJfE4HFAji/rcvErLeUY7fLK9fsC0kpNNrBYX0CTyVVA/
VNC3a77jHnl2dTBr47H05hs7RZ9aoxu/yHy6CvB5JGXRerRlhXS8phuNiLCbZGDK8nHJxAezKbFz
4SrP07FokboZmaQLPeIvlPrXNvHjJ67N8Hsjmig+g/41iO2YUygFRLxJz80fZIEFDK8KRnJM/ENM
No5WXIwFqpgw1QOT/44pDrz1NDVYNaB6PM45jWrVZJyLJez9SX0mEbIPlj7jDc4G9IM91OmmTwBX
04MQHNTobfdJk8sLmZzXnsjyCARe1FnqzZ2dk6ar8UF2GOktp9eOs06G2qRiWF04pk4VGU/hSGzi
nvHAcOIuTvuzmz5cjgQGEudeTxTHR4fewcrjvSNubVANu3iuXoZ1TrRJpoZVc2UX0Mp/Sqi259t3
2lVR9etntv/ixZqX7baf2Z7/+ulfX5NMsbFFSJ1TgVcoYVIv+2JJ86PmiU9/eZmfv/XfvqSXAyXX
504cfv7Q9urcDdcsv3WH//Iqq3YPuErKKg0fWBJFZ5V5MQve9U/8tX8/X6dEbQdF2Yddtv7F27fb
diBfi+zp3195e/7zB7e/pPPsjwTRdbC9dELriVf487f8+lXbG7c9TYoyIegQh+729Nc7qttGeZKm
cSNb7SUCIs60kV6lTOsvwBJwMusOWRvx2NK8U8lO5RqVi+KOOZFai6KGm67Ac1soimLWzI93cGv0
gzeRQZyahHnocP7ink4YFr6XnCtc2ouDZcTfKPmxAVZpg7p8GEmemLnMFzmYb8b3MGW0aEgP00xu
vFOWL/7QnGcTPYuNnlx9VTkadHsp+r09ZHe6ThuymCGMzJoLQj6+RZd8o5r02zrCaGcAy+lQX2tz
+SAhgUicxr4dhXXy0ZJAwoH/fSSQ4c4s0PnmC7BvM43HA9kR6ZpjtRuL6EE3uaCmLgoBkyQ76iNM
/kvtIvtjAejfQ7Wj56pW7A9kgtQP4S4UgTStfi+d08AsflfmyXWSi9o7TsGguxA3Y198xbpeHSpG
XGbtBrGOd9A3u5e+BBMXZ4xrXA7anZlPF25sZ632TjTSsA0784dJL28etTd0Ohohp9Mt0pw9sWnU
vR7gdVu2p5qsjSBJzCP60HdkOVQO/TGCRoLAi5yOqYsCObaMzK36tcid79VoTgfVzN9Ht4CLlFlc
uM1K7dKYeyCW4SJQy1sSi+cqZ3lbcyXDvFITF/N50OmCToTFwfsWQpd7VMz2ecwAb5cGRBCvZYCe
yqVGd+SdGh2dN0yBKJLGgfxkEB4mjKKh52qqcsqNwTWMSz9a/m7RhrdmJFvAtbLnMWJd4dTpnmHP
+wIyjEaayzgK39whHvKvMzc1yBsrSh+rqyGdEb2pOEgLagAtzoboEJyATOWLpbzjMobBF/GC3Wva
Pi1sdr7xgWlGj3DibGZkiImnznkdSRSCMeQAzcibYz8f+S5jJjjpiMKr+37xX7ulDkGsfBSTBEvA
1NJKgINNyK1tI7fQ8rjQvVfNk1O73d9AHn+nUzLHdQReIcsDUemgOPmN7ZVE1pzLgeYU7FZzVyjN
D92MyYI08odcR90hrejZxi9BNHNJ3l+fREeQlc6pGIj61cxL1wrCDnOQDHE83BiF5j9a07ybEre4
zzgQKrf7xKUg/psd/51zt+24o3M4AAE2Hfr+/wqxWmTZOjM92guD4OyiOTZyDdp5uwnyBixNspI6
wCPk3if3dpoQpmaSo/EX6ebDT+jqfysHgsVk2Xf/+7//Tihc94H+B/9WKaTHKu9f90E2MnWmpICN
NfTzPcaYS0bG6oWVn7H3QYCdK/A5GBI/eaCMrnLQQ1ByEEP+Bib5O1x72w9AaT6eU90zHOc3mnBW
zbPVZm6MJj3CCYKn97K6JDqdi+DYpW9qQa5c5c6z4cVkqmfGRFxevFc1qv2o067K75tbFvS7DVIW
I5jhfpVzRydGILBiLtMoQo1rRJhZZNkYK8fuWmsdQZsu83AYqyRlIp8OKml8OJ5S5wkHUuZX7u22
IUrbve3z5e3///b/m2MXrg3MShAYK1ncRXn7Vy7doPceiXRJfHEMAbQQKzqZX6SFGLF7rDE0JNaC
w6wZqS3x29iivpBByHw/X1i2T7dlERPFp4/W2bALdYHnhcM0TvC/1pE64Z0X50GMn4YIK/O25/8l
j/57efR6Dv2P//O/vk3/M/5R/Vt5NB7z37XR63/6pzba/4fuA/92hbNeuX4Jo+1/uC7aZ4fT8E9l
tKX/wzEMg8uESwWPmpPX+acy2kE0bQnd5Qd0D5WV9Z9TRouVOf4XLjNsQFesRGjw56ZrMhb+14Ox
NZy0GZo4CTGJk/oZ0xsq+1MWC+CtiejhEuWQf7PotD3bNiif8HTr6Vmfs/qijO+b02DbePgoMcWt
zgOdan+v98tdJslkthIaXn3unJGRfen1KKGlUra3BgPhxCx+OB1CSC6NVx3Wl1Q07Od1PgCCCK5W
kd7SkTjEk8ApNBj3QEIk9K2YpK0y2ZUt2XUlRV4wG9zYvGH5pMg/O9XLcjOQd7lzYBBdIk2nDeoV
I0qXA9LiBrK9AWzFX3VkcD/usyxwRjdcJzSf9SksQUbs0WkABeU/l9HXrnYcCDURwXdUa3I4Oh2t
PTIF0dQw998Lby4PyMidnTlMYyjsiKlpVKtg0sx018dkficX1RrRjlBKAsea8Sg06dMVICy521gh
GasY/KUGQMEpTj4MtHu7oU1LkkT1H6Z4xjs3H9H9iaDT5izoHMZB3CS13eIx6qusJg7ytRlbqxfa
gYjAI7sNPDEfV+qlieAbqPYfTuo+ZYhHLz0aBgmHIuhNF/10/ODV86UnEPmgO+CiMALtLUQxhhjU
iZiVzsPeF9N9loHuQh1Bq3DTlKRuEYQXXceI9Uwi4ihg5PLgamSwk1xMkzjrUIEwQpdAW3bAighb
X3g/siiDJZEO5NqMikhb0kQruH/D8tGJ49SMPyYfQglRN5SOhLSCvMgPXa4zJKjyT/boH2qv0fdV
SSxc09NbISpUBzFcTcHiYhf22jQ6Fn0LtEkbkStpebhMjyBRk3Neo07IXOvZL1q8QT2IHuVdCUHX
Lrw1Ny5U0JvYNn+opaAzhu7yMBp8vJqtPUjFblI5MKc5AX3gwMnp5bptB+xqcGltZwolkwVyNa4Z
BGKAmi8MZmSQtcYjWcgMrFORPHsagV2wHvaiMVFG5TpLs77X7nXBm5ll8YVWxPs02AwJdKQQ+dp9
MBzCTGe0RZ0iGIPiLNby6gSrIQnLjl5C/jgnuc8e6JBjmd+gorBf6GSw98IOiXcs9hUm7IOiYa8J
Y9+bZvvkxClh8KIBgcd55iH/uzDsn8Ge9PvBs77nkVF8AZbYNTYUniK0ZmYqBlpmy1go773neCnf
jXLA9yslTjIZYW+onmKom8fK6s6+WWLs1/CcQeOm+TufWNAUR5vByqlwD9iX+fQSDQaLrhBIJRW9
llkcDSZgSkbzjoQ9srY4eRp8Cv3caSec3ao9DUv8YE7OUdjO0bEGqlt6QyyL10GHIEsQ+uy5dgXj
gopVRa3TrsYpDxYlPtZ5QWsDkqMwMQrmSXYVhrxHyVUF1l5Kc7wr5pe+05aTXbfFXvPOotDiTyY/
fk0JxdN1791V3qUbITkZmntbFdbDVHAgF4Wvbmphf9WZ88mlqk8OGV37W1krlu48xgCNOTGWL3JE
YjBkbXKM4WRFBs1/QMzxapJEUNLv9RJ/fj5o+YlcaY4N+4FlwHKvuu5NU8nn1MrQVFvVHCxdU13a
yDsiRDwwuv+KXoAevZMfET7jPl/mIC4dVK++/hHT8GIUEBWS5DcKuYDO/B9JrsLBr79H5PPdCYQk
u5GREC0kyoJ2ImyknpfkIHQk5RFqoX0D9miHixs0cbO3LEYtPbrrfe6OyNHk2V4o6azcuFkW596U
Uc3srq6DbOi+WgVj9Mr3f8jGehsAYV5EiXCf4de9MZsSF/vSkJil12Cc2rU5nh5KLm2HWZIuT8v7
OM/zxwxljLHDco6U2531oiIgTCZXMzZv6MCY3IlQVUuaaE059kcvK0LRovDKpXhocZqY0TkFo3Kq
maoiSqcqwmd+R4XWL6/uRNEadSDUvMX7Ps4oVgS3CJwit8nYPDRu3JzTCgqYkt/S0ktJkKLbXGm4
85P5s9tnXtDOHhILb+IBjCDLXj5a2XK+tLQpOgPJWk07aVeLzN61Mh/PmT7+Qc59FRiZdR07f4aj
AIMlnZq9KhctIPOxuXBredStT01V2d/d8dWR+Vvv4nAZpW8jqeOuaaFu2Of6+KP3C/VYpuqJYa0H
MYtipjT9m26hUoYP/kWudtXsiuYh1KvpMFFJt1OBLCsyQsMhjrPOa8yEsX9wydLYgWuvd71S3wr7
c1zE8Sc9KWHIdFxViruZ0ICTTmgkrU391eweByzsgYNPEefeUAcTDqWd/5XwYJRP2GZiDynOLM1P
elVkdyJJuDA32bmnp3h0jVVlBaOLXCAjiKvmiwY+JzBzQearP0ZHnWp7zzLdDBJnemGY8SatuoYO
Qzk9IhPk+PhSecD4Kr1/B4zoEYgWg5g13HHf5ymckOromlPJyU/2lW0APjUSsCKzROyN/OjNdEV6
YxMzSlMUPYutd0GbmiiCPWYMKEOAWjAFRUZCBtjo54E9qouH7+mhMsbiEpd8rG7DELBcu+mpmx0c
jE1O1qmQgPg0cBXDkgw0walgsZE36xC0Y4DFvfbehlTp1S1QOhTXoS5yijBzPEyxX9+iYGh20u7O
TRuDfUCNenQr/ZWuw5spGWzNXRnoJkPHKcMcWWXmt2RWB2bed1pXM4sR0MJqI4eXxfUcb+nFHbQn
ypyHkcMI5PANwldOY9lp38iRMa1Re/b19D42AU0tXX9HikveL33oSzkHiYRR1c3LW1Zz8pLS6p/j
mOBZ0t3fuOvYxxK7xmHyuJm5Nq4Hgk80EmHp0JkGSk7di++rWO66Gns9HEMo7wx89MoIyz4fj7pG
iKty1mF69wWoGa2U2ZVhaxs/ZM86A94HFOQmPdlufATzZDBV9vSLHRdLYBdEPjagRPYu3sQH4Fwo
0+38ZWLCu/YfjD3W8+iOycgS9L7HrH61zuNlRt7BWmFPjLBhvrGX877zCcSCaB6/drAJAtc/WbFr
ngbAvE5blZSNeoIx205DTq+1lQ1IGjMXWWFltEeMg567YAQ/euathS0NIqbkLljHGuP/jBUpQIzH
qhZ0Teh46eDes8IgcBHOR0uODF0uuqsAEztlGtR2QLt8KW70KcoPYCoImvOrs4OMFBOydx3sZ45P
wkRHPd3Njp4dMEKEmiq8fTEOxoWbN0eG2R+ASfYB7vmSpRmUWT25IQi6QGzTsIDRxA8wCV1QGGjg
mLQSH9wdpjIbL01MuGGpCNCDrHissdtwz0nADJKtaCJwDCTvJ2ADpofrpTMnr1TTu3uztr5MgmNF
wmpe/AKmb2Z/KT1sFjN+oWea4vpBDNwet6cNU58dMNyCm7zOHcT3H9KBxels25eekwMWPj78NK8+
6a1VIomXy+2or9fv3IdcatXqBKcm5ipYPTWmTVs2y48ZYLTXIu5CAgVsyA+EHbIcwRWnl9e0Z8Fu
20m3J7q7aR41fSRso3QTuOXLGgqxUBg0KfxH98GgxthHWstcg4+8SLlyF7WMOAirV9UUznWJ5L1Z
LJ9rzeq4CWuEw46HWBwar6vOHoQZxsg2qMM0WzOPWA1jbsD9lH2d0oWctwTNqUO+84Eo8hvL6B1Y
Y/W9nyikNz5xk44/M7vPGakNzdWRqOo6wiYnh8jOzjzRVqH+cNHRQjf5jACcVTX20NnHIdTq1adq
MqPASABe9qjBoEI7t2O2TEGXtScLxjUGtZ3wxBNQlfdO+heRuO/Ep9IYzRI0VBUC60rE+xRhwn4y
8BH4cHoVMMnFlAl7eoVbRhfa4A8h12lvxwuHWdcFS/wFOc8ctv0+jahgKBzeWs9KT53gtip6RXBZ
9w0yofWYG8VNW9AmZr10MXviGdq6dELLrs9xmGCbOCWx+ma7nndF3zjsV4Jgiq/nk5aq77nfNbhi
MaBL7UkhCX1NbKc4yeR7R8LdEZjRdLtA12NuC50oXKyp2WXDu0/PhGbWvb748orTDtUn9CXWrgRl
tqB0muVN8al9zClSsSkr/4gD8O1XPvN57+gGuooG/U/vck4nXkN+rBDHHFcJvdEjHX0OJbAUOimW
eSviS+vIc+0NZEyDBdgxyf4mHEaKoyZokDpcGRvVvcQ1Dgi7PsQGJ2lStv5BzBxHi//kJsNtGcPG
gJLIfcD1LpVlzCeguU+ajqPYn3zro0jtgHC9QKZa+V2kcNOUwaldNw0r3BL1SMGZTA0cEGzDrJLw
oVjet73In8EScYG2+ftrQ2tDcwLVookIe4ppB22ps1bmfdkLzu7DQvsa1ZdRnTIXwdrc3dcOTSaJ
VItyPz7pOmbADAJcV3Bbnav+fhqXd7MuHiZdDLcKAfFRCgLw0Pnu86pcF1YdHCqr5HQ0FsYA6KuT
bn4Uyhz32BBeC7AJR4fifsJ1cGztGXEII8hJ1c6R7vYExCHGd+OIz9iPsyCJxvGi5WKEu/ANLnPO
eVr8kaIrSdpUXg2l7gXFNqvMDGwqvrsLUOZnPzOcm9bql0OSrdNv0z3ErAtuSzGyGCsaGNooxS5g
LK513f1ABuYECJ0CFPLoEXmzU1PLg8yDgTvXdAD8sm6uTZrsoS6+tm4sA5/rwHEiCu1o6Mq4Ioto
e6aOAOsqDBao+nMX+Kyl72QnP7cOXHoialIupuJT0uO/6JQbMuHBOQTeIVmjBeRKc4vZNz429aOT
xks3xdbFhSvexjd6BCS3rylh9CDedVpyyBUXk9ofsNGI7MmarRthzc1xlF0R0IPAwBqhMDGmsrrR
sy5ExbemGoPEkZXRIDdm0lz3YufY5Yuo5I9FrFG4JgRabBL7fGIE4aUfYOJTOg79bcyQCQIRZxsS
TwOlbW3d+XgsuBydndl1diWLt8bdpF78CWXMmL5u9M8k6qqkhkGq5hpLQnuvec9yzOwAzR8qMmN4
KB0hwkbXRMh1yi1223PywMxwe7RtasSKA3Qez+nQQ2uPTVshN1hTIbZNYzdGWK2b7SkXb1AzYsz3
+ONEWK+bJB8tbkdtcuc4TnoSVoKONvcf8P5El+23desubJsaDUaooOz/uRN6r0PhBjUVTGvYhFo3
26N/97QbQayVWndx1x3U1yyLzv2o9NK4bE+2L08rgTFT7Q+9NZi7oy5DZ7mwcFp3dntkKnkPbE07
Er5lFj+/qzH05bCPL/n6phHJgDBpfWSmpbU3hJHtrSH1QqQMap2+uWk4JA99jxfT7YV1gKZP7Flb
kmC9dGG1brZHPv25n49Irqu3n+hZAIhAtFiKnBE9DqvZPqRn0odmFw84MMF9M1lACg4cf0DCwf+b
po4ClI8JNSWABRUfqrJR4YLw8+dmQjdHfv2fX1TcUThKGJFQ6z5obTaGke4qlpE88tfNr6+VrNbh
UKZ7Z4rGsAdh+3OTawqDnCefJ2dtt7nGU9xAHaH7V+FIZzJfD0oexAQV5tfGWKklLLLrEO3hePD0
uENs68iL4Tcgo7SsPs/cnsN8yJvQZY3OAY1uymq1hk8InSYLL2SJ61Mt040DI91VYUeHMC0coLSc
iRfDeWcINYY6avhTk8jbyaxA0K+b7etelaG3zKTCUectNpp/uHn7eR5U6KOSDZvcR4CjZT02wOLd
SK/A4oYwm+y8O9cyHULN9VJUUSPAlrjuw1+bHD94mDmoNKqpfNy+zu9PQ6CZqb4A/YwNs4MpNXRh
XeoJXTzASDNOB2Iv3NAEqYG5IMEj0jk9MSz/3JTrL11hmjlXe774YK6vYCDGgJLNCzbrXgxzrrOG
Xp+32kw+Q+6SmdpWz5XNcZdacP017Byxy2XSHVGH6pRJZalD/4qn6pj0rz5qZKaiBCEnhvVFTU1P
vtFIX2QBW9rQnXVT8zJm2jXCRei1bsJ4fdWMEwuxI/dz2Y9Vg9LFjt49t3qMk/akdGUfCbT71Jj+
57koxwCJKJA6OFYNuvUZQIZlNP016S1gEo7zPdU+ATBpAmDAIEZt73W241sztfLjwGodI8noH4v5
ewHJ9ORxHheKLl0q8rtcs5Cnkwiz2mNwGFE0nEl4EQfHCzVRpEFl5q+xx2ic8AM/w6bUD/4qXooR
a7X5p6oGKh0X/R8s6YbLYLMq1bJXmUHFdVKul6hm89k+kBhV7p21Xc5EcoddSR19zx3u04qX9TQP
KkWMQXzCfFA0Y3ZMWzK+8lHt9B5S/2B+X3GLaLWpJxwEG6nQ3i2d46KaHZezCjBPNEUHNaKHd3zn
Q8tfu8JdDnbraDs/p+ASXr0bHLKEqtEldj5lCpeiB87y1rm6ZQueXL36pbqqtprDpqI8w2pgIrxq
hoduQEeomS8N1o1qYLEMUfozORPP2kAEFdM8qsxSnQzoDJAXcLWBS63eFVSXHdSZYx4WZftZ2vmA
78mht6GJCyP298Hkruo6wg2qchKXeHxN+7F9ppO1c8TI/A+NvJ+Pa9mZP04xdFyYLUeo+in6Y2MK
XGN4U7bHcq9ZE+qdDwY2+VdHDe9IPzE+ucnXfnHlrl40H7ECH4YGyn+njeVX3vDPIk8DL3dRbIIa
c4kPiJX4ju70k0ResTrd4jh6IAd7BrJK39M37FPv0wChLbECkeSpRfuXFZbHFRyN+JBWPihC556U
+0jH60zWhH4yKxeECmzKfRu36P+m+AcmFHtnsiBntrB219Tj0iAhNUSGAHigstNrd2dUYKettDmY
nf9ChUCOGJZsgL+0W7ov9Aq+jFNqHWIbdSyuJIolk1tJIqsHlHoEwNQgKE2PacicvKiWwXuHDQNR
WV2Bp0puCuOhfVoEf3hGqhRL8PfF9HoEArNBQapohDYYoCpQe2ZGkIFAW9JeObU4umzrLp0Jb41t
+90CInMuh6eqwI06mdOrbhTWMVb9l0gb8oNm6zm1PYdZlyZ0LlIWPhVpVkn5HvPBUIfbhypOrGOK
eno/UDF2pBW1ZYNGf14IN27WIVQRPQPpW7M+vepI3jHmNDu5cnLt1lFGjqIisLyZFPPCvUAGqJGv
IXFxiyF9sh5qxPwHE+DP2tpK6MWYod54H6sZ6nZlgFGe2/e1qDHLphE2Mlp9M4YPVDRfZsuDg19D
gTaAqMcSWVKSG49GpL9hGf1CYxvGYIxpaawvtWfEN1xbEev25Prwx7a9E2gTpV2CG+tACNVu4N57
spFervaw54TBCqXJdwzRchclIDnUhMyTuxeGYNM5ern2zbYKZKZK/6MdIWkuk/FaSVJIE7Fyaazi
2YEHz1QNTSpKkiFwLd85kjypAxSl/4zYnmvWakmi0b2DOlvfTxomnDkk6+dlzHrxoBN7E3QVR16E
pPhSVV28J4/2o+yqlxIaaOaSs5A1yKVjrzk3tlXuywzympzL87BwYRd5nAY4QwMz5naKawT0YqKO
Xj/fkhx2xwULAJykuBGk1+xIUXcoLu+S/NVW0t47bfMqljQKNRNflx+jDjTk8jqSa0keBI7WebEv
ELpBM5q0aAWIH2Ls8lWeKv3XrJaA9zxLnAyEm/RDitM8y6vKYuTMLD+tvA7cZP4aa91yAuib7XLl
PLPw/KwnpkYbazqRnTSGVdIiSOwRXxUxAWttF+j+54FwJqhTOX7paXwlmoFushvqo0kxUgMDd2eX
pAsjWGb9RNgWunLmMRR8dk2pXH1UufrcMDlY+ShovNSHrEYInK3xhOmHwDCh7YomavdFFY+3Sh/u
uyL/QTPQUg4+cAR7ihAGECj0cbsqkpd0/dr2jW0jV0FhseItyNd6pa+JrWFhlbJtmobF6cBF1ysS
2mIzdkfpWHcjsErdb5+KogNQaO9BpIS5wp/gVKwMtg1kmuHnoznqya1IDInFLjJAN+Cl9HeyFoxW
Bk3dzJEVn1Dc7T0MDIPU40DSk2RMZ0UHxp/NGqi8i8ncCF2L8JU8yq5Fzo3H9+v7ZOI27qeGZ+zL
sZ1Cgskuma7PrPDlFE7+iCaPxu0hr1i/cpPsWKGwiHUw1oq0qy7b1wl5E6dibCnqvceG9n2wDIwn
ZfY0Rr2D/6jwQxM7c+gooLy2DGsx0CksQHP5jLIursdCyOkIFcp7ewR4WJU7NKh1QL5UcUP6Yn6z
4Be+seKRjgjlVTyT0rYbnd7HuIbH2HdWyZboUvQtLDuddbM92jbgRSmptodIZqsQOXOiZzclEsOb
acUl5anxox4sYuM8zm1C1WoqKyDkdMu+xzrUjl5zQClWgD22p5R69c7R+nM7wxrePi2XjI+fnxao
8PGE8f62mdzm4OE12S9tmh2QvJCfE0lcHxR/e7n+Kmsq6Z3H5W7h7UBo+KgXUjuZllMAvbZxD7AM
/LUxS5aKnZC0creH23dmDJgR2apnIBfFTdIjMlWlvCuT+n3jAc76BPowk6DWyxHC7YZh2b7WO91V
QeXgRKXycxYA35NQDFQ5ujdm4faIeXR/GcrXcQ3x2+L7ChVzJhDNtpEUfQlaYd1AIiGCb7GynPCU
/uCbBb2ZtYr4jR1pp5PAvVEBTxo7eSOUdkpL+tT4Wc2dST8v1OD2w2QMpd/SyzMnF79949FtXpf1
kCDBkbotx9i61N82rhz8o4CXAn1AhL30flQzXVJu6xeX0fxgJizDWcIRwxDtq3UZ7sadS9ky0TZY
NR0M7CQAgw4GzVC77t5wZmcnSlwqvzY+UsqzEVPCEj2X73hfiwA/0B+W4sDR0oRSZt34fz4yG9/e
my7HKMA87zjJ4S4zo/6ngMSB7AIYtT4TKrS4OmhmXZx7x9qrtUYs1mrRxysJEI8+7vZBxCvLJl9m
1Bxd6xKLw/iazkc/MsRnSV5XmHa8tkRzioK3ZwREg7KYtNOykizjdKGf6tfnnwLhuK7UaZgtXNbo
los6eop8vzxuv2fcqDfjhu/pusg6Rub42HsL4xx3YK2OMsy0rZ6dVSTfCYwlWyGkgXVQWfW2WfaR
niJ1kTbrVkxt+98gn9tTC0f/Ca/BpV+LPIVH5hCZOiQAkhDBJq+1oJ80kjvHQAXSQWnqEwZPHpHA
ljl8dcT8lEJJPW4ATVCJdQh+AjTB9nyKFT3PVvJeqGq4cXOCR2raCpsEZwLOjCNg3cVqPT5bHFK4
ohQqXy4OSfOG76i9bDhSFH8URKbor27HR6g2CucG5GxyEOmNf4z5JZU+A3lxzttLzuBH/+PVt+d6
hgVk/d2Mqhq8ZmxEN7Gjv54rZRI+Yi2P2pB9SWLz5IwgsTo1c5iJ9ejiCDFIkl4wkU/rxWX9Wms5
oGuZQhy2v9hyB9TM2/uQat3bgl37kE5wUdYiPbktEeOELtDfsO+6fTXCDtvOzW0XFfm1O1DczOnW
srwtvK8Rcvx8bY90zRyfwKreb8+IbfiupkIF7hJVBFdO5d5Kom5vuIpTZd2t7XzZnm6bZf3GOJBa
qXx67tueT7PWHE1T3PqdfRdbOeoSPt3UJXScG2Syr81jBomKULrhoooC0LzJKV9gJqSD/sYdTIN1
UuRImltQOce8qT+ZA24PPxvujNKgfIgjYF9r+hO9lh2cq6uS+gMrCJqRXLlE3hOgodAMywa6HnLU
4dQYCeegFoqKd1XU6ltNX3NXERjk1eIt7Z13J/fumtrwD1SUyMXJfOPdtm/zdFlOUDC5net9CErh
pnPrd3sgWrex9Scgbh0RZahy5gSNQVd8iX2BDUCJIsjBz5bJmnFDZ1GZXnZqpPUyzDdmE10rBJuV
sMeDFMNdOuZfqi7nOmtdhxFnK9afb7TjuydFr1KBTm+nZH7KI/3csx5DForWfC4vbqP1B9fD89Xm
zpU2/YNH8sTOfTTcaApqCzjI5Mj7abUqyhpbljdjpRYUxixSWaj0I6Cg6htn5AKjjkWZkOSBCB2b
WpeKlsg25A9MC8qbubEJ8THLC0SZ4WulP9huZH1LIvzZ1Cfc5SvWqKqIDx4w5NjS7n0aF0FqZAST
jf0fhs+6vknU49RAXukqzT9uJyNNZ+IfUsT/ZaufRsc7bahgvxVENm0PsykWl2a+IENAUTD3xr2R
L9rRT0o/nApXv/yX1pMStJ//Tutp6qtO+f+t9bz7oT6+f/wLBffnf/kPpSfckH/opumg0ETb7GC0
/1Psicz5l8ZTIOREtw46x/Z0nYTmXxrPFYyLSIPvWwIvv+H8ZzSehm39FpysO0iNaWggOjZ9+hq/
673pVk0K2L15ZZy2S1VrB26LCC+G1LqLkyHfo5JjylroGHg+hoEheJ8l9i1LdYz+on2JKsAryo7h
7mkRY2pBPimwEK2t/i9757Fct66m7XvpObsIZg56snJQtCxb8oQly9vMOfPq+wHW2XvpqHyq+p//
ExZIgpkEge97w47w6rLuGjq0pdG0K01Mb4KRGMmYdtuTzV6P1rJaMPk9DgQbsl4UhBrd5yYP5q2P
OQgAjOIhaEt7L7xTg/7e7SA7JCVRl6WpZsR24sRa6cupxQry0CQdLeCEjY1t4YoVij00xg5WI/4i
+ji4W2hkR+yY9JMAD7UT/dR+68Lmq232cJv18rsJstQspjvfC9qj348oaA7jhNp8Up48q76PXKxy
Zxswix2Kd1fzw20A+pNWwhXnwLBOmQ7uXvOIsoMx3/hG7517h0y6nmSPGqZeXYriUGHo33siUIlY
zr6dHcogrF4Z5T7E+ny7VBEqXEMt6HaNJy/CggHfUTpb+vKYjq8I1aDkIJwW00bGz+MivkA+RpFe
buGEHRQcxwe/5mEU79q9v5FSiGu3JTwGuy1bNwlcvCB9sBG623cliXoST2O8F6QLMKK0uNnV774X
p6bEciTqWiyF42K3mEWw861fKBrH69aT2WnTOY8pjoOQ/BwwXXNr3486dJgivbcAXa5qBCw3GIX9
dtvxdbLz+qAFUOyTGGgfOmhxj5NyksQR4i4ZUK8ia48LnSw71WsokCj+uJBDwE8g+UTKiMFI78O5
RdDQ6nZFi31K5w1Q8nO4HMCvVibQgU2ymPxgNfFQNSgDmXNDLK3xb7E+0Feai2BkBk8foclT8BAm
WnyLSn0DoQJ07JJoX1EWqTLoAvBZCdeMA9+BN/fEsou02qDImj2QiDpDdOlu3CfwM+EhbMt87fS/
7WZAel6UPwvYX/uWsOPOSHxCpV5EJqLSv4cWUpHAnCxuT4A/Coa81TiXaANaq4Fuz51Jb2TMwwZ5
fszSoWN/TysP5Uz3EDd2ep6QDAZDYZ7hj+XrIrCWjZAEaCsOn32EjNAwMHltO73aBLkOhGpq91HL
vzUQE6pTPMWRocE+ivlZDVo6bZwaj1/gQfx1bH0VtI33wFkfPAdqVThm9nYeiE5lafGdYUJ74/Hf
WrfmVzODxFP3xVMWFs+6rg2bcsjsgx9P+AxM52kYw3MjtOqIII1LCjHwGECOC8i0mE4nQgFvmkmy
dUTpMNOxzqoEbYgXIHmgYVhlmfpdE/cjFquaC64h/264eXmbG0Re6KjLjjfBuoy41J2XezeRZeQI
utlb4Ia52WxDdENf9UzcdrrX/1X3VXnj6iCyPaxu0Iu3V5EIonOrcw9m1Ms2Ooo3t7Hm6XvUSV4N
uwrOYR1P23Ei4ITqVn0KvI7Y4uxYm0WbsvsAvPLBcYEex5WV3ZoZTgt9ASogbADewpkatjbKE5uI
vva2diID4YoCRu4Ah04HsbNvBrTtkhwdMTcIvpFPS772qAaXteesBwPPnTQnwF/q2r4N2+WB6+xm
kzthkN6KB2PB3SG/iTLbuUyyJLkt7ODYuhafG48cgyqY68Rj6VZMpH4xME/D2NrkSbcFdzuc+2Ii
n96RrtKdH7NWWXsvBGSBn+ea9AL21gJ4qihy0jFyYsoJ8hDA5K/zqlSYKEKh9kO84rJ+nn3w0nJe
rb/OXmqqhW7jsye16kNRrZpsBxLZJB7ULlQVtfzTHnuGsiczNZ69N8NjrN0LOa5eFkYakfQIuBQ1
TNUZojNRJVVJTa7bpNhVAASTFb1WDlSuq67bXJeprdUKF695cshIe8wMI5a1WvjnM9DUeakKl8Op
vXwoXjZTR7kUTT8587ln++vJf9j19cT+eK2Xmp+uU20zNZhATG7TMHD4t5uiDt02GLPY+HJ8PtTl
Aq+X/mnXn6t/vjp16A9net38suWH3avzIBTRMbj75wyrClE5u80Aohoad1ptryaM+Fp9q/b/4STU
qus9qnzrWGU2JtVieg3twbhscKk1IW6YImwATBM8Jhk/nDyNwL5NSlRR0CREbjOCxFFP1WOuiZJE
OsM8hH9hr8C14nVRS6+rusbI9k6gnT4tV7O23Fjt4br2speWUTPhluseA5gnSUWwa6rT+jxi5i6j
bvHgEeVTRa3G2uQyP8dEcqMi9jYfFhZBOhzT8vulilqhtguiWewmfbwP0tinHZBxPGSd0MwgnE3T
jwpF5vnnOmWUjHY+pimy1FiEE8yeUbkFVBZKPHaqy13sBxOxMr539YlWqimojDujI+jUC+yf/IXf
Vcozow9cHL3WX6OG95fb/kVLDvqjmH9kWEmhP+eaUkybySydT9TEkZHJP81e66nNeBrkicDCE6fq
gQxU56ltXaTICpCX088i8ptd0xDBRooIxJpljq9B7jyVxJA3AO4bsNa0HY6MfnQy3qFmaxxFIPMX
h3lE/8R0TtD2nROYfYdcOsqawdQjuiQDNWqCGid9NJV/z4kGIk0dcmP+TrzrsqRmq24Re/IHR21C
ll9NRphDhG/5m5eD0MDBNV5xbjNk4ui6eSggEkZXEwgxK2MM3AMmS6hJ/zPpCblVgihxVVYlueTA
jPfO5DyQlYnPs4ns0AyDEXKQt3GyQDtkpBo0jMuQG5ChKETZMTFySuyVFrqOnYlBUW0IgiNua560
UGvIpyY69CujPiUNTER9BJDmDPWrqJzbhh4JvzPuWzJ9yQUwhaiKMmNrptAsnLoLpKBkcNRR0pFo
FAWnEdbZtUbCEsKj66cUqWXMUZVGB7YVxOrDRSjbgFafCb2EmsE7pfApCtmjSnDx6WSV9u1QmQNw
BZ4Bb3bdHYh2Z2s6AFhBygipKydj54ljnX2BvkAkTkZhXAQN+XVlJq6PJB0SeQ4oEeHLoSIvoyyq
+Wwp6BrQzetlYkMpatt1gKexgOcs6SCg4mXY0MfR/MMknCMPZGZOckMrxM61LVLjmny/7dkDd6MD
dDwkAAIs+e5dX0BV+rRs7khYomOFeLBsDX0Xeyct3LX0Aol9qziTvKQP844bxVhDQvosiPsRK5bX
fbkcRdpTd1xO/ApNTjIPwLLlO6UuT71wuQqtXgXLveBoRQQQIAnmRM24YFW6TtSyLtWwFffMF1hB
JIWkMRHjR5Dc5Pih3f2zkOA4NlsdAsbqq1OvkCpdJ+oeqFn+lXRXEwvkLz97U04UKEdNrrNARV7h
OQDTmvUHHO3tZe3JQOilaFqTD/8fCWUFxTEk2CZRb7WcfJotW6R+0Y3ad7Xd0JiNHyezFtHdkctC
VE72vBYnbzTJWKSj8Venz822kHFtNYkijCGmgOfV1nVwsDAnD9sezdTUgp/H+6TuH5KA/yqpZddZ
rBHIcKB2EtiWs++hMqHCyWu0EE+bR7fBO9AxVlOVVJtkNMjqhLZo9zP/PHVBFp+0XYp2M+pI3xfI
uiEyixbqxoBCxZdFgsvQyHDjLTHoxr0XuHiaAGw9xTMYLRLb/SaNdLJCZnITxsnXEReRbdhWiPA1
gMDUyfZKyCOQDbqH3YO6nsunoOmboRiAVMAT2OBqGJ6RhyJZDfBKvR2dmac7Ys9fU+mVdXnSsnR9
GVw8FU/WUzGBT2kCLGqRN23OVvY2CfB8vozuu3KC7q20TceKR+akVHYq9Mf4hFIkjsc+iajaO8R6
RKKr/9ZXvkacOgs3dWaitjlEDUFQYd9gCTvtF2mF0llFv3fb6rFONcS7ILvznWfayratckN0uN80
OkISyKxgZ+piqAF/Jj1EYNNF1R7NBL2tvhj9tcoudRadVSvQSZmqeYEKMGAdfrW+0wcnwErI6wmv
BgRGt1mXfe1J/lVdw2Sk2mvfsMuRSIy7LEe33G19opaIc3hN83V09ibDXtT55N6tksVZGngbdZxx
Kc11rd/kKOeFkiWC7yliZR09HYQ18hYIYiP/7uALCYkLsA8xwiuV0HUQYHKZWrskEQzbtvsa9bQ1
yxI+B0EWAIoICe1aPxdLmwngh6jr4XwUszvJCzjF9fBsw6EHgIp6KvYJqKqlS7tVJwYzqt33qXFT
+uV9Q1xgqy/kT7XfEcZj56geXkSLiy1q1Zj9jcZu8HCbnUDShbKlVJNC00I0nvS/rJZv0WsG3Hv0
Jy+o4wMubjI3qxKxqqQStIEvyNJavXN0h3vXm5JtEgFJK2hLEJOD7HmpwNd7TJ03l9TzrktG9KYI
Fg9k0A560PJ/kdcWVWA59Wn0EEyUja6cDDm5sYEgyybraWZm5F7n5luodQuDbdCjJCy4PU76rYuc
bDun4KVNJAQhGhSohyOW4oHeubwe+SxTWlYMPnbB9xieBjZvDDbzkyp5Hr5H/JP/XggDFkJHO59z
TY9IOrPckK2sKl0nqppz3VbNq72mcYHymeABym0/1FNF3XDSre04vy/bqmV4Lx9jlHTXhf2e6nm/
xYG33ox4BW+ADWtYCCRPyPgut/4ikNttcJNKxi9J42sE00H7NK4MoWnzDsw0EGVUNO3Z/xmO+bel
whB6QVYCcSpQItUCmHFZagced/UdZbI9FslbQhbWtokgM6N0b6xIaQWbsJnO2F4171j6LmBe/B9l
Tmi+nIkpBUPtrq0WFBSB1Gar6SmqYnhqAjGK3kWyn3Aq+9Gang7/egzuXbwObwOhAQBI4/nNbWLc
Y0rnGVVjlOvDut+JwR5+pNpZrR/NDHi5GLMTQsMBYir9szMt05sVtWBy8sC9A8fY3hUtDBUZcnmL
jPJLYQT6TZiVIQ40MRyWBaEytbIFGTb16VsLmG/Xo5V8TEK3eG6i5U7tlbvGqx7b1i0EjvHeJi4M
OYTDdZ72GiVW/jRWDdQhCy3nfIZGpaN99FDq5DMmf3mtBVS6okA2robF9G2soqO6iBkXoHXZxuZN
1dbigdEPHwT99QfPaWjmZzSEgF8Ej/g8iHNPboXoGpeyEFNYfCd9ybVm2btTJ/Yi66MXtPsBaHFW
/RxNmyhxEPRxM+/RBld7OV0rBBUTd7H5MISzuCnMGdax3OXsWohX2sa3mTz7oZxL6E/YX7zmEQgD
ucuo9BL8JU0cbTBdfuqH6YdarmcxxJswmO6NOTdvF6cbgROwAXJtd16m189EBstjOzX5TmhO+IbW
mbp2q+Z1AljjHIdR77/G6fJF7XCsbJgNkP3uorkC5YOQ1+UB2h4Idx3nBIgf2bbt+/QkSOJfHqDe
nn3Ez38sDoi11ADNbqBV+rwY2Y3a6xK5UM3kK9YHTnCvXjt14VatvxONNr5Y+hyfI8zaN+r0C6xG
OgMuUVw6a5Hr026uUTaJ3NJ/TEICrP5sFu9Fb52sJDK+TwhD7xgoh6S4m+kxnCBOqxp9WBxhLyYv
WozOKCY49amiQXpsNRu1MWiy7/Fk7QM7nl/6uPC3kVkv9N+IjsIJgqTNi6b2k6PjPVlZ9Epvy9gm
oemdhB+0D3PnEdqU+0HvbZuM2vCa2UTCNNfO6T8U0UMDTA1PGGqEebkJ9SF4bX0X5m+Vj2eg7eKe
MDGWcvJ6YPiR9pq7H+Fs8LgD/JVcZETvkYRoLvvA2pZhu+39WGrX30yVSG6Kkjg0Hm9IPsqjgGhb
QYlu37wWjjB+991NPsf6nQ2D93KUiTbAT7y3rPSmTYEEww1qCRUaxojuq134A1Q6M7tRFfQKB18X
K4/brnN9sKg9wBt5IBdmTDK7P4feyfmnu+0tLvcLr6BAoGZos/fsXydUCgCU1mjeQqMsb7Fmwxqk
GcVP4prqqhE48xCL16I7+GTBTRwjRIhxRPYz187qSGKpTCDQZXdXDY1+0wfQ5HDsM94G67uq0M7T
vG70GoltMVc3VgsJows7/a4EaUyImTC1VjW/6JITihw7/YsbRhX/NnhDCD8NXxYPms8gnPoX1LlV
5vTWGwA7bZ3BOibda5fngnPcDkmsfdO68Mtlb370VHml/S3QMm1LNis9u0Kz7niZ0CuMvODN42Gp
qqkJzY7Udf0FleoBZz5kq0xoy18Ay5Nzl+cGKQRij9G8We6YbKq0bu6QJhnPqd2aJHcrEHJZ/aCq
8vV87QF8fyO0ku46PolTvXjR/YhGOT2fov1pwgWz5F5NBrUrp3O0RzHPxoHOE0gQx0yeIN80q4Je
/q+ct1L3B+1HokE3CjeZ1oZ3EZzvcwfEehvnfF4W4uXq9jiG923Qm/ib1XYQzMJJnAyUSe6nVtPX
hlXJntF3VXMBd7ZCM0k8TgF82HGGPdwNzXnq6/5pREnicr/nEMsRy59/aEnVboa+s2+hMEY3Uw/R
uA/c6GXp01t1LX7lv+hDbz67uELulsIDna/r+r1wtZE8Ny+cGG7VDaoZySH/vTSPQzumR2hY8x5F
D/spHgBNqSqBg0Av6aofARbrEp413rqGVt4EFjLjdtx2LyIXZ1WVSN1bHKHW0OXgnl2Mc0BVT/hb
Fr736GCjTPDVtN77vNkafqO9pjB/NmNXtjeFLTA0TBBFoxPZ/cy9x7nP7fdJg3k2+K52b+Y6xJra
inZksfvvzTjfqn2hOfFbQ5DkK/kFd99O/QS0k1+3G+IyyFnb70PsH6Y5EC8+dg7bxYmmc7IU4X3e
4ihw2Yc8KTXbYyxx5+m8TEI2TWozub2qZoan/58b/z/lxoXr4en6n3Pjt2XRvRX/nhy/bPN3clwn
OW6QHLd0IaDbyVT1vyxi0Tv6b3QXBR6Clg8DSedIRdl00f/8l4V4ko4uJF1Sj4EYFP5/cuWW9d8m
gre+i06STW/VEv8vuXLDFJ9z5bZDuhwkDA5DnuFZ6Cv9mzhXtZSpEQClvndmKc4BUg/N+OJQ1MtE
TFg/LkVJYjczz3lPdyUb4h/IpMN1mhwBBz+CuRade5kfRGcg2fTFb0+ixavOfjW87otVNQlCrxb0
48FG6gSRRmBzIEawMGrt8jEfbQjARrhiYOnpX9O5+7ksNB9usmxFHM0r/Gdfo3R6L4xi72C+ep+l
s/4ovQXQwlmlWorfQdB7K9sB2p9Z9F06y6TbLMAIPtTL8k2z8++4fcf78jcYUzCQzb7xJP2vh18d
Nemyr7OpX4dBtg/ZDCQxtAGIZC9o3fTr2J1/TRZNL3dvjV5beFgGfMEshGdnfz6Fw9u06Olj3pXb
3sesvAUQitele0a5BAzeEhCb6OkRolFTIhUR/6pJoBdDJj029Hw1bITR6nvdQ/ZtgoSEmMQ2t1pi
RFk57Y2KMb2dEq6NsPCOfGA6lrA2NuAcYPZ9f4MIfhVKURgNnaKwyhlsjOSRUcHdJMb8EOEAhM70
fV3kG6NK7U1nSWlp03/S4hhkakNsacDptdeKbr2kUblyqidwyIwshL2sDCt7EQ3mELWRvYkeYRWI
0CG2ITb84QoJl8DzdmbSvvoJiCtnMQluIp1n+OV4U2GZjcsUOCBYmoxmyl3sgIEOuQMZ/jcjbMEf
Ihu+OAtOS/gH6aDkQGyBAYRLuyzYKHnzfT1GzTn2MkitmraacmxqZVi28y0sQNkH2rjf8DKC2+9i
Q0qw9g3E8HQwUc8H+zwcszQqNniHBofMruWDne40s8b2bUFxImZoil4PQg6TJ8i4o9Pj6Lf5gooH
xlhwtt0fxdIV6zLCe2OYO0Qd7pDXhVdmVm85iU70oguGYG1yV4tGamAszg65eNNwCDajDes3CeM0
8InrzPjtYx91jPL+RY9hCTUT+BHkErdTSUDEbBBC7Zzw3DmHtnxPtS4/JYUBVz4qi71l2vMNeBpJ
izAe8WApUL3G5SeKvgWRn53RrELeKAZPhuYjtk65QGZWoLM0rZIp/kLvU3dQ2K6td7veFxH9ML25
5/da7HBJ91ANwWWJ79sVG3jnUOqxxYsaKz3OUHdA+karCrXYPCY92PgFUsOW+5Y3wS8ovfpaX4SG
cgVEZ/7BdNjilTXjB1BMt6ZesO9kZHxPjAkDk5FXnYDfemgFCQ6AujthY5/gV9UBU9jNDGwyLHBX
I14fieSlRljm6KLlSvS/gphVdOD60PuycHZtYmi2QVQ226XI+02f0eGDPIe2CqzsGlCO56H+Ak++
RCZ29swdLfA6cO1f3PECHDr+Cen40GFn3QjGAkOHpoAWguMrrOPEO9uEGF4Siyz00jin8fgGpXRX
tvyw7T5OVouDarujm2iVxTk8paEcj8hcvVR+dKeXXrOJPNCsQ8krF6eVTuIDq2oPzx+/tCKc78ot
IuHhTreKaV/5aC71wbjzNR9QYvYSlhhujcVkSqDPPUK0EaYtfdPOx0mgEGvBZdWHbmdY2ptn5l/S
LHqzi/i+yE37XnMJmo0BEUrAj49JT8fjOY63GemDjUigNE0Q3GF/7OuxLXe6E3t7A5nZDkH0Q2PN
eJ1MEFfh1mXNfZQYKXw3EM5FP/SwluECZoQ/iRTH8BVPmU+wCiQytiChfr4uUjVahtgEoi/bXNbJ
DT/Mo4iDT9kCWyfxtOGUSlKFKsG3fFg055eJAF8SmWKvILAKgI6iHyBUCXpVk7RxckBL1u8OVP4C
wbolhdf692j/ISCflkAyJ8aDvTeG9+3SHh0jJUwfEMqsIyx5aahBErnG2jNc7S5iDK8vRC9j4nJA
tIg6eSrMr4pq0mKsSLxCBi1k2kBNChlnwkWelN8/y0Q3iU2Bae9amxbwmPxGRxLBUDZpCZOl+WLG
pOZyiImhsXwtvUJy1Ly7xUbsso2zw2z197qG4bWaVFhkwneIjj3jn33RiPSEOBnvVXqKbOfBCcPv
XZA/wofvkFMAPwtv32P8ejTRZMDhtArzQ5Ma207G+GNbMKLuwqfJKVFWVsvQOuNpwnY4jt1zDm/u
hD+Il7bzIcwx9zEKqAOT99aReOkSsz5no/0bGVN7q3mQxRO3vcdlCyNYlW6SWRjdvQNdj92JqRXl
QYGGXePdH6RZInZ/oRMuSNhF9iok6XRSE186p/bwZchsyqLoaB6bsOwIkM3uQQOdVncO6sCTzw88
zd1VZZHmc67i4Eov20zT9GQ94qfyZOn5gMLeKXII0+PKh7SYIEyVYkrHx/lDJxG3yzvnGI91viO/
dsiLwSA+2aJxbRGOHYIUZSz1Bph6jzGkNcRrxZxQR7pOPi0zwh741UjQPB+7XN8qCkLeJvjMV7ib
qLvUxGiE5XH9l7o314kCVF9nL6Ukb8i36V8GyXBWkwVhOGTC4P0kS6nNa2hA0IDh/lXW6EzYw/sM
e+XTiGU+Uk3MIAb5JYyXIp0y9TosMu8TWvhD1Lrx25ixxZnDHmeJYD96cxz9jLLoXZtk2q+Wr/ck
X29Pxmevszmp6vyg1kzu1CxbtSrHNyxdLQMeBhDz8Rq71FDrGhI01tBGybqFoHDdE6mVfIO75LRS
ezPl56dKl91cDiHPQJU+HEbN93n/7JGTQRvl7yqqpHZzOZ3roa511LISKo41axg75In749PK/zir
Vnza5+VUL4dT6y8L1D37cBkfiqoWaKCFHsiU4ifZaOWHm/VhJ6r4xyv5sLsP6z8U1abXyaeTdnML
CxGvR8SOjnltttF5IvZ2LmcxoTuliz1W2c1BrQhmsuSXOnkolTpLWV2tsvNnPhI++ch+coFa7MIF
mr2XeQY/9T8W24ouHvpWxroQyFcK6Mcbc5L8eVey5DQjgzijNlXzaiIi4HwNLLlJDKI5VJnXbSrG
0SurPhewjneWtaBX3hr6Ruc3urWGgURLhk+CykPPihti8SNC8KS6d/P6ktMtZRv+IZsb67y513mV
99Xkm69KanLdpByz7jCQh1LZcDVRKT9VMlK0Ra2EfoBKIqqdlDnOb2tVHIIIoX61L+I1LFXFD0tl
7rmw6ZA4LRAZDH5xWizrVwDINMYkmKBCa9mxGyoQ84lHSmICRobv+FtoOIyD5HerJiqbndAZlk60
ydaYs5/FbEBngm+qg3FMrQrest9fkApigmc1+OvKqzpMOcADy8/R7H5BRs+P13yuKgXtBmaoe3Ti
8dcy+g+1SlXIOxqkzlMgGfaFahDUtanbQNvrHtnuen6G/GMOSJysrnexQqqMLJLMocKvtDeBnSvd
WrL8mv8yCGAY1YIExKWKyq83ZvZSTcLe6o1ENSmEgA5gBG8S9zgH5pcJ00W6BNOmQ482T7KJaIvE
CfQ17k6xkGbCSAdvLhnftLtrMO5EP4NTUOcVOPF07Ix7kMMdvTfz8VJRQiXU81SzRd+/J+YcrxA6
hLRQJpCM1FFIrfM45PG0NuLS1HyqgAkiP1RlOmfmqgUfJXJUBma7K8bbXieFoIQ2VPIfwCsEyHb+
XUU5Iv3/KdGuVsSe+Vc2AKcl/bpBgNTnK3HNdaJ8zr0hQHySf6l0CVJPRr3WxLHxxmV4ITPg6mrU
OjVBnyw/XWfV2ssLrVJt/9wEVeW67fXGXLf9tKuuGCb6Hrfqk7tCLdRsrqgf6uSuX+Rl4RJDcdFD
N7s8r1DrSdjjqqMqq8My1uRLVsVJfWqXovq+1dnQ8/v7A0zVgdTSy7ZV4a0n+oma339VGBKF6Ym0
QFu2CkhC2KRExHS2fpRNUe39aEhRi4wifauqX4qBvGv4SNg9fQqFCrgiQf6EDpkXaP2zMEARx1B+
+e7U5VwnHciqea3mkVMAhqKKl7OvlgkF/dupxO93oEzSASuCyc/pHGfwERzrp6dOxGpO6KDpR3Wz
FaRFla73/rrMLXtG5qGtra6V1SGvs9dtVen6GK8rrvv7tG1cPPcpckDqXqiGs3ejpjhcARTc8bQ7
q/nLyS8VmjjQN8BxSUSOelrXd8tf3kJNg6ukbjz5qplPiWcQ9T1dGfVe/rmodnFpqiYkvQ/AEzeY
xoLlkpMr2kiV1DK1Vs2qySdU0v+hnqoyBu+A0IqjOr46PwhtvLbXTyhQme7Ly6yW+kbRL2hUyBS3
/O5U6VJLFT/Pf9jrh1p/3PTDek0gzNU5X8Wi48on7+EVKKW2/dOyaxW11lC9QFW8TtTzuM6qktru
P+61Al2XYo7OOaiJqvjpUH9a9mmvn44UygZ/0reNpDCqbxZkGnqRNSIGCsn3z2TxzArtHNmn/rTm
ugxPaD5xNV93JsVLTdXcqp1fq35Yo4pQ/IeVALl1eaOdpQA/cf1QPsxfiuq7+rBUzav66jv715YY
wU0IHfTpIgjp0Tmu38m+OIZuPWRLitZi2GH6WPnAwgi++eNzOhXmWm97/ZnmhEzrVLmPxIUxOV36
+hmTmaNVI5O7CGd+LaziAN9CezZE4D8MRllvjGB4wo4VIexm8lEQTKMjDjqT7thfiimBFm4igQ/T
sbpZ5rjYuGGXHHMrv0GfhHAjcRL0GCApeENe70klIbuN4PUFavf5gi/NyQJZBEJEspZyf+jcc9PU
71X9WK8TzLb+/tt++OWq4p+qf1qmft1q2eUIf9rucgSYQzdOiypgdEG0KAjKB4TLFZKCfgsjpOv8
KF/sy0KFSfm8XtW8VnfsbsaB163weJGNmto899wiuVeVhrSGOj3Vj2rFrD7BPxfjEJcuOyvfRdyQ
kC/RI2wxAcjw1+G3aUkpzOjdLW56reJBl+gEWJB3ihdUN61d3DYHAnbuaYRzs2YcBdG7s761Vfwg
GufGm/w7s0CPw0uqH55GurPNbciz9hd0U94rkOnrmOZ5G9P1P4wCXaZ2Qa/KiosRj+Ol3fTQdvE1
09pN3fYt9m85EjcJ5ng1ccZ9p/Xn5ocTRjbiAPQMa83rOMRDmOkI6mErvc3mskFmE12VMSoXnCQR
ppXZcgH3SPCfPYQVV+IY+F2Wrr3RtOCb0/evYTThs5Tl4PTBJU7E2YjyDUTBCISvak9G4IO5Wfku
sGZ3mkwiBfMd1iZEKRwzJWSYl7sgDdcVxrXbuaIEYRiBinEBLNmSwW2DbFtY5S94KfeWBmh/Gbq9
U2m/c22atzmuodsq4swz+1vmWPPKJTBXV6X7gE3iG3rH4QH49JrgAHoywXeoeI8emrOYhdfrzOGu
Dlm8Nn6aftHd9TPsA7/G3DWxd24TONssL37NXnUkZVitymiadgySe0BcxUNd6v4947531480BLNd
7+CWqGVJyjCQIOuYDVG1hiuyaotqV1uE1xYn2RlBkaN2nbVEbrItwzYi5220qsvCOWSNhXDCgFbO
pDc74OF0P0ki+B7iXqICMQBTCq6RhvkGYQsBctPsiHhqhfmEUJl3tufawhoLP8a6ffaXwNy4bugj
QuQ/JVM3r1O9jR8Tu3+JsD9KEUT4WqJdjTmE+IrMCPl6A4trGqjk3IvgtliaYteH4O8q9DYlZ/tc
NPayLQZhr/sR3pBfv2EGDjELRz+kWCwPmeG8vXEFmGpHK1577w4N6nkNy7xFeE0jUC7c53wWb4w+
GVWiBA+PD1Md0FNc7kTQuSDM1GvYJovhpzNm3tq30N7LNOemNiFmugh9y9Y/MmWrR7wJNvQ6K3Bb
m7PipunDfWSJHo8sTO/NI9lFbQtd8RWJpWkHmQtCdnPANxKwF+NcchW+aBCYan/lKKVvM+F8tVB5
XfBLcCsR/ZxN/WdSTcVTM6TJqYD1t3FKseGVE7CyiJWTb0G5bzz7S+w9jZm4cUfazsCqEDMLb6am
aA+jzX+lJMPWG5IZ0P8VunHxkI7pL0+Mh7j1qm3SlCTnOuduxnTMQDPV6PWfi1MYt7QUKREE4Gv8
hl7Tae4h5NP8N3X9kiU22CW/cdfoDzM4TI62FElI++ht6dBk8c0M+DVSYk1gvZQ7o0RjJXXaH85I
KiGZX8LRnVdLZ9w4o/FD83p/W2ox/SgUy9ovc/UOLiJ6TPQclkRVTLsQusRkR9p6MJvmxvUQ7xXO
+Gq4Di8JMeI5jkNeafcdgh1IZS1P7x1p5ujAynNLUa1N3f06h3iOi9bAUCmYwNDOxtpvaTHw5oUD
qiP0LHOJWZXX66ryfwEM+J1P4x7vp+Umi4pHt07PhGNRWHOBajLWFNl3P+ZvOECZaHj9tEZ7gs62
IVJ6KA3inoVt7y0zfTQ8hBeb+I7fn2OnkBhq9xjyHLdz/VTqjfGO8Ew1lN9HVAiQdY/03ZgFa8gY
/DVEdh4ThP0aDrcJ52+GPXwHraTtsnne4snHQyn6hxys04gq5dbUFvwJqjw6eFaH3JXkSPcWeF7X
tb8Ndqmf6uA7Zh8bO3O3KMN8s+jvrAwfKFGwGGevQXfcSoJHI4i3ZRMkO6/vQHEv1bnJZJAcuO+5
KcWt18cHtFOnO2vS4LNYLX+Imf9SHiJyQwJgvqE/A8S5+W2VlnMA64zPNNqxAXZ5g5nmjOAxQ7Wg
g3RNg1Hg2BfH2mJE6BgWfnGCrzzE/BSTa5gwYFcBn43jbVB1NbLljbmrSNrEftUc4PFGqwStXdny
8wX2sAoyArs7lFVpXVyLpOxkdRvPf606cqZGQyoo1MPfWti9hzjWYjbyOIwmKmklKCWrweDFShGN
Q5KmsKPwFibLs61X+KDNaQpxyTyZ81vdVtpdBiEyg3VyO2oaIpp5MhxJyq1KG7kqZOj2WU1jSdOA
6tqAE/eQx//L3nktya1kWfaHBmPQ4jUAhE7JZGaSLzBKaK3x9bPcs+oG53Z1Wdd7PxAGIAQzIiDc
z9l7bbit/cWNHYhm1PvfuD5ebK8k7l3lQK1W5DoGFysdA2toOPkzlfmAMOb0oPKNBTnuvIORJ18z
rb4npwhMIdoa3rLedgQi3enK9LgN2cXruLwh8vvOjPnQtxRrvfSOprjuW5kNUC3nboQV+k639cYf
W/ceDXfqGx1JgaiF6FbZy5OVWmhz8Tz70KqORlV5Fzzr9IIXTseLqnwuiKrexQLi7kXAcoz0Te1n
Nyy+RRFdfWWDC75A4YLqMxKKhmLJbhAxPrVFnhI+ZD8tq3GgMZdDWdlTPDJg0K1Xb+YUb10v7AmB
9CFHfqW7zQka8UY1GR3HiEA8q9Q+E/s9PBEjTsBQrR8wOZ/Ggm+IxJ595y3ZRVPhcilR2DVXzLTe
c5zG86kzd3UKkV+3UZU6WGLnsq6DyJuPmbqeczrKBRrhLCbQxE4nLuNY87hDnfXSG/y5YDxOEmdY
6RjOm6FcQoISufRt6adRX6HXlTaj6Vahh1l5KynHfQy92GaQ1rafI+3R2Yr7fCZsxflqeFvur8ZE
aQs2p5FAPVftRRR+LIteVNbAxFnFYYsta0zHC95BEtTzi6m8r3PuHGJj5qwvMAhMaf8FDuqu7Yzt
BZwLabDw4yvE4jsOEvKoCuVQ6VDfZtf6AjsQEGhzmZUC0tYCpNlYSvLtp/nV7ZOj5lTtaUC76dvC
+J4Yp8hpEee6yXjy7DWwvJgBc5o4QOUekxFcG+OmxosDQ2u2Z+DrVIaLREE8Hqv3jhIt99Hc7gmO
s0K86Gimicdc0whQQ/KzqTYosk4U0q/lm0i1fXKqHVxGdQr9vFSDxviESsLdIVJWgmXghlrYIn0T
/H/bbGfuSnSCx5ZTMF13Udm/T6gv4D42X1xrgpzgaDu1dwPPS36Xa/4FpQnMaOoS164angHTefvE
mqzjErvfkzJ/sUpkywhiUJg5yGf7AtZ7rFmfEucN5SYYcAelZFc0dqg16bW07hzlKwLG9pCOqONX
5aLM23yFaPdVXRWblCHGLfHAUIyrKe795Dmd+otTb4RcRDFdewjd6cpFucU5E6yaQ9cXD702IsQv
H3FfZKd5Hl/d1f3dtbbmNyVR3t7UcodaMZ25yGzaxEfoux4QjM6JwLflY3NKlUdPt1sfbhIR9Top
Ns7YMDkFMgiX/6T3HhmrlsWcoZyoLp8Xfqpj4dbmXnmvZp2BOsaIi57STC9dQEqW+Snl6uC4J67o
n8sNJx9lqovaPeYLKblFOf/YRvM3BAoCU5AApRnyodK8G8gOCMj5giY4efuW7E1bUP9qyyNxKoru
1X7CoNHClWbYndLv3ITpvsraLlATxcZuoaZhaYgrEBc/o58fx2U5e4yDGFUVh61foengytm13swg
PFcPykIsOAiG45KV5hOxMYheaIQmR4x/X8j+uO8x/98PFeD6JekUIEraHpj/HiVscz8wgSYKsbrP
02VvDmJqMrd+trpfy1KnQWjkBJTYGK7U1P2cwABdGQEsUfOcOeuh1kw4UICMRmNpKMb2WVCQcVoQ
PxHTlgzQoL+CdfvpbHFBClLGZAEB476xjNIvgEcwbXhva+CkI5qDQiWnTMlnbBkzt09ta49e1R2W
ESWB5wA8W+ezTmYvWCrnXGWPo2qIETrZwG5VfiN49YoTBr6S1wK3W1FZjJo1XXRcBLsJ1vbIUTjr
ZN4RK/dpGd0flmvN77XrvbVdgdzeKH6mmWIH0aihtnEAYRscX4V53+UI44vOeetR9tAg1cIhtgkt
q2ANVAZJ30NPSsqCLilq46NWZa/NgCUA/bwVkCrjLxtiJ6S7n6uM8K1eReRfr2WoEuTMXG17s5Ou
DdWlIGST39K2Mo6cusdcQdIOltdkbzMe6FZQdS7CNL+mxoeieVKM+9mYZ5wYRXMALzDtqsXHXing
r4V2iB1vPdpbhg0IUHFnE3GRou3d6csy+zFZg4HTZUo4xU8695s9EHv6MAW3XJCETDOQeToJYhUN
J4ge72srAjkfE54EGwlxK1yk3Zg4eThjQi24+58Rjx7nvBk49QkjWAeKz4V7hScCXgRZ7VvJdCkj
j8evUaX5VtcVAEZ59wmeq6sO5dFIYWF0tMWWDqK0nQF1gHwIX6bsHoYMZ0PB5IMrWQEG33JWa5+U
RcQ0cYUrtc2YpJLN3tkms+TJ7Q8lscNFWa7Htc+eStupw8RbTpzUqOQjGFjZ4DxUUUnw7GIoJCCr
vtN001NWQn2NEG8lDuY2tUOdRnRkRmjYwAnHEbiHyEjCG9LaM+hbhLNr8apmRDLo3LRw3SoHz0no
jrhJBMXleZn7Vzd9TszhNRugeIxxXvu5u5+qDE8UkOS4t3dRRv57zI9nuluQg7Ua4PJxQjuQCGsM
b27ivSYNwc70vZ80PbYPKMqqgwNP2tJgOo4dEWvahpRf00vkdBGDGa3T9YAosdVJfhd8l36rrMRc
pfmvdLa/078/iD/xlNnjV4sqF4EXxeduwROWrcPRGuID8TAlcJCqC+bxXY+IAHK8awpqDl4P/NfB
uvxuWyU/RxF5TtwinnWmIDsjzpq9GZeMjmJjZ238pI1Fejx34Tjuk/uxRpNuLROQ45E046oD1aGP
GDXG9xKL5H3Nt0eAcXevkkxNR6CGgmhVONjGAkRCZ3zKXNGDtZ040AZRg1gfxrbu9j2xWEHaEgJd
GVocOmNWXFzsNP+rLf6faIshYelocf97bfHbWpdpFf8J3vrHa/7UFkOKdE1L5b0c4w/wlqahLXY8
FwCWaxrOH1GrsLY0wwRO7tkqxnj9FrVKCqvneQ6uSBccI4Au/T+RFosc1T9zVl3VUjXT8CxNN/l/
ZBbyj2/PfCKR0Px/tE0neMdr53ujfU8GH3QTVTqkDjvLfET5+sc38y8Sng2R4Pzv/re/JTy3saE2
y8z/Ft2tvxmJ269EvqEpjJ4sLtTg79/q/MLU61C/cBEz35sw/RUf0hPe6HHX1b7rJ9f5VbsugXMi
RorrfYJnMUTWW1/+/Z+qQUT7+x+ruUgNkYMj/Lb48URE7R9fzar1WmEVpnbnCOdqI8ImkFv3Z09a
r00FFC/5xo4IIXHRqL44/baclFIo8Ai1xxUsTdxiLYs9bg5Lx7VVt7SgNcF+6GRvXeRCIGD3kal+
bZljIUqdl7OhbTO9b0Rucl8VzUzp7bUJiLP3AuK76Fa2LVYMtyQNT/Ss5YLhPJWgapvA8GomuSsC
5pDK7saHwkhs31RHjTo9ViLxlVkkQAALRgA1EzElxGB+W8DF6M6rk9kIRur7GzUTfal2QPl2vO3q
NIEF3hyGEXxJXsDwsTlLAuboNIxNx7HBi4IC9IP6ajmzjoSdgqUQp5mSj2DLpdyhCv7rJjRdkMYp
obtddDCmaV+bDXRhASGQwFe5dqO+9t21HjT9ZAk5BoNJNOB94rRnuWjFGgI8qpoi2Efq2CI40Gen
MtFP3rZrs/CYLEVvbdEeqXfqhxsXlkv7nZoO0V7uGjYFKSModTukMffFBe5wjof8tztlbWiLLblL
Lm6bWpu9W3CRd7jIRfOGzy8VeticF1AN4pPLX8Xt4qvTlyljTT6v/JRyLZoMcKNyVXXzhri27NPt
E5IlhDVfbjuECBQ7xos/m0Tpw6jFr+4uDQfp7cPKNc0saKzR1V4FTlZRgcHItbQFVTuZ28lFDr33
KCfJx4o0ik99Q2ldZ6RiKz2RQUL5kFSC9ezpwIzdsX792IS9D2XlQyV6E4jKo0O34O7OOA/kfrmL
X9z1B49jPvYELallIEv5SlCPYJsrO7fHD73EinMevJaMBUsoeySq1hDU2nl2Uu651dqGKcYcjNyA
tFOBHphNx8c1sR0lplUetpP4mz/WtvGptMD2/XG8Npkopcs/qsePCf27u5N/jeTWfvxd4o+TFNcb
ZjliRE1K0WYdJ8HqjlwuFaXwiMtNuVjEA7fNvz2lMBsmzv2qkJ7H76UKd35M6ip81qpzDrZXHzQP
CaZ8dBNrf9usInALntenFPUmi4xiJNVwu3X0VuINESc5YVOM77e3l2uiF3sci+njWV1CGX1eQL93
gsczCzyPZPTINblvbQRJt+oEQmwCpSp3ggonbKglkvLj4T+eOai/FMq0J1ITq3MudDZyDTlb073L
1TVmYhDKVbloXetbwi0j7KWO9PaAfHV723l7N/kcYIgaeH/CT+U3n//19dvmrHHa6c9j0pInKOkD
nCMQPixxidLKFs/cZu7QWfPR8H21H59cfmjdmAiwQEv98ahpb1zvklXC0MXXoye6i7fXwI2/VKGd
GddoddA/8yYfz5XvIrdrDfH1bVOuyX0fb/fHayplBOY/FxdGts7BUBVKbOIk+1dvc9unz4YLkLEb
fjo9EyhIzwRigDNwZ9g9WuF8k1uZ2KWK4xUfqx3IfbOAm8m12+Lv+0qBcLYt2D9o8kEBCDqCfE61
Jb9X8eH/5Wvly26P1PJ1t2259vf/SvyFt33xaCakxx8MoYbtqNVjpW3CSdxmDQLgnaUpjkqlvptC
TXsTAnz0/CmYOOStoL+ltMYhiiYXUTtanU0odVWh2Z2FhFcuCEZ+hnfTQebkanxbSJjPbVOuVQiF
e6EYlnIRVTS8K6EnlhoUYn8RGQ9Cb2wI5fEoDn65kPCb2+Yf+8Rdr8vbheuV4OpmTkS0qtA8V0L9
PK4Eu/Zo0bMZZTQNtBO8qHqfdwORs8t0UpBRZ0JPnQpldcUFSiitCfr9ZD5Q5M4//ncpQXPkGdQK
pfYiNNu0hMnss/h6ui4PV6t1jhUuDbCXqL2Jq+9ATwgJuFxNhDhcLjDMoeoSqnEX+fgyr9ERiLP8
biwpMa+F2rzX72+CHKnFyZGmZ+Sbir4rvH1k66PQr49UQVYE7W2PlWl2YtjSaN29ioZzHaO0/5xk
nLy9GGEtYnjiOSP6iAmOelpPwh7LPnE4GLijjt0Cvxl2zOadZv06a9xCeowIFG3yJ1vzXgfGuusa
5+d0vtRCuz8JFb+FnL8Vun5NyPzlYkP071l2jpZ0PQJZce8bjAEJBgEUlRP9rfI8zc1zKjwEteZQ
2cXc3EWV85TRM/GlgvImkPlXwhdVOBfyoqIPIXRTcvFxBMjV1GYO7VJOxmVE/pLwRDjCHaEKn0SH
EG4WzglHeCgGzBSTcFUMiCl31pwzXtZBBtmj82ATy3loVIsmCF7b3z2Ok1D/K2BMZotJ8JHcVxmT
hnPZPVS1+RPl5mNVQL/KhSFErrVZSRktwSmSCMtJKS0ouXCS/LHtCacJBVCxOxemFPmYy6VjEu6U
2y75jI/3IHmHIRlBXd4OTIvl9+Im1IpFUbgGcjmxOpoZ0b3pRGHQFAB2dfagxsinNoI1I58k1xZx
fZZrtwfk8z5esi143jIC8uQ+p229gyuCHhuR2icW6laZfH1ilYMdByK2poAxG5QXsc9R6KiRMned
Vs06yV3ywSQmXU6u1Qo6AwJaudSOeBDBgodk27unarQeF5ope44Ubul6ciq6aAa2HecqECKxb+h+
xW6My7lhZC530Q1RApXO0G4Qz7g9cNucHzDuiN56EU4LMPfQpaTODQ61wkFzofsc4mw/GBfNCy03
nN+qX6gC7+aA4ENFP/SB/VLcM+14VsLI05NdMJXPK4EHVIuzkBU9urQ2w/Ng7Z77+UqbU8ySsiCL
z+v0OoIIIDQKYBqZ71R6k/zVzB6An5S9D1ygzh6c7DDonDMHEMYusCgl4vy+Vvj0lutIRmoGISco
o8ugnFwRYvZE3Xf2UIWf8vKUr7XfLfuIz7W3z9WV1ClBYfGHHxuUpbD8TZ28Gw4kdVGxJ7mdrsH8
aXBOVoZMbn1AG1Lmb3q3E7jpIPlsx7v2u6bsSOeb9JeRwCJiDzQfRxyWUt0flD1aINM4OOreLk8k
icfpPh92rfkAcjn73GWPvfq9uFP3ze5qnZtv7i67X3ZUBPGK+tvZOFs+CUrXPsh+A6H5JrLqwzpQ
HlFs9tVu+eodFt896T+1pyqcT/k7jZBXokuC5ejRkXkwjtORkLld+uiEJJjZj0w6MTqe3KC8047N
d6goyXCvgdoHbmHuinQfKad+3tlXYwoaPHyMsPHZIQ8NvtP9eQDMsd9esIaaYf6k3Me/1p/Ja/O7
vrZXEguouIYlkvadzTT780AQ6r3+0r+bwa/huF1ONOdO/FXpYTvQ6HjinLPO9SNO46NDLXYHwJ78
G1TiGahskr0OVRna7fuQHdPkmaocArqu29vtMdp7Gq7g8lAuQqnj25+2IjAHX/1p1k9J4q9f4nqv
qKFtBBuhYzDsO38GuMi0FouOA64yZFwPeBo84qahxcUb1n3tLlfnyeNjVSfbrz7Zy9mdQi8kGBHn
ZfRmbEcEEdtKciVVU9/5PO636Eq74EkPqjv0d18HmJE/9SvdmrIPcuLEU0QmwfqpwMnk7YflOIhc
sxN5A7X9jFu4+mY0F3XbfxlK3LxPVY5K/J6i+I9GQfsehgl3UvEPJ+/63fmJfmMi3Ne65M7OAerM
UHj2jQc63vlru/oX6wUCkXLR9k1Qv1k/E+6DPUYcjqRr9AyPzPkCeXKFg/3VGwKFamvmmxcThM3X
9cVrrrp5VK+MvZ6Kr9ovdYDHvVO/e6hVztM3laOyvWp0MQ/TAY9og8vwVDBGIWRp8Vd3l5JMluz0
t+owTEEML/HV/j49lY/ue3ta7gSGHe5IdeX0VzBoQVr4BDKphLb1M/a7Xx6nD1RPm1gAvB97vNOm
eeAv5O0BFg2Lr93RQn+qVp/AQa880q9Pf6l38zflR/FohoBiz+mL/h7/zF9IPINSAfHS3tFZuM/f
2jcyYJ9gn8X7JKQxCprnvj7Slt7ei5N5/7o+W5+Uo/GY/arI5Ih9g/JwoP5GwWifCZHEl0YKwqH7
PBymJ/1oXtRTnu66V51ewjdmx/mJzLCdGSrvKnHt+ygYdhhWX1K0EfVO85kVZPTPi6DVgiGhhn3i
oFeepq/lSXSiSU60kcTtcK4FXFPfTO2c72KAn/SA/DrEPk5uA7NfGhA7fe8eqyfvCx3m1yW0g+2Y
fy0P2PQa8ogegFPRbYbidkDyca4gcwf02KNdfeV0y/YU6Y5xTpGM4/BK50jbUfqCuwVhjyyow3ZP
vq+77K3D8vQjOsZXZp7H6rhxoiLocR+Ho3oiAJq0UdPDVb4rEZKSWRa0n/hOT8Nl2RFZqdd+xZFK
9gSfYaIxFWSc1o/eu0jQWPAtogzakxmNmIKmeXvvHFGzuRyHh4jyziEOkQ4dsi/zXd19Zu6VIdPj
Hb299YZjGaVaU/rG1Q3iU3uN9uXZfsVs6x6UnXZcch+7j+9c2mbfHA3uKcBfA8ePKUdG/piFv9aH
/Op9Mx/zz/Edio/vIHOt+4VuJPFE/7wvulVLwUfeIg0uGwRbDkeKR2fVdLpDYkT3mgvMcRAznEhA
mE0xNxpn8kPT3h7DVHeJs3MZWx9NJEo7o2nGwBBk2Em8RK5JHpxcmy0DZOvHqqemUHOLCZ9ODxpe
TFoKObv5719t5Ghm2p5oaGeg0VKPtp8PNUIR5zeWcocJVUKC6vjXIuvUkXA44KJyTT7Q981XpVZt
6kguDqYZMR/4lX2S5/qpp3LlznDFNlLGzx+ri0rtsbeaFnGq2YOERKzozy2c5tidFlBzDsTGEjEC
111qEJncjhwecgxa1nlOZ03StCU28AYQHCSs+7ZN+4jZR6JeCCmi/4l1FXkLTgkiEauzxMDJtds+
zZvmQ9mNj5FKop7GwW+v/MBMT5jptqTKBGumKYcofohtVT27TsEYxCaSOEs64H7CZiMXQ27dt6ui
7T+ylESJQa7J9KbbPp3u+T6Z1AdZZbv5YjsZRHXbado9opG0S0Lp9LSJW1Jh8hxlOXgQUVFyzRbV
YDra6lEkrmq29qlQDTpsHqWpZiELb224TURj0146ECR70+B6PL4urXD0pvNesRaPTBsOSFlUUkUM
0Jrb4mREakBOzrCd4aNmvjGggdOFYy7RGXmORAMvQrsqN9U5JaCJoZI3RS9O3KvnBCUbY7ZNe2k6
t8WQzoFAH4CmuoZ53QAzSPQkv3hn0qZcG0BLxYJhJhP1OjM3IN9HLs1XAVS9eazl2m3fNMEw1KOr
tFlrUslsjvUarGb7ovb9vYNvDM2HfZxEIU6W6ARgxbemiaueyGMiUohSy0fx+FZM1vXpq2WRWKoq
OJ0UlJrnah0uzH1p9Nntd7hGHufIOCT7ujfept7VmLmxUCFDVuo8hn1na6Esq8ofWC5um+5Qp3xI
JoYqY3L588rIJGUVYU+aCA9ryEmFG4/NhLEeReePhaghW03HzjjGiewlDEkEeVjZNCp0ssKa6eCz
P7ZdkVP2v824/0kzjtQZ+9+Cfu5/fe++9fn/T/r5eNE/unGe9X8NjSMc+LFlq0B7eL9/kn4EBIi8
XNugqeYYrk6v7J+kHwPSj6G7qk1SDfAd4w/Sj/qftN803fkvbSZaS5ZowTmqQRPe/BvZpyAKVF2j
ZLpWkzksxG+RhHknz6VI+Fnl2m3xn++LJRJZ2pP+/dvQSicPOa7pqQeaUdKTEv9/LY2h8pWTyXRp
clJzbRj5kEIciTjiQgQTO/p8aEkqzqmkviTza+3W+qnaZiecoLNh1NW+IJo/8V4NnhuijysykMuz
KdJoGkZn5rcRvE2IonGxUkYXXNgO4MF2mzFth9lrXiIXdMdIYkpXrszHjM8Dc7uyJ47Zahh+dCKi
eRZhzRGpzUU2vSLNPRUiztnLOugZIuK5mZ2TTl+LGCAFC3KNi7OLlJ26Mq6Oy1eHpOh5JjLaFOHR
I/7OZiVO2lJn1c9JmC5F1HQpQqdH0qfX0fipobQtZ9Qn/D9IOPV8jyq28vE133kixDqvibOmtA8q
QkRcD+mmAuBBvb1m5BppPYX5vSNisTMRkD001auexcfetsYTzbDfs5mQaTxXn3I1mxgOE7Qdicht
iCyJiODGF/oa80OFjnvORUh3bczucRHB3dpRATpkKXBz5uoekpGHVWgJKxH4Xa0/IxEAPrlEgZsi
FHwjHZyWyKsXl2TdoHgKp+6lIkd8iD3VNwlWu4NjuBBMXjx2SZscxmG/iRjyjjzyKdM+bXZtMdxv
Dr1TPm2N+wVeEex+EWZexYQ0dSMVCFTjRJ2Teb6Qfe6SgW6IMHTDM0CqtWs4LxwHqIO/IhrMg2gm
RL2wX8mYrfdgMBhhqwStjyJyHRSln42QfRz005V2H0EmRLqH0sjcyMVsyCFaWz8nwQ7VKugE79tk
E5BdNYmOaIVYhwYUv6b+gElYwYP/pjiwNQu1bODzg9Kl7Hp1p6IM6K4huMjpS6My5derm4em9OyA
pgJNKC2hv2SbD4Q/2ufSGi+OgcWFYAcSYOeGWZ5bh7FdvwLmao6j3rT7cZrmfVMoJ7s0QgSbodm2
ma9v1vOyMhWOkxrTQmICsVo5BZaOoUUHw8Yhb2kdGXmPdUTgjK1moaon92W8ITctlKNmZ6PPn5oE
Wut8L7rye9KOQW22gFRM5zkbil+qKvyoFjGiSBlta6Vzan6rkKbuHJSW4SQ1uNaJ0NqfaM6j0Bie
zInCB/lTVIUBqWooS/W4+ApEOlS15ftWTF+Spe2OFvVzCh3VN7dhdNIP3KgN47PbMCtgVJ1SSWop
ww8Xxfu+aM0ncX3dEXLn8aOZEMeqO7QHzKkZ+rqRPpFGbqqHCo3dZYjS33ZePnN5DDcvzg41o/Aw
pbyp2Da6XKi2uzk0R+NFr5qXLoeVq6gWkzNGLh8LR4FpZb6lAETRoOmPWWc/5YPioRJKWnJ2SB7W
Rlc92zp5yAq1lXw6zEgx6LSrlw3GFyHl5nmpOSecbMmDrgJDVI13mZG/DCUGcs4uU9n2XAAMizJZ
TXl/LP0SeOSlhTy8pW/WhhVpGyAEU64uMLsXlwLMVpAySNfHvWXMqM2yeb3CujrwWX5u8WTeGeVy
D/iKQ0Nvj2Nr+vGwPLZFzEA07p2jUxqp7+SfidEhJMtpjADW113suN+JOaQQh7zVzTPBj6ZIYrvP
deoW+7jQUQO39KLGLd1ZxgPtb+oBk41cMXfXULGY1JkoLJ/QBVcPUWv56hA0alv5tp59MT1ALQ3S
xVhZMXSTKJ4Nq+UnJiWB0iUW2RXCq+1XU1pHG4kW5ESnChlufm2ixe/Hu24NkXkaAZmHTdCsUQHP
ynpk1jxqmEnSTot8fR6nXZ9b5b3Rpc+aPfotWCgf0w4RDZvyfTSB+WIs1n3dZFBOkm8KO36kPuN6
j1UURBMQ2qJmZgvnPcGSRVlaWe0QRT+RvCPzKQwW+pYMTOhMw1+zaC9OrWUbkW0SAxTm2U+9xHBt
mecOVDPD+IoM9Fr51c7TOxck9mbT3hu1a53UPxtwyNwMrh2+qh0cszxIzOLJUwsij+qrl60oh+ff
qQ5doyq7XwmR49RqZ26Vw+81Wsdznycv2dA3RwTNQa3FG6l1w+9soVSiuG4wuI55Ta2GSpwW5g4u
0UFJx8AWkki64ojtI/f3NpQoKWm9zDlCz35AeltCJVaooGiexbdbWA+qo9j3BvZFJvBJfZeY2vd5
0Z+7db1iSRpPybRW1ynakwOLP0wvXrWBEkbF6P8wVB6X2nR9RA33Gb4pFcTM49zBA2Bt4LbWiEh2
G4XbOkd3AzUbnEWcyFBCcmsJa5QeYVT+8tKKUlqrMHbQNWhk5sUjKTas3OXLQF8CeonxLWojn6S1
1o8dwgo8GlG6mSLksDcgUOnTWr66eqyduQE55tb6jlpQaljt31YBYNo14OpM+hQA6+Vrspxn3hI0
V85Fb1Yz8u0qjk49vuZzq1ynMbmojYeRirkabRwqipgJeDLSy7ZdL/AQ54ZRBo3yYGqoTJaFR7wH
59OuHYm5psOEac/rg0bTfrWTF3omhorZbt7L1kr9Kat+e5PmQ4loDwNDOkhUKEG9IT5Ofb8GfTnN
F4xLvtphoDW7qWN00bloxrF6IDkK3BbNos2FDbTTJY0FJj+nSGWlIRJHzzfy6ZFxZI+WMEkDr4K+
aHA5Dvt0Zrq/fCNnZtm5de/sJ2P+FZ+JEXKOfQXeuSamTCf67rD0znhhrEB5DaUBN3tERY1mQCRb
zNovcmrhyBZPnTscI8XOr0yQLnXvPqyDPvsbYeLBGKuhYyt0IksTbrS3Hda4HI4YCw7rQN2x58fC
cYJ9yzWbQF3xNhQGLSu+v4zZZfuLOMcERUKNFjfF2Mm1DEwv4t77lnbhbmrh4oGmokXgEMQ2wOLW
tApHk61yAEENJK61/OWsRo7daORadGTq+7Pil2w3HdjSWs4nh9QN/FQor9wlWhHp4x5yLcqalkLK
hE1qyNqu1oHQgthvYjIasxwKJP+vR/efRI++3asqQud+rooAVTMy9kV9UnoDYVqbDHvmluQiZ8lz
BXLsaimNoM8xYDDt8Y5jgDFIcWqhToYtdhnqphN9+PznlqnfSY/+FCVY0RqT0nc+jl/bZHPDdXSt
c5dVA9HWehJa1voZG2F2tKtyuesi48XbZqrCuD991MNWNP0kYCQEJ0gbatx6CpQsujU5cA+DEJ+C
TjbGHwhxYHeSwl2S/yssrC9l6TZPVuankXVyW41OB6mH+9hz79o6rYNM40a+xc0UGC6a5Y2W9bV3
lr2dqS3VKrqawBKVS7GSmYWh4MFiqn2wHDvjIpCUfrcxpicQb3pRYFrWXXcP/Q5tuGHWR7Wg8lhx
X1Ojeo8dFC9JNKT3WU2VcyNsl2ZNQhC6Uk6+2qD4Sup2xCrEyMawE7AoGOG5KKfNVc3iiWCS9pfq
EVfVi46xXBv1+cFA8HjSlYVho0NZb3FmRCyJZVCInN+UtVQOc75eTUzOsJY5sa10OK7ZOp5mbpuA
7orqkKmTAnCKHk6ZGyfHFcN2h/o2M8fmqNckFSsxCkZyPINsaqw9Wd27zKTlzY3i2vXOcCkIaj72
0fa0ZlNEaTNydrPqnBdnMHY5efCwe5znYmoqPFpQHKOsVV9LlwI27rhFWwdaZjElp8wJVw37x6oa
l7FZsjtigO5KLiS0wa99vamPC40uQ1uT62jYX+BLxjvVjKJjvtQvbb+5l7JpP1leE2xq5Rz18rlX
3e1xU7eUHM+y3WMfiELPA2CZ6raN8zciPdHdsvNoK5/UckZnyMxiX00pxiNVexv0kNQBc9dN5Xw/
61X9UM3XOMLluZGF4ddVyzhBLLY5+cfib/tIMPmRxow48JdM58aduC3CNEM3rXRkXci9auOg2uF6
JkygZ3uJZkSEVQ488q9tTHUpsEAxf9CR300laq+qin9nKr4ofxMSNrmoy3gViUU6EYvGt3QwaCpI
qZ8ihHCeV9JiVoQA8GN7aL/F4CxDyXLSpIrOFAgibHH016n7yAfkIiUwU5mwuY3mkkwXLuTWEeK0
7ywloEMpcyjNCPmaXCV62Q1HrX+TWBrJmrgtZgGtkJurglfOtLr92BNCC0I/9qVMQr6HXKhc2JmA
OIfbro//oGszcAwJPV5R85TvhkZDpLQI1edtp2emuFTV9XBDEzHWArEjlQmdF2+nWLv+wfT5A2Ej
GQ+tsMusifIgeS9MPPA7DP1iHxbqBzn9+rM3RiVfl7IxRZ003PwIbUTsDPONNm6GMxwCgGaC6HET
kChSg3rNMQDrYb4xYkSXSaABdTRP/FRybSkNWn2pAowRBGInpHcyjUmufQgazMV5H7mCh4ZgUNoW
GoG6QXB/XFFDxZGnHmUaUyIymHKpVZTbMr2I8QmmR8VAXIh+ZBCaIrlmdvl4tBx6QkJwIlUncq3o
BjMc9OWLlB9FajAMZYLUEOmkPPjkWkr2FgcoHh5fA++FlVaI+RjraKH89FJI43kNblbHyOlA8IkH
caiNnrU0R0JGDkmm2Yc4T4jOEwtLSEEbUY+c+wiyQ1wd5K5tc+D6Mw3d5RVhOCJtTApwZASZ9peI
qYL2HC4IQgmAHvbeOjz9FxbKTTe1JqBvc0/gaoVqyZNqoY8Ypr9UTHJzUyKSVruKHv5YMg0HbUW1
fxuvTOKivTxwFKYMYRKVkABsUe8Vn0B+IPlZluexFtxMGTG2VgldN11kjEm5VUZ59kD01LkVCmxH
VNvhyxYdbueMS4n+bElV3yhUldlfaTy5kP/hB9ZIoqI/IBec0/9YW+2BC/5tWz6syp1YzubQW5kj
//U6W81VMARiexj1snv/27ttvVGeyAdapGxQyk4+Vk0phBSSSLkzEzLJUggm/3jmJLQpUqAi1+QT
p//H3nksOc4k2fpVxmaPMWhxzWZxk0wymSRTlvw3sFINrTWefj44awpZ7Orumf0sMizCQ4BJgQi4
Hz9nAV7ivZnIEuYrocfdbWnZMGIsLVjJ+RItNc+oP1Vd69xKq05wtRGAV3MkmktrWyroMccFaXfG
gvuUMSJZddW0tXzv2dxV4JUkfrYubxiNsoV6Diq05b1FCYKft8vbL00phqVjbV4NgdYDGGzOHV0A
voK8NQoNOJsS1DZkowA1AtPMHouQm+dI4jr+syAk7L2I/JGPEPysVpN+jhYUujc+FRPZnhKB8IVf
6xKRkCpu3Go7V+wJbfGsyKcpcaE3VWGBdWuepKOw3wN+5ibJFk5ZeLl5l4ACkSiEYffubamoH9n6
yvv15UtTAhdSkyIsKzJyOxhUPOKLyhLJ6bll8R3+1faHSd27HRq7y39WLYXUcu6fIyq8KJlp9RY8
dHf536XTamqAJPigyGiaeMKb8P0t9xd+QGF9J1VkRIoNPu12ky4330yH1TFeatIcg5on0Awq5/s2
BUmr9YeVpdRg1+feJJBHTUG++eb6S7h8Me0FvirfSQv/204bzKc332+pthGu0GSw3QsqqzQW4I+m
Hd+Mk2+22moPSCEYuzdffhmzXqPSYBnKs5JE1+W6cJlzr8hHTrARFAmXFyhTGnthNx8Xjh1XHeZt
LNkP8bL7RcuPPBR48e9N6YDJ19n8X0TmfxSRMaC8epNZs/3Sfvm3HzLz4Uv24z///eHH8G/nH2P0
rXibIYXAwTLtV4bUEl4xQQt7hmrbpkpa0K+YDBoLluGYnuqapsMZ9FdMxnCWScTtmUUKlYRrmoJo
33/+u6H9h6F7mu0aGlEV/G3u/yZG43rXIRrPU02NnFjTsjSbXKCrTKAKH/k8BHl8aqDZCSobVIjB
mWKfpOMpdhdBasmgCInLqhvbawxc1NpGUcDGhFFT3Vah9c3MQnyC1qkYSERoQnu4FIZJTNRH8eGW
zKG/sgUTbixgBk9wDFLNXdwJt1LtFqyf1KRIHM7cSuL5lxuGJCWURgW/ZzfsJIYrhdY03Nukijsj
P0TZ9zV6K7dOZ4nKrwHeDiVKHjwUpMyWEJDcLyUCVAjHm1Tb2STjMHOmraQeofr13wF4ORcsTenw
tGEDg+rMERqiY4nCS1rSWlgguvedCSRqOQKukVphZR4US9nNUXMSO25lkEqBG22qfuGd6eWYcEkZ
6oviJdWaevcmNeZSdXgsPCTjyyVmayx5QWs0V5pxFOcIWSh/qxW3G45BxEP43Dj9drKUeEQJqtim
IfJulu8v+e3f22x6UogCbSF4yyFlzXBRdI+QyQS7qen3LmetG0dJlsBH1O7TsX/nQ36kEai409wM
gKEGv1FYPwxaYu0nhxzoMg6euONVbX2c8wTJyaUGu0lB3pH2xU+SW8dQIgCjZr+DQRuMWDJn0AvO
aWRAXrEwR0qgTz4bouPv07mt/Pmc6+YH+fxAhYBZBNxat09mMdhbTfbGoYt9uIMmcwOI5Ad5urDP
+REwExUYvNQ4afysrTajHAC7rm0ZszbXeWJT0Qjm5I+Pqp46hAR+LfgvlrnulmUDPYThR6qXfnhp
Zs5B6zUteXFre73e/95Wl6AAknz2L1eUBbIFhiO1tRBbn8bzXrE8HA+7q0td3oKrt+mqOebxQO55
A9/T8gmwVZf7mgM+aGd2NNnHliL/1Uwu6X6/2jKmzhcyW5kjIy+DpEvaZoSvrkWnAvwI0gd/WPbK
tl6+FKHIq25prmPWV5e3xPPItWi3MkQ6/jRuXU8JOm9Xw9C3mtapq23931Zb0uiPtW1PfMOXFEjd
dt5D+ApacFV1b4pa5QmcR8Z6lXV/UxUteGUKHuMOgI5uL1LvqhZoCJgFwUb03dfVrpqyLKLBnPek
5406/OQjI9wS75Axf5ontstkGSMv5LLC2l5nX9mKbNQPSa0WUIfgcin9v8zbYREHbReZUJ6RIM+U
dpSiB7i5ropGfJouT1vXXWV3R6RpL2kKkbM8K02LxGwU5SaYGQ5Y4kCoZUt4MyiQoatzYR0qDoYO
raTdBEgrXpA/K22ycCc3kj+qKTWwXHSOxCbjpGYJTGhty+S1KWOkEApmqYWqReQ7x7UoDqkr15RV
eLADuHO+edPREpaHtRj86YLu4g79tviTrU3YIwH0ywOy+Fne5PEs79OFP1p6Am28K00SKuDsArxE
/Li7n1wEerQ8epBpbwZfqmK9sFG3s7uLCRET5OH8IEXXo+yalUG/EZ/BG/fU4keQpnRcfFll8VGt
yQ9SF2EBKXQRoMhj0tYg+vk0Lm+V0YBRKBtD4XmRxLvRJdpmagZ5Aziq8DVz+1uzpKQmNlI6vqr5
SIphpM+4Ov35vl+K3OL/zYn7N4vvRxxEUouh1OjNojyI43tYvN8ahIHymB/ie1Q3fq/Xu8CcX+qF
63qKC3QBl2+NfL7itkn9JQFPjJ18d6wF7ZIeZ6KlzDd0gis5FFS+ZMHKOyEOFt9079Cbc/b+rJr4
qzzzXmqhBYBSapPdFXAvFHCUZTm+bvEz6bO5gJArnu5UyZcJETAhZA2141Q1d/rYbK3RnIdX8egR
ybAAGzgOua01TkWkhgJU/aCKQuO6vR0VJOUaAs33KeyDtxFKiJvRdeC9AqLpjgrwiuUZ0ZTTm4S0
pS1et4tR2mvEOxeq9VJP9Y1RjD6J4L+o168HySJiTKE53Ol6e74sOXMy3Hp+3JBXb7y62pDtRkSF
SUlefDHiTpJijCpITAbjDlp0WwssKIfol+KP8vAyaR3TXjB3subizbpMXFxUUqvtyrzRZ9XfiCiA
FHOHIvaNVPmW4SAoF/ffH/snm1wR8nVRc/x9jIz+H9hkyOUqMsWHOD/wSMBZLye19V/tR0L5xJ28
jfwD8m6t/+5VU96MRNlb83O7bEhrsaKTxRYs25fglDXSzY0aJ6vPOQ5KJdnN1nlSG50lRXqds3Zf
lo3IAr67MoL/YLmry8qYf2iDyhB/Q2rsbIBO8Orhu5aiDWqWuq5KOycIeRl03d1YFh/lP+5/s+j1
0DftS/XN2qS68auDbf6y9N/1y9A5KtDn1UA5/emFv7H++Urri04m7d3klfCsLm/Gm4nrkDdLyKDr
thjfTL/0v1nKSPdmA5k4bir9TZH+amYFrA9Q3UChxIjVvk5wTNUnJyX9azX5ZqvDy5eSCyBV6elS
QLRSg6wJZYdoP3FURdqCQoTi5yUfPYkXxgSpilG603ZhFlhHSg2VGm0LH2JFoPZXt02wn5SCZc03
y+mLGL0+lLiApCr9lytJO67nd3PppTtUkHGgr9Ol9mbN9SXJ6tLNx/2iaMhCaLDQEvXWP8hvZf1F
SNMMcIbeXX4Xdh+XKpJ9/AplFBgxZ+tHOKTEbTwI2DmUExD8atn9Wrg5mSIeQnvEg6Dh3Yjau3im
pVD6Ga+cVLM5sdSNVL0fdWdF9yPuZza15TdDUJFH4uU4tzazcRfH95br5nshaIDN6C8OO3gQJgM1
3Kb7MXXmdxSMN2lR7cekCLaW9ooEcn1fdP0nQHjZMWombdcCtgvBYt3Ks3XCMoV39ADP3EIA8vPx
fSUXkSd88qTDWzPAnaB0eXxUO31bJwEH3DAx7m2Dzdxu4ViooDtT1A44lf0+5X+xrPFIbJyAOkdU
vjtanaW3LgifWbG2cZ08rs+u4oqQp9hsJFG9suEx8YZe+z+t1Ivb7d1U4nb78h1Som3UIA79rX3r
edNwmf0zf93/T6/x05cZ/+2q073/8JwFUe06EBmL5OnFVac5+n+YJrIwnm7png5x0S9PnYM7zoSs
yITFywIKZ+HE++mps+iCFoleAycfEqzm/8ZThzrab5w9y+tBotUySbBw+UdRfv6dswfVsCnLOtX8
MTft3+pxCk7hbEUPJBKjQFJr85eIXK1Ea+PvVd6hhokD/bmOoTHWHHjBCiiGxnBAxTzs59uug+zT
s6zita775rmDHtF30/JVigBit02XZtY+DKbyNahK89xZ7pPjaDFpqD2wkyZRe7g/mEHQbCJTeeRQ
BRvghnSCcmfAWnuG8s1v0uK8Fg58wGcXyMN4M0UKuYgDxJ5rt9RkjNT63lFO4JJWc677H2onQ2Yp
UIZtE1bap9TRHqyq7n5oyXgEtNB9nuox3yJ6b5ONn6RoORvZPrDaCEG2fr6pHL2/deacvVMt6nOm
+9XZbP3yzi/896tJ7FKstspFn76yPIIQTFIiuzkN3TPxCZuMxaocEfOmaJJgPEqTb1p659XZ39ld
PaluhqJMK95GRktxaRdjQp8sFLmwu6YkhToyHuXcZVaej4ccqrYbp256kOFN8xwMPMKjIAZkHMY+
VF87a8lN7rNjMoHR/buqH2XZ0SzRbQJvBdUf0M/hfMHhLLUZlnRUUJsmPi690gH6LdjnVuvu1BjH
aQ1V5+cIYVlgiT2MBV7gfoJGHIB1+dnzy2A/FiQ3ed34ADxxuhkmp/ysaZG3yWuTDLC4Mz9o5OI5
A3GlEebaO8eoYUJYhg2R+lxA7v1CMGx4M70CO7pRjAD6TKeznC2Hj+jedaunS9OPEvPB9pWKlE27
39u5qug3pvto27rPDwS8Tz9WCuRUnvvoaIX3aC2FZ2vHsFsQrb/sXZj7944eAFRgqBRIZMOTnyZk
bqE/dVkjBElAvuCY7RocWye2i+HUwzlwmknKu1VATZP7/FuHDFltDaS9N0bYIIDkxM6xMXATa031
UVrdTFL8jVSv26GS0tWlrXNM04WNG7Tndh2Z1xl5n1aP+u9qjGDUg8IScQoiWS9SAOTc10SaH7K8
a1868ouPdR49V5kXf++15mFSw4zcX5JmU9hw309NBhC3cPRHvQznvT1q2dGPh/LoRMG4x9PQHQO1
VIb3Ydv5NSHrDD3LhjitUk0kP/ZT9HQpALqc8lS7f2NaOhUXSK6VwKy/diB5ED19h9Yy/Dl3GZjF
jX8b56m5ifUCzYW2ctH39d71/EMvUpg6n3Nnh+btaov8GcyqYpyzbmxfatRQT6qrXCb5URwc4FQi
L7TQzZPXzfkpAei3NKB/jfqL/VJFH8Q8cRh2b4Oa/DEZNCwjY10J0WUI/fF2Qv/6pm7U8MEFNgi7
pHmOO+57PNuHD+1itwINO2yUwUK/Deu/jOtm/2d/1qjfjUyDaSBs90prqi9NnU4vDuq61C/FoJew
ikzOpqoS4NlLx+xwd0x8GMIW0xhkZDM7yad1UhvWFhrYvy3qXxYogv6xCjSDjzHMn1xgvrOqd2cY
J/Oniynpml0MGTABe2zEIvInb9LJn/7vsavdmvJmB2tOvzH4TZPaBzU1TGf+eYh1j3RsK/tGzEFR
0vmr2sI8CwNQcnanlAHWz13hXw9YckrhZ/sXJH4QIF1tsp7qGTrRNf4s04DY7PdNtmhsrQDTbv2w
oV25a3ljIXWutZNuoR+6c8BS76usfa8gpo7CJtiBWzJfin25vOcdJBTTqFuP8PioLxrM9Ad1wqFY
L51iCwOthaY7D8GQRdZZyxYFGnANhzyOv6azhSKhWu/LOfiS6HxD074an8spBypES4oBTWlIX382
IG5Wwzl6asNBeWe1BA9Uz+tOMrLMgmFDKlJ9kCZod/hGCu+GpJz8MU0t5Z4kYvL4UzX+OKfVUxBm
8XdNjT4lSae9L+zI2OVR4iAG5p6yEPr3cojVpwgFln2dGtG93/Ta2czmkqCKmr/XchD7YTMm+ykF
yh13qPfqA7GmsO/NF6WjIDWthxTB8Q8TVPI0+/Qhm4OTtGSYS0h+m5Zcemoc8+Uy7ID3Czki3cie
Crcx96MdQ8faRs57y1Ef7Trov/pBot3w7QL+V9XzsfMCH0GesfjqPwyO1t1qWQNjQ1py/GkT++HN
IfIPzI+6/nsMlTw7x/E0yzEJo9qGS3D29y+NE+tjBgQl+D44qrZN+zp56QNtfibSmMQ6GbIgqcn3
aqsn250ykOVNe2vEY/ZOLbP25OTgZ4aAWJxRpXwDZtM/cj9RjpxFPYjAQSJDU+cf1w6piU3GSfPK
ts696vjT4NXGCVMHz+Uc0kjPb8vItM5kNSgHIsj+PunN/gn8PUyV6MZ8mpzu1TMG82/1ADlKYwTf
ujBDSewmIBQ8LA9NltMY90OtuqRnLO2QI0J24yzWS1Wsdms1yEBHp8vwZaDYQfqStg8W5TTEdnxX
6WpzKP2sfEQ2EiUepAM+uUX7OGmF/yNS8r3WV+WBHKZso3mDCo06GmXITDSbps9ottmMxuRSHdPq
MS7tBGI5xolp8u3i1spitrnEydgarK8jGVwnMJXZu7nIQrRueuPWj9XkGeqa5FktWxUbp4Iaeqln
o1eSZ9cMs30SORWccthknKlUyl3m9nBkLtOkGNxKue8WxZBfJnPsszOyOgeDt3yr13BH0kfMrEyM
9wn8Stlo20cpTAO/NaIB9U2+HB3WDqmJrYk6yBv+1N2hxAxXEkjKq3mtvuiR2I3xZU6H+mR7wQ8z
HbWH0e2sD07qbQIjiJBiC4bXcIL4IbaUl5Lk5VPpGcFGgzToq41UpB+4+kdnzqBx7oP0MASh+srm
8k0G6En6o7Ss5pXsjepAXBZOGcVQPtaduyfZRvvqQSS/Af0wPNqJi0xXCH24dEA9kSd78oqyTW4a
ME/4c3BOANKdJ1uHVBtc5WEAl//A0Th8rfz2KQLJfK5MO3zVCsW7i50+3EinFL1SP021pp6ltY6o
jIjpy6xfa8gIEHr+ZY02DqDP0zP9tvIrsqzcxHfhb1yqMQiCewViut+q49M8TMre6YzwtrI65YPf
h/OWxzjrzghd5YNqQF9I9o91ll67RgHdcZXXMMmVlyHr9tYyqs/nav+vblu/b3Wk5C6Pk54HTa7m
AScGtPKWA9YPkzFS4OP6kehe/1TofXkzxH7ztUzCY58Atr9JHrQoq0lICPoTzNr6e1gvzfs2Vk5h
6s7onRijuvUhtN/J7gb82bhvpjC9j/q88HZxO0y72cFHYickVP7zl29o1y/fMmzX0gDQINdqWNfA
FUWDJLNIHeNbYChHu4ZK7gYe7P4uyVwoVKTtRWH41FTkk4zQdEPusAxyK7c8jzMiOu2UuDdhaIQL
aNzeTjArAFlnSpuQsoUEiQnF4BDzGJD127zWp62h2PGj2KSwU8/eN5GKNNLSYS2FU+vBvgeWOg3/
4nDi/s5nbPKBGfyfpmdbmss2415BdaYU+sYZxPh3ZQAt7+XFh3GCexzCsE9kbnSHfAhQMzAM81Os
8oze95ARLy6Cd1WRHVCpMT/BVRrdRYXh3krT74rvqdHUT4YLNtuxAnIYl9ll7uzIuQS5sqxdecVz
o55N4vb58Fc0AlINsrI5IvIzkaS3VC/t1vlZS6yqJJW3nJpjWxD+Kaa8J7mjiPtHCD8gIAlt5G0s
XoTZHRLULVBC6hP3GKWOcynisRkWCTLaAyk1AFN0cm7gBd/Ifm/6BJva1v1kaqS3jnoxHryirF+5
a3yXATX3MziIFPdlnlPEfgu48JvRaz6nFnRakZd8aZow2SUjN3USGfX3EI2qSGeVxq3a22+bJgGX
m9hQXjPHDM6xFoVnqUmxBM1vCHGi//R7RzQH2cWr9238f8GP4g/HDHtJll8JpuXj5ynfUNlrDQfu
7Ktkes0IJtUbY/t737i1/WCRHBT0dn0eM/WRSMf0Ag0mhePBmBXp4c5amtKRKu1trNvTZVjQwPEU
Bml3gx7YjaepByL74EufcYv7z0kdevg+sw994frPxPv850krEygDPQ1pt8KBZCwfDJSvSLaSGTJw
DoKPbFHWUWaI3SYvjFXFkAemK6tKS2bIqpkW6pt1lXCqSYWxKiiBlwuj8X1fBc3OMCrip0mbmJtL
dWlLTYrBDa17KOV4iJNqF89btTasuy5J8t0/v+1AHf53HwOuPlPzDCB7LswGV7dNPcrTpIRE8nta
NjWJRlXymNXpi+dG6b1TBsmjFDDlJY9xBJ1XUbrlTmwyVmo1IgC3A7QwyBMwY+0Yq6E9oIjy6co+
jXXyUA6vV+ZkuboexKe2mMLjuowMa5TYILPFUC5XF9ulgOj1tula5XL1taNR4A/WW3SnVpvU8iZI
zgFPdKt9vZgClsfNNeUonWKPzBaCRxf2w7fggwUVcGkLQOBNVQAMPnyVBF0WpMeb6ryODY2igvBn
GfDGKu1WKZUtCWBk79Wjc7bV1D1LDdYlxLfGsxV3r9EYvBpB7Z6qokFya4BV1ArbCQarInRP0gOA
0z1Jc8Ijt2uHqLpJYuAhaK4M7xtd+zh7TfCCz218cApHBQk3q5/TzGs2Wp9opzlw83dlqh/FjvsA
ZqvWLWHOibTPuv0CsWv9ycYvdyi1WtnKqD+sqkHGvv3nX1zd/vvtwwOZqsKRo7OHcD/7fb+PC1IQ
hl7PvuPm4RO2/XGGeEF3z8lQ71q/RghsaRWxju5lqBPFwMfcbsT4pmeIkRdMq7OY2glqqK2pw2Ko
eeawXQejw+NdxjRlkp3ISEYsze/2JDMi9JR0+whAxANc8O6zZ7uc+IASAOD0nsWUt3lzb1oJcpW5
6z7rS1HOdr3LYlJJxSbjkhaGCXC33V5sQxocM04gB7fOrWOuDRbqb9TWQmx2GOY7btHBjXQ4KBaR
zPlr4NW8N91WghyK4vH4Hvnm9fpX02S9K1vVsCVOsCz84ZV5bevcp7xHx1kdlVPh5MpJalHUfOgT
S9lf2cdl2GpDRRCuwcJcDmN4ztf5V+MGMyg39WBb26uOoqjQPJIFmyDvllxdEoVXo6xo4xREgMh5
CDvLPPrJYB5xysXH2TsGqC00COZil053TKKFiS2yLuPWGfgbEfYlTWs1rdNkzdDcR/4r/mz15PJa
blWlHT60uvXZWJz9yWhvWzwrX4hh9qQgI1rl46t9GoP0tobi4y9UphAemmqeqbrKOYXNoq9q+vZn
D9eUODrslLxbJVTT11EfkjunIs82j8PtkFb+o+7Pd6XrlB+Upgkey7T9nPlF9SEOkvLUgc7Fy0yz
QzfskCW1vrmMzTp9X3dzfJssvUN9UJxTFhXVJsy74ckY4/owqfaMrIASIS+KEx8eNOe76n2O3bEh
hqARhFGi+cWtZvfQw52Cp91YdvRufimhk0E9p1buxGbFzfw0Re5lgpgIb3S7fKHHCIJ4fpGVUGt5
9soiPMuIfkT3ZsCph4oTqSi2F+MXn+qAxIzlBjiNFrIVjo/fi8RMnBfcKaWQ3vXOuHYk7C2Wjid+
NQ2yyHpDXa+02mS09mt5/047yL4NjJd9vPXAFsu+fmkvmzu0s0RxkFBdTev2r/3hNCDj1sPB1XLr
XN4CtAylbWpD+C8OCwvu//cjG2lmCxWTrequRWRxuSW/kdkw6rSpvThpvpl1cNCB1ZzS0td3XRX/
GGtvRhcX0UVkTZdq4H1sS8W5506pfgsU/13BXfyDFhoqclGWd2w8pzlzwDW3WY0MHkwu4dHpNPtG
b+z+PI+G987O9B28dO6nnIy4u94x7dvRCb1Prdl9Kf3GfkqLIH0G7PMZt/7zP99flhjo9f+qWZ7p
uByOVM2+9pxqXuLqo67m3+x4NDd1PNovfuLfzEloP0lLVV19ny9yh6kywb2R2cVzoPEwJr3ZYNf3
EHnUUOM6JtqyED4m/uwfx6nyj1IrjeGxV2ccUYudiCfyeVKVwoLg3J4n9X4ILJ+ghO3fV0pfH9uk
Vfc9uV2PYTSy5eKFeOeGFZQzXok4ZZ0DF25chetaUXAKbAo8qcpRamKbTT0+dI6/X03rMBnbwVDR
3IhRqZe1oqh/CKaoes8hDOVjN8p3c1wpH9oJKu/U9EmiXJqmoX1UFM96lJYKX+U4tx+8UTWeump+
5jwW3/3zj0m7DiM7oEL5QnI8UDnb6tq1s9KHP30sa0v5GilWue9y5S9YF/NnKUhBSAnQxE+8TA+3
TpSpZwgm7rrJzp8jK86fUQTOHuEx2XhK5QebFpmoJxQt+qiPJqLKX6xB8R9lLW1Z1UX4FBRi/bBe
w4r4TF3uN7Ke2JWofh9oOSJl+vzclQidJpXvHTvf0mBTbudd6tv6Sxpn4SYa+uHL0Gp3WVqYf3NT
JPZS2/2iD7AbBaA8X6d4bhEvyf2jmjgtSJja3Zp28bCGg+DY4KUaWvI2RFTbL55nGScJEU2AW86p
Vv1xErJniHehV/7iLBNkXcUdu/NylRY1F7gPpuTtFSyleoqsYdiUiOK9ZFlFAnBUP0SJ2r6IiR/F
RCINGbLS1HqvIAk5DcZiW02OfTL9+keelMXTYETe82ggjcyv6lNtN/OuG9n9cr+zP1Uh5Ay9F7+O
WZg+1gP07eVi77MxIuPfTQ8oZ0zIRqfRFs9dcTSndGe3g3Jei1C1fzbrdnzvJz0+9tdQ740jfuyf
he6bxjHtLIgafZTcDggJbcUmQyZYW45hE2r7ROXJuY6L7qP+rXZ646PaVtMZwTgC10tTUcpxVxuT
vbPryPgIk319M/R58PBzThFU5osWhPY+HMLqwTVgC0r5N7419nlWS/WvCFW3gQSZU193xas98bCv
xvlfMF+g7Bkp5r0ztNN7wA93GTGXvwyiL7cKqrOHArjlp3ihYFvGZ2ho8+ssTQ5YND0LOhLF/IwG
YH6HI7e7pNP9w+d4TdPVa98VvzrHEq+VR27XJQr1Zl+wgqGss64uvroNTzRG6dqP2lJUM2zFbabG
O7ENXVkTTEREpnbZJ9ZxoVsORz/1T9VgtEcXVwjsYSPqgFMHaVkw3Ma9Pn+JPWieB9UNTmbhT/fG
lB8CRa+fcstmQ8pRqgsjBOsXU2vG3r63Gu1mtUmHNdv8gNP+7PsMq2oPbuGs0HYo2/BolJGrfiRc
MBy1EHU9qwdHIs0gKOHRseuJhCOpitW2Gx3R4GX8G2sJYWsax+NBOtql9zJ6me3VNQRTfmIfexNw
san45SucBBBQJC6+vilXX0i1hUB8dmDdRLxyFzdFeJIC1d7wNJU52teRCRva0iE2qblL7z+0GQiK
H3373TpKhhIjmzau2nvbsGxUQpCdc6soFfqUZgrjTWf7+sFaHlb85VHGLtFd9TUgKotpctLiUUHH
01haYmr6PL0nMAFaXvfjJx2183cFj2VkME+f0a8M7szAgFyttKfPYRQedY5T7/w0MQn7GRVIaIbx
wUDd5SbRw5D7xktfmy9iBw0DynpyAkSgGabzhBPP2WcrRoEWOi8vRo4sthq4VaYwfNcuBal4I+ie
14slhH4pSMfyPrRr6zEhbfUYWi3Km13NR0ChmHw2aTjE97Nm10g0BSocL1pzI73h3INuUKfyoLga
LDhxED0AU4FjYEwL2JeS7kWfIWnmgdX/OlTtJmpN/4dtVx+JadcfhwadTXWZVKHtRL6sHe8AvqPS
qNcJD0pSdXKemS6FQhx+I1VD9f19GZNbjA+7Msg6Nl2iUNCdmy2MTGWQI02pZHcS24E+sCJ8EEx7
CfyoMP8dAMDcu6ByPnKISNH59NKzH7rzKw7Nh3x5kA/83LqFbm3cmrMLXHGcnSe0IL0T6b8HaVVl
4TxJzYV221ML+8FNI6IScFgnUGLCLLXceF0EJe5aPfos910r9yGflw5pZ/MIPXypH6/uz5FlvAzd
CBcWCjfsUdCchF4xPDsFlHakREfvU49Ab5tk4WezsL87iEV8G+GP7N3MXxCHzyTYwf6V0LDb3n+Q
wq3s7BT79q3q9JZx6VCgTnsocu1TNBsEs6VD6Tz9oaxILs89FQmgmcLNtJM03Tad0axY2nVjN3eV
A7+2jFtMl15p8/NQL1NkHF+xJ1mKHO3HqE6LrRbGEOfAVvMqhYZrHtjXi10QgYJSJt0OdlLvpS+A
suxcav17aZFH2r9WdfzVSiGz0QxcgKVr+Y9SeFXcbKHBYaf9ZevsRHkcfDQws8Y+rXYncZZnuP4H
V1IedbXiCYx7+UI1ZkHBvBhlsJr38QFuo4fEKdoDQJD0E2LMd62VEfvCxfrUdfFXMcfw4eyTrO12
0oQJitRVbmaPdu6777xWQeqL2a3rIAabRjCWa276KRlDDcJkmJRdLeCxzy60vwoFuqCi5EaQgwZ+
KvMMcBiCNWRTEoYHvhM8g30CtmAMPq8XbkZzWuiUfQUu9KVIdDiwb9b2qJApFAxVsO2X7ky6Uf3s
jomtt0cNruxDl+rKbRUr+ROEQdmmqZXoezsDAm7Hb8R4xw26RN1jQX4+kdWOPSxJnQ9jNj7LyEhX
P8SD5763tGnaKamf3nuherVW4JoJruXyyRlm7TikmlNBZEfVHBOI76U6mtG+LLvgoJquBgf3t87h
k2k8uz84AdmhVaaRZpgO0V1PmOe96qPwM7CD7Di21u+LyeWNDBvtVnq9bGDf9y11K72OW0OYD4vO
RppNxi3NRFPvRppwasMA0nNOkWbOB+akpv0SzJCgmXkf/vA80FlQBkFV5OO6cF3nr9iH6CbS3Px1
Jtvl1vI1n99GX9wrLtxRg7aBdltLEwdm7zK8HbxCf2fmLbSuTjl9aVr12NWG8leimwcCRME7uwnd
p9mYbgkYoA6B8Mpn326ys45e4LtCjXpYEM0AtiIzPxCCnY6FxQ4zZScpNOJ9l5o0O83JEA2iWIco
vj3eos66kDsGE8lbUHIC7zxKgR+4PZphTOCndW3CO5mr7JXa7O4MHp8fpSi8LDr0eftlNUltVmrI
waMC/tYsI3PSNEgK171HgDiQTjpRdRR7sNhjVXlUkul17GvjOADZ2dZB4m/CKSwecK8WD1JTnbp4
SPvpZ++0NMUmvV4KFGbw6/mT2YQoFE2q9WDYY3OuCQBtlLKpvva1splLO/s8oV21a/SsP1hlpb+W
RvBFnzkBAxe9C722fiimuH6Qmo73a8tDtr3Bc8TnpLh0S4+7kJU2gVVzO8a2dsjkqbFQ/3WmfC8d
YrusYOnRq8MRbW/qzcljGwOhGz2CryNmXcESKc2pCYZL08dxjShheSLb3r+HE3I6tuVQ4R9xkicy
uAf8sSovncdlFJHG7qn5L77Oq8ttHMjCv4jnMIdX5VZsdW6/8NhjmzknkL9+P0Iea8Y7uy84RKEA
tdQUBVTdurd14lWiRRYJ0th4heqzIkIHl2L9765S2wMksgS5sq++W3ATV5nxoupF9NkbpqCQEESx
2ab2Bjpb81CkanPwujFCBkctr8A1jOVU2YSDoxANP6dKL71nvuVRrj4Yc0+aUGdNLylKvtAAxvUm
p7wOVth5OAuTau1q8wdbVye3tMMnbYAiubWRpgHS3H0iDQ2czO5etKh3jqWaQiqbVf1ni/DZQnSR
OMH5MT23unnyMrf7hMOLEi+K4nZyOvgdOHrz+FpBvicT9wQoXDh1yNvLxglz73YlB6CkJZd/9zFT
P1zlVrXWlM581s1406d9+57y/YSLLAsoMwnb99gYys0QKqhBz6P8K5EeqQaHrSejKuT/uZG5LyYl
7I95Ba4vHtVTofoxUKzCfyRJGZ8Km2zu3JMm2eT55yhs42ICFHycFK98SFLvUU3gwKn0rHjwq6Z5
0zPLXLRZ7RxkN9XF13YcrLPs5b6+U9UqfpI9V1kHjuggQrOjZVxVK6O07WMzDvZxzlj1C+j7f/Wl
MRqouqvqJoWt4W9HOfBHt3MKA2wYonz/dvsv3/9as63ICEJwH7IPgeCz04NoB2cq9MkEVpJ1yr55
GZkxQuvJO3WM8Dj3fK1MI5plGZtLFaXKZ+NZNeR+RvA0zHdrP6jjYUxL4tDFoG20UU12viDqK7Q8
Q3CF5HTNU+RLYMWXOlDKF2mPwuiXPdfSi8U+6Unvv7ZZFD5WgrBbWYr6W2shExKL4M3yGzbrVIhu
m9Ed32riD9JBsdP56W+KS4TGw9GeupLvR9B8y2EwFWDTvmSKba7r2C32GpyDT7aI49vabhx/D/Ss
fBZBYzyYkLxSGRSJz6nol3Jt6L79pWinktSc6ZxLYxY4mf+qITV3IRxzCxJ98UKJwYJLQLhsJP5b
QsXl1X3gD78/utK5ikLUVmyBrtQMML8v8Md699eA9YTSKH2a+afVZGOhHblrqrH9dOtN0XfJl8Y2
gMCm/JtizU2+EORZ9r4zEgs1JhANVbWWbghdHj2CKC8omkf73FBQHWrH+iAGpz5EatIc7t1+tiHi
1rHBmS9l/+b4e8rdVhZiWBRJ7a/+yzmkCmVXWxGgMnSfosTgLoCe5aVr4r/C0spP5tyrRxcqhQHR
wlbxjYUClbMRLoo2g2B1xhzz8Vgry478f4ScXBEdqsgOb0Em1yPyFjfR+y2CdJ9w68dKcGhmZ3Uq
1RVf6XCv9OqSfFcHaatO7bu8mm2KGVc/TQP5iWj0jgbkjkeiERAPzN17UwQA31vtx93yhxe6KlSW
t+gbzcfFsi6ap2TGxo1giYDztd1edlEcNNlcQsHqUZ3wYtduDu5K+USW0F1UxkRRfZFqJ0VL1JUC
B9VnWqGel/j291E4b4YdDG95YFtrs270Q5w56qmLKhVV1xFQZJkpFM1mILR9LUID3lYuttn/aoRp
uouBU8vW1tLgUQ60ytBe1G4jO2Nswk3pjPWwIWi3bzw4x6g6RKhSTX5oqJuEXvqzj8IfkeqS61Eg
IgHePp1CUlPwIQ/ZdnKH8gloYric+IH+looUDyaxR3psS8/+UBszhqfWQq/eBkhuCBOqlRoSfih0
Q2VqvyFkLRHPUeWi65tV0dmeUX0aZTljMRVXU0lhHzdz/Rtay5eQevtXrY3MraVCZUhGuX41Xf+p
oc77i3Cs10nNiifIvPMn1XHZKFSUTsquHFDqZodYY3+WJsXJyGWTFmuNd07LoAC08ruWNO915lPs
4jTtxvACAZFdMl04GqKWFYn8L7M4uFNSfc/6ipStpyXX1FeqB/70ZuuRPn4J2zhaSJdmtLdGqw2f
lHLYq6By/OPk6e5x4Odu1fVT+2n12U6+LgFxblT2qE+lVdvrBtnvs7CnX00B2OmQwXt6t3uuiAkm
xSD8K45NcGH97Xz3GQfSBXDGItOVWNfIV+NtLKrwja0eKnMizHa3rtu4yzTkTcjupM0KBX467WXX
Sgx10TeqdyCYFr5ZMxlEBTP+SY4ihf1BQNo58yiN3jgGn0vhdI+3hUg7B1mQPMmJmmEvfNRQr90o
lrff7QzQ2ZAo2kL+aEtbN8TkEGv7dDdJOyA55BmOfWsH0PmEcfsEcVm4Ba75VWt74KPVmFYPRTr9
BXB42nVqA6tcxRelKgxSkaOGAGXSeN9HUq76CDMo373m3BFJ/hLlFroNU9U9+f58EFSA2tr+kB88
ghfbkqLRK1F1FRboJF6lcJ3C0TKCbKnAWkMREz/JxuvSBxVc0PnWixritDZ0/1Oa3BxcxZq2Rtwj
mIHqd9Dpe8VKxEk2vt6m40Jejt5Hjyb81AT+W+E74WFoKCozk8l7i/TR2+i5E270uesNvrPk9vIe
5GhtpN/L3HTPcqqVohqhEi4j8FE+Gal1c7LdUj+WRjIt5JwisNNdnuXBWm2DtW+yNZkgdTgOxejB
1FHCToQ6j7YwYrR1OBXCxaTGBVVpcqjwCm0h/Q35L0BESFsFaYY8LRuhi9a5qFUZ2VX2CitoL/+2
q/owWuz98NXTFFILfI1Qb25uYFb/sYa0S5OIxuFIqOq1QLlUHobIYkFN25FRdvQsehdTerNnqtDX
dlHUD95s/7e/tPd1UbzUcGgqtuEfur4DRT5fQbatHPSUWh0lIVguRgXtwGriwfR70wlhmHGchuog
Ta4DD728ZWsf9hWCtVVZKTXpleFd7uz+a3snbXpr/SgbLWRf9K/95H172CWDRuyZguvG/iBoMiA3
qPZor8Xe2pm7YTRciI+yEUpj/RQ0pHqk3UhQ/1PriZ811c5fevb5NeeNQDdelRB+cbM0qS7JVOUT
iZMvtd9bV/jWknPk1RwEZrvtspHjaF4S0PL6tV70Npyjnr/n1iPQ/btuo9GcFO7wsd1JoCv7DeXR
1yvucgo9ZO1HGav1Zhp0sZK2zLH09RR3zVqr+jXQDP2xFrX1HKdOubK8utry8VrPBM1VlEYN9OhK
xXyWLr8nCMCNHJVRbINBLnsR6LdOuhNd9bmX1DwTiyx+iZUB0bPG2SN3QNgub4V/zpzMp8woexTW
zDpWhBArpe2hD+wF+4f2NM7gNNno88ErsRwkACAxkaZ4PqCFc2MT1FqCf0xI0JDCUyYEZSYlGL1V
XnTa3vDF6daV8UPED05Raet72UNkgAeqi24becItmyD/WTYAHN8NYVeUFXj+85Sgh87m3VnXcxem
Xu9olsoXM2mdGraHcsPuanyUvkXkect46pTbakY0x52d2KKWtFKeDb3Xn6e/xKDa9VIZoS6xzajf
i3awNl7t2Q9m/JaDVvmpwvaPfED7EYRlsHJy+7sdNeZKjzOO11ECB0xv2mdVi5trnZv1VYPJV5ry
vOc8Pnu0onXOclC6zSbXh9vbHcsdZzwAZZQDu0fHLhAOjrToWYXCaMeGZgJqNsMe5PDNs9KmaSUM
A0WZ+0zpZAXIRQ6dshSE1Z7qxrhmpjl+TCpHfcJH/UZ2qRf4kvLwemyi6ealtcTU3BbYecRBcW7Y
03AzTj0w2t+2PMjDBzKkFWWMrYlQUDotekRuYxGzLR2a6OALOzzIrmygks9JK6UF8pXlLIE6OyLR
EoYbeZmASIFke7bKmS3M/mq5axu72qVh3zwFEMFTDef03wEKcaH331Rot5ccn5tL63fDPtD4efIH
G6Bdr3whNdF/12N97yfaNUvRxcuCrAu2XQ+lQBqR7UcGKaRy1WRD1XfTozGow1qvc+O1p4IhSy31
Ef5241XQS+aeHBuouJFj6uw5j5V1ot3G/vc8OabNiODf80wvBVsdJuGyScpmaYicjNrodw9groct
PwPlc2F4SKjO4B74tRYmMcHYbtddFpnfBlBCKN5k+qMy1cVhSKpirYFg/1KxNysn41sXzP9yFEzI
5UbJGdClvpQDmgGHnsaJqR740tRNaOwjq+UGrRx+Cue103i4iECJ3kKNsIk+aMVOaxPlCKQnYdNr
Wvu4yqx9k/a/roRdIIIwhDujyGYYzOxyH5VX92noocBdmvvxme36QlSG/RE4+rgtk0RshZf6HwIm
5TA3s6/8TCGqrmXJ3ubx/MLH9Gjz4EMFyIcrL56gDKxDoFpJp8LRPNPpx4kgct7kSznaqw31iEQZ
jNzxW2JgqIV2RvJkUV77Qp08gWCECg/3lRoH9HYxL4z/gvK0+lD7SXfMPA9u/B6lzlJ2G4d//tz0
rm20qOByeXOcrxIlftO4k9Bx/ttPXlVTcAV7Rql9Wb/x2G9+1nPMgcqG72x5USKCieyltJ0AOGlX
HhsRqQczQo25VMQ5qR1x7Z1svIoUJnYLoIA0ycYS1VIPm+4ie0SwxfU2KieENTuEHsWJ+xq1x+Mb
IYf9fY3IdMeDF9Zv0pTxKDlr5QBIaC4FBq7tHNAJdQ7t3Ny7mRK8R2obbQNZUSwHQLlDmm3O1cOy
L5sm8ROKlaqlXODPVf/Rj6PgqdJNl4J0K9tpIMpWmqOob6YODMNutR59y1Z767WqAnojrH01aenD
OAfXAx2kUphHxSbNw+w1dNDcSDtbW4V2nr7GeaU/2ChhLsdBTV97KwmPdm7UaDLM3ZAqJd0rXmWv
UsCyehUKjNOsnlDHqCfIq3ujRC4pEtmPyWW5N88GPt5D3LYI95adhhJ19+J7FppXQTu8Rk3c7Gsk
FJayG9tWesh1VKQrNROvRQgVg2+a1IPOzo5Q3GMvIJ1LbWt4HSLXOkEp8Vc+93LCHec4Ht/kWFul
xsWLykc5MQl843EMwoMcS83IulaOspFjRVki/BLANDCvAoGq8tzmP+SQMMPkVeNpFCBmg9raLncy
80X65SP6ITURUfnazmCuSLO7q7Br4Gjo7PwV2uaHxCJVCXa+eEU+6F0tvOYsx9wYUKwei+QoB/ma
o//k1TEql8xUHOQ0THbUSMTSLXriBLkQ6saEkdyuS/eQ+2V0Kv/djOOqVwftKM1TV6OwZJvTL7dY
Iw4LhQMCLJGOAs08VY0VfCZIunapXl9/deVEOS5no5embvwQGRMiMt6+tAd1z3aAmBM/2UB6rNQ4
Gp2L9BDJ9FXrGx7/qtk4VLUPClM6uRG4YnUiuDjo0+neTCJQTzosuXsQfg/a3JOD0p6MxL+pA/fq
LbT84UIac40q9sXdifh5hFxnN29olJ99CbqNlC+4Vfj3VoWw06NswgCYdH+rVpKt27XZbSir8qdo
dGY+jt8+8lJR4uzo8GEXziguiTP2Sz0KSihg4+Ytqvh1F54VEI+hW+vV04TaHvzW9OA3Wk1GPz6z
e+GoURyToIKqoa6Kla+TII8mxZifWOY1rJJxM0ZZsIq9GIUbtjr5yoCRdoMaMPV6mUOmPVDJm936
Wu1dwsydjpmpm1e5Dpos/L4Yj9O8XhFH7RlqRgDYvIQ0UX407cek/SlNNzuyP9siNJul/COkrXfR
nXb7oFuHvVZsNG8w2TXxjEymoLkEE9Wipm+g1VQ3l3pupB3uYWjFVeMkXc1qgMyMT+pmu7vJWb99
pT2D+O6o6dz3XRmNX3wfQgOtUD8EjJE70XntJqa2T9oD354+3Hpqd5ZadRvPRKSKjUp4NCs00Nuq
Mrdd1vdPo5MNT6G2C93WvEoLOxR9R5xTWTiTB5VmnKsqOSWreVACp38yAfE9apz/b6MAgijFiZBK
kpPDLPnRA6xd2XDUv3UCLfM8068Gmn4UFtqUcfCg0LLIfQ2/SmMTud1z3aNIP0/IBeGKwm4Pcsxm
v3/xlPFdjgWEa0+63iAQ2Eb6k9tbb8FUf9f9on+Jq8B+Lu1No7Reu2S5V8XzlZM5j9lp4yzdpGh3
0rV3jWkLWUnDw4LRbPK94+919LGR68QJ+9UhonS40XREbjgZVfNpqcyNZy0ejJPsBWpLLKgVw1op
OCx5kV+fZ385WMz+amP96U/8dljLQd+Y6rMzmghxh4CWUj9eTK5w93ZpJYtyKM0nfqTMJ+gKLCTR
veKhrUPrKUda6zKW0U4OSrdQE+aqCQjH32dZw3NB6dZVztFLo9tOCRpy90lCq59QAYxPco6vFO7e
nV/YnF/zjxeW3SCOj0kdvdp2r11qq25WahL6b9Cl/PQgXPwRGi+FYqRUXlN5rLn6hEJO0IFWMQAf
8TOzqWprOiSFT2BN4RAELbJ3jZwReUHHtd78ErUFJOAQo8qem7mpg4EKDAWETF6k2bPnspHQI+so
e9LDqVDd8zyzfZCzvD6Lj/XofXNMxypYFj5JUMkdSC1neKAauFzoaCqee1foD5nTX0BECHVRyzby
veCkqZ/S42aiEDE5yz4y53B9VepBm03Sbk8cTvK4EisVoq9LYTQcQVDz+kSbol5VKjLoTWP470P9
4mZ6iV6B6u+Gvu3WVpRUxCBTSkSSqeERqqjLyivLp2JuTL9V0ZAOywdpMzSNgC/HoM4NniiHK558
grCgOwqEEOcx6VVC9ECZQnWyht64GHNjwQS6HKw23khboyXGBTIJ4+KEzpWDi76/myo0+s6RdtUb
9gULOb0EKs4XPlvyjabA5PtkJ9ZRNorrEeqSl0UPz/SiMAO03zkdLe9Ojeh+uZPvtdiB/t0Ng+5B
kJl9QK3nL54bPwRkPcQ9p+mo+WHEN7jonyn4dUjnq/7X3Ha2mm4oP63e2ygwpH4bbdtYZG1mPY9h
4q0nxbGPsdFo+wg+pRlWHVyhXNjHVgBOy1oZonE+wzSD9DW2xFabuwrJO1iSrHfX8J2HuNeCdZGQ
ZC9CKCnSyTd2VqoY716Qv1JwZz3qIo9fJrKr0oySYHxQwlwsZTcwfG+V9Zn5/04yyiRfWhOCeYLg
dKmF3+zQ0ldl2xp8G+BBRnxoQaf84Fz5aaqganoI8p+qyj9Kc61RSTzWdbPuorT6yBMbpQox2CSY
RfRGJuY2W+g6YUQn6x5TN9sLkjGfhGJg8AAntEnLMfg0xvDRH8DkKTxGL4TxUTef7bDdaCu+GHNw
Mwg/K6Q2Y/QQw1yz2WhM8SqE5ZSji6mtwVseVWR7n3tOjKde06OlMme34UtHe7034hPI2eSFn5eD
THPXKH9sJre1tjI5TrXXciDL89aCej+MZR2spJtBLQxVYHV+MWHyuI6j9SGXrYokW0OBBJRpfpVu
7XZ+9dmk8FE5dhuvZWa9n/xPMtsDsc+m4Yk6VejYk6GfSiVaWaADHprxm9WrMTKuxvgcJ6GxK8lN
FttQd8NdTgXQcbLIIyRd623VNjQpa2j79tz2lDCIeDgQXNU07jxpK6JTi1ZKMfcss+837IeTB8Ue
lUNdFvBoDZn3ElWjcrG89Ch7iWFOLzPnyTzk9kN3KIqsncMW1NZQsHYsavL0UUc1n69BYmilRfiR
ud5fZW8p332/WZKsiMJFy0bHHerxL3hGoEaMBusN7phoBhhVQHNFvx4iUT9Pihih0qqgnJi7PXW6
j54arkZNawlvG6A1cwoW1qHh++dSd/vnAGgVD/KnSAx0hqxaJQYkB3JMCUuBmGVFySKDYZPgkWjf
E29MjgklBRtel6RWYrTLsud8MVWZeSk7VbuBwHRR/czVMYM/gKSawwZ3JcFhWi82OYf+d61GmtMw
LTBvAm21uiDk2jRf+RaLNWIAwZpH60/dDxHSciu0RXv4jlYNLMkQsKN7qwlnLxvKNwBkykscuSxm
Velqbv4c/4frfb7Rdv2v+dIop9+G65Z4QZXrV7cjbiTKpP/qqMBCHLWYiQncCm4JgNrhJfKU8Kse
5Pqi6k3vpa6ofwYJo14Ij2tbj0pRGNjq5qDEDaqMqp3u68zyr1BO9dvQC9kxi9a/StvQ5cqSe9nY
9LMqMxUM3Icp/Dt5OVXbDsjzx1jbX10Ylh5rShie88zYhjwgOK3CTptMNkhknnv2uhMEiUAxdEdf
bwb3NJbAGLxwWFkjCUjo4/2nFpDETg31YgfuRnkKB75DJfumVyNBMFkzmozcml+/T6UQkL5bycma
uwpafZVbRK9Q/gAx7Z0naW5z4T0kZRaufPYK7/zG+4DyjX4nR13P+kmRKsrE86A0yW5bDAeT+vdX
IYZp5w2JuzaHTvskInaCfdt61nMtOCEh/ZII11kUah/PIAdeXNfiTVeg0ajPXTB29a7284TSTLoU
Jih7xScTDsFV9GpEZXDWQuL6ivWZF+G7ao3WS9PkqEp6WbFu+ABeDH9G0jp1uOwbxXpxSU6czTJ+
TYfGW+jtIDZKbRw7lMqeoQXvn3MIagD4xslhnEGisEkFD1OqJqAHGJV+cRstazaAV9kbRh12hAzI
pVt5V0DC5R6cnf0YAgXgvm3EXxpatW6fZ198Mw7X7O3Z3uiueu5KS19KjxJWOaWI/2qJWi0bl3y8
P4HqcGpHX00etE1NhxiiMp3tKjr6dZN/OLEWghZLur1loA42mO5y4GfotXPs/jyUITkEPoiPPrX8
NTtRfWvUY70IA+IjkH4Fi0kD4lL04TqtuM0jHWIKxzSUcwyycy9Kfmb4/lsvSJIGC6Mqy6uZhvEu
MxTl5A3ar0ZNqycLTo6Hu70FeZmaon0Y8wFKbe6xT2UqLh0Y559+hiC0raZ/5RERPbsG7EQNYrLp
O86JqlCHgz3xwqqe2U9tqfvoQPnBNweR0Fi3xp9G4O9HojFfGr2ol+oYeEfLQrBcSepuoVJs/BYZ
ebyHmgddvrlbh7a9BbNClm7u6gn8FGHmWxvwafUbidti5WiOuxvnUVsnYGSbFcGdeZTNEFW8Lf8J
heDE2wTmtajK5CpXKjtqEIpmeAGmM76MBvLo8xzd0POdXxb2pRPiK4Cu7qfvPphq2/wgGZwtRKKV
rzblNOtmNPNTphHct8IMSlrivFcVuORyDK3ia+LWO2r02p9o4z4MBFq+xGFQL/Oonq6JHlHirGRo
A5bheDLVpIDuotNfjTlV61K6+QOKWPZ/7U8eAd8zO1Hf2jR1ABN4BXccFeIppahbAY/Bo+WBAEYw
c2M1fI7A+Pu9kr8AGtWih8pBTAW2moaY1ujEpEhMJFZkI4fuXVuPAFW58Jb9Y06eUlWhVZ6y4+ej
ONdz04A5WWn10K/gnCzOxJeAsMlhrXGTf4xEnOnYseMjR6lqefU4SbTioXD5Lb41VhGwOxraDSrh
4FXngaHyAWbkjf4JYZb/0MluHccuLIQAVmcX1ZpQYkj8nuSLFh3IiNfFQl6OgTZfTnmzLfz+fBup
ej869L1fhRt5+Q//EG1fAixXz2w2EdGR90k18hM5RSBlczdqg2ZnGDwcNL8P3tVON1YETRD1mUf5
pa4WU9ENJzlKUh3mLkV9tsaqep6XFK2mvMklo25qF7IrlxzIfq1kN2B7c1tSduFK2Fpm5ez4Dqr7
piVaFVCOBUmZGi3uNnk1zCID1lAL9LVn73sj59278upuY8Oya7z2RIbHpLT+tS0zyqON3n3sAsd9
dKnlSu1iOt7tphD6IkvBTEgPzrfuYzqjElsisWSo/p6q13w0ut0PC+kn9qZBUpbnc7Idws491fOV
5sa/rqSNo9Kv0T/8/msUUIJ7W69Ig5MPm2uS6M6+FdQTwkREhazrmaa5lJemObHrkJc3B+lLMk9f
hG6PMvc8VTa1nC8v/zGJdImzLzWrXY2hk1EooNS7qAeoi5J98DhlQUDNhsa2sgamU+UeycffA2Pi
BGeKyZfS7W73EjhmeV4AtydU7S7kcGvqJ1DFw+Hup8R6tG+i8UNYlvPQIt+5cRpV7PXEE/veMnOo
0ub+5KbjPlIL31zfx80yZ1y6SuPN/9bXzUAHFwgIdBaRjdVL7ubT16Cw6zVSs+0+jKLhWdfaD2n3
a2Sjx1E0OoXqbPNSPQiuWaMpj7kLgxo3e7uqG1th2xEazY7UI7IQgYB0dqpa+wDK8uYtp7C59C5J
+SI75P6YNSBy5ZHiOkmbbIwUbDEQXp4qKoqRvdvMwdO5SnYxNLlJkCfx+Gblyr4fEkpTg/HVN7L2
Wqp6dU3L5M0sy/EDBgHYCTdVWKqv7WvtO/1r4/cG13rS968S6/zr2jYgnsyC6UKZtruM7ULfDEap
c76CNgnI0o/a6JyjHqXiJapBaCJhYW2j2BcvbHWDXccOfCVHlaZIT83kfZODaWVobJEO4BLSbhlN
9UYzgosx9iAakcY8ySbrSHKjrjW2217x4sWtfx+XV07V7VQz1fddl8At3iqRvypzoqteXPYHqydW
sfB9pTvIvjMb5dUfNjfVIb8iMslGzIBQQzfB+7hGdESSObh07vCrsRCjXop4qjZ/DFAwAOtT5aqL
+wDxveCSmXl84n5Z/mGXa/ph8TzCXPEge8LWB7JqBJLn2iBZ7TNpQ/FgmWhe/i77kXaLQxqlaPdC
InweUNNGIu7v2qLblUv10H05aZNr/vaVpj9W18PgoNlol5hiShSqmaGusPxu5yVZXFKJ0I2k6QZ0
Eno3mS/pyyvo7QEJptFRDxGxRojOOENoZZ5NfQpg1BlXWq+UZ3v0ISLWolxbxUqcA7qfR032D0Pv
oX3CjQJWmXdXj9H7qHMb5WafIZRCN/etYgWVSfUAbjh+N7T4hz5Dm+RgYj3xLXFe8fEfSTA+VpoS
vYNl9PZ2D52hdApEVfO4qnTQDSzI1zpdgodsDtJZhP6pJh19dW2bfBr3hDQ3mVVDS2tHtz9KNznL
KV9u0Icy/6wSO3mUkAb2KM0VCxU86eMd6QAG/Q9LoX3GSZ88AhZubniJ/3ud2+s01sd9jUFQLEa5
8r7LRzAFBJrDQ636o42quQI0bG6obGxX+ZTynMjLjnJFpYuPGQWrR3nVSuM0ofWZ6G3IyW12kuNR
o7e//G9eckKSkVGH+Ato7h+LyOHbpNgJk2O3LzgRHRKva7Z9570Q4FUOoSms+iQvoyEPqLDCOPKF
5KFBUQNoP6cHY0ehI/dB5BMNiX3lEBEdWRT5WXjfW9ePV3MYsVzIpKPMRP53UlIOAQhABn5uFCPc
oPWDALYnoAuhQLXSZzRpzfn8Rkp26/8ebtRBGc6/uyKCk3ohmco02ICaVZqI5VBZyUFocRts77xm
rTHeXiC2yLKcf3dvK8DnIyCPyQaKOqfhqn3almVcZVPbeneKzRC4fcjTqw8b5SFy6oz/XWdc8yY1
r0kVUDGiIAF+t3k8g1dN4pB4nZeSA4VT+4tRJ8N4t6mq/eElU3uQK0k7z9VVA36cMiJmGloRPypO
fXs9aapdMyc92z3JObFDwW3f6g9orwqK90txNFqeV73v9exQ0RnPIezoeOEhplVri2TX7DD6wUop
Y7EP5omldJKXfkDiUYvdZn3fjdX/3qv9sTm7+903bP+/S5M07QJAV7cRPQefCXxD0AX1xQfODNvw
3NjDYzBaYt/xM28BTMNWFc4bEVjzQfacpK4vuaFVF8ervgurAlX92yQ9Rh0pww5G391oQUWc9KVy
gmU1WvhhP76nE+WUovPbJzFk9jotFf/ktb22M7Um3esQOB8bdwq2RtHWj4ppDas4i7LXaao4NPeW
+5Z2oj8onQo+igSJC0yTJshEdiyrAxph3lH3Awa73vw1KD10fYyPJvK9KgdjNbXix2JOLCJr6ZzR
J13LnmwUngL71Gi/92OQxEunjYZt6VUNFQu+vWrs1Nw3AcXmQRQqW3Oc3JdeqTm05vqhRUrNIaX9
6EVnx7ISyBBpEn6Nry3UvZnrtBfZu9kDb89ZUDmSgJjmWrvmi29H1l56qGmaXl3Ilxekrq2d6QRq
sKRAA0hCU4fb++pqBhHokJM4v9uKJlXWk5FmK7mMXLCrunFLWp13NP9R1tyIPGkfyjAsFrc/wVMN
9ga29mI20xgsEXo1TmHbb+9/c2cb+WNB+PTf724QIwQyGaD5+c+W7vCw397d3fT7Hd7/gth0SYnE
gb27vWTOcQOgCtuH+2vGDhKqRk4G7v6qfaT4a0rhfr1DuWAd5b/e4e3TikIXqt/53d3W1q2A/Q7v
TnrL9eU7bKARu/+Rw/wOs/b2/7t9LENJEXgifr07OVt1rL0SuKCi5g9Czi6y/Eus1xaK3Jhufz5p
x4WolXgFDK96Bnc017uq5am0O/eJVNlzozveJ8U3MM7lPgBLza/eCy1flraSnQvdM9fehJRA6xQX
HkzWc64TkQsnn6dMlJD1TE39qGjGVzkomwowhmF5482/7imabwmAbmQ+dIjD7uiWyff/Ye28lhtX
sjb7RIiAN7f0FEmR8qW6QZRRwXuTAJ5+FpJ1Dms0fbr7n5kbBNICoggic+/P3Pp7GvFD3vksOF11
1RkKa71qlmnPhmHVxK72iL20/oii1NEdWuUUz6WxcsRdGPPRykbZzfaRrGe1HaIKSRe/DZGjcJE8
nueQB70th3XWO+UfdX7SbDzbac7Xq4xxQ8zfx691nkOOas0IVxC7zO5kcdDG5h5w87UkRw0tckaV
XSHO+ff9hroAfaC5F1kVI/iwQ0GiWN7uF83wX4WaNgfZI23j8OTozfWasgptd+KgQxKS7fvrZoz3
JOi760cC2L/cqnEGjN/4Ongnw8/z+0bRILCOQXSWZ1aaQZ0SdbmTRcdKUXKvdBAIkdnGq0+9vUQd
9jVsx9sEsoc8cAU/H39f4VZtJ2UMGf+vK9wa0qr7fZUCEgr68ayH1B6NZDXM1kCZCW2z6NjoeI1D
qQ+SPct5xKwnbziQdXZJt9fVvedhlTCoYftggC5Ykc+xn5XQDZa9kQ9frEaEC20wxu+YM51qt/d/
eRO5mjwcWBP2ZJVZmgWL1NWBT6nhD8fUPlonUL6Emeeil9XlLzq8nlWG2ugD1CW2poah3nO72tYO
e+fgKL2793K33g8K31yjcKQNCysvzf/BwzUegWqVuMHLo8aSvzX6bC9bBsObGUc5ueSF3mfj8VqL
WfZi4EWwBlGR8y9o+S/nS3yCiPcrWrrBPDQCQJjP6WztIU8a87FCf2gbNeU+qrWImKkXnFUPPAj4
YgU5xj5dJnrWnqbGVh9jtXmR9W6QGKt4qvFzBKIGp9JY5aWjvINn1Tae7tskkhk+iFOhd0jQCjPc
82jgDTlXs0M8iGpQn+MHawpdaGB2in+858Gz3LBMJAhJxjc9iMFMD01TtnCU59NJR7XCtbQ7oQUF
8cVwFbl9uZ7GPHvxbNJn3YA5guvY6UupYKtgF+A7ZLHvoFzFhfpLlialdVFI905yJJov1iMq6UuU
gnkXzwc334EsaZ9lQSTlFuX29kGOzeLpxQwi9V6W+EvQ5cXc+Si7pgIQYEeofk/4QHnO2H/ueRRK
dWGWTUSsnoMxaBFuirmxnqLod92UwedC4boBKGwR9pMd40H/q3nuaHdTeeePBXjjv+tLaw409GrC
D+n0itPXAKy6St96ZdSR/+fNL4tGSczTiM3gLgCk9cYa4FW1qvgCXX167ayV7KTlXno2yp7vMTO4
egyfydZYCcxDUtcina/4oATm1lHjx1E4k3uSrRP5b3BIwcsIuurBMtr7uk2zNxMLwcPURjXheAYV
/VRsbDAWGznIKlUFlG/E5gGHlQPq/f4mmBmT8hBLXx4vwocnnS17ZKUBlpDoKFIwU1DXTzFhrTHp
9IcuMWq0h6NkXfAJb2SjGF3/TJ7xWpJVdSeCZZ6OPELzcI+U9kFrLTJeQ0kCElnQF6ULYrYJzEQg
2NvHkAtAMP/SrOY7yg7AfqKZJm465SUxK2tr+9PMmRsQAVR4ZXud3Ty1uuktkPYuvzUO9CltTqNr
HWZRQJd+2H5VLpKsUF/K0CbVYuo6gWzT2wkUovaeMs14kjJao6xavDQpWzO+lOIH8bXVdaYqT/al
6M1vCT51UNdV86lriXq1aZSdDLUgc5cMwS5SHf8cOkaxcrUke4ts5WfmONZHOjxc58H06kHBauW9
s0QL+KpXHjxUH1bYS+LSNKQvE7ZWzxF+EM99gxNU4uSPsipuzGkBawNk9dxYdVm1KQinr2Urv43J
sTcFENG5tURd+Lk93OYiHzdHtZL2KNsdL8vWncOXTHnPva5/HvtsVSFn/NZZrgb8IjIWsmiUFp7a
YVchZN02b+zEsHJKBugTc2cj87EUFv2T5mf1I9Sqa/VgZ+EhL2Z09NwrLXjmoI8M21HtrINQ2nRh
Woo4zfoUK7UJxdK0p+Ek6+QBKMJwSufDFLf2CksnuswjBEK2I9hVWmRZVxEsvTXLOtmKHBzoqdw+
qE0aLzsx+feNHTintnAwsjcm9xshuLtg8KfXcsLAofCbagsnM/qC7S3eEqn7TYHQvMpxnj1GvRZf
ctI30Hp151sej28a5hMBmY1F6OcCXKOILreD0/qnhoXOATJj5S4S10v2k2KHC9kljZzfnYMIDWJT
zU+JDbVpYROqW1RW2/D8yzK7i02V8fFEVj5eGgTN7iYBlEeyA/ox/VFPKCtJ5kBLCUhPiJoTrILR
i36odhfdS3bA3NbOPf8vxslZTGvYu1odndUJqoDSkIj3rcR7DC3hPboN8BHXfpA1o0rQB5mcdiXb
ZJ3ttpvBa6ezLKVWkuwagXJZiAlcvrT95oJo7XCK58kKX3c3Ey5SkW7ZjyEeK4jeZ2xMjNZ+1IvJ
fUgdYC60yZrGtpS1D599lRYNqo1xEq8NCCAnDVS2W9fxMo6T+lUr8t9nsg6aVfc0DuUSDEX01RO/
DLuovzilne8dCG5rWe0H0cFzOpNkL79WWMcgZZCJ6Gs8qT+g7PcPIR7F96MxOgvZv8kNpCIKR9x7
hpo9+Lr5Iestr/RZB1Q2sjU8Z55bHWU9v60t2plZt4+tLPgSmyTn59tRhJJuUyTYtrLI3Vl/350Q
7rAu5rtAYeZQdc7vu+tZSi2F7m8apFTiShQflaOdicgWX6a4sFZ2Mqgnv/WqQ1Ug9ihElLxMPRAF
4jTFB2zwZdIO5rkz9GzVmYaP1GWACch8djtknYJFdJ8cPbv7s172NVXzNTDd8KXvTYg3tv7FHyp0
yPIkPFVaBz1e9Yu1nvnO26CnZz9ytZ+xUTyCisvejIA/S9SFcoiNSZxQp4A5aobNO1j5fcDa+6fm
l1+x5jJf1FrJN25J8N2IWvVeBFM0i2b6XxMlWMuuKB/h6OSVzXMB+3vTm11wp0JlP6MeNSx1beQh
Hs0eKe7RB9U2mc7eiL0dG4xEigW9TXndLsQ0pl+tMvpeZo3/nUjCfYFAx0elT2uVn/1w4fUnRE+K
eNHZyN/AGFlA/diYRVZ/eKF6wUyt+2700cfUh9ZOsT2xUXEeefIB7xXlE3IRxVNfV2xAR1/byLp+
MuszxLFdXoji2gO5wmDppSZhDBzmxiJ6DPPYO5eRBYp5PoOJ36y6tIjWrYucyDpEcYz/gHeodZLS
vF7ZN1pV8nhtbX14SbHbRuvEQbyIdHfHPH8NudbxqV6HyPlDrdDW8RC1m9TtlUWspMrZd4V+SEeA
cklQ1N/6+BX8sfM9rTt/ifS2duIfZp9MZIeX9dzQjT8yeMjfYlvE66BmH2CPQFRKVSCvlsTO98ks
YWR04ZdSJP0mcmN1r5SW+ujGGBTLHkNvPxtwMF+i3Ax26IO6gPfs+qXLtCfZAUmibIGoH5Czpqm3
uhLpfATki4BiAq9rvjhgsndKmpWbGiMYp0vCV/Tv9X1qemLtDqr11R67VeTk45tfD+bO1fENkfW1
+r0dovS9w85t2wE/2mpeZH9Ns8z6arhEFIZUdbZVJ9L3Mf0u2xI4zhu21cYOy5bpbTSalazXLDaq
cZPpxLyG8JWA8k5egviOs4qUaGvYqbKsrRCrM/YSB3lWzsVbnWwww/r/6CJMz4RP0ZmrT2MHkPZ3
qLrjaInEnzzUMTjlKiqNP+ryTBRnbiLekinAi+jvzuncgFq/i+q09fNTvd5CuQ2D9vSp3g+K/NSB
+O8Te1w2sJaXQoi33Grqh2pmLrpo+Bz+roL13jxgTnOtIstWE0SCFauwrQ3NUVuVOOo9BIVlrFtz
QPCk97xNaZjlyWOnt4MVOxzUlv8naXF/H9heeciKsN81qHyeLB9FnTYpyWAouPglaCFfwrhBE8Cv
g6dM61GIjVmMxrp6DwygONe2oW5srcfIPbd8NtbXz0Idd2gksDO17fws6+SZn3rWHcyge1kyvDhA
yigLq1NDQipKRX6+1sV1hoVgpqarcBzVJ8jgwV071QBYfXOs2OuFSwDQ4kG2WmlbrZwIe1BZNBJX
HMux+F7UmfrUmHV3j9jiMQ185bXV44iMrpXsZNE0NbHIy9i/tkZi2ppe4j+SPQ2eW71byV7uxPql
NlnHq7AVAX6hNTNaE3lC4cfHsDbb18isl8loIMfsECmczL5by2LXJj/hxo8XN+uTh5y9p9WmgEQ9
01iXdtWie8mgDLeqgozJTi3wd3Vsq3msXaLAZhqdOhVDxKS1olPPy1+2yUMg2nrd6WG9tm1tSgFC
dxfTstVtAIJkn0d+dpYHzaySlVrZGNoZRX6ti9opg60UhLiA2sAZ586yTp7B4Kx3akeC81bnK6G/
Qu1FW4A8LKd1nw7kRmYNnszrsPuG1LRNKV8Yh5xd33X8QHkvnm74v6L0jheG+xFX/i+9G9TXrFYm
YElNeG6Lxt2hjx6htWib90KDv1saZfWqxWVEfqPqP8DyWobh/TLq+Dl+zmvV5A012tdDmzko1PXZ
Q5UUWJr+7/X93PipjtgG/iPdIrXCX5UVNPq9B54ZSoY6rU2ABadiMjSwkfEHlkQjqi7jeJBnt4Nj
adlWSzpY1Ni7efMhZB0C63E+jY36udfJEN+M3mS9rsDTl3XXzn/3k623zkOtVetUNf2dAhtti9nq
CNrIjt50TVHQDlStfdwE0VuYZN8i22vOvLijN3POgqfNa+A7A6Hh7EkOmapGvyNlKJayU8oOFuQX
bA+isLxTRl4bk4BZZA2O8WLHprbKkrE5p5qe7jS1ysAvGPaxitN0E9aD9uhAElsK6CTvYnIeCbLP
QH6WXyStFj5M9shnGRKaRr2E7tg+mg1vkKzS1KOGMO1d7irBbqrU6VyG+bgaMTJ9FYJdcvmF35zs
aFolKYC4EQsCXGqyAt6aHoOZJuV1UCEXsiwPQPJiEA7dhEdj8leLnEN2l32uY2RZV1BsFf372JjZ
QzhLX2uDKI5DXp1lVTxXgUCwTrFot7JKHoSpd2diBQs55lYvz/RZE/taR49r17/nRxpse51QzYjT
ZUlzdsO8OMr+6hQpG9+aGoBYhre1CGwdpiqu7tpCeITgu/DkNoaxAd+WXHCycldsXManYrRaEsZG
Nb9zS6yKjGDldvDOzMTUDii2IGKQzWohWt0mG1kZa7lbXU/dAIVmn2jaeFBHHQiaxn66CLrmqRcp
SHDTJ1idqdlW7QTCiENp7sesrvb5HJmMUWTcTF6dXkpFhrL14NlUi2xpq031BR/hEJ1QQos9wqSw
OXOWyuPWnzdRC4CF615USI35hbN13HFhzYCPvlKiOzbg+L3NRSfs/AV8CeUYp1n/+ne3zgFd6A4w
ZorQ+N3Nb2wf0zK6ecwm6+Vs9twNXMuf3ViF2OAEpvSYtG29VVKX5H4y6k+RbdcPIb/gdhta1dLX
IQX0KBLc1V6qPzl2ru+KwILJP3d2sXp5yqH2zF3NMiuWGli3neyqqW161ynAtWXRdFoML71K3wmH
lBCyQepTFqKsaXlW8loG7Hq6Sbe/tDGLYf792rdkQkoibLWfSt6z5koR2iZWsXAJc8WLoN6yzcB0
FTzNukmy6kFRGnPZdFDN67hHo6nLCB2SBPgGifxUhB1xi9jdBXXh/iI/9+IPcfVeZla5dJTKfDTA
wW1adFRPdpwY+27MjB2maf29nBGpnxxRLh/V7H4Iv9UFq1PeXXPs+DpjlYHemWc0e69cjrNIoQks
ai/3OP9qF/SpjoxYdRdmhLYnaxdCUowLc8jxmxmzdYb+ECrdilFmD1FbFi9VV70UwtDvR7/PX7jL
AnCjRURmbpyUAqk716jvZKvTNTH6nVa/k61kPSrUnXwbf07GEoa1Ng2x7qHp7sHQVODfjfTdjdSj
NXuQ2A7bk8D3vuSmPcuNRt29FzcAM3vNZ3veQghLqn7RGE77MW38QCk/6jQdAIggiaWW4h1qh3f0
lfr3oe2acZ0WqbH41PCpaNcNuy3IkbJ+igq0QzwsBLPJ9I5hSxga8XU2rbHFDr+Khp+syBBkHsQv
lA9fMRQPv3gZOsHwisQ5Tgdr18DLgevilueMhPAKmW17a5ujt+T1xsc+HzoIBgdbc9GRGwzsxWVl
gSsqxtJjQmba8nl/TdEiMgPzKJrGf/YDMT8oeosxI8Ws9+p13VlYXsydcQmwt5NhIrcxF8POQ8cZ
M+TrVE7pdfeh0r3IoRO74kcEj5bO3NVuO7Fk6RNtUvYT8CKDKVmVKRvPwlAG463L+PlpVuwbhnAB
JHnA+SFCdMBalckoPtRSe8rJMn7ze7tZ6I7tveLnNS7x3M2e1E6N1ghPH7zMQScwHNFsjadiP4DE
QflEU4plW/d3LDVc8Oy0ao6ZbhXLTVdF4udP2XwYySyQaXiQNaofHD1n2qs0ncLQ9k66VlgTvt3Q
p1Xbz1ZAhIS6ku31SES46NErbjr/FBOXX1bm4C7yUH1OHNhXNpIM25H008b283oplYWkcFA8E2Db
opyt44G1qlODI2Kqvzomf56b6GdZUgmhg7x+xlO1uWhoDt/VRV6vgtyx3se++OlkVvZQeo1yjzw0
SW9L8Bzh8zBHIx/IJjffs7D7afGZvfNy6fC+BBYQG120RLH5gtu8uC8gMa0j1wVJ7DlYZmqi2dcB
dGsfvckR7xzsdtTpyNPyVZv4gcQHBP+3tg82tgfCEr236KfHP8aoFW2XaLGyIwD4fawRNs9MBMgr
9NB/c1lQiMz10nnDR9TfYnWSb+2q7B5Cuzyl/qhjymWw9a+zH2qLsgtB5/DixNWDUMJ4PwyRfUDE
G0XI+WCl56D8VlRhGywCAV+0iPpfQt+ohrodosr7Eha+WLeGWh9cNhDngFtcxh2LLAMFhw2u2+a5
nrpgKYhFwhaqYpSivTBZtF3iQPtUz4bWTd+02WIV8RQ0RZ2y5Bs1bgrVfQvR2v3uuhHKKgLCGS+U
eGvXKKP4qiXePBu4Vm2G/Y/AGrd1UJG464znPjc9WHrKQ2Dnu9ZEbGF0EB0ZE33ZtphMiyx0twma
5IdiaIad7Sp3/lTka230DlPa9AuVoAeBmG7Y9JFhbwq/+xI6eYvDuxstmnyMvqPLdHGtyvkoeXiQ
csYDFhn0jae07R3Sr3ce/OZ7Osxm5jAU7vMRXHoCDGQIwvhBHhAo0w5Kgir9XJUoCrJimWutye1o
J+GM2kkV5ZfBLS+VnRONL+pn6OPpGWFn9aVQtFdUCp17PS6b02jVFxED5SmzOD5E3kesdvlRRXTC
i4dxHzgooADvL8yjcu93MBVDO3sXoDK2YNORZpqLymif58jWo6334r6zW4jrCqA2U4mjVa124UH3
upPWdi6a9TPicEYhhh5nLBF+JmUIRmpEvkDWywNkLPD0sosse2HzlUV/jor2+DLgLXSu0vil1Yrm
nkArT9IkyPCJpn9V3TxeQLLItnXU/3TJhDxgE2ychsGB2miG0ZLVRnHk7EE2IhovHvrBAa48Jd8J
69NDaNa496KkXFzLke4Mi7HRU0B1eb8uB7d6rYy4W2MKWW5l0TZsXj+ehr5sMMF/88pxKVpooETZ
jPxwPXXYtR58E6bfcgZVHJLAfCQVrCxDgQlh6N3lzXipxtg6uxmoVtGuTc/4yb6uWqhx+12YVn+Z
2oy0U4HMZx29TzXPYazoy7GLm1/CfBKug8pPEnrHijTTAhWqfjUkkGe6GCvySOn8HUZxBJx4nC8Z
Sp6XfD4jDX3J9LSCxEmVbOwLiFJC8Fspi6puZveKVn9PQPUU+H4914na8w5CFkoWnSiYTqNLsIz3
3DOYT/GYdcUSGoT9XBZqtoiACZA4H/70VpvmYpoYvHVD+9u/slaTPWSDx+thb4xc/W8HNwel7DFK
f1V+6d4NFdqPboe/DaybbBeZMKzgZ8JMrtEmY8s9bozSqM6TWzuQLdWOGE5w8dqq2BUs1Q+5S14u
5PHf8Q4hOVcgpYDg4XRGlLlY+1GkPnZT4uAyJNTnMn2oaxags13vQ9/H8a43cYSPA689j9GcfPHS
+l3385Na8aQn6YDbOnAmolzG0nawXDc6y9x1/qTuwErjZF7o6VqznGqv2cwGuHt+ZYiKzDTrUljL
a12t7Q+3zJ60EZugplBVbGuUtbDi8he7vPuQ38L3oOcORZgUSDRF3a4e23uXR2mb6K7YDpY7XlTH
DVZoQOtvKglK3c7iX7l9IpMFdJyH+WIPrfPuhOicVr3WPJJg6jZV2hZgXWqw0YSxWHM1l6Ixu2Xe
OMn3qhiWYVGnH2pYY4KQR+mLDTRw0yN9cpgmA5UWCyxv6AmNnP540lvTfXY9T+Mne0OUq/oWhRb0
Tlet7nxTOOAJxYcWJPxQug5QfKuxAcJ38QEp4nhN5Ga8zzy7XPSW9T3WyuAZKuK40xBO3SJ66r2w
R0cqMg9+IGMBgDDPxscxMwW0n1rd1HnfvaGLeid7RHY7wVojPqeLpth2Q7NTnSDdowlh7zXyD0f+
lwmpv9Y+Iz3hrSKE/NfdQNB91KPxmBP2XQyR5z9bpkk4qB7uZuyJMFAIrgbQgkObniKAejBq6nZd
W9hUB3yWKxv/yz0vF+W1i6dw4fYu6e+5telcHGcs81lVZy1Sv2BR1PIirYFUGGYv9l1H9Hpytfzd
S50PAdL0UnmxeSmM8Cdm7TkEaG9RgqNewuNDYcFT7T0mUuN26JP8MdDnyHXRNT9sxLOyqNM+2OV8
VGrkvFRIP601LXl3x7pckff0Ltl8ALOMkiq5o51vK7qCvkejraYazFLo195FdvQ8G2h+TBL7Vlcq
g030lx+WeRbZLSWudHGvc18nS23Mdbrz0AuCzUoQrt2izE9K0GBAMKUIP/VGegR18dUBMHmKDGtd
hM0TEtTRUp/049R4BzMjjut4rnYqMXVfTmOoray2HXZe2uh7fEjGczkfol0+EnIBZRDtysCLVqbd
6W/2iJ5+PQy/IMNNoWDHjqzVS028fdG0XrEWCCTxc5kG0x0ZhGVoKhZGUaWxU0dAbGlla8RqAmfn
J0q+5CvP86qlX0JPRwbGxQTGUMvxOEFWXWYG6ejYNoaVsBIi9OroQKnrun6RtN0TYkHZTtbdDrDC
/urSuLpYC0cYC1YjJ5NUwZvbCMIwjhm9zmqUqz6zjEvihd4mhJztZ9aWjNR0hGCU7wILxxuhVyj+
RO1J1Eb2hKIC62pc9sBemcNe1mkZ0BfUZYGDKu6FrYDzoemEoabZjsx9DAxWybhNfFMVZbwLzWK6
A4/Np+OTwYgg9R87sEcsBJMvSkPaQUDCXfcIMO+yanAfVOw9VUfv2fTgNA/vlVhpxB4njLplGmTR
Ecxwvo8mAhYuMI9V5Uz6ygg9H3EX8RgQDfcsmxT+FCv2qQWh6MNXe1CKoHhgLT2znbGNmGxWTQHo
3RcbIwDsyEMWeWlbv+DyRRA9MZ/5/thgdJYovOcXt5t9hbsXBzLyhchndj1U5KVXFQph63HuJRvi
qvHv2/KHLGB0qq5JmCYrx6mnCwpT3sLQ2oEsizFdrnWqZW/11DXBv9JFNrBbMM8WEMm5phRxslQt
DNxbpauPg+dUx65Lf5+lSC2sC4L7s+g1IGXZ53rKLxHfq1TtNylvwlNt4e6rqFa5zTTPh1XJga+B
t+9ah/h9Pp2s2uYFkMUPbaUkPP78LLKCdXCERaEbYxMoJLXlPMi61i0INDbIlsauzjap8UnSEdUF
9bed1DxfFdV43yEHdFFRNlgafhg8hNz1ltBcSrZQoJofTBcXMNGRh64R2gpdQZPXtG8evFLPtm1s
vvdhn5zC/idB8Po+7cZy47k+ajERDkSNj+imPENTGZkceXo7tM79UA0joVPsRwZbtTGacNCrVtJ3
H1WUrxb2FgvLVNpXfu+1ZRv7wVPl1ji1xbV/tlW+FFGCaE+UHOwOb169s3i1zEV5EIh6wIL0iqFY
yCZ9IG6di5UiUv1iNI+RFGdS7RR7Hj7gq3aTSjhuDyuM9MUEqYRdrz6H+jBwkwJL8lCFGsuC0O42
WqAaVwGnuu0wIx109IVmCSfZT+BrhV60fUwKdATKOEhXnaOZd20EX98DzPWshXbzyHZ6oQ5Z8Yzy
4xqYpPIwL9T9rtHejNSrjnUW+deiVWbZMh5FvEHABY+VvB+UNealyjYFpvvYmMUPqBNgxHIh7njW
ooUgU/VgFQl4OS+dtpbnA7iqldcQb6tHMWZLs6ub52Ac6+cicy8lYsL3ZaDUz54hrGU/jh2/sBRd
V/O3pCjild/691ZRilNfjv59jtk6+pzxW5DF9T5SwxLiRpC82QmxSeKQ0U62JvCowciTKpOtvoJx
VZ4oT6prqo+8P3ayenD6/JiGBcgmNpoAJKcQ8QYymJbRpCv4EPaLlSYIeOtoh8Oosl+yhtg3QDN1
5c5Fa1S1bVnwelcSx3rJYCkBCdXStRyre32wReG7W1/HdiCHedsbKPzSmRVesykmP0AnjamSfogQ
bYf/JYs6JpVrlPnVjeycCzDpJrKj11Y1SHJCN2G5vY4dBn+F4I+6lZ0NyBSrOnT9a2tqN93KgWa/
k53VSAB66uc0rLzuFCpLs22TLbjRneV4/bkPRmeTRVN5dJNDQYTuGbevXlPF88ykec7q4ZX8nHcq
UBbYofCAur4xiHPXpnso7d7BMRTUWGRdq32rJphZ16reEMm9CVLBV0s9Qro0Nw9kR+5cgdu07J/X
Ubpi/xxhX467iZMLlngReWI1TjGoI3eRacOPvLT6b2UZ6tiEG9YZXnq8i9CNakmHXToreelUrMJs
L9fviKn3y9gbgrea0PHGQOdgI1u1BtuPtkpxF5lbCxNIX1P0lyByjdfuW1NlwU4PC0TLBWG7OLPr
VaNU9RY0M+8tN5jGOw+bCmsdW85fp+l8ampZpS//6PDHqZlp5SaZ2V6B9eiPIni1+fMgLY8rBRmg
V4Nv24OfYkQ0lxRLmOc4GB9lKZ7y4r4CnSdLYKyso4FDzyKa5dWnGpEndxjQO59nxaDT2MzqWqvY
Vozz6Ku/D6aydxQoh7dqFvzlXeoDppw73epTE83FcIzs5aeGIojVReVn4/bWWXYhHsFex0Zr/u/L
+T0bRqvWtBeMCTbwu8d3d7L91dR64jhquXpSdcJdnQ5wMGaPHI6ITUSzo5A8VLOtkDxLDWvWwcAY
dnJwFJJ12t9naTEnmXvsaT81yM6yFdVeTD/mmeUwPH8DdBQQslhPgKivszbEloE9kZTqFiCZV8k4
5XdFE/0+wA3M74h853fy7NZw63dr+NTvv+hymx64GYL3cv7bOFm89bld6b/o8mmq29h/vMt/vNrt
Dm5dPk3fBMpft/+PV7pNc+vyaZpbl//Z5/GP0/z7K8lh8vPQ+hF/xzB6lFW327gV//ES/9jl1vDp
I/+fT3X7Mz5N9a/u9FOXf3W1T3X/H+/0H6f693fqBmHN6tAoMO0dWdpF82MoD/+m/EdT0oSMyskR
Xkddy52ZFH+WrwP+GPYvryAr5VTXWf5T/9tVb3etClxo1reWP2f6T/P9p+uzmWHrLcyY1fntitdZ
P38Of9b+v173esU//xJ59XacLlYl+s3tr73d1ae6W/Hzjf7jENnwx63fppAt6fwv/1QnG/6Luv+i
y/98Kterkc6tjW+jYkWHTulnhUTAZof074NsScaxutONi6yWNfKskQNufW2/jg+yuSaBtPdSbNkM
ETwWRmcug8aCW9VaykMRpQiotcMzu2CEbOdSWsIk7MG3zO1yzBSZ9h3Z91+yXdb76ERtphpFLFkn
D82AWoZtAgJrEds/Ihd9RtQjPVeuku6F62H4LOD5unZyPaBQmZ7KHAXSuZeRJDjJydbIUYCzBerx
Wieb9cT8wI6OgIjTIS0jpyrDAZ5zqavra0cfVclVY0UuOskW/JJiwmKHnT04TMxUN2GCl6uL3o0F
f15UZ5OgAXn7GHbPXBwjpzpXWlqdNa0ztoFZAV2Xo3ujGXd+BbLhj9HO4AFMzrt3xAWZUQ5s7BJb
Iqt9uM0lpw6F0RDUDA7X+aKs6o5xniLL+9clZbd8EMNJZ2Fx7WZObNEcfeep9QCJGb+gYHa3v5rV
I48MRf0P4/pOhX81jWJr8X87AMoNjmEze9n7FoNkpRx+a67AiXiKZ95logNV4ZYVpNMcpY/C2ZeV
E14LnhZ5oGHm+hI4LgJXBK+uI2TlbZjiTMmSpEe7/mPMtWcz1muRZvnh88BJG8N9FysPn+aSRauw
T0S6rb3WWHjVpxitTaoI7qMuC+7lGWCvAN/WOtj6QGbJa9N6a5D9hPe/SDuz5ihiZVv/ooqoeXjt
ebQNNjbwUgFsqHme69efT2rjMlz2PXHj8qCQMlPqpt1dVUqtXGtOrjOVpSJ0mXlbyOg/um6SkjeN
zJNsZlJnJ5SRzZPsIZg2HTMlW0ln9hYmh75pBjkFJ8woKI5GbFZZ9Z4KvAy1sRDisa7S73pF0e6k
tUdMbgum1lhLx80rwmVvmFVS3npwkbFLBCdO9k4pofQAr/Eau3gTLXxEZEgnYfuH05gL82Dq7rfF
boMn1OHTygtOeXx1Lz3Li3loGIKqG6AwEe/67X3dhjmlepQaulv5Jiwn0PlE6gyGLdc/ycYqChTr
b+1iHRIba0FNCNlCEZuBbEH4ekL5bk4H5d0CZlWSMEiHVLkteJv0bsF6hOtVgaFho8OMfjZFE8dl
d5ZD2Vuav2zU6UEby0ZsvTj+nxZYpt1eQx+9XQG1Xc7Gpx4vGVtEFJD17CFUw/whtnJ2VzGCEtJB
vi1BgxqRWqFVCS+te6IUAHFKOQZ7+mp0rPAJoQV1J+2gx7zTMmOJraWwpVxGzl1i/hqWwUg1htce
ZzX5onQ5JxmlBZObGSePEQC1o+uQNFD5hr1UvXGQERRweey5vfDBETD2vKC6rrTTGkiVA4W/gJP0
Ak7STYB6yrm0OXoUXWlshUf2lhg5pRl3zoh80xIqzf8aRhKisqyUqvOd37fTh9mzHsw2G54qNtyn
0tTr7VSn+bfAtDhSAmBF6myC5E0cQamJ/7myAK4mFfRrcdv6K6WdjhJsLFHIsmkb119blpdtF5uE
LedU1W0z8Ftr6bjBk33Pj/eGy1f/Heg5aPvkCPPi91tgRxV3E8GYi8CVf/IqzzuxczXzlezKBi52
CwhBg6b9zVpTpj1WurUzlkjITn1kOEUM50bIxIpGTnerNgJgSVqgtJsRxtAcQnV1Dlpkc6Lmri7h
fZY92ZRTRrVtboLq8JtXR/LWSwNADjA5m3sZrBoGctBJCCdq6zT3Y54+x77nQD6cAjlV0gndkN+2
mKOse+kIRe+/2bMxf07f1kj6J9KW5aX1yuQK939y7Wpn03ikPiH1ejVJ51wNM3iSRiuPkNBe1Nmd
hpWMaQYQ1Jx7ogyfewn1gWKtrG+baC+7aWf9dCO92L+zyZeKf5Xwgl9kXyFlOo5GBtGd6Z0y0Yy2
BiPlMpY9dILRJbGbw992pfdO/7KNVuifFESf0HQXMbdVpVWO5RzZ9BOlJ2vpqapJPXCq3Fu29mCa
Yfnckm8OVYDsdhqan8h6tHZXPgdBrqKgPoDrV4tnDQn5e2uwH+WMuHTTa13y0FiaZGvtjguNScn1
OcxD/yx72VB+nQLX3snRMFX+OWiAJHNz/x0Sv/UW2wDMFDUcH/UJ4V0ct8lyHbniXy/XUq2zydtM
cOL/MW8Jfp0bqahQONFODaNiX81m8EFRa1joKy/9TPbuizWa2i/EtT3L5OjXDeLH1EnaL16fcKQT
9+HHMHa5ZlqxcrZbOz3/tU4H6dc5HGr4bvgSXzS1cY6DUpJ/gnZg1SKec4mQl5iuHayAuz4GegkW
wa5f4kTxtilsXSuHRDkHplmyhXesu3Si4bDufbPYZIimatukdpXjYpcTlqEMk7a8NOzDnHhotf2x
pFXO719hmW/EHEe0WfbgWxaFUCniDg6s5Hs5TNUyu/Oy9A6AbVKuuxw1iyBEbSs0Wni+RhS4NCMa
V5BqDRyc/9EU6PWi92rB7b2SrnjQ4LGW3TLIUIGtSKu9M/pVYW+NIQbl5jXdLtISTZQchI+y6UwI
JNC6/yBHQQUBzhIxiLCBiMiZf0fw1AT+UUPeW6vyZsOxY3CtJUlS1aY8tvvFuJVGqDPD6yQJkVIR
JI3/PWaZs8Q0gnZJOuLYCA4qWD0YhErjE1whia+Vn/oGJbrfg9+eSqmUXU51FMUw4rpnBMU2hsph
LS+Dy1WxmGDGDYVjsd2uo8JhTj6JdHFZlc2y1OJYpi1LLcEFgk3ka7Oc63o7P1LrP65cTtxPc4Je
jJ45AWetlBSljt9V6waukrDTP47CCTGGu+40kNkydlRs6xw1Qu+2MPqKY5Xo7NZ6dC+9UclfJM+g
MZdDh5P5OzMYzwgHqY/1tO2pj2lA0gFZEHLnbmFs/M4OjzlCF5fMgYWLPVGZbGQXYvGpWbkFyE7K
UOtdO+Vjs6oM9TX05l+myt4QCQ6Gib2KHJJlp5ppBISXKMVHl2rjO781tKeJQ8+1kTjmEdSU9hTW
jgvbfeCjOF1CFaaaw9oWp68Wkq9Hy6h+VLPqsl0VNjCNASCwrj7O4hxWNmagmceobX/IUSfObGVs
ROnOP2PFmst02ZPraoVSH2HpSs9jMlTUr/M8pfE53Js1gBlp6zWqNVvP9/ZzVSh3JXW626ntUZsb
g3I9Npl2mmWTNgCcCiEnuJKGdy7hL+D6OAVZ/9qTIe+ijST6nBdqfQC9U590FWLJN7VBKTkoh0VU
nDkWCc/S1EpVwibj6MxWc0HB/1ufUAbXNpVzyqgDPUay8N2MUSvPlu0E59sC0rOsMufQXW/e3sbU
NxyUz0G6tqLyJ0ep5SMnUNWjoqRfOevvL6YYaao1HoBMImUlIspKrx6LqNtAfT4/yHitmhEiHimR
kk7FspsPekvqXkyXk3w/1QAcofV9ewE3za5ZblHbb5TleiBVsrITrzjLYFAE81GfqBSSr49ChHqc
XI4lIa52euOla2rj6ijAY+XQCSBVnluqcuSw8pxmpZqJc80DRX15ndP3mnFVMnjG/cozXpY5PMTG
D7qO2l8Ip2XkpN8zMDj3hWg4wtTuQz2ztqNQL11s0pGZBToJCSo/cigbGRKa0eMIOvG0mGSPmtHR
JjmzrMPZoXvycyh/317uFqlTa+6PHlhX8RZkMzomDOp5uB98pT1b7D1L2Ab09qyP9cEegungam0L
PS2mVLcNqlbkWHal9TZHTrcbDhGB4lbNNpzBP3dt8Y8JhUrNZxIpB61jCyGbtA98UFdi3KiKfjNS
7vLqXgL/ss1iRmd33utk6TaNVN9r4PL/XtpKPTdD2/OPZUtKXw7GBH8jvCDpJkFx5rPWeQN3WhOR
TjsoPmvuJ0iRnWeIzuprEyMZ6Ixp/jn3p3LrBpSXs8WG6LlWV06hahtPIPORgs7PlkBuyp60zQDR
gRULj2yKt54cQpOG27NSaHkGceMthqPKM/MFXuruQQuz/kHXLH8zDCjeLDZbrYJrU/p7aRoouoRl
VlC6GpM7HqVRNjHEEHsbQIfgue4elsZ+jFu/eACd6bBVtCjiLJraA3DPC1axrV4zCzQbJaabGHrN
Q8lp9XPX8Ak1sYXksFBipv6X6mq/a8+mGA4tCFYqhP2L9Npu+G2YvOlOTgUBe5/VevUgfa5Z7jvT
Tj9KX6S0KxA46ZPmad6nAflhGF48W3mKYMp7ALDZnAsfRKoYZVAb3HqdlyJCoPXNUTpGK6gfvNrt
DjBp8TwighdHFypHVTM7BC8Ik7Hg2IJdFwBMWWLl6ojIVUkY3mbffGENHEMxtK0SBP7OG0J4CNKg
uJeNaiENNbcI6MohgsavjqZsoKZR1WC3BOfCi+TEsAmTEuq5t1WSUSvug1D3tkNXIhD05pAzrIGs
Xaw4kDGZys6GafvI69jHXEM1RvBSqkJqD1kutIIlreUyXtwIF0J4KcdT21aHxqR4OUzmfcH5PyxP
Qf/gGzrfN9EzkmuMBuA9Z8qvltgvBpH14Q8kA4SjL9uaCgbApGSLt76SUqcfe/AEQkB7HLzWeZhE
Q1UuKsA12bFUi5yHMLOcB0vznX07Js5qsZmaol2ocDpLk5wqY6GxWbW5HoJRZDXp1IIgur3MYlte
xuupOO7hpjl7odMfKcymOD0t5xebR+5NZnbkI8XQhY2Ksn3zw9grzWNiOvtA1WewJn1wTkGYriM5
NJ1km3ZBc5DeqBq/xb44qged86ni2yuj4FaB+J4NIaIVLF01Wr6DliPay+EcV6AotdC7yqFWg/hU
8pfcCLs77lTpbRL6LDAPw9SwlVGlYSmrugbPL4e5A2GnjuC2WfG1tcsCpQXogI5N6eR7LrrGI4cN
XMkhEvhPZEO/DSH+dzgCx7WD1Pf9X7EmPAFosRCbp6i88/i4oXjX27TqbJx70ciebCKkqM5OFfoV
HOh4FOBWq95IWgg3GSZ189Hw2vhlSFovfirzrn0p1e6n1kU716mqD+Wg6k+UpQOPrBueFKPQeBpB
e2wCa/D30huZ7PdRLTEAYBA8ofx9TnxgUokIrskhPlACfpJOOT+ufqQuuyFpCcv4S1ArMFyLaKWE
2H+GOl61LHWT8lP7KBuKr1Qr/DhYffmRYs6ZXJIK2eXsJ+naTdmu5qYJMepbfNsXeyO0rDvd0X/6
GYJk46Cl90PBlZLHSdjxQSPed6KRjjHP7WMwZp9au/ptEhPy3C2vtR2vb/GdHZzicL52kqJUkM/L
3tK0/7BNmfW/xS3T4pjvf6G048ZMgwSstA/jzmRSMSxqTvUm1GEMopG9vuScZCXHf7nBgkaHMPIv
0n5bQU75K26xvYsp4erY8Xv4qamVzkMGL/zulZYpsvf3u8lNckMjj3Wr/xooV1zWlnFGqFjbiqsK
TN1oBKwHF1ZpvrVJubMEt7QcQ20SAR4G0LjYhtFAw+jdWEzspFHOWZradeJTWQ7KB4CD1mPf5D+U
whouckTKVd+xN7M2Pd+bR4RDDlFSjJe8czVUcqjUmOxYR9801++lTTZ9bkFy6erFVg5LZQa7W/Xz
kZwt3/+uDp9BQ0dUqGkdWoFFvjO9qbsmSeNRpxIFJ0Uwv7IoiWsAQuFcB2DQg/Be9iydu02hdbAj
/+lAZYzssW+9SLs9ZzE0FCJES381AwdJco2scEPIIUady5xioyBLbehtYRlbTxwY+D9ShEnOWZsW
Z2eMP0Smle3jN5O0V3Ydlqu/uyMV7Vj5oG+zpf9d0Ntq0vbflyx97/fqbRnsATm5W23w8muTRj1E
C1QalNSYrCK7D3/mwDwpIvrFX+azATfWy6wV7cbX3PS+KGAShNxPP0x2pd3bPKNt7L4r15Tuexw+
tPMlNIFn7+qQUiKnccbNO6PsysYIAKj3reED1wKzDbZbny+Le4Livlt1Ph8TusnfFkcEPSxKbGhe
qlnxkbstl2PoSOWISgnz3BTzFzmSzVCa4ksz1Fu9mYqP0qZGEMHUs8uPG5OPaDZHtdFW+kxhgv5E
38+K0a0XW5a17mrqAasvC43Jd19Du/y2KuVgJ8rk4pVcQ9pyD25ZPx3jnbTxcBStKz1qD/CM3Bfl
hMQHMksfe88er/BmXmMxoky++jjBwr+DNG3eyKFsyOH/BCgfk50kLG0s797nxFtOkqaWaus9zAb9
uoYYmjrhcQJJ5iPNOJb6fQo63izn6K4VI2nXQ9s88+xwkiNXnU1QivpU7R0kt1bSeGsaVb/3daTC
jA6mOWkLB9W4M6d41WR1vLU9pbqLSovTWah5D6mjGXf8v10Az472qbc5QFF7M/zPVGrrDDIUirl7
85SbUfEtrChcdWGlguxIUbbJXDkXE4aSk9eo5t4hKfLQUw+5gYJFfbGK6DsnXPUvJ96jqBHsuM7U
e4fquYfO0+11UQXY7K7zVgXP5peu9U7SaysJjPfpxFccrVH7oIKFPKZI3GwMvbYvlM3/hFIhpIBC
Q9JbmJZmsdlwtB8KtaPenAhpV8ap7OGy/j2N2s3/n+X+9arSJt4h+y59G4CUr8XxZSuaTpy8yoZi
o00M4PeymGREoE/artNV/qAiVtrkfDmkEPQjeHfrKEfLulTJ5HCB7AvKpU4dsHIhs5w9VX1Ksajz
FSp7777hhG1q8upQ6Gp0lw8t1b+WYX8gG4TylOdDroQO6QpZDOvraHWPQ8I3WBmbtTVwxsku/3zj
V31HtSq7k5fp27oyKZURzKq6YdHInmhkyCzYWTuRtY7m7Nesl9M9VzRorsew/06xyqmirPIlgNxo
T315f6giP0bGRv1u8R075K4D/U7hFM8jBUh7z52nrRw2Y9tvEWrK93Loz0O8US0jPsqhpwvyK4Qu
zhOXyucAJivKjaDeqlRVuaL/DK45h36tUl3906jlr8Na5Fvl0Es8Hyqy/tUrh9lDaW6nQP3Zz7MH
86utojqUmmB92zwBHT2wg7E1FEv4z2wypVevciSbLMwEkYX+Mx6MPNuOzlG3SfSTNjAoh1GNW088
rFMYUw0cAlFoJh0mUg43Lz81kxIlEZ3Wlr4t9QHu2Te3V1lGuZEr3palsnY15b6ybZGKWfdpX5ys
JEMnELnYzQz+/LtqQcKge1+VebC2sxZGp65280cjMb4j4pntyyAAp9MFxVU2rj+2l8G9l4Opqapu
szgNJdDWVo3E0thVwwFCw2c/rygm9Gp95emOctcKwRBOA4L7PIVtydKMd/ayygNzNbiQT0ZtR96A
MDkLBtr+OPcoXXJ8EX/pdDgqbcv91g4BN7qkhCe+py6jG9oezojC+wZN0Det7OtH05iSE49K2haK
5+FbwuNxanjfTDJ1nNSWKlhYXftozu5POY99ALdvyk4+jFQ8ch7Rmdx3I+tGSaaOj6Zma1+pKEW7
E4jIUW4dZZOxFQqdktuU2E3KJqoo+1TbCoHw3HFhGi5n51p69kZuQt1YyLXlwVrzW/W+SWL1vmj8
L3UUaEc5ko10xom/GqiNuy52Q9fNS1cac4VUpdp4z/ZszFfbj6ZVryIqOEMyt/X00d3LYaZYn1B1
XqPGiiaGoK0xtTjkU9PDi+wlc5g1K9kNAjdpVotLdVs2LbUGMpwp7wJfu8j+rczW9mBznMdLLJqA
LEy+qY3hs1PY3V46UN/ykT6JihfbzKk4LOuw4W89gB6S3VDQ7sRC1ELccC63RjD53Ma3oI4jNw2t
LwixBGZaoqIb+Nw0tp+hg8YovNQKqWL0XGf90Artnga4PHf12Di0ma5/Unv/1Qv1XXyaBpTheE5w
V9TSBd9nJ9nXsWn+gmH/2MQdST5IGtg++ke7cYoHmchP9WpeqUEenuUw0MJwW6lQk7mJ86kZZ/SR
kvmr7bvlLm1Hko+eU38W9qLSp6+UzELLyleY4511BULqVKhj9Nl0E8iMveapm2CBzKL+pzS72RDu
S2NcWdnBZo92grkbpmbRM/8cTso4CPlC3LfuLTwEboV0OOS5b3P+WucWrSEvkK+WNQPP+eBQB7Gv
c2e4KEExIHiPlJU1aPcdWuYmYr7YpDdRx+Eim6LOn5QxcPZJE9v+VdqgBgFDo5f1Ss4AZBKRnhar
VvmcHDTOf0rEX9H6piapTIdd8lbMxR/QmVfSa0Xxl6JRu8PcajpVDWJGFLacBJV2RJXeW6CsAoPS
xwZg9o1tbJJAbdnzQFPyEFK3HGLslTqxdyV8ZrBd65q6CYL2V1mSylfSCp1A6l6orPgt9s7/Fdn3
bnh1SAH4m00wZPzlcHOH4tdlGRktVeJvwvF/rv+vZRbbTT7+bUZuwazCb5d3E4l3Ewl5aBm9vFcr
1D8GZm6sNKWpNuQYigcUxvIHR/TAF1DAZN9Li2zmEBW5erCdd6Fe2k7shw63KW8rjNWUcRnzu62c
KZc2XbW/m8hlSZOZ9SGKF5ZJGjkK490cW4G30rivXkt32GpyKOdlZVpwnKmaOzWgbJwyv767RCBC
l3cmX516X4cL/tzvF4fXdv25Iel4exumKkTAlA1Czs6HjLRT55Eo1a3K/ZA2nnkF93KSPlWYisGB
qMOYeDoSQ+loy27Y1prnbfSY5/A1Ozh/1eAXatDOLYY/6r0Nec9FrsJVofuAms3iB/vXHmF1uTpu
cnCjzrprrSLl/ppxBKo1KhAdmA3u4tm07mTPDWrjGLTt4y1OTgmG9D+5n8+HjH8GiW9mOPwkDm1j
RCtbrCrjlqUELnRyyuJ0e0kNroyIqqzNIE4bh74LKMEry4MconWOELBFKZIcuhlUH3X3iGCAe0Zf
wrk1fw2lQ9p6L4525RTGMA+C/TPiIV2hb1N/QGOu/hDFnHmZpU7F1zDVfMw01Jm8t8lg7oLtJh1g
65BDGSfntjHPHiYJ5tvcv9ZrmrDdlw212Bqq52ez6F8br3POAw8NlMDDtEQx1W+HkCyvEEKAjtOK
m6LewV0O5wQ0g5VWBRu5wruuXFZGS48Pgwg/NKSRZhXxKMQ3kcQsMzTh29i7UDJNkm2wUEsvh0zd
3MZUobqXW9TkBTBY2OH3dx5LTirEfFjP2X5TJ8hjeMrziln7ynmmqpDnKxorKRVkmDn1g9BH107J
WEaXiDpX2OeNU5ylu4Ac5yF2KKuay8o6cWZrHwJz+KgYA1XWsCKvjLlvd2ygpq8JWQTqT6fPegAn
At+Qdlen/c2e2/V8sw+Z/s4u42fgJLd4M+2UK6qKULKM0CcNVXVXC3XdNGF73JZTdJqF9u7gIC2g
IaC3a4TYrsHG5cAvKtxIbwA168W3E25QYm6VT/aDqkSHTsSiceCe3MB/hsJ0/tDYvbFqalh74IJb
wdhtfDO0DnmMoI+gMzcpcdUbfZXGXnLXR2X6iOLSfQWb+BdgVvnODhoFgjWv/OJRyUz+qKTYD412
DvxRTcyulGjWV6irERCqEAEa3PpmCuwQgiJO8uurVivk0jLg2TJYxkiHHMqmdKhj9wMUeYJQcL4s
gbKnCErnYvixLC/NcpHFNoTR1875ko7FvKuNJtB21WxTtKiwXdsgRFqtuY42PEYJlxUn1WXsDK7i
mRenOxJI2er/mAWWKj4ZnrG5LSLXuwWZSf+iKUZ9iI04ulsauwBFPUzrxQI9UnQHjyVaCXNkPZGS
DI7StoTIXlO689rXNGWzOLTJZRpZ02Bv9Rl1h+LFbkbZLWqQHbA3bYzUfP8uDIdUXFd239w6GU6B
P/UnT3VeG2mTQ+lYhu9C4kpJV+/Gb8sos2+ufWS11tK7TP6vaznihZW2DA9oNh+h9pj30eiEq1pQ
aLUw+0MF4JabUvGMcx56UG9Jqq0E0qhrwvnOerIikr1+PamoXDJHLfijTLN+liHQD0QwKyHAFASl
dRhTx+HpsVa+DIN2pHIONm41HDn8Etzlwl7N1U8jgakjikP9rmzNUxN2u0HpT3FjFd/DzG24SxrK
pyg2q83YKMODrVrR3oFb4+wiPbHu0qlE2k6H/L5tv2WNE38ySsV5KCgkzqF7++RzHvNUBCfpkg3U
D0Ca1QbdQKJ5rvjQNOYKzd0fFVrBT4mhc/80lLUcWYgZPTkjPzI36TYTz9obx1jZSpQ8BmHXPyZj
Fm/czG/3aWb3j2pRxFeugM/SKZsx8L+6PC1e5Ag6DmffmNRuxippoTWLuWIxzwlfF5ubtNuTCL5O
XcuB31zwDCNIfHoYssGciCHMJ1un1fdVChtQFCkDN+HfSjxSGEdLG4idLfCli6Nqym/IvDhQLJMF
ULKQU6YxeZBIK1CG91WbJQ8ShCV8jRhJXxDH942aqqup5anDsdqS48JEXYHVLz86hVl85FmaYol8
zvdyKB1GQZ1wHDt30tRYfX3RW+fpFi8mBYqQSw3Y9KRTH6frwWy/x17QnWUIJxnufTvb62WCprZr
lYvkpdHMVeLwEJyUUW9BFZz6Ry9T7uM6UNgsAfy8Q7Ksv8uGhvN/NaVoxYfKc2841CygUVTvfV8z
+BD9Zl1ZIUdk4maa6gncxjGyP2IkG+ksRMQS9n+3TT0qfGNDcW+ibAvbhZ2QPbUL3ch2ijP3PI5h
dY9GSbVGpTX78b9HZKwx/rlGp1VokhhFcKiStH1sJuWzz3u8FGJU5114mIdRWyuK2Twaxdg+Juln
3UyTj9JioTGCkqE17KQvmjznzhzhSQqa9kMa68CaK/OOvSnK3Fnffx+4ZYeWEn9uHc/YNZ4RHYtE
te86Lgb24PrnmttcTbku3XH2lK1bAoBE9d2FDnNGbGlu9U8T1Eu3od7b+qeu9513w8Urg/81Nyf3
d4DzNpv19iIbT4X5gJtuAZXjb5vsqR2MF6SCfU5BcgHwnDJkdVWYJTc3YyfQpHHnHDLbmE9zCTu2
JGXvUEDinuQ89dqsHKa+A6qf69EXtTLWkH6G3wFOAgeL3E+6EyORWILBSXqIXY3ozhoU/S6BQYbi
Jn4mlywotzenHbfO0Q7Ul5CSBo56/Oei4RLh2XO37xGw2RTebDxVodmcOf7oV3KoQw7+EDUJIj21
0q0N40XTy+5R+moIFhKlCu/kSCuncu3ezRGX8gc4cNzzlCjJGgAA8iKTPV37ajbWyC2F3x3D2fGk
ZL30bQmriA5Dlj0p4XMpBMFEgJyZCGGSeoTRSc7k0Tr6PlfWLp8c62UYhnLfJ9swgPp7BjFc/yeq
0DmcWk15tvvhe23Vyb0cqfpz07XqJyB13QcO165pWqD83fmcZOppsJZDPR+yPVBgewtO73NGffyx
qu18BmWvzIcS1LWekhpSRWOFI5xTb70xgymDzcCwkw7ZaGVq3+IcCD/OkIatl/lpwyEK8kddAwOE
H+6cHBWt0e3YGddTcud1qs4VM9U+wtQ8rJOycfnQ52DVOLUJHZcxrks3KM52V1XurZv5ZXHWXIsU
tFPCyKj86AzYuUm4FUgNjcDAJ+5ShTEgi9O1w6PuC83wzIx/pL6/JvXY/cri/sGEjOrLPPGDMY2q
fGi9pDz0g02OUMv0OyOu1E2ocWAPZ/c3OWlyjyUsRD8da8hWoZrXn/IeofXa8ftVHaAAzvlgD6Mo
v7lmMutDm9jdEzkJoTUGtl166yIMOOQxf0inUwTeIx+MdMkGufNn9Lu9qxwZduOuDXcAcSaWhrr4
n2tJZ6XM7p9rRQiemIbmXU0xWa4V609BmpkbmXbrrS5F3ShqX/N178b9qLjrrINxqBHP1q0O98cM
H8wBrgjrKdViZ1f1ebJtxbN2H9dQ3ypcgXsxVEdjviNrzbkvI0Ur9ccx+SAnysUcqzyi4DFwz8OP
QFBFtVbmneVaqjH++5WCT2UQcesxAv/WBHprAR0Nk2jX9U23kh6vr17dcniLUbNGO4LzOC6T45Kd
RQB/0EqbDC6jNRi3s26jbQaMlbPAlOurMPmC9lwNtSlClonuLTqLANcqWnyaochTXe2LpYbAjNvO
3w1BMX01Zrinfpu7CqZdaVadf5r/iJaL5CKn90e0NIdx/B+vgNt4VN3+wM7J2iew0T+ZU/Cjt+vp
ByQhHxUIiJ5NPbYorrJUKjdrtj/dPK9kBDSLu6H3qOb0wxJAe/dixNq4NjiBv/I0CfOqqrTFVY47
cOOD4IXyhh88WiPbVZi/8qC8Q1fG/TLoNWpHFVlth3zqvoZn5+Q0nXLpe0/fzsXQPEFsPsAr14w/
itoQFx7zF4mhPazDqy735qceYAv8JCoYL/GpWTVwj3/Y0VC7tmapPgUuXLCDZb3GRwhFLfGLXcT3
It53iJfryw/0z/jldQPW+Stevp8/4/+xvnz/tXj/zlRsRw5QngzP+hka3fCjgwV6TlL0YdwVlXQR
hP9WfiBloP9AP/0/Y2w6J0huex44LesAe1C8811/+gpfG1RstfLi6HAeV8KOePH0FUaetflmzym0
u9lF/Oya/YHsSbvKEFw5N2ZS16s0U+xzNRgOAh69vpEe2UjHMpS9ujGY8pe7iLtTF47jYbFP2mCR
KQvVR2Sd4WXKEv1L2TefXE5Vf8G3mykOfGPdPBxGNGrWIzQsu7T0aqj9aNDTqi9yKHuyUQaOywOz
bWBC4ZakUKJVzu1VNknptddINHLoW6O1huKl3Sy22uzIY8txoMzxzjCDeSXnySnSMZWwylLTWUPv
76hf+tlA6q0OPhWuFV36wdFu9imG4mRMbeQ0VRRJ2BuYd/0A/UuSZqfK6VBRT0Fz7b0c4W6425UL
iV7q5hxKkWdD8N/l8+MYsb3xCrZbzvSIOsj86KJdQElpj/iisFF2MyHsygNHZFPmZ+sPFLdNj+3o
QYELLAPmY6+u1sHoUlGQ6nfSa0eizgqU2FYzwvmxg4hL7IZ5mGzXhmp4n+NwetHgJfyVJg8OTIbB
yrbBR8yiThBa/W2X8tyiF8AOerX7qlPhNuxRngvvoIASW0xjQMoXJq7xoDohyAANYje1Kk9yNJIa
uZe96r7pq/HWV7jHbiw95TMbAQJRw0/VUBZQel5RmXit83Is9nU/8cgMod6aw8nxalG2lcMFBdOP
0X/3m2I9lpMJ322pbAM1i06JNswfGyuGchZiucOoWt7WbcNm544oxmpKMD63iSB8bPPwqMfd+Dy5
sbZiA5ijw4B3rhLuKAjgmVk0olJSccd4axCBfB2yP4pPilfBRw8X0B1lUP2nxunWPItwahJrXDaS
AE0cMaTOHtK7Pt/Eo8F/yXAEu2YBlpgU/NYuG/1zqQgN8Sbx7jlwq88m6BK0oZSeeskw3LF4u6pa
qiNy19U/yIaH+3tD1aAyDOAuu9mhHTCV8qEBuf2hSClMifQZ2u3fU8yoGsgbhp8X0wxJ50E1SGgv
y3BOirANd8bb1AZiynU6d/lG8xFCrgHjXJNZN16g4q8CtX0pLD24cyHzXEmzmugoaJj2Zw1WS877
3R0S7OCmEhKKG0UXcGU1P9ZJ7SmbLq7ZIxW5uZt7Lbt3kyC/NRlSJwhDQ4FtA0W5K0BW7lUDHTar
6ab7LOhtqm805ysUzbvSDIqfxdB+LmptfDYdddgqetxcUHgbLkVbVJtB79qnvsr8DUfk0aHRovmZ
/AIwmqCm+GLQpufQ7b4qYE0oE2Sk/g9h59UcN5K16b/yxVwvYuESZmNnL8o7VhWtSN4gpBYb3nv8
+n2Q1SNKmomeGwh5MhMllgEyz3mNL1jfpP2jmTXmkwp2io93eslw5rkGk/sgB5XzVwbOg7awQ5SW
9azdKuoQb0oT/T64L8Oz0bknhefuV8tBB9MYAOeEIa6TUDLRpRv65ms5QqHL7cS5H1AWO/YaOIAR
pPbXkuSb4drFF5T3k51v++G2bkTzNpeM5ABcetHAHbPuUHW6/qiH5UtL3nXrkwvYVbPwa+Nq2tOM
ONrElR0eMP2FBImY1RKzL/3boPxZ6sr4HUApdz/44g+Ba4c7owiNnVN76n3jo+2N8Nj0HfwQAlrK
H5XvJOBuav3q29hW152N5SxQhyyvo6M7K0jLgzdO6gnsT7oZZ2jFZ+x25iAy7TR8oW49Yh4YaLzF
tmEStH9ch/fGwggVe7WyyIaDP9mkFn8/lW150E1zOKjQSP59kNooKmVnvx8OIiq5CgDGAIwQUgkq
IDMj1LqzX4XivqiG7hq5XyPTwFY9SYPs5I/eg+yz3UbcB0Wn7qoMTGoPpSBaxiIw111uadSw5raP
yuySW3OO7BvDXRONx8LZpiUqf2Oha7upoiQNmd1mHaxR8akn8N8YWHbtta5DYP9qf5YtBG/ba2E5
ZJizWF/LmDzMegp4FWhnjEy4lIw1nv6aakpzuI0Qr3rqH8hQTGiJdnC3crAWeMfM+MdSt++p3keX
RHUxmQmc+9Qo7fssFc0BT+1wIZu+PegX3BRJ4XXO9LXW+sOgg3RR3HjaNYppblh0qG8AEJE/Vfb1
oNyTeeruB7uMD47Q3YXv+X+aRTwv+WYPa/FolaxNGupmiwEF5Wc9jpJV7ZU1r59gBABK8M6uWbDY
NpR1Na2cYxuoNRXbvLt4s10BErHjY9uCEhxNJX31fWybbRuhOstCXQCe933h1fE3XPz8RZeaGHv0
SKrFTq1jBhEBzbC79Am5WLyw2si+b0n8rccB+CG0cW3TlDVsDIAHOyvTjWPHonfvd7yNjjrfI1Sr
2ZlTH99B/+ZWZA3xBatFHovsAu7H2cyk9IvpEXszlfQIhmyD7Qi0VwbtFf+EGMYhP2obIdsmsMvv
pjrui2wW4fcEjOF2wuIgDcaF1Wn282Rhjxu2FZtqv4Ihrccrt/arVxBIOEMYOeLDhl29FsmCvZD/
OqpWfkJKJFnKUYkN59tIHGxH5klIvqycJEMWVa+7s6i9it+0VWGFWiovTuBCinTJTuR69yh8ZamO
p0Ccu6QI8awZsoOOhdIfRpF9F6qI3lQN+GIYOfjKahZ11ySZAMpaSF2kfnWWdj06ov225ZSFsVD7
urs4M41MMmkl4xYsZoccfvfgzHRcGepjH3WWpNMPrpMUjxPcxQMm092irOJuN4CJ22CPpF7iJgzR
r9DOsgVSFmDKfEC5sNnG6BPzhPTNaF0avb5QitR6QI5FX4yD5b13bXnBBcLxFzxqrVnQlle9C7MY
5kiZhZvMyHlS9kasAI5K8HTVIxtiRmPfkaYyppUP4Yp1Ynu6NcvO0zeNQJDJoSzNxxBFGyfWVPWg
xjU+W8iMLhLdK+/kIZ2LNxXv/HALxtkO9RrzJDvV1ER9hBzZuhSYeSQOqJDG9KNzYqQbS0H6fgQH
xs84N69R5xrXIO/KMwRDVF3/FarnswaFSW8Y7eNnfIgVc2nVXbHRwthHJxrDzt3tctwRwe6M4nYp
eWEsR9tTXfV/avWEtv4Q5B/pue6d5kOJRbswnXJ8dKrJ5S81+wM7W3fVN/k3VgAWLhqUkDs1C6iE
QbGTzc+OW5PiVezW2d1v8cFs1VWErvZKDvs85DkpDDO7yojppIWzGkatXeqmm60H76DqfvcgD4HD
W+vpnbqXTZTKNRR/UeIZ6u5B4Vv4gMxltvUdB3f5eZaMoaYJe12L3IMc1zcQX+LJ29wmzMNyPcg2
9eSNKzmrr8zuoarUFyxJ85MMDQ5es10dneUksHs5biPBrqBCcdZ6EnGjhnOlUfUkY5Hl5+6pvyl+
6m9My/APpJW1B21C3lWOGOz6G9kt9bFWnWpfibrfeA1ewWoe7eu8EAYmL7p3Lhv4/q0rTqiSIOGK
l8BKmLNIFdaEK2Rgqz15S+fV4uESFrb5EoRadOrBoC0Lz3JejaDmVqhWEbvsXLwID/uT1AmWTQ5i
XtOceF+nhnYCnxZuoyjqL3nTFGvURtUHsvXW0qzr6KUsQw19mRRdemt8VzCE+KPuon0RGwbPNmfc
ht7kwSvh0AbcnN1s1NndkI23PIT1k/HNE4mzbCZ3OpZxZz+HibUOiok4+itbbUI3VWTG8JbpZKU7
ZF09MhG4kBuUQObpYw4sLCiG4tIWU3XvBf1XOb1wdGuVCmTZdarXcZjekWw29q4L1Lwthu5s2Ha2
DnDbfRKlJqCwZuHX2sI9Wm55qn4fdr31JyIHz8KK87cwz8ulWmv6QzaM/kZesWfrcbuijW7rWUl7
zKcGK38qh0EA7dfCryLo7vRYZxPFFTNQFd81Kl7jH7P3jKEHzpsVGnwevWWcjDQwH4MeGEaf2G+9
AZRFQX1gb6Ii/aj6CbtIBAqmQs0w9MpuKDo/M9sjd452KVF0oFrb5Zh985wyxIDKc5aVVuk736XZ
dwliSX2PazL5GjDUjbkNFSzCZe8Qs0MLgGQvZa9RQmq3oRbi7SeOiqs7KzSL/W9JsObhr30rW63B
tCtVTyKsk8uomNlMVRueZoRZkev7qrbGZ/b6xcHXo2AtgWW/xsM5LoFov8YL1gv/KS7HK0NRUZFM
xU5NIn+TulqABb0RPQedoWzbGP0D24vi515XioOlY34pe3MtUdh3jDyR5l7X1XFTH5K7SZuLOE39
TcI9TKVLDn2PTMEn+kPGqHdSjv+B/lAGMznImASIyI5aUBeoAYfaBkLHLg5td85kUEZWIv2tdLiz
17qF5Unx1uB4/VLNAvokAVE4m4cmHyLetDmoRpkpMMfWPMszfT5D0P8yKFNykKHPeJ5Zzbb/MUt2
UBD/a6rXiJ9m6cH0vZpqc6drWnRp09he5dB9VqJAZV3G5MGH2rDTCxdXK0g8l7rqWha4cP/geZnL
boo7/sIfU3AH27pl6xxv4+S1PA/SZDMTV34KKqpnrewJvEMr6lBZdWZe7SqEbheJWwcYbs6vEPMK
8tryOrfZ8yuYRWevUk8j72S07r01aTDttKH67hofRR4N30SRGUvehvRCaVkcAgzCNjp2u5dAiwUe
abW9VlKXnaXWZS+W2sHOKfV2N8zNTFRIL8dOdZC9iDl0QJmC/jSqYfYi2vTdjXrrDKc7ezEjtvL8
qg5NwNdGTXjVelKLNzB8yBsFZnSOFDd9hDl0kXHh5DkIDUjDE45Kb3ZfrEbXyl6wfTePRR/+Nd1L
kRgLUVE/G1byH6f7gFrerCm/TUeE3Tz6tqsv7dQAjWGE3jJ2yfbExshewGmjL3X76iJq9NxUtXL1
EwrpqRN9aY3AOZDiafC0KeIvA7vWjWrXoKX4TBauYtVbffRwmDOq4Dw0uLMP6EPv6hGLJMUfu1UT
FOJlCq0/iwR3ijK5h5rMEnsmYcDXWERWfnYMczhJp13pxzuH+L5jxyH+ZdH7I1SVeBb2aeQBYa3a
fZWUDxHq1OoWTkDzUxPvmHaPVdRD2ar5OYgrGIaem64M00QBcT6kafueIJeyH7sS48CxidKLhuL4
MrLtdiObcpw6d6SjThGxMrLbBaqhWrlGAgqvM8anwSOLEBn1Kw6EJRXyUaxAI80JBQS30eRO7gYe
ai+iSRaxiJtX07DUgzc4ylLO8n29XaYCm2jZq76OyPu9kmgJT2mCkxoc74bVe5SuxtorDnWoWivS
msGmS3iCozHQWfAY2YHZ5u00R6i7BpB7Aj9ElqSj+h8Hdbo3ZpmcFWtvZ9H0Fc93NMqWZB+jZ6eJ
QWbhlfqR1iD1POt7BAyBtLE9PRoZNrTDYPpHU8BnQyoiXCs2nHtR5fgVTaSbqaajjyi+9dyFKQ36
SFtim7AdvMLew922znXolit3TPTXShcX+UJmGOxiuJBYw/EgLdQJqEHuRRd5ZtXld0UJbAqBv8TL
qnExsMddPCX1uRsUNpydKrpTZ9X9SZ61WfTXmd0L5aiGQMUZ8Bn+bSju6P2tt+1mXRWrIDEZUzaL
2yDduVhZ3cpmPR/QXalHr7KzmOEiebgYEyd5ksUvWzG/slTK7mQX/gHZSsffYis7WYIkt2uVoasc
0oFychDr/hUTO7HCqAloUwibXca8+Yy8+1pRdcrFuBTe4qWn17uO6u1CjvickIRIS7n2UILS/NdF
wpT/ihMi8jO/jIzLWXHnmCs3xo5cdvx0dV7QvISRWtyzlWif68y5C8cOJMjccrT0WVFD9yxbdp1/
99JZk2NMu2cbR3e8JovpJOZmAZ55UZpOD3SCmSqiNUvdd7tDW0/dc9wF4zLFJ28v55LxxloyMqed
nDuo3LDHPjC3t/+DhsKI1+GaIOc6FLk2raEmG9nbx54A+jj765VYcFaphYVi1xcvnhXtJlW33y1T
sVYJ4AfIQ0HxBH/weoujyrGK2c+f1CFrHhxT/yrj8jrhWKPO6TbT1crgXnfN5LwPralxt22qSxDG
7tnShUUaQkNDsEmHVT1gK1k6QX+FhdlflZmeX/GYnFQXyNmPuNBFsKJwKVihMUJ2+ELDrCJDgWUO
+YWquAi7jpcMs5KjjKVmHC24Y4pVuW8iwN8aq/h16erjPqaw+dTn031T9fgENeQCR7vuniwbMiIO
Aad+bt1CAWomFZqzshXBV8PLPOmPsjl6Ubb2k2DceDEYRKdtrU0mmTtq4LWLYj7FPH5jVl0wL2GI
tTO7RwPXW6yaKACEM+NwtSnepu50yApbeWu4pYqUFTlb6x0io3y7QES+Nam7w0Qtf+YhUR9RiJ0d
domjEfTHiOuNqj2KPsuD1XgNylI7hiyzjwY8GaclQ65z016IfqgeMiVzd8EYDdshSsanVB/+IPVv
/RFZ3EfQS/iSF2aycUBeHEimh1ckcJGTsWLrDyd7sNSh/dboWPzanpWcXQ1QQF2DelXs1DyijVAv
PNY93OZoyoMX9+ZxTswA95+DP526Mmq0ZbqhPozm49zfCC1euvNWk+X9EkMC70T+2nRWva2Gq1BR
7FWbNvYZB++WPU/EryUoyl1nGDb4Gjp8UQMY7cQASZGb9U4GqWg5t24RBJBNXKtbDCh1rVoNvRPV
sKYHvHPFdjaWwsJrbFLuxsMH5i4VNg3R9OC7bDgRWTnLlpxA9VBdDfNWVVWKNmVh2y7LpK6ucojH
M2w/5Zq1MFADfhDzwdcR3/Cz2N3LptH5yTlQdzCer1DuSetXLwL1BX8Bcf5B5b/8FvhxjF1SmD+q
cFfWaorFQIEqy972pmDPbsk/J26IHxK5l8fAL5UFP/zmvSuTv66oUwP51xVrdLO27pSpa6xC9Z2p
xWhaVJX3ihDzR2UZ1TWASYDdo/siw6Ohkl5JJ3frzKMK29gKPdSe2G1PmL7rgs+aeIc+7moAy33A
map+zdKV/DdMTv1gGWx5odPZeQEXOxl+buJuqSwoQlnLdJwwWurN6hQpEE4343zazVZA8lBrpY13
CGMKBFCahQx+jjFQ7t2KIlWXYUbaUToDa/q4yxoKVRG/yYUAo/k82olOHWiCB+zn/rqvGuelseZv
UP4FYzH37Pfhn7cWoM1dzWpvFZht/mUs04Zbq5ftfU8JV47ndRulBHetuzh1pR1PKq/vtnxl89cM
0ZN2TtyaUGBWcRFj/4kQ7b3w7XiBtdn0tQVJyhMsTe71OE4on/qwFX9INcozKbh4U2W89bDRZpXr
bT7HdVGfLkMrNZYZ3nx9m/XXcT4kpUMe3S8+2hQNENmSccMPYZGWI2tR9Jdvw9ykKi+FeJWjPsPN
yAJH6Hm6++woCxJYkQ2AUV5Nvl6tdhp4VyOLvxa9vza5NZyTesDnqh3Dhwwsz1K3QKGOFQCGPsjL
d01rXjC9DD8yg2qo3nLXdbVt1moFW0DTP+hOjamUIj6MMTBe3XIMyOCkw5Pex8MqK0rz2iEBs9Hr
qL5rdRglem/OhM6+W33i5btgaJdO4ULRo2BGhaUP6jvZXcMHxRmm/6jZIG5L0sFI8eQxNnH5/dRa
+OhowLgypSD3HuuYv2E0yacdNocWPN4rzDw5PCLPso+7OlhWdZ/vuEshu1hH5iqYb7jy0DRREdza
saiyamHUMMn/8T//+//93z+G/+N/5FdSKX6e/U/Wptc8zJr6n/+wnH/8T3EL77//8x+mrbHapD7s
Gqqr20IzVfr/+PoQAjr85z+0/+WwMu49HG2/JRqrmyHj/iQPwkFaUVfqvZ9Xw50iDLNfabk23Gl5
dK7drNl/jpVxtdCf+aKSu3c8PhdRqhDPBvsJT5RkRwE5Wclmqwn9WGG+w1tOL8gE72J40Um2+tqz
n6C9gze69RqsLJG8vMiOXB+gVpU5umYOQl1ml6zbxihefSd09s6UNCvZRGswW1ZOGp0Gsyhe2xWI
6vQ1NigGJZOWLOUgNe66lUsqdG9m4XPmZOepGaqrZnrFzvXzbqEZOfRxGcxKB7pa4J1ki5Rqda00
ZVxntRuvnDKtrrndff37z0W+779/Lg4yn45jarpj2/qvn8tYoIZCarb51qCcA6Yuvy/GqrvvlfxZ
msIbGZiibBLWRlrMR536Ikexm0jYTLMj8LXso5g5M/IgOq3F0yf+AJpX3fORE4/i9vBjlJgzJT9C
qm+ZqPKq7bLwo+ElQbdi8igXyBbYYMgo4UvQJO1DNjmQeRnjK159joRJVuT6X94M4/cvqWHoqma6
mmqYGjw889c3Y6i8tPF7W3wdPG9tzGrY2nxg/9SyeONMIFHkgTD4V7B0hmBVUeT4KSZHt9T4j3Gu
mHDG59myLc+CAXFgdUpJIU4GAlFNuyGHkbAQsOJzFSTJ7dANWYTquQxAjlVV5BQYJdt+5YIN97uj
nCPjtyEUgp9RJfHRRag1dZGLDFaCgV3p379Plv37+8RezdF113A0XXMMdf6x//Rj1gGHTh1b6m9T
VTcbzWzTjckaek+6N3mO+vzimJH6NXNSClGtCMn7B9ElcBNlITsKx3xGg9h7hJYdHbrUHdfxUGJH
WDWPmLRi7TklwUPXRMn+1gzmEouss6gkrretEmHQEyQtXNUfPbIWM6J7H/dYun1WZuSZrhj23edc
Oevzoj8NZr58XTniM+4NwH6RWOS+AOTlWGSjf7Rh5Oe3dmBg98m7tZW91jzkcxxCgsFthitnfHYn
UZpZy97Q/f9yt9X1+Xb668/aNWzNELo9Jxkcw/r1E6pVrUb3HRJ8p4Tlpk9VF5cldJIcF+Ip6Rj2
71jInSOv6k5F4yJm0OXNq13r4dFIuuw+FFF2ryW4pCa9a+5l7HboYMj4QYFx6zxOxhABTsnxdO1W
NtvRyu77QndINifNZpQv7nkFxe+87NZQZzzkQqBzx6aRNYuhUtCvNmJOS5gHpJKdehnbWnFykwK+
0E+nDcLMu2jyrp5awwqIMt7xPhE77mHWaRrKeDv0RnjJo0RfA6/t7yPuHCsMK+MnvyOVRzbDe1GK
HireMClvSRB8U1RA+orunNDlnp7grD1UptbsJgBkpIPb+KqTE77KMzhF37kACpY/QnmDGGTUpC+m
Ow3ObUJR+jBYU/Czn/ObDvqlR7oyVLhr5bMw3mTlZfyV9BMEbhsxKl8t7aUpevyQdQE9ej6L7QlJ
e3laT6F7C8omgHzz0PwpYmrk/hJMezynTZO12wRAveXBj3emMyp7isAxSt9KbSw1J8AqAbGBE1YB
3ilRmu5IXh6hAFoybvkVe42fTgF/r1Gtnw6fY3KXxe1Kti3d+haZfr318mYfqkXwHKhtsRLUKE75
ZDpnlzr60piLAm06G28m4pVHcb6hymruMS6njuy11HUra7zRGSSDYfB8rAwdKK8z4WHsXPLRNbAs
2QlIObr0FboIwpuKpVml42JUI2zC5sFG41KOzsJ327Cb0+T26hlU6V+HLMOoh5yAvWU/P+mLukvV
c6QBX0TefiPHWdqHOjbBxW5i527MsLAfPCt4d3vYMfEo2JZ1tbjaA3p3bm6E71WXQ9DynAQckak8
Uo47m53nPZO76hZudKCWNp4Vr1L9dYfHJuVf4HZuWVwMBX4F0r1YjKdTeZSxDMwrmqBacSGj89wX
aGxU7NT9NVthEmBgYHcjYs7+uhAsbpUM/IicJ6fIMzeIIBwl/DWf15ochPMTfizrJEh4YyMweGtz
8oKVzbZirTU6KxzU9c+wQfKj8CrrUtu6dRkjUId//+SQy4lf7kuGZRuuIyzH1XTTkcvEn54cooxw
N1as4qtiRtnSJiu0zcsCb1GATG+dQMEOXbuX3HHaI/lk9AvmuBOhlKgWYrokk+JdfWF+7wtrxKeW
/QvLifog9EH9EpXFQsYDzwh3ZEOLjWxqGRahIDieyNoZJzMYqttlS61gQd6o6XkSQbpJdK3HeCEJ
N7rjO9xTYvtLj7xRPINif4un/tIs2vzdH2Nn3WMMtE/QXfwSqvkNYByhVXqL42befknIJ0ug72/j
M+ISMOyGSoSOwzGsnPxxrkuuiiw0N7KpjE1+gZW6i8l3FQgv6zC8gy7fR21ePGKQTYWlqT/GUdHW
f/9pOf/2nOcZYlMIE3xeQqeM8etTpCprw6GKGXztghYnaC3/Mlm1dx+lpX3u86pfNKLt34Y2AD/g
uxZsZUd7RiNngyV2/ya6Idk6rR5uhZk26zoA6WKALzlq88GhsnaUTXkmY4HQqdXY9iHS4+zKcxxJ
F5UFV4kX8hWxQOxiB340fakWJ08b+1OBWcZzM4pLUEXTBVGi/NnVxQf1juZOtoI5SdkUQX2UzbQN
+2Xl2v2+mmeWPls1fzLsrewNwY2vjbSqN76rp4dghpyBgWxP3cwnsmbt+HbZ1H19ArUH1FJGZN/n
qLLXkRF32C1kNUpTbdR/52ZmzfW9VLeoj5HbfOD+XOziqCaZkqikMGKVoUbczUPrxt/ZHuTM2h3t
Oxspt2khzNy+yyvzXOVi3Jdzh+yVca2x7P/ywcsP9uefqU6OUmiqbagmmzXt9wVejxR117u+8T7q
frXKrQJErVD62yHmC48aifuSV5G1YUsR3VmlY92nE8K7NgKLskUdPLmIzgQOyhZ4NpXq1rlnhous
Blcz9kiZyQNaUdnZsbmn+Y2psMjCc9xBdYpUy3DuWOrt//5Lbf6+yNeFofJ1NlSYsIZhaL8tjWJT
lI6hRdq7rXlfakjNdw13mZ8OQ486H3xHjQXKZC9SxKXvQI30KzPz3GuZ6vkmZnuPkRIapCLLvUPp
hNZBBUKz65JpuvO6odoUWDNfoZ/1i94Ym2MRauTizaLeAboGJZRMa8dLvb0Jfu8gzwo16m5n2Y+z
/9T7GfscR2Et/i+36n/78evCtXRHMx1DuPPm/bfNEAuTiT37WL1HafqRZRfS897dEEXWOZyxPBKf
I/Q0XqF4JFafMXkWt45+0jDYuk0o0ahZyNNomkHERjlu5AXkYNmBks2c/fCOI0Xr8S+od4fCQBmM
AVorTn93g3/LU3WoZ6mmMVn35EDBHUAY1QH0wA3T64stdUzmmB222t1tCKivW9OYh/horizQmh2R
ga2za1WnT7ojzIM0G8KJOLv6qmh2AhFdCFg05UGOzdP4NjYF7+8sRBm0O18ZNn2k19B9nVZbtEN5
B1LeeQ/UBHt6BzAeGRKbTax4NRvffbd6u1nCXEBdROuda5UgxqrPHYgNkQ7Og+wCssa/FJOH6Obc
kY2sXRpvxAxcBPldO6hzeoiOaCq+mAAi//5nYsvfwS/3AIvdsAuw1bYdQIjG75kBJCsTDS3bd2sA
OV7WIckv3AXWkdLbL6Xp9StR19YumJtKD4ZbNZrsTvby6Ma9l6zwWAjxlLF0kuHRAjvFw+0baqD2
S6uB/3ByU13KTlfHhsXjp8Jh7nXy+6Dvn3AnKs+iFPad8EN92aKs/A2YO4wqY3yd6gLUH64p+yz0
i6dKqb7IAZ2S1QurHZt75B7jY+BPyTrxBuVrEy7kgFzP3FXhBuPRKzIXn3iPR/98afz0nljfWk+s
YozdYCi4kUnipZNapP38ns8XmaOtqkX1/TgfoP/8Fasys7qXB6RSfo7JwZ9zlairb+M+Y3qEUhJr
il+u9fv1SxtUENskner5o22r5wBOyFtiYC8Ul0O2z2vFfu0jdONr+61r4NAlnVqh1uRZb3aJHTiU
RRamHbgSDEYQOSMOvRJqQp1Z1y4b0LxOoIa6brnvCgp/CIUk/EwMH7to6P4R9Llq7I8sPPrgxc2b
R0cH+6Ln9YsLQeBuMhvnETibse5dxN1C3IgfR7/qsLnD9yhCumLJwgWE+dBe5NhhwsErqRQP1ipj
fY1iWJVPyUL23g55szTdaLpP2BCdxKAZW/2HUIrUO/lN/uRTZAUj7WmLFfP1MyQn/Db/t+Zvl2th
9K1KoVsLOVfKrHxeL8Vy7KAWWBrldrPu+ty4ikJrKHDwssZ8Nswx2asWrn47+/txOZrhG1elxubN
GHdLwt3lqZ97z0ZrmbcOctPayZUIednrzKPlWTH4gFMYF1MjmgxIEBNrMVDUanQvD7nXIGbghely
RtPcYo0wp72dzXDheVw7H9Smhd8S65fPqZHdKmd9apd9NOpr1I2eTccd7211qpda39Vb2ZSHIdPa
Rd856b5riulexrQUeLAC6Um2ZLwY3X3uFOPdZ6gVEfr5bXTNDNFcRfbhaZSK6wRHI1Kt4yu2Xh/U
G/2rq2jmw6AF52a0h1dRWgZoGtSbcEj5eVQfc6eBWnke0wJcPozBZTQaablM/LOHtNmDqyrDY+1H
7KIpGW79bhoe9XI0TjP/0HG7rCQ/iQcUOBeQgoztcsWBjMLDSYsfdZ4R6PKP92wDi0d1SNu1pfX6
WjZHNw7vs7FcytZtxFhqS9PXlS2MZVJnPntkhL3samN4pnEM9Y7VX5/tsIm0d8K0+novO+Qh6YF9
blxhzFpWfbWQo2VPY6t3QVKUD5qLeHbZiP4uth3t7LUAkgCRlt8SBMhSZB2/5GmabTP0FHdCzYtn
rL/u5YD3UPftQ2DXSogaHbwOtzHvBscZyKmMwwUKbHqGDLC4jdBYyRyV2Dx9jpDD/CLDRc1qQCab
qsNiuXLYHQdYkw9imN+zpDpqPiLyQUozsRpvn2W9sUatoURZk0SFPXjpNwMBnTK2hu8YFQEsxlLz
oZt85HHSxtp5kTpy73Xs25CE35xr2X9YFJUlu+KaZem453mcoljxpYXphUnfgABgnf91cOfmZ6xI
TT7GmWi5AeHmLgJqua9Y9S2lckBa2ejuqQAxozK3L4HKY1kqBkxj8mCnpX4qet7lqehRfEa18X1y
ZsqSpgznVCVVZWImoptsUkF+L4tGK9/hDYE+CtwcLk3bvkHNtZKsfJ8A+W+9eiq2spnoh2LwgIcN
Y7mbRrPeyMlIQi5zeG5fekVB3smLx7WMB3W4ayJNPBeT2h2S3hQreRmtss9qQhrMy3qkA1p0JxNh
mbAFveHNxMZ4UdrSoGga7zFyf5dxzQe7Db5bGhsMr/FwDObheqOoOxfDvrUcVajiYtYWJV8Q0HeG
VSgodvbD2ygaJADKRYzf2rKPHfFsqa29GJp6em38OsbtKRy/isiHt17p340o21Em8QFhKn/mcCMj
EhWXkh17sKDMvenztPqI/fReGTrjfvLDDMa0GK4ZsPklhAlvE8f6rO2rtN5u1Juctd4Q1GsvShYV
+okXVyiZtzA0GIIVb+kmznxU8qM3PVBddlhlpdx5vabcDTY6YLFeHmXoMy7P1N7r+aNYcP7WYQaG
sp54sW01WDh0TfHFSUJke0zFex4zIwHR7CpXNy/8e3Y4zsKAwkEllpjl99lZ6ME9JcpTpBr90Rg0
86I2vrjgFxLPsmxrGZKHFKANNi1De6AUSWa2Zcngqlrw3McAboG+xKBI2vAZpQ77Encl9ys6LS8e
Hn3jIy/D8LlQ9WrljCmeR+7Q3A3zodAj5B2yaqd6WXOnOjaH+Ux2ymGlaRRLAYlvLWO/jSuTAdtL
6wnSjnaqdHU69m5aYqBTR0/TQBncB3zxEeKb0ZjeRyeCcOEhPUW91Z/WPoix2yQIfOUmSrSFACp9
tP8/Z+e1XLeurelXObXuuZs5VPU5F5w5KcuyfMNykAnmHJ++P0LeW7a82qurXS4WQIDk1JwkCIzx
Bx3hWA1GWo9gpdHvFbO9ea2iKm+epwZ1GN/ZmPDtHtscA4O65DGJrax+rCAKbjAGEzs3tKvH3EDO
klHdwS2Gql6ZGIm6BaKXSzVyHGcv0JJeyarb9dWRCWb8WkVR0TvBSwR/tHTOZlu96GX4LdUfgmRW
PwMF/xoD0Xwemyrww9pyHtJab9aFa4tb2H/FNh5G9TIq1UjwelKP6cSPlNolEiv4+axsVe9uYNgm
e5V/B1ub2itIedY6rCeNRXb/TdPE8J1HQ6nT9HvMzM5PsEb4UEWT2NQlEOHvbq5n68ROeQLU2PbO
Q6XvsVnkAShN+0Ne5caxDKbpZqlVbck3FYr8ERRw6iuaMSNiqmaPTmgCiQ6V+ihbPS1HcxFdeyDx
tOr9OKBy581bWSVrHO8GAnqbecqzR/SoTD/rlOTsFY241nXtO4Nh/xSJrNiX8Gw2NsKUT2HhaYT9
ShVVFlq9Xpx10RZ3bc4IYoUI2yy7ncqsT7CZ5YDaP7Xo3W7KsVF3spWbBZX7tE7BZ3HKYVjXwJQ+
mMjoXTuD+dN1IQVmG3mM0Y1bHXtGW+2bOxzHCqDJFZZdiR1dhUgtrt06a56QS3+CmcT9GQ8rMt7e
F3cOAGotB1lwT3ajsLAKXw4SLkgtA1vjp1mkrwfZ7rBy69L9Eg4ZAhVO3NyFy5UyXfx8JUBwzVNe
h0+2EiovWdX/dCVYvftZsX3GUguU6JKMlyl6uamzdvsPi7wl1lHIZP1rVp70kG6qNoEzAEi/x3m6
PCiFosKncGJhIPzZJSe9zvUPmR4/z2HcXCP8p38QRgKCtakfxoqpzzAFa9kJLja2xkCtXw8R7XSM
TVBFsroAJneo0Bn8cJzCHZVhjTaJsZdnRCISlEWZkHxaWqcovk6woLnRWJUfif5EV0UR5HuR4rPA
bA3hD2uOzqGXFr6IWVIW0Qi7NBtxxkrtB9kjHJ/QfOvvZbvAdoRrt1eyFmm8irJJTY+TJz64jWcj
mGKwGlftXVAbygIkdM9wS6EHLdVGyeN9ksQxeCOqXlqNyGt6zl5WzdaGGVq2+km40z0D8QfdtfM7
J+nzu4QlB0hMIvR9ybOwCmMe3ijPTrIVxEh3+fMvqBm/hbPI8HmeahGrsWEJWe/CWbHDaFI17sAK
b5x2BAhng6zkzMAYZIhjtZhpx5fOUs2TXefcVPytEO0CEqj2ZN0E+RdddeO7si6SuwoT64ObWC3p
sRhiuYeWqIow8a5RI2UzFWX/Ue15MXeZ0V6HjYvaSjkfUkXvP879MO9nCxinQBzuY2WgvDETAruy
TRxywIe/Hg49pD24DY/OsJyt7GDIeq5dXQbsST5MwLPl4U05F8eS7DAGXHSrFjhFbmb1OQN9+uT+
uKbnNcnJ9XJzJXuFFoJ+GqPjSZ4DTSSSddNaceNxNRIJvNFRmLspMV8IGd6u3nZ5FpgYY0S0Te6T
mwArnq2Juu7rocg5a2ezsp9UTHTPIf6K+8LI0HtbSm/7/q70535O7P04n/ef0ruzJJFn7YBOk0NU
b5teCXaxiKIVC7R5WaXNt1om0q3V9cX6bV+odfO67zRjIw+TDb2pVyszc/rd2z7HchFMm/Rqaw3z
N3DgyGM2msWTF6oHyyCMNVsDStVN5N6h/16s7Fx0z3pvPYAfE4BwlA07IDCpbnVlVH3z6c/392+J
bMNgjQAgw4aFTthWtv+UMMptFjmR3opnhGqi5Gg7+8bIHyB4tS+22+2sqdE+qaFrrYTuGNcVmvqH
Wsz2DrJ/cS5Qv/cLgIM+CCtu8mWjIOu/thOQoLKqN+3Vnz+y8T5rYjie5RgEN23DNV3Tehc4szU1
jARZqU/zNK5jb26APrAx0xLPZ8dp9yyTE39Qgx/71NHB4hs/O1/PzP7ZyZsT1D7g5hoUK9IIkKey
bHgOwev7mZWplwHNsHtlyq7tTB2ey5ofSMdSZp+JNbTpMsz1y9TWhDZHE3/tIuUlb3uuhm0iLbIk
N7IjGfgB36qo+AcIguG+G5j4w13HRkTZdkzwNCBUfk0ewaIHYZAv9gM2A6aVVsWZ/Ey4GHlTdJZN
pofFOSjhnBPAPrzbL6uyx1tfuS+1CrRaUxOvv+Uk7/q9Vd+OLTyIO7CaYjRhzeHOQNz8JCzvGeIA
MZDGnDBocEJr65oNrUsXmKCrEeb8jdwFWms8MJLOaNPSKE8yqNg4NW5k7pGjG+/UshoQ07ix4oJT
Kj33Zlh3qLYsB8iTKEElfGAB4UmeBIbZdJVgHScbraZLNkE5mDJRckqJETLlJD2fLBtZahuz8JFZ
7jbvGvIMrXZfdrR5VFa6hpBs3ZUOcnrJvBJG1D84qT1d8YXcdVmPuteyqcZnGFPJ/Wu7TWiUSXJz
lm2AM/Q8b89FiueNXbVouYZCw7PBUM+pVv0oyX1ykyyt7zrLfbK1aU3nYIWo0wxzWJ5UryP4MKW3
llaWxMX/vZGNs4vg/bYwp/Ik62/NaoykMUmDkSSth9+uMitbY3nzastGBZcRa1125S7vYeAhyWVu
8+vh9TUMSH6LWWtH/n1pXdx8kODMySSCFpAn6atMvbW6rWyTvaJsrg+ork5MVJZ3+d9dVeunQxSY
P64aZ6O6ckcLKEI2zyjoYtCYIrn33IBkgZVWetcQN91rWR30SXnWB6L4BgIM537U8+ssbz/jL2xc
oSpvXsmSHZisAHHJsKvSZJk4Ay6RDTHrfGwkmmojq28beUSNruvbLpXkg99pCTIp7aBcALggxqbn
7laotnKR+942wg7FKiyj9Ej0ODmh4YUD4FKSm0YJpsKXRbJW6RZt1Ou4E+k5DnMUsNwy37j8DOs6
LutNhswGqhLoQRPkGiG+dd/DqkA/Y+jz+6Ylbj1Murp5rTZdd+thG6QbZlCsrLwm9FKVPX50dBbe
0F3l8Xwm+JNeQnJ4yJ5arh+0pvE0jrq96axm3slqgTmgb85Tcl2JJvxQM2PRvNR8Sueph7D8y1F2
f5NBkmG62cbEBfTmC0/zcQK09hTYRb0rBpY/RSFKFC2jO9kBpbfJd0Rg34yR15+sskBCePTKL6BB
lxO4peKucwBBJ4SF9JtuMmdfNgCBuiVS0j72QViiLoOgbJKDXo9c/Sg7WBWa1ApBl97FT7VcJVlg
9g+Dx6I1QKONlXO9XUg4n8c1womAhxIIbEyZjX0Q6eYHswFytDTHbgKa22a9kg21vXGFNR4XcDG8
L6TnFKGcKqk4N6rr3EE8SxIzwjI5iKbM4OV67Wkswh+EDX3sv5FPKG/xQJuu6qoiPQUE87kx540W
tco1egvT3eQRVyrBkO6TXB/vdFQWbzvzLNvknlpzSlA3wl7JKrGLW9M07SOeiuLQRIaxTVSt+Djl
zVZ+F/bY9SvRzs1Vllak8CbLev16EWJe53mRP2sGDzWuPOphFGN1b2H4JI/MtQQJtNKCk9AAwFHM
0Nt44yQ+wdV4/SH0AJG9wUWj08Cr41pNq3xl1wgjKD2Sl7mJtmlTwZOD3Fp5r4VJFnASei38p2lS
/3/6/H4JzpM3Xb1MC94uoYS69Q+vZf33tzLOVIYKeNN0DNt7/1a2rLD1MrsbH01zdq+TtLvGvqN6
1jr8MXs0WnaymiPbYdc6AbOazOBq6AhBTsM6KEKlT/h6nHKVI4gHSVCJgcT/u6SYjscsY4p3svTa
Wtn/kJpEpuTXZesysyItaTsY5AIhMt6veVg7NFUJhvrBrAeEN1HdVWtD2zsmYpyy9LbP+5t9sp9X
XOMa6k9KRlYKzZj0EBGcPvZzReQx9YJjr5eHKZ9jY6eNgbOdOt48r3XcabboGaOJMqbPfdema6Op
nWPlIShqNfexo6TMyuz8EIkoY3imGk/9N9wXtRuoTAakv+ib7EUEINsYLk5msloHDw6QlqcSuOC2
b9zavkrHvEJrLiqf9I75RyNa/B+XalQW69AI6ocwm81bnj/mfAtAZ3JwXio8HDcFKz03CdKdQMnp
eiDLe3aCcStrU9J517JUd66Kyhh+eomD/LQvdyp29oyCVnB46yyPJ0q1VZdDX/vKY9OOt7Hc2Y+4
jkehAUvW0IJdGKkVc5WhfCIE7IAEKNOj/Etiz7sjc2kSvI36x77NifDyF9n4FazglI8obuWO9Vxm
0WcRz9nXaI6fzbowmfaPATeoC7IRc8iHpUPEe+IxsiqGusEDbL1Ml16Lcg6lTwm/rDZ1zco0+BBv
E6ta68pg9TaVQqEUzwXYcbu5M7OtG83Vgfm4+0Ca+NYwIuNzaQUJiomhcWUYorwKq4aX0NLQifmq
5MF69NQ8PDhR3W+rgQGnib/KdlLPYjOnWNKbrbp4MwTDxmD6f5WmzCsGzSs/6178BMurR9ZPt44k
cpW13M+3voqxB/64aKnuhs5pdk7pKR8F4jWyQ4p/1EYfjPqIvnr8kEcEaJYTqqFZr9xpdi+wh43r
puxJySwNXUDCFyUr5VYPmuA0Z1m1tjPLu4kHGC7okn5o6qJBvqwMHy3WBmWoTU+945TnqTbRT5ry
6QmaR7RtIyMHkU9rVCKsqmD9dCVbazhPjpk/obI0XtXYJrAkoVcSzfNuChXEkLpofmrjLlmp2N+c
5EGOF246pNselGZQbpwcJ1l5YXgvB8cT/VoehOlium4D1z4gadZc6hhtlnmaAXY0y6opio3Htyo+
UT+qVRnUJ0JLP1dla1QTcpDHtou7UlSFhHQzco+eSeLfEsExCnvrR5FXX7/4U1fBUYPGrWx+a5NH
KIG1MRJbBRNySPIgsD5WY1Mj2YHgHABMQvYJCZpetw9psUjTBaWKr5QTn8opsO6T2b173Z96NlE3
ELJuOwa3zKZf5P6GKckqaxAEgLSU3mRt2fpigZooE3YtmXDNa3uuhivwn/hBxMjq9h3AGsR5N07e
OsfXIn41zlHWA5IxO2w30cjhJYsYjnnJJ2Qsmwqrntd9VWVfInVWjj+Ba5Z9oXY7AdUOGCyYvoJy
6+PoSz2Ed04cRC/9UO1wKi6EX2ZfMgzCY7/srlkZW8IvkhhFi3B+aabg2q7d4QvuO9/mutCe9dkc
UQVD4G4k7O2jEo/MbuA4SAqmrCAgsHm8h9QAPc3eJci1FGUnWWqMFq8o181Wcp9SQ5nxFcE5MnkO
MgjRDv3O77L57Th3wHpMiLnY9EE2+h4y53BNk3Cj2JV5xRpXhc2qaYfci7sLuC1k4izR3CuCubI7
1/0nlOKugxC0oq+sw7zvX9lN0UJqkswmyWIKw0w7iRnkz8J/aiesKWwjK/y+Hh0AaGwI9kF/KPGs
88KYiQhkVp3T36Cg1h9D0XzUFn82ufEWJnEXZhcM4pWT3CW72gJRyACd0/VbX0fgPKhZYp/GtbXW
9Sm81rN2xr3KnnCmS81LG6v9RveK/AFfLB3urRF+MUYgMA1zaL9PynWCrM/XYkwWBT7NfPQixA/l
mepQ+3GmYjFoNWxF39lKbV0IbRVWJC7uUkmZhl6yYU4RdhuqaNs4yuKLQIuTmjE8RPw5VyAhiZrE
7Z5Cdh6XUqxV2Tks63Zf4ED4WhL/2feutQibYaNC5QcdoB49YqOwSpaisFX1qFhsZFVuLMPN7c1r
J5QNLR2jDbq6ia2tCq2MbnqkN1PXSJ+A/OhH1+yatW5DdUYvA2UwQXQAulp246YGPqxLA3po5Xrw
OvdYhcL7UKfdKrXNEY8UoP/50E9bWQX3dcBJznrA2ycmXQwBLEV9u8PPla+a2XcRNcEnTNujVVYs
AmWKUW/zNMrPyPKCZUZ2d1fNYX+refO0EgL2upqSfDCWCFO4xJraITIPbl4/ve2SJbcazHW0uBmq
GP5oSeaecSR3WfTDm0NpzlrpS1Xuk5u5ZObiwznEItJFnA/FoNuaANhKIx+GkG6JlIKsz0t9bEJQ
TLLOW/zf9TCrn0w1R/MrVz+q4IezWs2/s0BEtDO3WC8BNBCJad+BFba3wi2jk+1k4aVzl4ST0taP
XZGjfoGy70v3JU2T4nuugyGta919VBj2AA6k7SUcav1YOFmyS6uuumPVicRHVqVfegw35VFaX16H
E6MVwL1gxdC6+3PkT7d+pd2QJTQ9R1cJC3uWZajcTr/GvIhRit5Vy+CrVSzyB7MRnjJifXA7vutN
2HzJknnz0eqQuY4xWF8l0WXSscbTGmjFiqVF150+HnBCwvKvCgxmZMVVFNfNofPWhlNGu6wsxJ3I
79KkvS6M0DyqimUciRZg6FKU6SrqOxAwJmQDVk3mulAnVL/GVGXo4HQwaNH43HZPmqmY63ZCv424
XbuDVkE42aihirQCWwvtaC/gG0eFFYSg9EddQ1wrNz7GLyBnjZu5eMSMzgPpg4KxTn4T5yg3P6ta
oO2yuntUvBmjopAEJlx7a082NVtBrFROTnxP0ANVb31orq0JJ66gh2YToSJ9UlSHlDsKqX6OT+s2
A5m6HgL8qVyRrgJLK7ZQuNTtEKTGdra+dqaeH3pCLRuH+PjKQsh0SwR8XDl1ydzb6g7BHKV7uLhg
ZWZwQ4lV+Ej0QujEQ02J+MhNQY4nsdBwzip/VKP5fkA0OlZwb5wE73zovWiK6ImzAcekbADeldvJ
cHU/EQOp+6St1iqCbDg/oCWjDPrnpECyr7fzapOHQe4rSpWts1Av72LQgEAK9Asi1vqlheOUaFGH
I4NYoXAzHgEceyccDBE+byBIkTMU9wmkyVU66oQc8XUDhFjVB3T41uhhksyP28OMjj1iDaVvj0QM
4rn7mqmVcQY+8yUUxs4RzJnsqohzP+in6kg0PGzD7JwZ5ocxto1j2KrOOrGQ72XWEq5izWvxjrQb
ciwPrOqyM2T+7FwxSE8C0dcORkYdB+W9MMsHy2qzoxWRqg7ME+Hra2Sx7I+MvQfhYu6O77gr8kth
2PFTraQ7zRkGTK2iZlWQjrw1AdP1temnwgH9UAoM4HDQgykb+33ft5fOPs7AIDaLmucWU99Ll7rz
RRQAVBSHrDjUrHMZ4DKrwsjaOqNpHcsq/lBkwXAJJoKyCZoZrlYH+27Sb13Woz5DsntAthRRaH28
1+K6u5Ib3UE5caxyLPhEDeiqUo2TMTVA5QznXJKNvR5AoqwnWyDf72BDC9h2NQSz36qXsHKtD9AP
fVeIU0UU+6hkyniYvP45gz9+MfURbLTBz2gAcF3pBsbCrOgBN4KfXPc1AgnB7Oq7kZnsOtOdVaQY
X9Wh2uiRzutlGseLmmc3LZw83OnB10KSRx5jMtp1kncYoWdiQ8DC26WhU6wRUV7bY/jZ1o3+H4Y1
7dflNqOapVmOBd2TqAEWMO+RwCiR5Y5Xe/k3YEf6UzGBp8I7xukVCDmto7DogrSMhtSmDGKo9b1V
fsc3w9kJ3mj4pCTYpyfJMSHL3kX9BGuYZ/sfRt5fE9l8RMckGgBcWdPJRDjmO6aKpuppnVVl/DLi
DIWkN56Dg1rcVqlW4Fk7DXvdwUWlJA60Klk7blOt8Y0BpJWUES5nVDniCVFxI90amt1sSbiwbIna
7LZQc2+jzkLfzstYmydDtPLs1NiYmYUHUCGe2kn9p2/81yiN/MYBXmsW8HtIIb/RN4llekUCs+1b
hqDZEc1F+wRiZ42PfIwpU4oeFmYtgZ/Dd/UJ1wY4n6dYmusuzEPLXf35y/W0X8It8tPgy45Erudp
JJvfc/dHQP56z4DyzWMVgu5JV2PgXbz0rlhIS1O7nk0v8e0YpRZ3dL8bSvK1a9vx3A3efChMd1ep
DmsWwoZ75objMVAEgLM2craaqNCVn1GT7HrxEQyYetXM4ippHA1wRx9dsk5Pdx1OHNZGhj+wqnxS
iijw9TJ+iLrqnreYtwnLIcPRLLV2tWo8RSlGj7GJaptpJ6jGLQmGuPM6vi5EiLrKVjda2B+yrNFX
wlL71RRqNV5dDjSipVrbdrppBucUQv3C9yHzsxE3SIQ6v3ttJHZW1D7r+Yy0YlncFa7pHfVQOw6R
co82WPwh4an1Ndf7khWIBRpTp57A5Zj7POQFUihpvLMCvT7xpNQLrrnrvluTec14AAuuTjfTgH5s
HSTdWVfbFkyth2mDWp7aqmsvaYYdsx0W3Qq94sRPVDciTqTdYJ6gkL+JcCptpvn7n39/7bdZDXci
KTyLJ9/UHcd9N6spUEp1KivMv+WOOt70tVdirxWYw4q8zn0jdJZFJVF1fbk7y6oQtxZjwZ8/g/7b
PbjkfsGocCMapFTf54E1xWlG6KzzN61Iv+Lq1p5Bb6Soy2UhKFWUYmRyWk/qC0CPHSuw8CAmbdwQ
0gb+PBTuNrL0LxgTdJcRs1ykYSbllKIpEE+5uh6GXj/PA7agf/7Y2rtQpRyYsBkwPVfXvCUX+g6e
oSUsJ8E1Od+imptPTazPXjfoa4wHEQkJwuqQOzYQmbn9YIkNwfsD4unGp8IdD7y6IaviQ8gkpByu
lL70ib56x8aZUj928SbAzGCl8ZsxFXa1h6jS1M0kij36UOq6bcKT5qI9EWBhaDfZGv8U+zCGc7Mm
curuBpdY39Cm6Kxk+IVizrTIfKdPgTLmW2dAjVmQqz5VwEc3VRCgxBJG/dmxJ/I5pJGh4mJJ2hVx
41fx9CU3yW0KGJGrRJm6zRSOzrawXME6tOjXTdxXsCEnbxt2xlYUVn1rDG0Gdz51NiO+XdvANGNm
JB6zVSsciO7NLXw3o1rXZtiugpKJqxd/hhgomuqLYprWhZHdWisK9r2ai3FoBU3dd+JoIhYWPECV
8w6DGX3vmPfBWpJz53E6IMFb7sumBU1M1GXHjEE7oqEbIRr8VTWw9UUgxKh7fLWKVhzsJddmstzG
/TLCYVKYh2YIx82AhBmvACu/91Bl33t992IhpZgxqdG1vQYh7qZsmKleA0BifaeCmz0G09nTy2Qv
qkHzp96MZqIl+cqq0tWE9fmN4SjYylZoWQ6qJ3KfzIVyG+UfcxMAA04UWnbCb5O5Ya6tw+E7YuPZ
fVOY9t7sm3nVEoJWLe0GgfvF5gg2YTG3zT+8Bt4Rgl5vZRPZB4fwu4fs3jtCWKcGHs+lE3yz60gw
m+pzP3EUb5uAQNpqatSRdO77K9u2+isz1PD3jMNTkUJtZ/KwHc3+vl8MB2EuPmT8KH9+0n4fIJgB
eJYH4ECzdec3gRlDH+Y5GYfkZYi6a2DD2r3mAXevQRivAsbt9dTV6U2LGho4iX6l6ROMNM3VVq3F
FEYxcPVuGq34NLodCNrEMQBBxv29Mzx4hftlCqfyISTn/09gEe/9u5W5iqGTiTEM1zN58n5dMdpa
1GQNlgUvSojwzYyk4lA4j20a8+JCvnRrj/roCyUoDnB2SA8Bi71HbfjGSb1jrtnWQS6metW4KM0I
Xi8/6ANuWUXHekfDn8IPQVc67dBcDK08xAQOd5obLkIcEGtQTPOO9TCrvhE0O6yBvk4gxZ6NxAW4
0taXOAvqHbHh5CHra8JmjD5tNz79+Zd7h2CT95VrsnhzVUsH6+q9w8vMWYciwJjEL26mNxsvsUPe
JwG078a9NaIyOdmjZm/gSr1MCkZR3XhUpsY6ZWO9gb2EAPEgLsao1mcrEyX61tpHB+P6G8NVDjgW
9kprfoDsixskZI016MXIr5q0XxFUQdMjDqurOQ8+dWrHoBawqILn+hjA6znVHVrkf/5buX9++73B
//AK1V1uUluz3z1E9ZBZjRvm+UtqWeoaJO1wBRvYw2i7D51DxKTnOouSNTiZ/OLN4b3Ziu9BNeur
RNWtbWp64UVuCo/QLso9iBhYICuhW8Vdl9wyVAWH0m2esWAezwrhXrfNNpFSX2GoPCLAQHgUduOV
yWe7MREciri39p4Z4mmfKubNSLrvKsmfI+eApUaKmyU+Dujh5J7hW6UL3VU1Hiu72wTk6I3E1E6Y
koPlb3sVpV1cwjpwMzn0+NLhXULcax+EsVh1mIb4TZgvyQ+WWPOdleX+ZNoKpiYZEiAQdK6RM8jP
7aJ6FGZehYU9guBgafhgVqd8UKa0WpOiuAa/WFzp40PbztGeJWdInN6G1J3lJS7DfboCCK6vZuOR
CQoQz2Z46ezu5FU1Xj6M1oiB+yQVk+uUSZ0/A2jdxDie+Nmiw29bNVbFVX7FDNI7uXYRnUhiFX6b
mNZeE8F4nNzp+xh1OlmHXDsGi6NroOcvoquQcCCO6WMaMJ5LXDqCCl/KFm2/kaFwazFNgSJHwENF
tGYJhZrWEoHre8fHeuY09jWiYnH6wTZrPC0XB17dJeYGZghujHZqxNRczP47Cfr2OmX24COPcUDr
bdiZQZ18AOh/DGpixMX0xU2V8Myip9qOIareNdA6P55QHSI2rp6sZQND2sehtTyHQfkF7Z2XGh74
XiusK4SdzTuz68a9g5rqgC7ttR4BqRyt7Gve1RfTRpW+dcObAZ+tG8RSV42W3eEcUXx3Qt6F9hWx
fecp12bbn0g9nHJVvxotTb+fNLGb3DK5GVjxoHk2tXuGJeLbgxiwEBIwacHr7e2I0D/ypLyMy8zb
xLzKTyDep0vYEaqaXa+5CfE/+4f5pfPbHNexNcuwWD86ngbe8N043ONMyV1ndi829jGrRExMezJ4
Wa7XMYYyZbh23YobstnqeLmXfhwi5GFr4VpgzLizo/lrNkbWLk0QnI8thMc/EfVwfGSyvEMSLxEq
5vG8/844REIGQQqPIS68wM3wEzsfcH8JbF83oEmHw+SutXBCvj8bprPafErSfG8A+rxDIqDAQDDv
LqhXWdu40L5LNRhYIzu8S4yDNZIDQr4sec6aPl1DHeMt0gkW5lxryCJrCydG30EegBsaRsVpQFQr
Wfw+86bu7rtY11Zz/5CR+UJ3bYw3ao40kJjzl9EFaWSPfbsLAxJKyXILB3V01cf9dIls66ady/p1
Vf+/flGNa6SK3NcCWTHAYO276v88FBn///dyzH/6/HrE/1yir2Qki+/tH3vtXoqrz9lL877TL2fm
6j8+3fpz+/mXyiZvo3a67V7q6e6l6dL23+p3S8//18b/epFneZjKl//+6/O3LMrXUdPW0df2rx9N
Cy7fMNHN+enFslzhR/PyJ/z3X4/tZ/E3B7x8btr//ksh+vwvYs+uy3oDlTvEq//6L2QCZZNm/ktd
3rGs51iToO7w13/lRd0KJPr0f3Hz24x9qmfzBJi8uRpMS2kynH9BPFEJaGsOVAFurb/+/cf/kP57
/dX+XgpQt95BQ/loJtMd1YB5YJhgON6rUxUYjKBa6k4XW1OEnyZhkfogkcvjT0Xb6ZagP2v842vx
fQcz3RnYCuEl3iQzVjjOfBMJlqGETtpdjsVaZg/eh74AstAVJgZNVQTqULkRjjbsQS6c61oZjmZg
uhtFm7+PhRLd5CgbrTSm+7uGCcm2qBXi8uYsCLKGi0EHLnexQ5p7HrrjIOJnocwfBRalfhoM0b40
oegnw7jTs67aZo5nIg2rNeQjbMiDHZI9TTRY80r+JW4GgvpaFhUNl+B7WTSzOe1PKC8M6z4ApScU
fGheD4gAKPz4Kn46jTzqp29J9pI7QVPvombWdl0senXjzEFx1BL4SB9lMeiGdGua4sFaGuQuuUlC
vTiqeV7+7T7U2SDUyY4p4OIfRXwQEAeVR8omefhbVe57u0wuD5T134p/vvrbB5SlMCqtwxTVYHOH
ujwSDCmPstQvVVl6a2gS9ce+t36hVaap/+6Qt2Z5iKwiyydWKvLzq7/rrFn2zCJsuehPZ3zdKw9H
T5XryGLk+ECMxOuHffeZ3q4nz/XuUrIqlptC0TE7ezu2HE2+fVkXgauv8rIP/JKJIBA2uY0mWOqD
GXN3ymKauvnRzqpjGtbFTu567ZgvDW9dXs8he792Wprfqj81J43gap2ZFMfXouz17nSy+n9vlpf4
6VOi0MGcyYuKwfdgxiIhUeXHZPlTZM8qVNzE9walXNetBqtY1osm+tFJdpfVWRFYCdzJQ+WOtzPN
dstJZD1dTi9Lb0fm2UBg8+0YyKWop0KO8muBrWKpVMdWy+uUqfF/il2Q18dM06ujbGcynKxLywMn
qIThCrloA16GY65h7vbrxLzNLMs6aHnWHAO3a4551JydqVcAeirTfo7wpJ5zPoQbBdnxtahpWX60
+DYTX0VX/kdR7hWtczLjUOxkTW7kgbLfW/WnU8qdsll2fDtO7gv0pF8RiBLbKpxdhuOs+EI2Saxn
ADUz/pGMFDgbQzCDzpm2n9xlEJcboxkZ1As5tNvLXi2ryYLxLlqZ3TgcBy8ajyay3Pt8Bv8ysQoz
q4fCSqe13kO29r1szI62dYaXNx1EzF+PNn1+lKW3jdyX20a5xpkLpMfyfczYN8wrvPQY2GvjyZRW
fizG9qKujF0osPcLFo+/1NaqbTQTOctGbLbdJfkf9MEDoZ3bJgqQJK3b9tiCEQI/U0VrWc3qyjcR
rV7pfbcQqZL/w955LTmqZev6Vc4L0IE3txgJ2VR6c0NkVmXhvefp94dynZXV1d2749yfqIhZQCKE
YNoxfrMgVrUGs2JTIvo1JL2jA83bV/JEr9rU1ja0erBS9biT+idNGd4VBGI2OTzXQ1z01cFqGxTE
rW6llyvBZpKW+wDPI73qRb+ul3ZviXW714h/fm2BClR9AycJZe2jzbiBi6xjjzC3XUmDpvNuKzPG
WGzd/D4YD+KNMkbLZlpb0LWISOt/bX0fa1AR2yg5frRrQ7oWadQAOiuk3RdS4gtJEd7UYids9Uav
XAQVaQIzQhmOHratI4hYgjb9BXLm+FURlfXNfVe/69b1WJ2h3mwMauZmBjr4ZYlg2NoKqlnhNzcW
Adnv/esW3iwQZbCanX2QGa5gDNM+ZbHJTECp6PAKchL4WbEfmfxpqlmnpqM8AOs1OtVrg752ZxH/
+d4cBckRQRvtvza72rf6Vt5Fy7IJMPGCAQw3KqxYKoUhDTAqrH1aSqgyrkXd79SRvKreJ+YeJxVz
30LrcGNAF3bZKWGGqKKC31C4EVI3mrzVXH6yMSAbYl+ab9tkM9+LAB8BP99Pb2a07eGul3aMx/JT
5kOBj7a4mtY5TmQ2VTH9GSd2eomBw4cvqLdXk9uI/ty/eNjunWG3qC2KO64YecMkO54xxB6xFALP
DhIShenEC4JNF2n2avVnH7wPxINzJ2kcBSRH4WWT2z2NKNkKgGfec+XYk0zI9uZ06E3WCUBG4TG5
evkSzbt8+ZQJNmijTeY2HjdauENgRBTISNgg08BkbUb1UcfTSNspymEIn41PHSSt9ojDbtl7jeQ3
yanUYZVu6+wYIC8pgyo8qOmxiE6NuKtE32zctvPKwVFBY6IG23dupWxbHqcs2CyzcZnzs/gk1egB
7bCPVxZH+DVVmCXDDB77l2YilOZxxaC6iUjfFBAdHIH1uHlXZKAon3OBdGp4qbqfWBE1exN+Ju6h
tjmQ3NknM/oTbpHtIkFzTNNX+z3p7jC9MzKGOCcQz+Gw102ftWtg+sr7iBF0UW7Ffg+EXk6Pebsb
aqdEnsdy2gFArZcpD7HyhK5NfsFMeSZmY23XsMIvOXPEl+YJuN0k+sqvRLcl5ms30ilvXSHzyXrp
ETBje83yLs7wlBwmyHg3YexKjxhWg47wiI+nwabEXKDbzUT4lW0V7XKsJJrPznCW7BCWJzN1pNgv
g42+HE35I1mYR9JNEvFcjqJ1C4Gh1FHN30bLvjEuaX9IYoDQtAuiF8D2kvRXGT6p7SmkHh0qa33e
YJHFcIufRKbbAl7tzN9d+jCBajpF+ypEhMPTeYHDdqkO2i/arKr9jCDHTjgSuma3l36VzW2R7qrF
UcT1gfGcBLDXQYcisCsbfm3uEsHLkVauHTRJuVj3ViLBPDnxtCkLnHscbIU0C5/aU9x7heXAnjIA
gHc+uRXxWN1pgiepD1YGnMBXI7fd5R0UXndqN0ZJ7gdRfaYOR2MEVt24CPyi/6EeF8THvOltesQC
Ar6Y5WXabSfvxkgAnXDU0LNNNtOWnxnigIDbS9/txuWgF7b0mbzpArc6EaXd4qc5yndjTspkIz7I
WO4Jr2Jxio2b+EUDd7Ns9QHgDjNwJ3+1lH1LUwi3uXSp1pRBfLdMqDOshC/xgrqkGFdOGLmSusGS
wZixnCVldUA3eMDVAFZDSgrSlWZnRt51Ndg6Js1Hl2N3icCl9NCbNyQImsTPURqfHf1nldsWXkAO
QNUzslYIugDoLy3Yz/soQDFgM74iGasbJMfsHtPVfMuyqHwRVmCk3Ve2orti7XKVVoCM6lhgcn3p
TGU2TtZZOeTbwi9x1eg2jONmb9sYmLY8MAUyrcOdYKSgALTsHlk4KaFdHfoXTXmpe9/IvM7v7+Sf
geKljc+tGYAhA6Ai5rmpttwTYWozP8qKrSu25YSP1XOrOWq8VaxDdhAJS4qbUr4vAqcTHYuuWMIj
aDzq4ib66OPzYgEj3gnvGa+r7mBaCNuWEIZtgYgzEgeB9mfglPvoRn0A67HcRfEGAUC5flOUmzXJ
Xva2TtJG8sTEHeqtkp0kgqzqqQkOYQ2373EuN7XpGcLBym6HyJ7Iet/GZINVXxDhnmAj5HcX6xnl
DetH+WQcMtWffNVr7oGzVeouvF0OqWovkjc9Wy3w7S0GnmPqDaad05bhGb2Iyl5fvLiQAQr6LRyE
ygkAJADbWmyBWTCt71gJD+jW9MuDuuzn+Za0Qdq+Iw4FO9uAVJPYisZLhqRoa8kmbMhAIW51/9BH
D/OyN1HpJO8cJ3jpeIYOu+M+TH6N8+ugsnxoF/AHzzmGvwB15PAG/wJHZEfcoJQqZtvMvCPAmdWI
lR71yR/oWeI9AOe4fh8rpDwOLdBF00sZCk27rnGUtgsTJJDdAr6HMs62ZA8/TYD/9k30goUxV08P
LGgiBc0UYmV29KA79Xa8K1sbE6Gl8wqM4kjus852cWqoJ7v7ILdZbqOGcLT7IKJa5uh72RHsZIMv
ZOP+0BKneq5gNl5Sr9mpt0q6WTbQig7zRW885S1ARMcpNcfwqGmGl46O+LOiO3gKH5LYEe9RP008
7lxyaAzR8wQimSB6a4eP6sX8WfnhKTx9okUn2Pg1wqbHKiVADNsRqLHs4PjkQIO9A+LsBH7u8Ezt
yJHsaKPd/bA/K6//0W50dxeJtnxRzoUvX2Y6BSYAj+q4tpjiOXkWV5Fpu3nW7gYU6ZGpVN2p8oIH
vbL5P8pOnDqWm3bY6QCGtkrpIptteIP8iMKtmWzJD2qBo8HMNexwciIXBUJwRN2wCUdvl1HjIj/q
nPKt3VY3sTf1tkhevb1juQSKKlicsNnMXrxX3cHJeBPQs9TNgL/BHvPNXHI/LBv5Dp8sBYkV6Xmn
9u74huy4cpw9FE5Luz0LPzBJBf0c2+17SDPI9+Wt5ue34mO4T09WwpBg5zpJ2fPQ2fgRbBPuahvf
mpijMqza0nOeenDSlw+Du/awNgPtFpW70mGlRTyZkmOQwdz4FrQEugYGj/1ZpIURJmL19Cg9yGAc
7+Wn9owS72a4aMcJmb8LOSdHcansm95ycO6WHe2oHNvzcGl2wfZNKO3luBxhvG/M2gl9gV0r8k40
73yhsbE7gVd/6JABGezNwgRhJluM06Ut2Kx0jtomeu122sAPnz1zH+zf2vfpmJ8nl7SduWX2cZT3
xTEiz7Ahw+6kjuBlLuwLu7eTU+DkNqe45SnbWBvZSS7dTjed6iE9Vw/CS3yHUdB78mDZyYNhi7/q
p9GrdnivQXu3u1eER9A7cq0HUMs6El+JS0kSpnGlDaPGMz0ZVYcnTDYD5UYmiCE5jLUPHy/LXXPE
BLbapWfB11zjqD1UruEGTrG1LoUTb4xXcmZC50YnfGyXV8RAHHiHDj2U6ODZob8Kil86JoPLK1F2
ZxtumZTssgPV4Sl56I7jr/Rsbodj/Z6tSWzHeBF/veTn+G72gl/Ra/Ez90WeBH2MdtAOPVL2Dgrp
9J/3/amQnU3/Jj7Gtzo6BfQtNpJ0lA/iZ+Fyoohh86Nkt5P9YH30b53Mm00P9W3um+/qY/OKPNzC
YsRR35vX5AeiVeckdKf79IAoyqPu4OR1qz6mHsbdtriVT5TO4oJ+sz/wL6f32bQOXmCRrR0NX3fK
ffSyVjpfeCbRRPdGWpkeDuEvNk+x3XBwsvNbyS9uGBL39Sd1tXzMCnu3HJJN+7gcUFqyu+eSbO6J
0Sn9vNb77hkrBcAWjC60Inc6gF5VE7fr7A42JYym0qlEOygc2nP82S1u98zfaEywn3XpgCtczKNB
q4cBi8dEBo4x42P5SO4FMNGpgxKmNJDOt9V5q6GdbNJMhA/xRL+sO+QPdjhC01ou+j70p93EC5nP
08/mtWYFaisb6nvxMDIl/xGSAHKwgr9ZNtIm9EtGpETyW6yTnkblJd2Ku3AX7yaPsXhAKMpT9sJJ
OXUlynN3+efM1K51IYWks1OHpOcYMqdL+ozgm25totv5TtwaNwgXzbfpqTkwpcDimLYivpaO5Q1+
cPmMb0ceNUm01JZw7WaqvE9u4tvlebp2gNdeImB2y0Ck2u1j+RnaPH1+ufbR88HahphW0n8wDH6M
6CY46lO3K9xpJ7FUe+9u6r31kWeeIDjjnZU65jtbzWv0oh0HpKjXu16OYeK0OFk4fePw3oETPIuP
zU0Kt3fZ5qiTOvkbfrlv3CJweGRR6s9hPi4Q5uzhg7Q8tycUa2dMx7a6kZ9auqXZw4iqsef97H0M
PjM81pp3ytl0Qzukr4C87TU39KUMk28gscd52z5mN3R52c144rmiWOLUnnCAJS3dyHtMfW2mQA46
GqiY2/rR8swdDR/rEsvB0tnFh5zuRt9aN+JWPIMv6lztIXxG4tidiVehlEfjDf2PyK08DYkkxrTp
Vj8OdsmAl9xw3xNGPXSSiKlsWI0914w4H8bP5RV6mfZTetVuTMbuZGOdi+fqoO9IN7aOdScn3mgA
+/MY0uQL00HiMFTax8lX6J6bHUlfF+LLPfjCLTNUrry9mK52x5xi/MTDu34L9/gbbBe//xzoJ/zc
b53akfxkk9zHt+mtdig2492mQaXhWaYKALcSXPkRXEt7S5tdrSJcXqD6qcRuEXvi0/w+v1eX5iG9
y88A0OgFjR/QKB+Me+mmyZxlF+z1LWIAt6KXuMnrR+IKd9NhoDkr/vpPB8ox2nHj6E/ye3YB8kMm
ccz8ukXdxRFexMwHuJoyhXKA872Y0YmRRnxqAzhgG+bFe32fepiiEd7dsV64TTbSmWkmtVZ+JMkL
Gx/O17ibHsK9urMWt0g2suktBpYGMVpmt6k+8xaXzjUeugfLcsO9Tj0i4fxQ3lnP3MRHuGWCnyTD
pr9GWwcmVqBtFNZGrI+uYTdhDUSWo/RX8XUMqXOQ8TqxAoJOaGb9FYmS1hDV9dhXNAplgE05Jrcr
Z6/Yq2s4+VpcI1Hfu9etcB6BFI4KxsJrKOp6PyYSTkAJ4NgY0n06LtMuCkcbOmW1U6rRQdbA2Ekj
c8EhPrTC20AwR1qGDSkVrx7kGFP7MtybtOr19mNhBKyVlqiuwYYiJr/FN5EF8FqwdNFFQd+FtV7u
mzWUd91qW6XxF2V05YlYf4v2EjOfbM0roB/912baYfy3RMC89Kwtd0VEWhffKNylHkNExjxAZURI
iuKuXGqEWQqFBe+SkE+alfrSqMQGY52Ig7QemkbkcqNIaiFrpB9SpxN9kRFTjphRI/JKgmqa1kl5
7kxpdpornWnQesdEtcgIiEBaHQ16BLLRUBmmBdyEotDh1sINMVq/CZuMjpN7UkKMRbXyeYLnicMr
8DbNWnMpxpoeuW72k05II4bIkF9DutcY7zWue93CSZdk3QgIIg/CfJsohL+vxbzm7+SG6Pj3sQp5
Qr+Jwk1YzAMhFWls9l2tNfthLa6710KsCFyhK4XE5xoHvRYVrArZu25CVb3t+nzYXOOyX7FaeQFf
L9cx5Rjpgh9XCG+IhkLEc40Mz39vaYhLfR27/uGP3et514+lQkViIy/mNwmpanT8P1Ox/YSC7JBb
pQNIe5oqoH0b7vVB6mR5bzXnrMOqyZ4IUiI4Jjb7WlKmbVIuZ/Texz5MXLlX6IlUouLVmpWaWjJ7
163UtA4gSFL4HNOlFPVC8oKaKGNe98ZwkJT+pq+BqAywEveLXNV7XMFQ7DX1J0M2+93X3vUPFhKO
bgyY1P7t4PVzX/vXzWHyrMKoEKQh5qrR4csNQeQuxGgZWJEWkRu7bl8PX4uCXOU+W4vv3e+/1m1A
xHXIttfTvo9/XUXBuwl5hb8/rI/Frdkb3aasDQWL+lhyhlnUTrFFFtSW2zklygDDc1J1Hi9tMCip
2wKaTp4lTa/oGqHPgTnR99+uWyFgL/og6D+QQ9lU9LoVveufrkUtC7w0tUVLDnExoLjrSdcPEb3u
kBC7phHX75sMLKagd66X+j76tX/9wPWj14smRsowfN38vt7XmdeD3x///szX5f88HbQw6j3NcP/H
R65fOBpN44wNMe3vy3yf9+ed/bb/b+/s+6uxZ822cNDJPP/9Y3+7+99+3dfm9ZPB9zP+7Zu+Nq8n
fP1AADSBo2dEbb/v+T8+k+uPMdr4/7683775+3f+8WOul/2XO/j+iuVt6dRH0nSv7TqSYHOd7xdN
+6v449gfu9fz/jhG+J+41h+Xka5Jq+/Tr1vf51wvUdY6K7Dvc77//O+O/fk110v8cdmvcwxluevI
t2369feZ11xsmMzlFnP0fbcO5P063l7/+seucc1w0j8j3rMWQENJK15P/9q8Hi2JNeGO0G//3SWu
Z1yL78tcd3+7m//4uT9u7D9e5nre9zddr/d9bFqzYFdAzf/HHv0X7BEUCx3kz9/env+CPTp/jv/n
tWzS3/FHf33oL/yRIf3DBNBnGqYqGSi0GNrf+CPD+oehi+B+1BXrLOKf/Y0/0sAfaaYmQpKQkNwy
gAH/hT9SxX+oSEpgQ4LVoGYpXPD/AX8k/TMEV1Nxn0LqAzaLJmqIS+p/0FmkQa8H5nzlbhaxqBnE
rLsL5NJGxYrcUb64i0R0awa8g6rsL1wZQ3/JRvML2/ZP0LbfDVElQFi/Sa9+3QUmWAzDK+5bMv8E
HLaisNSmVOyKzKo3aIvcD1Z+wlZROiPhmWOb15wa3XAGgkB6KAleqHW/5qmKQDgv8M3lpvkv4GT5
n3l+11tSRRWAv4gsrKWYfzyYBh9yozJFIORzRagVezhX7BfJgabxM0cg4JJNvV+XbbdVUAdQNaOE
s67rLl6RdqEJd0FhsF4rRnwANaRD04w0lGEtqQMGlGCqKIzbSqnR/y270DOrANNbo/GFsfVHWYI+
iTvFbzXzL+jZPz3kf6YFXn+RJhrUNpMKtXrZ/DO6vhZEusUWUDwa36BejQkmc1Q2XhUTM60s1ZfB
MG7RKZF9qcIvAbQx6vN62VVHcyoe4tKQbwrZfA5k0frqYP5zBaCq/1kBNCo6YD9lbSRrff/dRLNr
u6QZTSPfYTl6F4w6XFEx2zHpm7chED1yhFFJQqd+1ay+22dY7bAcqneZTshdQXj6JhduQnH+r/f1
LxUT0KAoclcq8lC8qD8YSwn2BsiYNZavprsaMDXpuT5yNIF1YiWB0CaMOked5S1SkWzlcHyq8hH+
aUHgfdEWUpesSP/316itr+lbppjXaGh4lJsyBETepWyut/ybCCgan+ISBtMAClYi45zAJddZtgCy
F05WFjf3WXBKsXm/rccMDRzYArNGHGJR9XiDi8lkiwg4ngtctOwSO24XYzKV9RY8g3IRn1EsIewX
NKdFQZwiM4V11aQ+6PMkHfVB3Ku9uimgC5PsuUlM0DqTUGqo28qLG0/o4pqTgmrI/FH2xeCYgjVt
WtjWaovySIOPuKaUr1EHUH9qFWAZxMAUoT1DPhVwDWmQVCvQYp9/xQkLGzHS8as0qsFFQIfgXz+x
XLMaFpTWaiSFhIQ7y+bD//54ZcD9//qAQQzTXatUZFFeEaO/P+AixwE0ybsewvy64M/LM5TLQ10g
fC4nSrNL6pDsw+rWPQXTeSrU5bCkRXFJMEYSekLmegfMoZCE8GANuLPnxryZax7Q3P/ETJvfPiO+
nQZLcIgC4wd07XiLbJzF85VdDY1gYtBC9Rp0KXIWprUS3+GjBGjUjLJ6SU35wUJZYRe1mN4IDcV1
K7XCcN/pPUIdrE6VaNY9RFqim2uRRdZZCsxyN5ZS4PV6eUDn5+7K+oYdMvktcnAPg4prRxTcTOBI
L0WXS1sxBRC0tCAu2ia6sZKqhootonKrlngNhq4ul5kD/T3ZYnwAVlQi1a0hF7eJ0AvfVUWyQ1gt
PXVWlZ5k7WPuZSKGkxSe5CwSkcPvM4g8hiuCG0FNoCabJDfQwuZWPepj6CbHFAn/o25y9129Yhxg
zaPbGd7myfMstL3P0AYsVFrmQ9EM0pn4myzM81k3xIup1YI7VI3pSvgbHccIzQBVK419BkfflspK
2jGwEysW8aYc1ZkVq9mjLIlgDIgPC6GpZd4LkTod2wwWf94rftoG76jZPJpVaQIa4B3pGdzvOlIk
1xgx/1UU8RVsu0SAhFjBNGraMenKnZIL57DqkGcQsAJlVN1ZtRHfGp15yDsAJtimxLeBMMS3YmKh
BySSS2nKGimKWrrvCyOgZzZR5ZvUDaDl8KgBNjzXZjGfR4HaIqszMqDZfJSNxFCxpa9vLT1OdqXS
iFged29xFxbHdpIKdwbU4wC4c6wUGcTZWHVSZkb5RAhzZC1UmS/JkqO6Fu0sQlgZISAvRrCxpC6C
BSnRzZrTHdyTAgUZNDomBGY2yUAsZEGhwC50/IaHCBJfCfHyEhCtjOMk3tVz/z419XzpkQW4DJjE
WmkKaK5T/EWalDtVJA4To8dy3QMs/VAsEw9ZKq2beS5svWqtvZYtuz7EyeFaaKzGd5ZJdPi6u1iF
+fWHVON3dAMx7uuxKInhHizVhPZ8SYx8vYBiEZfSzALlIhx2QSfDdK7CNrxt1iLLF3NHI4FKuu7O
NZ1poyBSpDb69noIBRdkIkYJnFNOPtQCsiQjkHSfFgiEhyk2XnQwwt21EBNtH2XzchbXMyITHl5m
kgxTqpPRKvrlWnQyD3RW5x/XvbwxgSjR001MHMGtDRV5wSi7vxbTELyaiwHmg07bblHiC2whESXy
eSTPs5yl3FRXF+zlye9NVncfFobHAItcaAWos1esJykWyXKN7XivwEiVwLNURQ4dSDNmH7sh8ot6
23tdX5FotVrh3LeYovQLIi3Yr1SvJjL9sf5zjNP4sZupxFgCOGqmPUlQ9R2zzAk8qnha9LVqAHCZ
fmTYul/IcWeG/GbmCiRSOKf9/NTr3UHV+1Wfg4g2MQN0ugZ/7qTGDizNhaeeHbJVo4R24Qmtamvg
tJFG1moo6Z3mxbl27BtMCWJCAdtUzSQvNJbRmc2mtK2aYH+GyAw5XJGofpJKO7GKf6Fdkm+sVV1Y
63rTzUb6CcRzdEfaLjDSkQgu3LxBZSzK8rdO6aONSufr52vWAaT8uRTQhRHIDGFRkm/FCnIimuGP
SacjmjW39QVl/9tYHB/wWNO9MUQQcFrF0yypLNwsI/EZmPDWorj/epqZugi7ZYVnQF/YVSn5xjh5
1vq+u4id7mLkSrJx7Z8W5JceZupy076YolDdMlKd8Q4YD1j0FIRqpntDH+Ntrx0wHsHsKuMoU3fd
a5Sp2o/j9KYiVLpR4/bcy2Po9COdBPpgrrpYoLPQDXAQn/IjyD2+pETOwAVew2y518NQPcZYQ3g4
UpYItZJamhDaFq1YIBTpEJRtgF3Ay+X9XcwwHg9daFyMapmg5ZNorxH+dcwIA6esbDDZQN+JqfC2
CAocnVeyDz9t3iy5WbtTHJIYjorJaQTpQxSKhvlq7yH+hnBO0ZeHZED0dIq76DgpEsa45nhUQ0+R
iuUs9cOhKBPheVn82QIEMMoR0Mg4S0klVOelN4sNC7Jsa9QF7llCtF/GeROlOHOUM9OVKXgQsXdA
bwvtuXB21R7UAdVReAr70AS5iFNGDy151sLlYta38GnhvbVxuDGqqeLrUagRO5OBdVgO5tQgIjsD
9ppGfEDF3NT3Vrac4gQScBCNu7TOEWsxc2bgISPrXJUW4m3MA3JhgwJXs9eR9t0v7WA4Ylgk5Q/R
LIkCjlXiK30F6Vsuz6L1GY3KsA8C5WWlQe3wyfiME/KLNXyTndBZN1KvGHsNLoeHkKnmhVky+r2h
THe6ukiHwlAZjs2uthfUfbYoSjeXpg/gbxe6+l62ZgX9MXoa0lHbK21jgiurYhQ2csBd+DOAZAgJ
Uwf7RgeTZLYZLs7xkO7EWgeI6RlVDECjLedVvM0vUv0iJXm5FfAbrKpyV1vVbHdGabpGgjCxaQTw
z9ebF9Dhu61661SGlbAX8emxtbmEcNDH4slC1WoJc2kTWQ/DUDd0A0O8UzpcoZktR74WJ6/4ZAqn
DvCByi+bhaa7UZOotVs1zg8o5JqulfQABZmjQt1WfEupb7JmaFB427StUO3KocK/dPpssDQ9IZgw
riDvX9UCCHBEY3SXaAT/EcWUklrYmIja+VmpKHsGtcJTeXmOJQFD1kOg+lFqGIg/0RX2wfQsY/7p
RDM/IY1zXGqEUtjJCbVpvUYXkKqG4VhvqUG4GSkaGLME3r0cdp6CjFI4ppo3oV3k0K9YmzHTjzkS
S4gpC8dsAE22NFrq9q3hUU1k8uBAl/RPTOaXS9R5MtY+O7mzTLSNgJGps7nvK+ibUQwEJiZWYQ+I
WLXWkD30o0uSiSwxagMHTGWMEhORppcAhjcogPTlc7CMFVBu60HuA2SrFhBhI/ATbgdNbtBmG8Rq
k8d+Fn81GtnvYDaSuwYt7L6dlfcBuRxnwRd+Iwld6UTCMK602eqATZTykGk0Xdz2GJq6BL0Gg7mp
kie+ECEidN3t+2E6MrLwiFG5hUgnnAcNU6c+z3epQMq7HvWTWUTjoYKAb2ezHpyYpspgZtP8BfLq
RRiT4VMxQKe24slsqsmR0W1ZmbP6QTYtDSh633viIOP1LtFAOBKPo34w5QwjtkVJvSSLgUFd/1Jd
PwV+vRks8Li5ETlZEY/Hpg8rtxfJcBd5NyLkNqM2ijqJpzYyu0LwE2PwbDOOlYgiR/7WsCADJByH
x+vWtYBVG7mjCIVLC0uhsWtRBVGX5HYtD+r+egr6l2QaQKBjc/XL6OTYHUR81rUEeJygkyhdiyLj
7dVDHbjxAJDQYPk1twVwIEzvshs8Ul5FxCs2Au7wLOlu1foyZbpOWpbRpwyqOzGTNb8mggOybq4g
5nOs16YG6NNgbttKEZhK47q9zFFzh9iLY6LUernuBZKMipqJpNV1N4Q4HXakZ7vCrfU89jAorsi9
NAo5WVm5nZEDdNKsieFazjCeibbsamUmNa9L01kcu2MvhvV9yHcwbNwZUPhh+ta5r6rcTtNINcpm
6aMUjMZR6kw8BUbDVcUq3Igo8991qYSEF7KGassNBp2lkoYVWYFh5kVoarTlfm0+ZuHJuAaw3CiP
Jv0vWUDgSJog3EitJe7nRRT3I95mABrXfaNSsWBQq9rFSAvBnXI5CLNpOnKezbCCg2WvCnis9QCL
F2UyD1UE72NgYtePE+DitSgzswfT9Pd+NM8R7W1aPJnnzJA565+x1M74Kfq6UUeVXWu3WdUPe4NG
dGBePtgLKjt5XlkI3TXJwYjCZju19VmG8rqRY+0FfyOagwGSknkDrFY98RDKyTykM49yn700pf4R
NGJ4EDLczyww2HkeH4dSjHmx4a04Jmdric9Nw3Kkkx+Y4aFJ2Z8nzLfsWVK5di7RRSrZsWMUMLUR
nOE8vdVZlDq1nDwL4M0kBM0QHIwf9IKlV6OgAbtshgAHPlgbMU3Q+qEt6ruxGP5oDo8CnirOsLxi
OLi4ehHnTvgQVQgXDF1SbosJ9HpkhtRS9JaldvQTtbtlcvIcrSNMpo5bcKitKAPRrX1ZSnZhtpOb
6ILafLDtwJSIiBHaUhEijjmWBX1FCIp13o0Gymf1sBdb8b3s75jnB2v6ETjbxKxGagxplygBWLhh
8gcVEcpsECQ/02lTtRQfYMo3jmj2nyoSURtdS99hx6zpV/NZLnWgMyATA2boZpjpO0JtDtlfNyGm
tDfW7vJa5BgWNpHuQ5v+bBd+Z9K321rRd5LZiR7CL7d6PJHQhjMjo9EJOqaCS64iDIjPqJ0q6CZX
iewnunAnKFFLanFAYqbMPiarZxK/hndy06lT8wmSrOAFurmqQQDg1NGRAjMfVmgOpA2IqggxRZZD
ZS79CnjU1RgA7hIYtwWJiUCX1u/pq5JU+aUSMRINa7zi1whyUS3dTzqOG3ogML04LN+YAjIcxWjU
Plqvv0ZtgkOQaIAiJ0t7CnXlbNXarow7iwioLtFrYZiICIzyqFvVS9NjxBBXLIFVK0DV1hqTo1y3
BwTQjdvUWGdfRfMWF2X1zCs5CVnw1NQgKuOmftf7DgifjvNvuxL19SEDHhZBQ4Wxe8eiPT2ohjQh
w6MQMDOU6CxkltvFcnPu0szYtJ3wNND9FDGrdmRATa+qGL5M5HhcWVIaJ2iCyO8ywdou4p21nPsq
LrctCua3cUzEELILpFeMc3XDYFGuy9tBmu2qDPLjkFUyi6VHUerEozhC36IKt6yFMP/r5eag1l1z
qBp4Qfi8AdmBUrSztO6tIHBk4ze+L+UpIkuK0RbBzBsF4fJLRIC6EPSLmewGdRbfkdYAgBoa6gE5
59lPxOKtZi61TQfwOYt+WgL0VXEd07amFAGeGSxtk47D/7B3ZruRI1uW/SJe0Djbq8+DXLMUEXoh
YuQ8GGfj19ci43ZGZxaqLvq9gQTh7lJ6uCTSaOecvdfu9vnrSFP5hJVh2NGlVg+EJr74DuaGOQTZ
MMlhm7r0k0JzSWbIaCmnVbHz+9nDxMLVf/anTB3E4He79b4RGahztGuf2Sjc4Ygjm6Hl00OLeAq8
MXzDX3fAHv8Oeg8QQmSNG7CdikZ1g7Q1ScudGLMnYUjWrQnVgkD7KHBNJNaYb9s2DLc95zSyYPUw
VO19ZhQ1Gm++nmn2tIkZhpRF6jS2CsBtGaIlS85jhwLbqOZxF9UTANHFyecVfnUI/fltVXQsrWtm
3y4ahVYgoyAVGPlVV38EPcrMyXwlHQ9r0+gUrEKBuNQFUaVxTU1ZY27MFcl5+beUBsVlZg+IxA+b
+GV9XloDInUIQn98cqvCZn26HhyxDKH/xy+Hy4D/z3ePvmwPeowJoy6PAhmQGoi7zlRPsA/xinvP
cA4gxrMTES/y1CzfQGfqMlfQypSrN41s8C/EPl7O5TCkWhz0j5ga3EawxmbtLsz7hJizgq3XQ18z
rQFj+ER03l0mMX+VBVjqvC6+6gL5lWG3Aad9b6DPeGgLiFbUulgCssbYCC8eD1GUzs+hgn/ih3Nx
IH77yT82bVi8JP7w1piBfVwFT+YyoZ4iuZng3F41CkacPXL0X/qGsYocgk8EDVevkjiW19mH4BVN
G5Ioz0blZZfRDvR9rBO1c32jhVIIO0zC9EKbcQnNGDZ5Z6A8a3s6Gbo8z05o0NHuCmtjTAZOSxvK
qYycl4mFq66zi6zmH/yxfZZsw8X4hmY/sNJulxCzjPtR3uMsBEEhcQNqd5smGC1AYlVUgBp9eIX/
iGBiguPyqHpw0/YWVFV5VcQASc7knQFike/C52RPMZ68dm8Fc/bZK4rmGpY0G8KkLXct87I7UBj3
tqiM91oG48Fnj3DOO0jIEujsMn7ovk9ZfPTn7jgw9CckPcbgTFTpKYzj8r0qw2tZpgYQfLp3TiCG
+4nwtHtu0RRKctjXbMa/RjU9nj6BKDA5X4YofvLCxP9ZQCkZuoZcJMODwGIPd2VEIHpj6pMi1eVb
UdoBpRfgWN+kkZ738bOcGOgMPU1eCmofpk+LP8wY7Z1fOIgSQzkf55KlQ9u5zb2lA35EY7Kqx/Ro
qulIi6O9wLVPCUruPfIGopx+YCV2htcbd35jRDu9Rlcm+S9btScKSu/sKWTdkV8+ZGIQrzTbLhEN
BfYoUl9dKrgVLtt0Yb9fnvmKcVxfdP59x4x3MxWzcUKD1u0dXb7G1AhkBVMFR00BAC0YqqNjdlsv
1GAU2Zk/TdFNp65/S5uK+5DhfW+CVp/dj3Lquns8hGKa0Ee7pnWt7ZpfDNSJ85hOBhEvg38bm+IW
pGVyJ3KJdQhOGtPJ6syaeRtE2j9Zhfc1AwoOsqvYkQg1PaZma2ytmJuUmFDtev1z33IzbiMz2E3B
/KNVBYLYEOG6QXN1w9yqRMfHALdp4kNK6t/Gn5L2Zi/5OIu+zjPQ2I6Zbk59r7/EcccWfWzE/dqW
ImL7yNgI/Lb5VdlOfSiriltYF3z2anDocR3blzyZXboY9aG3LM6xqWHqGc3viVaYNvT4wl9Ln71S
UgNlw3worZ64gUDjaPd7C3uWiTaaE4wlIt96UGLmjO5wW/H9sd18kp2fbwfGSEqb/XXIuzvanDgU
xBe/Lx5Kt22eQLMgd/Si7mYULR4QbmkNjLCjq78QCXIvF7xplHV7l1/vRQOUA3k4XgfPu6ZW6t2X
evwUlUb12Kvwzo/xoNqjRyzDxMgm096DrHOMnZa3yeaofZhpbUc+ExuyuHFGVSq+dkn/PHsZnXT3
h0JbWLpWuhsjg8126ug9WX1LpY7+XBkB++Ni34828GTPRVk/dt9NYjKucFWTXTtM1Wk44Q8H5VhN
/S1GsUk+O500Y76NKnCPtm7snVnXOEaXzkFbFN4u7AAPyqg8Nf4IEDob+m0SKHHSC4eHgKH7pAj8
L80b2MLCDbsHjbn8oofsJZqs5D7VtXXNOgEo2TH3CPagQcd1dQvhKkoKSHh3HqHDySEG2XeJaegB
5ySFtqX8p1Vcf2K1ZxdupocZdulHN0OjSC697YBcNJg1s0lqCXNtQvMhidgJrVyyuGU5tJvVpGfw
plb0OLo0A6ZmvgVOKE49WXAHQRGyj5hKbL2Z3x8bW4/4bSDMfSXfxkmqo7IwFYmmtN98R+9YePif
6s7dxWEv0V6bqXWdwvTnYOfeoc5Tg7xopNFB/xmR3ee+4w7rl3N5jAV/Yid3xLFu5vgc9YDLY+bz
GtHjk0g9+0iEAtBj0wTtNzEDrtn4EUV1R5Sbf5ZTRfBuGt+5rUXIfGnhl6xBjeMGjzgJjewp4C2w
RU8o+uyU9BaczjOem8k/JdT/V1LAFhOn9oDeoxzvaBxlg9UdqXDVzTUw1U4xXVO3Erck9t7NwulP
rFXvjCoMmueVag/TsrUQDQNfAlbpL1mcfVZQw2jUo0Pg+JjsuTsYHUOTjMYJlPKBW+/FSaz5UjvZ
cHQSfSfYUNzZyyEhSZlU6v4agl491CYm8J6x1CUhKk3WiXgdi7w7hqmR7Ax1pZNaXCMbKxi5Jb/y
EE9b24f1qw0+/8HIsqMbfDFd7b62RuO9zjT9uzH7kpjY54jbgVlHXLk/YjoQc0raiMsNQFIndrp2
75G5Ms8LsNWGNM6uRe4U1zgCDkB6sLNVQpXXybAoEIvpZqRs+WLTsZdg95682ij56UE+OPSx61w8
8gHOsnsvyF8m/CVFkOdnbYGVopppt1o8XHXPSVbjIaNlgdKVBYMPOF3KlqnARrbiMA0RTT8/1c7W
MiDopvSFmlGFzanuW7ULB4ytFVqKjQs9YT9bYWRxR4RdGgM6JtWbQfxQdm+WnYyncgwxl47Q0m55
aY+3iCAXyZKctf5Ds0SPdMthXXZyrmB0KNnJnx4YCrBXV4BS7/1lTO1Mor2504MVEW4RQL7AKYGo
R2uREW/EIz8xfmYVRTc5l94JrimzUTmA3855LSxvXjW0d4DXjgHb2GvjTVgj5wzvd4p9doDsXTY+
Fai0FwEht0nHNPfGEqs5l5F3G7spPY2Fecum7iJbgn7JQYONaeY4UMIaU4sU2GBYm495NX+NfTui
Qi7kSy+SW9k15pfQnstdPHoljGk4vi2Ff1H0NRqUbNq2iSqPJB8ZWCjzj1Hg8M9GeYXyWS5Tc/9d
orpmv3/xTTt6bTpBw27S18jtrV2c+v0Gkc93HTvNUYfVuDdiMouZG32ZzGgH+sTbNGxJ70UdhTdn
IntCucPeoYFyGdjqCb8S37IRa05SMD1gE1oGdP/I+G6YbRIlyUbVtiDnqVa+wn4+SuyCRJsmd1NO
P2EoLJAPjQIUURHu3GDPs+qv02D+dKOefISyOoWy1a817WlaC69JbSensaO5tJ4P65kRmjWsMrPb
111e7SwCUM955HGdRwlnfIsdslEkLtLOOLalg52cylTHFqnFNu5wRauMOdTHEHdiCwSaqalVNlhy
xCsDcHOXl8xzBmq3A50tyj7Gnds+wa6TFc5ZVXQq0mnONkNTTe+ldH8a7cxLeW4e2WdabzOxZ7ty
tubjugjbFVOlJGBP507d9xFZyq1oiCzXg4LUWzLZbFLLOPYg7G9z67/HRA6+lqZ0brFtvWfqyWP+
/+JlbvIqG0GHukzEEQwhMoFFQ+6MdW3SFuDh+txG1vT70bzozNensXaQWSUI/gu345aQwJ6zSayY
t2AZ1WU9lOX4STRZvpuQYDiLyr9fVf7mYmP4/TBjrH0e9Y1mc3VZD+5CNJFL2bU+MvtFn1t1NMC5
5BcHFQL7wKWZTLvERy//+3GZeMkmauzURaKQn8PFOLJKXteDDBJUtJ5CNa/Mc2v3P7KuUPt0XrhF
46JXXeWe6yORVR5ruPcp9RdR+rCgTn4/nJaHyeI6UYS9bOLWhR2wuE4EN63LvBzWp38OLsj/vcqY
1SYr/2R5g/UNf7/VX6/BHdzNflSd4IwiW8+zPNy70/i+flu2vra+QWZWfKT1I/zjDbMacRZixndF
jxQ71sgfwkhjRPvr8+UQARCj19ygnQEjuA3ysgQZQZHP7A6Qy/Loz9MwNtioRh17pb+9vv76//Ha
n6d//n+bMU+2+fPOeeTm9A7Knq09f8D4z19xfW6s1oekjS6c/CaDy8S5hE7jXHKsFfa2cwsEGTI7
jmMAbNnHdM83GM43abX1efLBcVzlSuxZ3tdfIUbrPxEuToz1K+sjEQctfvru+5+X1teD5dvWR60M
2qP2IeD+9Xbr67/fs5po/Dk1+rkC8OGFDl53SUnZ/P1ofbp+oU+owPMMgEdSv0CV0ueuxkSpB2Dv
0uCyyhUMJvZFG4sUgPP6Z47X0+3PnzXPDsNyUa1XEhhQdVkPK37N8XTGlCQhlGGBC4Fini4W7Xma
ejz9c1hfK+KZytCga57hzdl0eVHt1x8kWkBH60H7TbSPsgaE6hyUbzIdkDqhF8hdBsjoXMDMoGuK
QUkQceJ7NXCBhHafNDEUFz5ABBfFVvBqBH2zYdx8TIty4hbtHUDIAyaM3zBnPQOUzHfjtNeM8je0
zjEyRwLZgT6yQbOugUuJLzKx1VR4G0aHeMetB/hXwYFgvR+BpN5hEP7mVfyDBRY2bCrEQ5bVJ2Iq
zkPZkmgSxtGxte2bw+lGtCVCvQhTB13Qd0u5D52VRneRA2JmXprNSXgXZl588fmAm3Hj6/YbvThm
5QxG8RmesxouJTtL6Ko1uOZO7zvgFYVWDt3NDtc77M6anfY59OwbUPFmY8N7X8arPYim1ksfTF9e
Hd2GW7p1Q6eYkfZ657b9JydvHumYweF5E2YkdkSqfa/dT52HA73q5LmNsu+s1juGgPw8UXJMjQC9
ltLf55npvVPw52YwG5BNvIlq980a/a8Ghsm2SMFedN+DjjmLlj7eTcG8gHA8GFWaCU5sUSxwG0+c
fBO7PS7qHgaEEZr7nh7QLQqTD5XACR97LLiCfKAKsUXK5GYoqC3D8BHEL15WzVYenB4kD1gexAXl
DuZrHu8YyViHkQaq0wHwQI8yU7qJDqlD8JJDbxE2v7mWSuwSWsPZiHryL1tNPHqcMz+X4gtsGEtS
ZtkFW/y6CWEKhE9Jd19W2t5XRbZ1JBiEgH3Nrlt8PPMhb4N0x/aLQaDHcNAW5GwUPjZQGB+OQ1fS
spKbbOwX3VlyG3pdv0Ub8UyL6sbP3gKvS1AUJ9RVfsJvr1kAtu5sbWqvfOfq/CW6XTfTJ01bBtxs
8M9OxMklhHUiq4QZhg02aEjglfbmNwqIlkvWEs2OcxtbZhlV0ISQJB7Crv6kO7ukJ518S2pCltFE
71BIhvvZ9RU/sHjWvvsj9MKdO+LQMoj47fgd941p7UOr0AxRivDYTNCOEHkBwAjTg2mo7NDF3fRm
5aAPJhKq9uySrWMZkzTQEL17SqMJN3HcOa+TrlElmeV1lhAvgqJwX+dStE9M1Yk5omxYX4oyuWn6
UTybACy5C0FSatX8xQotItXmDlZzmoFzcmgXzJHlnyN38l+NPlZM0CGiMFdE0OmGrxPq4rOkSMT0
XXKB2tAIS88VyH0cjFD8BK1Tl0+OV84vcQxTrUnx8OqQHY/JaSPR+KFrQa9kM0ajM9EOrxMhbfdD
nb5xoxhe10MHdmtqzZe0uktC3ilV9g+CoyQ1Vji++k5Dt59oKSOdf+ZJ0l+sZEweE9sINmNxsOvQ
Yq3K5cn35+UyMZJn4hMusWMTJheBaHKHq5pdZgQdfI3Cf7Y723+eRHLQ+Tw8gvF+UWXzPTYLyZc0
vWptlw8ezDYKdTESDJTZrBoNYpsKTpDAQLcvJE4ypyV3m8puqMruivD7K/ud7JDSRqTvNyVsF53x
zk/fizoN2P2PzT5sJ86C8RWhR7exhhHnfCDZOtVsC3PzprzAuZEzQaCihVxxQtdw8AztcSWnLnRj
L6ftT+xPFIs7RzhPahiYLnkkDNCuajeV8cmeBu9md8HdhO7qNM9A6IoCghJOCaiHCTkGiPHiPfrw
nzq3XlBWxC8d7XkokcWbN1713MoXFwcqBttPhdDjXSh1fUsNAdoG1Y1q6EomFfFgc0NyFf/8/64s
Fn+nKiPcDlBdERyDm0OAnf2n1WIerFQmgNlOmSC0dRwYendFaOBl998CRIsvUwGPpZk1GDHEHZMH
p/9//wjWf3N78BlYUM0lwoRB4D9ZszIEu50i6D8VBnKnsLce/IgVAGh8suNG9iW32J8jCKgPshoA
o8toK61CbI0a/lirbDK8aBxeF7GpOYjiYQii147h8ply1bxfVKBrN+o/fOpFcP03xfvymzNN3BPo
8B1U738XZONmyO20mvjFyc4DQSWCc0QuhbBnZO9V7hzdIQD+MAjgazo+UjZlX2b7JJzsWwI0Omwd
+XXa1yKIv3mWSTZWqWn+uD8RqLgO6xdbYLoxjy35jJsiSebLf/j8/83cwOeXFi6CQHr8GKvg/G+K
/RTPjPAqljoyFg3HqHZJ1/JDuA1DNr0Av9D9IHla3Nn+58FLWB6cW9pJuG9W5ezR9t+NwTc3S3Fc
e8FnuXRAVFp/4cp7TKe6Pk51NW7bInaPXercOx1hi+sP8f8tYP/BAoZke/Fl/c8WsNef5BO07c+f
/7cH7N//1789YIH4F9BPjESWcPCQYCX5ywMmzX/ZoNZ9jwg/HypAwBX7bwa17f3LCwRgYodTR3DJ
4lP4Pwxq51+SHCxJABlDR/JHnP8XD5jFNP+fV5iFmUQQZiVsiNcYhP5+hfk0k414dMtzLHzgEBOG
frEcRsfuzp353i9m9Mq2qLpnE9G4oRD+t6tD/a+DUSBhwPWLgX399smIKSH++vL6hfW1sh+y7bRM
Tn0fifJfxZ0ZRRSPv4vq9WGA2cLKieJDqgFOgb3GWiz7S+Xzp3ZmjM0+u+8X8ZKyMaVQYYm1ulsf
jmEl5/36UC2lYuakBb5muyZLxjWag6e468ajcVbQ/LfWFGV7J8je3YWyqwowlS7ShW6+El63n0h0
vAjTzxHahNzhCPEUYMHKK+BUYByt0rtEAufFtnPI4uirmKCmYFN7a4Q9EpzgfweU65hEbtJp0lZK
hjDzn8yZw1NsLDiB3mkPdZ0/dObwODpxts/1iO9JhP0iYtwllC95DzouHiJ2xA2jMbo/J9ch8Dqa
kmvX+Qf6huEOefrnmgw/vXARyFwRMM3mmx/lydWw+6cpb48J47mtc5wUhE9rfMuQmR0Kd9UjORvU
gwercD6RKvWK0nree4vIOskt9H1g6+jHE3acAPrxaUA5Ru0eAvkSRLBy0hka6yyCzzSDlvb4tHfD
FEyLKe80RsONKALjZOoKMGnbwtnrpTgw+2JWrNJ910EGMOc3I34eu/QLce+ok2BeOsAIVWiKXWYP
gghL1IkLTzyNZwwpgSE2vT/e0fV8KXzocmayyPKShyzEq+TT0d9ESbfLRU5ibSCRvMXBzWlrWHOO
+GUwwYRnYsmLyutHykf1ZGUXFwPzXuP52+plzINF8ED+QLOJtOXg7BHgcI35mVl7c4hbUI1kRB+T
XF6jjiC6qYFy19vTFyvBD5NVCc1igbK5DL1v4/Iunr5l6fS5DFV3qhMgQagLPhIUGAeBzGC9UOaX
Nl+Godb0SCx4SXsmcnZxMtrslJ3v0aI1H2w4nTmSMyYQ9bmEgnfEJnmk4U7sh+VduP0dG/aOC5Lh
mVYZmy4VEsWkgmU+rvcFUVMT3jVAWGxHIhIYg85rLuaQHNxmPM/EJdS0gO8Sg1omfJJWdnbJ0CqD
Ydh6jftiJcO3vDcIhJyrp64zUaAjjDJ6i+tHmIAoLFDF9rwTGRFzYY0nyWAg59NTLJux3+mJofKE
ushwUfobMN74bZQe0vKU2g6ZkrvNaiWuRpS9EmRXktsiruZ8Uo7zI7F6BXuDPFWvMtH4RUBqHBO0
DomKm8CuvnF2IJbtGXaYiUdoZ1TFu1LBjTMkkxctN5zFuyRpPg/ALq7A842ln4cedRNmpXMV5rjp
Oz0eRIdosqqQBblzvy0t0sWsIMNYFR0Z659yADUGvccjIwVJ7Fb9hIeNgk1/bkeIU41jW3u9fDBV
VjhobdpVcxyB3nReC+F9ZH6IABblJ3hMVXx4rRTbUgDFkSGQQ/sw3mzb/9m7fnciqWBeys1y51hO
tWuy9hOFTHHybawX0UgGJ2Yqmg3mNZQxuXfIM2p5w3XMn4d5BXv2jXTLI0kihAJJCVDVmtKjbGAK
M3D5ofQ5KprPWdS7NIft9MQCcswdLg0ClTcqpmZY/pFKgRYaRuMY+3D0QpPEDgMk6dS4j73p/MCW
SR5ajyJkepwGimKNxng7NE10ZusdTjJ6b328sFS0E7af8txwjpnIGtn2UPrFFghTnUT0W1IMOzDB
CFuSu3EwvxNlB/3OjL5GUKUSJwLxkuxCRIhBkQ+7MH7WUWgcrZiVczBR3YDg3nX5PmprzsbYRrG7
cCEd751oJK6DBBHAFEWk8wSltYP8ggwPjrBRQij2S7/az6OCFGgFW1Lg6I2qEasekEl0a4SB46zD
XPTTmVhe2HDmWA24zutzzyj1A5rmuQ65U4G3+ew6v4xCkVtouABb8+QcVkm0repfQVValywcTkYj
+lM05q9TgRRxMrCxlEsbKs1j79GNqWPJQ20zIzzPgnWz/1HDHqewt9+l9ofdlAljk7Uj+LtSWkii
YP9Bw4pqBydMrs++/0y+Dk4KqMkUBu12dDP4SIExnkvdVZtCFMPdnH6bke8iGOzca5gSFWF9oKv/
sJtFei7IUlW9rbdmFhug00rUg+PXSQNCRYrZG9NDMdT9zjblhXZue7UhY/mADBEZ5WffCr80lUmh
GffcZWJxDgsyI13L2TqLmza3Z/jOOZ2mJo9Po4txSkZz8WjUFMAmm/PQtMI9WqwWJwVu0LhrLnK6
Ek1Gq2+iE9HE6ZOeUoqTdwJ/4EsvMkpUhzTVbH2c5ATe3FV0u1yJX5Z0+Qp+4Gw3gLhGk/lc/KoK
7kX0T8JjbhbtNitZNMbslxsN5b5AyLrVLekzKaX0uUVVWBPro291j3EBo+rRmwlEN5k01Krf5fQc
2L+Uv0oJ+1a6DS2jWAXwv9VT1OoHnc2vjYdPMPNSfTfAjmPboLaJsJ3nSCT71JjdaxbPBOi294mH
YNm11TsJk95Rm969kR6GNp+ORssEPW1iPG6KoVrFNYEwJjl6jvdsGO5JugoiR2Udlu0LyuiQkMzi
mgrz3i/dF66cz2aQa5qyWOKaLF6S4YffB1JWmTmCivetZ0Isd4aTIZpa8E3OMs5UcdXS5INQrcYK
+hKy52o52LH1UXBL3xHDcpswLO7djEWdyeETIlzOvFgydyqKfQ1gaooWKUlkTqx1jgo2eLhezYE2
bhzqLyYi8f3IsMEgUiffoCa19lFQfq2TtL/0DruvITNQrndF8WxmkLl0i5kmJSSN9IuTCoCm+pU6
hPJHiBNr74qw3SRSEGs8BtjPpvI0GsY31vz2IA31EHWD+xsShS4Oq/so422GLWYn5DLNVUG1dXTK
aaq3vZXoY+q2TyWBZGHBCAdIpOkOM0kYrN/piKpsVe5ZJQA/1TbP9jJPGjOLNnVBkvMG3ZSNrZ1d
dWY/eymiD8PzbW4SjD7MOIxgH2g8ZaV5KbpqLHBJofb13PEhMWF9o+o8ZcvWljgRYJXCI8A8ua3B
Ab5tDai8yYz0YvcwTvHDZFcjbkJriW/psGeluXWqVL1dNX0O46+DBZu2xBN4tpMXHb9HTZqANxgq
uKV8HE92ywobn33skYd8CNVGqAn/U5hdUghxpWdhKNDERReGYE8oMTEYXf2aygX8QwPaO/STcZtl
5p6L3hpZ95zfnLFoGTOY2F/2IhU/lWt0+6zwGBKDEla+Ar+pAArmuP82XTIQKp60/iLiWBr6TBiY
DsJ/Cj+cNnxL6W4eWqeIAN2+m3bwXHQAycbYfLctQotBdEKLqC5jm2NN0T2CaN/pFrX6fiZC69A1
3udgSTloS3+ErYh2fZ36VzA59n5QfBRJ0yIWJULBAAjls49aRnIAiT7U8FKkAdmKrBexWd2XqTCO
lZVfpLLfJlTTmcpeE2VYW8w+w6VvbSZNqfcVt9yiy1u8gAF/eVOHapeMNXtzLicR5e+zhHjWIWcg
9O0z+8D4IK30ripx7mcVrUtr+DlkobFnHhhGgHi1Gf/qpvy6SlZr87UOcBBGna0vzlJEOJVxiD2Y
0Dmz6m2/WNx4G39bSjCXnEau00f70mQPhpDI35VT9mQoVx3dYti7gangNDNNDfOKYRxWhW1dImij
k9hoiOn1chij7zkSrvO8qDctVb7btrCLDdN7eYyRmpHiTc80wiQdKLdlLALjboztg5/jnY5GROYF
iw0a2a5jPKFqUKYN5ttdNJVvisX2gFwmrvVwTRL1MoxxfqwW9pdBGpyeA3HW/cmfc+PSJt1Xdg/v
uaoQonjt1ZXTVvYpYtfsYI6xvljwHZBx4s9YNSC9do/MEXC+uz1CLZ8+/yraNbKKBnL1KTG8iU5T
Ak51Gfw6Y/FkKQuO6CTJm13OwpXj5jlVdpxyX2/CqBIHf/jwU8XpXhNpVpgG5pg+v8unjqXDw/Qm
JGiV6HfARloaVITRKezo3UudgKCTEcFIBQiOJLslZChd9GPh0skhUcPeopZ4rXTkHbq0owNXzN65
m5ctX0pQh5diaY3998i3xTb2Zxa8ZWjsKljsc3pRuMoYVlXgyh20WhoTREjNXLXyXSWYbSNBwsR6
mhNvD/UTv+9eohtOrI84qytIZPUdaWhXz7b7vd3M12V85Y4uQNl6buCzze6lwVa/87Gd4A64U1kO
oMD5KEpA0FZVDDsV/FqFwOvBNGN2YKFrP42ILKEFULs6EQGD64H5FklV7XQY0cL9fkl5ZkE8xFDv
10Po+UswYNTfmSbWATbp+9kWT9xI24tQUXchaJ7JXae+ujZOBpkk3nYysMeYM0M8lOcDAia4gvkc
B0Q10ZkbaUl4hdMd4lxNW+JvhkP3KWExuoSz6VySxaq5PspGD3+oYrXmPkTmK7rDfVQuznejrxbJ
LjaoaOxPrXL2hBRRVjrqUZak0Jie8k+z8na+khJRCV/7c1hfy9FTEGsMsVou36KI5L14afoMw8Mn
qqTKmIQ/WU4BM7oM9XeH5spW94F7SSv4E5vKk/eKXJ3jmkpSST/cdQpQStl03cVpgoAQiOrzKLKO
e4NksFVhysEK/pMY4ND+UgPj43Ih2mOTNzEncxA8UYqp3xE29KFqssq5S4qY3W6qOrJeloOJ1/VU
orGxW69g2ajYxi6KsvVgzE/KBh253tb+vGx1bNG5hnThmhdzOcx9/Vp2jtxnwZJJkjhfmQlGB8FE
4TqjbN6kM4vvzDl6iorqTLrteC09EngOfUnuQj3lCO6YIchyOEeGsQ0teWANMLm70PG348J5XA+F
YX4z++rF7fx220nxhpip58YZ7pNGbnSWJteqcXG/Wl2NEB33H5vSY4skyjfUfIs587aOiFB0ZsK5
M1PwEzkp5zjxv0zls5Fuyr4Da1ZWZCH6IvnqDD1BZ7nbXsF9PMXop17qmq2BCaE6hkPZlqH7GMqE
dTXOf3SNcQxRs+NxAdWrnJmYzinF8JVl1bZjFwGW3r66foSy1qEwmKwqujbWx2wW5yDD1IM+GrUj
/9Wp/anF/IN1NDQ3k51U18xEq19G2XZM2xGpgzmdXcf92fX56zIfOrm9qQ8TgtR4pDwL42p6npME
Z3r5NSwK8b1U1YWmwCdtFfZzk3vRzk1LB22dFV/waW0onqb7OlE/wCEAg5kpLSsy0ekVpsN1rOTZ
7Sz/NphddZAFI6AiGOVdUn8TY25f64cpLxxmVK61a6piPDSJ3DkxK2KlZ6J6LSrfqBbg4aN+2DOz
cDbaI3m7Gf0eGTIBMKpcOPtNczeGU8gUPX12x68aveSH5QCPwUq/Tyf71ZPe1+BTHgl5z10x2jUL
+SR2GZ510jpPNQiROi71XZfP7WE2pHtk7o4vu2IMnbZop5rC3skIUQG0/0tdu2I31Jk++vavJi7n
s+em4xGDG/M7Mnf3eUsA96zZxZpsMFLfmW6qxcJnd96ww7r+LTeS9sEt20/oWR2M9MsNdxFg9DLy
d3Qt2QcuN2GDHSWS5aw4RWZ7CO1ekOMsRmIdWP6zwSOqoOmBRxqQzpeX2Avpy6PKZU9fi4PW2ATT
0Vab3CJiql+6tMPSm11Zo4uTS7YuFx/uEVsDqaoEJ2AuzOqQOtFbtlg48LaOp8iOD2uuFPMhgBVW
80hVP/5+yVqbrrXlvXWTwm646o2Wg7kcAk8dKigu22S546j4sV1kJ+s32dzpIWkw6GQWxl6hMCc0
f1bL5tr7C5+7QnOtqSWYndMXAS6hNV7cgOyng0BcOj9v2HJYH+UizQ9ZKd7XSqeirPGLWByn/2Lv
TLobVbYs/F9qzl00QQCDmiCh1nJvZzonLNuZpu97fn194Huf891661XVvAbWQkK9URBxzt7fhoFy
GDlQpKb91CqoHQjujlkvnYMiS/A+QUMqV0/B0KGsgm2VcsuUx4cy4J8HJ0kyy3W6Ax+PoggAQHUh
k/gh44dyO9JK3RBTqG1n6gWuGCX06lE7T8I+23asUf6bcQ4NnZcW92EQn0Jt6E88OxB7P3mUiKZZ
vFA9RnJLKIWvkZRWVDdxxWv1lSAIojJvAz3wwStJ4gqmwb9wtJbbdEFDWAUiR09JIg90SHhjoxIc
8n5fGBW+ULLcQdacKB8NWxz3DDXBbWdYt2BbEq9LAhxKuk7b3LpPSLegqJWgzDsl44jsQa29FB3P
Zir7pyTGwy8q5NBLLDhtDcWt+Re4tTJBYkbv7NmNNu3qGGWM8aub0G+pUVLgmA9fWcdDZxn3iZNQ
6Wn8dleDYdcpLjI89rux4hRtNaBM+C8lGo58hYgHqou9R69+dEWHXRazNGO5PeXbMuLLtuYKp1mD
HKAlsHyHWV4M9hXwFbntZustT5xj66RXWTUNtDT4+M78zRysU0xOgj4mN5WDlLcGALYtG3TXKkoI
irzA8VUmN4nk0dBG3GKezx0K2j2etodRQ4/H5DX24ojqNdIXN62M8gpXOaVNJdZuiklDewVfX7Wj
K4MvR2qCoVzqw452hot4obpIaqWpEv8aVWq6g1NdjfQDUMFnPyJU1ged+F1XTTHztyAtGuU8AU5D
5qs8UOh/8CA804/VvvcNZd9lGpsPryqrazfW1eY+m6PvAbOi+6bkYzcV0USizSg4Mx2M0uCBhUBs
XNopG6iKhw/NXCJ49znjAdMkLDF7lHpwsZgT94jRLyjk0XFNoqLXvxkLjKlC6u9WZc87q0UHimIm
zawnWj/Ppmg0L+yE2FttehksSiGO9EmSsonkCmx0IoOSccpAdQL16tiECFRyX7ukMWezXElw7qk7
ux6/dXFkHRVterTtdKfJCVYEYxZntfqq6s3tOHXDITHGlmK+htdEA0ukxP4Bpfe9DrnajXokKyq5
HbMmL0iCkEaptE2ysj5lzeDmWerfJf6lm5QO5kVNfg1dE9VfaGJSgEgi51gOg+kpJnF/KtogEdDq
yRzD2erGL8Vpfxp6eK1jMt0ESpEyMX4JwtsQPuIRNYhL1TBAcptoLoUTClimRfFYThte+0rLDPDq
zeBBGo1cJtIVX5bKoOKfbKX+YdbiY3zP6RK6aZBfFPi/V1kQfsvjd1aqIcW7NvEQwHczpAdV6izZ
ytspMoxFLR55AmxI1pSPjeAAseaHylRt1kvGVgQiP3cRgVEEmoyDXPRe32NtABI+GbsWIAPSu6CG
6iHR9RBnVBbTrh8oCYiQQLRAhW/lU2Yh7c82sxhazvcCLPo2Town0epvkZGDxh9UJFtz8ZxnlMq1
LoLFrYXnuquLHYgxpspUE/MJnhjl8HragUCp3LITj37k1Aff6q+yInlMBJpEJ0YGLnsmP6DYdmE8
IXKO8tcAe25fmpKKFBpUg87JRqvIIdMOsBzcpjWGncwBGUecsEBuIm084CjDtmop96rqtw+h0L8V
k/OSJ+AeeHPOvmVIb0KJPz76CGJBhuEQGK4NDcm145ieUc7ZKGQGFQcNrk8bmbyVMvdAEkZIFT0F
T0+UYzdQN3amWPOkgYEdIB7yGg3fEic2PMeR8tYozd70/W2pNdCyInwF0BeFZ9cigrYHxFJ558e+
DWt89rDuJGUFncV1qGxgLhrZudf4pVXxU8X6zIW0UuwLlWZFE2jP2GgwCQGsmm0SzHMMifhaKOAl
xVYUNa5M7H+E2zKnuWng39dpTUCdgaRGwvhjdccXkTxUpfGh1/OBzhrv3xpeBqu1iMJyumNWpZfw
kTgORsOzNHM6QJXka3B4ij4sK/xBoJCU9IeaJExWIjJTOoaSytBvYoqDR/SG58pESSrmniQMgh/S
tL0Zw5CUk56o4iQrLAIvSjMq3FKQDcavHsmP3LRWbnhjbtAZrIodLKL31ifGIZxLecE2CriDH1RD
jchXCJNyateqSpYDi6pmMWk1klJvzvnSNfVgCTphDTp1DWsgFaOytLdDji+DZTlHYb7pUusH1c33
qoBcIiLM+cPR0hx1oV7SDkrJ5lomiYHxHk3tOYFFc2Ss2c5jdpQqPSLHAuL509ojgVNhf1hQMuKl
ZEREeTbEbqiqN6kev9JhI2WzbSeX6r25FUr8UBd4oUwrue8nDjF1pGGX85NG00fqelrm5FXlJDfJ
ZnwUVnHCBhrv7Goct2NIBzIEfp8Rqs2vK2RQtexih4sXj/pmpm+EV9HapVB1XDExr1SZrmPNJ5hA
+16lSGJxBGP77XET0eAc0vxVvMdmalzrZf+ioItxa7MQR7OCHjlY0kOSgHoKnA+qO5vsV7v5YIyx
QA1Z2HDG/twGdBdGxoy91lN5DecO+a3zVlCismZawTE6Mcuyr+nlSsgvlA6LXoC92Lc94Yb+Msf9
urCWaTDGvP9229ddlFlroZEHebCp8kbbrOLkfA2cXDeBMKAooIpQbWjh4PfMsuBPxbyx5C38dv/a
1+l/Z+lTuT6csx8Tpq/Nz6db9PDFUkyQOj8PbXkK2+hutFmb6eKxc71YH/t19fNNfL3eb0/9t7t/
vt4EDcYLlqgGHGvw+ZZXWYX/wfIKgxmjW19fGruKRsSS2rlZoD+psxHtrUDNdyJo3ymKgXJribOv
Crs45MyuQWjJd3TZhx7cVVVwNjSwk05hcW1Zi+A7f4mhYf0IU4bp0LLIRuzI69HR87JYou0yLAGk
f9/MF514ZbPAabvuBxAA7rj839aL2Iay4K6bqA4c7VNaHqKfpc2z3KtRrfiUmdR7e3Es8AstN/62
f30+K6di/fksqyp9vdN6IfX4r2f6vFFA2AgRKjKRCz4fsd7+9bY+n+vr+tdz/fvbhAJHZrE+LaZ4
syGEYKDUCO9lMtBLczVcjtPmH3vXrfW2de96db1Yn+Dr6r967L96qqxD3hUb/C8WJ8aXbyLg03KA
Lz6Kf3mjUS6JCF/7i6W6j3Xwrwet19fdeE/0oLOPw9I6qDsOafrVbPqFNf25ue5aL7CoUiJTjl8P
/9tLrFcNWBaf8Nv/V6H9Dyo0XYCg/ncqtJskfQ2L7PV3EdqfD/pThOaIP9CWaxYQQc0B9+2gohx+
Ne1//oeiqcYfdDUk6lS0YYCh2fWXCM1a9liahRTNtoUlfxOhGX+wNjJNW/JCy2Pt/5MITVP/JkLj
BsNyEKJpvA3N4OX+WYRW94nN1EfjUI4IgywmHecTbj4LDUDqh88Dk75ynJVNiaty2ykPia0ZCIjQ
LYfMPFbCFm4wSaiGoLM/Ueas8DmosSD+x1fAyAn6OEKcMIzWhkc/Nxzy6NwZ+1I1MSH3Pilndfs2
ViphVU3BnD9imkktS0zawYEQs0PZB8LDyJxTYwfMf8ORUMJiaYZI87k0Uf/XDb6vGvc/NqrRoijO
1teFIjY4rfGeL/RRywEvsOxnegI0aN2kr2qdkoz2ZKEkzzQhdfoswZ8Xi5rhBGYGVy8yY3e9mnDK
2lCq0skd/evO6471gjWqflq31mdZt6a8aRYtiKehDUPO+xE2A1YsOwuQ9qXZeb1QtS471zOqO5PM
QjnpOoZORT99brXFNktgnFEo6jeBZrVHn2gQugDpmdM9Wb6Oo9xBerB2hX8l7JkSWcPMwTaC/Px1
EWs9GB7ER5sp8WPoSxEzoh7fpKubennGL3dV+f3sNdcZXdBN1egx2oiCBMM6u9UH+12W5PrQAh88
5Dd4+bMUhRRMFnrINFSsO3+I660aSpKkYzs/N/TR3Jqqmm0rL51NH9Lo011fKRTBnXE+FDK7Mmwk
wEPdwQsbK/0StLp2GQe4rC7WJL62gPDUmOxYNZwSspbJwwQeNbKM0cIrZfrA+ZxfeidFl7VkjTU5
oEVxRkbRXfkTk03WSshogKeOzLtyVumXSuGqBoJia5iFcSlrc0kuJewpSvuHqShReDgT4aGd49Vm
wwRUMcOLjgsTOeEMOS514MUL49CwZLmmXlq7YVb3e2MIekBbCW1ntFzTXlTA4QR5Lja4XlfPhiuo
wgKLN6jXYWzONnKrKzWN5N6y5+d1H4RUvj1F9TIfRs16BxlLG3aWstf46JcJW9NFW9512wCIVHQq
P1HItI59UF6Mi4wyEAMm/VskfZLl475duEZTks9X9cDHGmTE92Gme0dX3sGUBLt5ouMy4P7GLt9d
5JqR09C1OMWxAYNJNv9021C/1GFyDd54sSSG2VnRHXLAEXXqAOZOtVO0nJNVumTr5nrj1wWTHE+h
v+YyAJL+u3TrNcErxy1wkOWavihgE1wmpJdb9pbCCBjLyPeq+m42g6cxmsEd0GU/Ly0PIAwn7J/E
MYH0ZYKNIIayJKwg9J1Bf20kznjqTOYnTltTNF9TmWQutKNNkF+otyeMFLrX03deQ8QGfYL/4MiN
Qz2BTt1ATMvn5kIUqvGAHsC4E4P9ntqoN9bymL7UyIb0VZj852zHaN18MQFmq/+vxymZ0O9cb3Jq
sqU1cG2QYbXaY0jIqbUNknbeAhuUhFwSDpZ5dZUwv3aWeTk6BiaJMn5Pxr731j782gZd2/Lr1nrb
SGp4nKTmvkEZBibJRgaiyUPWyuhQ9ghxRUn6o+U7r0btEBK5GBTXtzRnyGUjqjGf32RH6aSwR2WD
ZLc+5bCvImMcUFpZ1VYHrI9vTNQwA5mEjRzY2JtDfUNrId0YQaFTiuuXzK+l7mwsBthWrST2MFZ2
YA7WZlQbGxlQ2GGnmrSp82qfdg4LAEVS+YjbJ2OeJPNae9zpRf4ofb505AitmylDs1F9Ku9UZ3IP
vTZsppbS0BCRHqdPRMhbzey7C3C7r8iwjZSfudE7xwhhXZczoWYVuSKN5Bo2s25C2sxPzRpNs1yg
0KTKGZF2VygQIpxs/DNebjKhIK2HAkz9+1btyp2/aKGjRRciTZwLm7Us7zNbdClzFVvHjwGhWPif
o7gdTkqdDCfBfNo10nrcrqVyvdffdcTrHvAFsTPm5g45kH+qhsY4dMiOmxez+bU2iKssmFL3Uw2x
0U1+qbljoeTWQgTJtvyAIkovdOnBUiIxCOB1SIZdtBOJTCdCgcko9uOO2ldcHuyBBDrToAo8Hat8
so9RNlAxZDjENDgp0MXENz29H6qxP66f+Ouzr1f7VfQNEeEyNaH9+TXQ+9roqo88bvlS1ou1VWGO
8irVp7chR7c7Q+A4iR49qVnqMdVd9Et6hvUrZpWbqhwdyXKAJmaxnacZ1rIOfNivCBkBUuqc5uvR
MoqDVLRd0+bdycZDP5iIAFJdwVIPPd3rHIr9vkZdYe0x1+QpRKwa4gUfoaKLHU0a+w6zALUPH1SI
cbsuKwPPYXHslqPVHVAVbddQt/UCMT4DWJEDTrTMFH/TwsYpjyFK13bRs2dUeOMkogAqORcw39+W
i2LhCwm2bq23NXN3pwZ1S2eU4W29WEVKX1fVZcjLIiqjQWDV27AIOLd2GG+WX39AMZRu+bK5XsBE
dTaZb1EtF+1VHMQ2gi2Njghgw9N60S4SJp0ctHUMoi54kWELFjB3iKPVQYKUxHdDkfixvu463q7v
5W9XZ19V8ABkuzVjj7KK5rMc85OSTmtPdZoE45TocyS/fTuop/WCipTYNhnfSKECr9aAO+311vzI
mH95dOnDM4D27ZwjA9fzR8WXiQqklSMzBCZd6D2/pfW36awBUkLW2cZuo3aDCzU7DT6Ln9J0454+
uT4EL2kFD5YHgtsZdo2lMzBXRgKehoTvVYmB3io/Zaudf90Uy/V1z9dujUjOrgOp/I99613XO8S+
KI/IS4yFTGANsXkYkHmv19bO/Nqo/7r6uWXI5GgMDO0VmTneehvEPdZ+6/dIJbXoz3EFxyqHFm7w
iXMdnzb8D/UqhhELjsU59igx94GF5iCq81+QlrWTphga6sECXJPj4AOgUvKZaLlsxQt+II+W0Lx1
c939dZ9/dRttn2FToPNGaskzfF1kOYk4WkVh/h+3/+3x6461R7hudWMFO1oxxOdPD0JjhHxuUXpU
NfGBG3skMBI5ymJCFtuOkDAqUelhlct9nUK/rq5b/SzQQK+71+vrafbramZU26wnKwJyNioQTR29
9ZSzdjbrfkLSsV4flt8RJsFtTyeASvlSU1kvaMQ3cDvazgbKN2zgP3ZX68VoEWlM341xSUYNtWPM
KKSAoFhZFZtrS9efC785QNz291PQeF11ENBNTmhHR2L9lk0IjZwK15TCv+/67V5RFw9AnzLOleu9
cvzWRXlcpBezt3pt1sS131w3mdr8uYeWwVyf112sWuDwrpv0k7KTRqkBr+ayOaHXTejFEMq27tcb
k+xsa+zTM+r8ZPuZB/eZHNetT/77LV9PuZIz1mdcbxspah87CyreX0CNdd96leKWPX3u+dxcX/3z
jawPXq9HFQq2zXr98xW/nkqN82qjO7LNz5Y1MUAs07Cv5/96F59v+2v317P/L26j8BVblVqjZk3Q
efvT1LAejZAB6nJL0kFpzAcc6Y9jTidxjgZ9O2rVtYhV4qzJ4XD7OX+OI6wZhVM+JygOmczO5i6v
VbHXfOuWRKfyO0vhD6bor62FEXqmxrSFpwRqU+fuWoGiPtPNbBM14dNo4szu4gTtERhBEXaTmyHV
AmEuJy+NnHbXAmuh0cGZxm7ooXFGAcPdP84DmPSuUr/JQmBI0Mi26q1zkMdnJcSSE+u5s0mWjylG
VgFD1+xShRMf2qZ2oIFcMT/djG2MVrBt0Rk3OQkElK/2Zd7+8iViU3scfDoj/YuOBdmT6DdjyrBW
SUOXcvpG1PWOjvsPQ0lJl971gNOYaNsR3S7FOFqdRDk6F6S4JCfkZ6icGnGGO0NAVxS9hHabX4fh
z2F6Sx2f0NacuPpYIUM2D79hKgDYZ4RHUbEgzYvxFBjG3mjLG3BBMNaDSqEX0/2UPuJzFc2I7lOR
iGW+C2pWbl3dflMs+dMkaEIuBYxs4tzKQ4lBn+6T0d8ZCZ6biY5ICcFPpBJ4g/GW+OmdQ2niuc/Q
LPVex5TrZurS1wwJrlrBSTGIWKkm1IdFhIefrXqTDvniKAOaFMgfs4OFX6DBOxYI8ugpiwBo8Uie
dNjulzgWN5M0ZQOs8nUqgBbZ7as6N+F2rLFqjERgJkpCEx8I4rZk+ejlWr9HFC7dkSSBsRbpLkIt
g5vOfo050k8xZ+qNEND91DB6nEftyccCwIwEMbBkApoxMctNSY+flidOf9B+IFcPQ6A92EMt9kZa
HMOsEveRsB/sMr0eSM3gRLK0n7TgpmvifVuNwPh1xXMoZ2yhEaT7SDp7ZahKL8i6qzyK/Z8KHCv+
qk1NUwoYGfBYzFOq1wg8EHPIMBmRoutido6LGEiRACY5qzdOVKvHJMBkQGEah/M03Thg247Iva9L
ctHHhuNV00gcFaXc91VFdkpKS2lYEqW7GT+VbhFv7gy3OqBO2q7VqWnbN32ZbtmqNeKG/6YIWnUW
SuuU4uw2FvbGzALBnKg1L/YMajDtaYzqKKnPQu+NPczm+3xjxBN94lTzob8l3yvDfDMb817Yqvq9
bIpvJUMUOFJoxnbVqRsQ4vVen4f+oqqXqMGEY42sIoUOk3rqkdlQ4/dx/V+TSEL+CqSqRLuTRdfc
TvmHOkcPxdTIMyMr/aiQse/RuqpUJ7mn8XisgpFIGlX5OWvacx75uzQMD07pQEmLbeKZAtnuE3qS
rPObaJP3zU8/TM2tL5wHMBLNoTp3cSMgWRWFW5FG60YdDGiCVwZXCp+fG5EXVLVOWF+9QYGTmvU+
EUyIVwe/+8Ukl7i/ETYwwFAXYWnjtSnhBZ2l0mF3TpkdjrvCjGkxaa0ng+RHkaicA5xxC7mt3hgF
I59VMQltqfvoJd2+JPS/ZX4fb2oZJxszPeAMeSgtxT+lbbILLfgSbSWQz1nVnTIKeuUgiHcQ434O
rdPsfcaoDYr2zota1rjofmi/NWjCh1s8dQjh5Z78iMehS6hKybzd2rr6M5L62ZwQA+hD9IpSDvxq
qCJaBNnWcHztcqe/+Hr9bNQmnBRkRrup54vWn/s+/SgjoiXAzVgHlH5EDXL4lq+UKfhMPaIZoSUv
jo/BShaPWmhhjSuSn11hYTyaEVDHxFO4ACSyh0zaO4fgc4xB3S3BVOAT5L4pUjqRREUFQgrSa3BR
tZCsaW8b2zIuwcpoc+lF42sXDD9Gu4JVMjy1wFipX5F00qTghPonZUJenOk4ZpvwPOERynX51ue7
NmWoiWj6OL00vIrmZmGRJjmqH8PSyRy0/sNGooUZlQQlBzMTUMazFZUWud4lYpjlC8rtMNmlQeaG
hBu5diJ8T9Eyh6juEmGQgaEL3zRIry56KwcP8RMcra7fD0kH9LCqGzdg6Wlzqkph9HaX1FBtyHQg
98pIVBs1135OORr+OPouRAVarhAKSun+rWtQ/6lOye8CyH4E6mdhT23xSlkLTLpMrAN1qBWUIDtx
HTSR5xOsybEBbxMLkWxraAoZRNFZCV8E4LPMvx5Lm/L1UIAf87sXYSSngtUwskbz3IFDuNby8FKr
YOkDDAq7JLWvqTfbO+LpRpZoTo6zAa5gNJV3FToIzsKV57RiF1uR4REr8q0IY2ICYsSPvUTNFjJp
dIcer0o0JNDjie5rJmok4fiKrxAbC/+Rpkmf6xArZ6rov/TiNjApQ4liGkijQjumPMtEPzevZRg/
gWp9bZ0I8pPf4TWZQf6zXL2e/FxnWhDe4Na9LBKSvVneZLl2a891u82duNr1yujNzoLqaQNk/ILB
OPTRp/bGExBThOoh52UKCPdCAenpM0AmUanelUHe7es8NijzKPei0GYv6xwXcwJpRi0arLBAqTfG
owsYFzZp29wCjXJ1K1oOiPkqUrNbuC8Uq/mXZaShTMHE6ADx09Ms66yg0z4WBVYiUac7rHCOnyY3
zPzaTWBZT2VSn7s8vLUifG50rt9EHrpaiTNeRNEmaumC0rKlAY6DSnZZ4vqamh+i1n/XwvGxm/ke
FfR8m9QHIMV5jHwxB0anUzGD7fV7BHUnM4ivZ+I5dMVoCUC0CD5q4mALVHQr+vwtxSmyM6t6wNND
1oLT4B027Vc/7iOKqEwBDae5USdUkSMxMziE94CKCUstgl+sOajii6BzvtVKfo9lsXc1YJ+UhMtb
NToNebEfcis96XHE9Ekl4zPRjV3ZDfescjlR86ur8SCWwkTbOtFXH0WgbnSEWiz2Hgq9Sa6GSPMG
DJOZQl4j4ZUXlP3kvGT3RJek20Ql0MVO5stklHfozvH2tj3iC+XcgLogUgGrGAwFQqHnqrxzesz/
tY2yPzDQ74Fm34ALOlMSDys/YXZrsVJUvpOugDCHtdcmAYe5KRJ7R7Upvw0iYt6miCClwvnBcATA
iMn8rmw1oKzdqF33dXKuVfXkOJzBIw1pYtXno9elER0YFFoLo77Qp/tyYS1bhgpqRAGbRA08AoyI
j8JZuLsCff4OC6ceLDaArDhPTfJhmTM8f85JW7XL34sYw7LCXCu1OmUXMLVyBzIIb4Zx8JLhMWdK
uNeLEjZ72h3LQQ03Ra7NB4OhgQHRUe/gal6FSaXfzLZ5lILabgqrkWmSQvhEQv6gz7nPBHYvAKrm
PK1b9Is02CpBcakYA3tAMnEk6uOggQwwZI1BPEV8bo1bmRoCt3gkdwWdG84db50k1mDN+I30xqa7
7V/FRD8w0Qo/wEXHuQYmIL5mGukfzAwtu3wAZa09+rUG63jAWGfD3DKSrVlVL01P4bxr9WehM7l3
LOMuC8xvpdFsKeDdabaEZV3lrTdqMwzkxoFcUMz3hQ6dZsyQl6p841OIDV/DMejGJSjx8dx3pNHB
cKaYPN53clBRXA0oQceT1YXxRmT6bUujc9Oq47uZ2xPUWFRN4Ke4o4/pUq3nZ4KIWRf4ujcYKL6F
DwFxUJofXUBnDgp7u7VKPB0TfTHgWxmhnpt84mwztOkjJvsRG3v208gttJ6ZJVmP2c1WixQcpZV+
qqpfepi1uwrh6rZNuhN0IVjO0tzWFt3BJCzKg+ajhI5Jh/BSogxY5aAuJwST3uIllbxyWpiAyxq0
koNxo3actEa0umU0x9sE5Rpnp+5Hx9i/MbpoxmolX+o27hjwbA+vHdqUunuVY/uYdM6dqKiqVzM1
Bg3TqD97NSEGrjGNr1MO5D7TnW99RpSEaqnEJFYIe2bQpjEhVRzZgFJTcbZsg/yOHJFpQwEog3EI
wn/5lLobmPGNX+6tXt0PTdafinMfRW8mcVJuXxv4pfXnIR4+6pmzErCunQz6X4I0xCxZ/oES23QI
1XMUSGIzZIGDUzzZFeePKXO+JTMgZqv/1WXww8LgWARiz7T+1U9CDOsOk2Wctvdqk19CZXxMYt+V
MBtOrdnt88KcIE/tzATnkEm8kVuMgmAkYyRTbDgVvl9RBHrVZwBsJWFa3lzqgMlRJT4HGbhs6mQa
OUM6QnRZjedWXNMaIvGUpFd0TdmTmqBonckE5F8G3iKdyN0oqASZyhl0fcso7FCuUdvueSYy75pV
io7f221mvrJy8tGh1mI3hZAe0+kj7OZlF4XHQOfQluKJUQJTvg5yOTMQUwU4IQsc6K3DqO3jzOX8
HOAg7jmJBvY2prPuBi2tBQdoLc7WZxmo/W6J9bTv+fUMZgnVZEAHNtk09NLopzqHZEBl5ktBOtE0
gyaENbx1ojerNin6cUw2FoC8kXY1glqL+siMsU6jmNjUxQfcjSWbdjoAznrT8lbfVH189P3lDeDl
PWhhTW5Tvkkq5Tui787l5HrNHOGb0RoPtd7fGrlyZ5Me6sT8l7IYN1mcDe8GvNiq5fzEQr7qDDSa
UfgUWL4Gk87ZGUFin8IJrKNUQlbIiNix04GFzULmfQD2EPHh+uod0iSiFmFlw6g2oTEbc3SHpJ7A
C2T23o05X4jPKVKo7XYoTKyuAb2bkIheFzBJ50ZEuV8lVBgiE6lVag2vBAq82J1C4psc6ZE1oZsO
8fOkvYa69hJkRNe1jQlVA1jLrkV42mvNtWYjFVUsiDLyogM+PWM14JQJVR45BTZH9Uz1KcEs66SH
tCHytU/Hjei6p2gy/Us9nFIcE/iQ9LcC47ObdH2HzYJSXsIZeSotbG/Ql/sk+XBq+tNKhQ3QyoMd
vL/AC62UuaYxoCOfoCJnrUYlcbJQ7RSLRPJ+LJSnbvhwyL/ZSO1pMAkISW37h2I+WZbkLGf0GXM+
6+CnrBbpExEJzAhgBbx+ncZkOBCMHpbWtVmq5MoUgXaVT4hCO2aqVSyYOSRYEIsyWtXOCgrrTWY3
t6FCU7BKBMNDfOvA1As69U0LfJDMvIVNqTHy8Z5Dwy68ip65xnS0dtTLskZ1MVC5mq+hzkblS+gK
SvEOiqlUoWkrur6Besj0m8gHt7RvoxYlrTKk284JSk+bnaekqT/aJXKI+a6ZRTd9XuCpeOKMwJS3
ip7DwbG3emRvkihldq58N6LQcbvGnC5W9E7qwi04cvNYzbVwM+ad/QxWQq+MCzEMT81EmM8o83zb
IxbWnjN4CyNLAQZjpMxaG74rxLrtquQwsrrHylU+ctK8GOV8ZwUcnplnLP8nLSH2YOgNPmPKF9hX
sBzmYIk1ClVXwY7pBaR+9Sowv0F7KYjyIZd33JIIhbYvJrnUeggpQLug9hITiUHq0xxEnE49bnDN
Ibm1TNqnyCyqZniUU/wY9fP9OEZ3AQY08myu2yZDfHttJvpLwUfw+4BUjHeyykgeVG4bc+bwUq7G
qERvM6OaZ2E6L7ZHB2UaE/kbIwledd94AgKkucaMRSauPlCmIkBlldBnrb0zlSebBKLSVC89mkC3
XgA4hc/HNSv5A5Hwnc5/y/CFNzIdDMWDPc+PFUTug/ZCU8FImSCyKt1YcZ/t2owjphY5BhezRjLr
eJFa/5gt64fMKkoIGoSS7KNrnB9G173l+dvQ+FAeaXBkKmhTv72rkPtnMv/QebPpXH4EYfKQmsUj
COJ5Q8WSeLfcAuOb4NVLMNgxwXbniCEpriZc3W3xmsb1sa5B/oLDsEVKoWA84hrapnr5YJrxGe71
N0trHgYr24UjreLC9u+IAKCy3NcfsHfu4KIMorvRG+UqJOuuU9P3UqWrVFvKOVW6HZKRJQI0FLua
2J6N2TglmVPVNyW6LefoJWmbX1lwbTQ1Uqay1Ph67AuZUG7RhTc+XNxKMS7IjT9MDcN6IJZilW5c
9z15vvTQqCIx0w6RTVvRyW+/GaI5hMH3egyUY9ZOdwr2GxLjUKBFGAL3/4+Vy+kDTv+joI8q578V
9NW/yEj/Zznf+pA/5XyaJv8QEtO6IW2Jpk/8JufTxR+mNE1pqZpk+FvAcX/K+YT8Q5fsQwCo65YJ
cP8fTDmh/UGxR1hQ6IDlCzBw/xc5HwkgC5XxN2ojdJYFdWnq0FBZg6r6gsP8jXqYNKQUDJ0T3eb+
D2ACzSmn5HqS6QxYdZgOUxrs/KJ7Do3KP1GoxmdTJ0/2GP0M1BDgQMSMcGVcf118UrBj42qU2C7T
0bj9UlnXtFtbqHT7eMVUm4tvcGyX0yQgCpziOj1KLgoLp/+8JIG2BfqRvobzo2mF14YA2mICL/dy
nIlHgbK6a5J+YPmdJYfO6M++gTg+VfzbqktpgRjOc24Du5ixOiAPuZXOtg6GieyYKrpL7OzoM2Uk
mMe+Ik/iYnZJfWRIeYvgOZf+rJwDgdymUoZ8V2k2xbK1l1Qv8o91q1v6ZFIfn8uBGlNVSGopebkn
+vo66dWEjkqc06CmuDr672pIstGY2pNXlAW2m0yi8rBHjUpPJDe13+1yjYJSuVw4/WicjPR1yIIa
zkwAhFcwUwv4NAo8ugXG9wVFX6/+F3tnsuQ2tnXnV3F4jhsADlqH7QH7ntkqpZoglCkJfd/j6f2d
o/qV99bA4QfwoBAgU8kik2jO3nutbylmOnzslymlH6pg46Q9aIfOxY5Th+E5XVq4Vj0Ep2LA5vhn
RubTwDqwtgRz4NEZUx9O5/+2wq+RgVDqyHQpyZcTySWJ9Ow8zyZYsNIzV2aTuicPUAPMZPNO5box
yC1LpYLCIGt7pYdmhu1BRnEM+tCujMFpN6PkwEm1UNw58A28llY5MRUro6NnYPcOkOPRJUNrEcTA
QujgS4bcnYeEHrugQ4X/73/6f3wTn98OgYjWVmv6X8Iq9jor+QODXMRUHq79RipC1AZNEvTr0v6p
uyWamX5s8YgigFM4REeeDGrvc6PAiGZWBntrtneC//1JbdQH+sdDZj31CXGmtW5MAxK4VFGsFYX9
9+4ymQ8jiH6cPeY3S84eaMox15V7nw8V33FxG+sAQ2utvmnuGX+HGqiHnweD2lvmiXmHTctJnZHq
ZPw3kr16Uh0dqBO+ipwGpBqvqj/d5+bzORG5DFuSf/M2ZEofoQwPyuCgXA/ZMgYkD2KiiaW0IP2z
maQoQJ3nkFpYGbQyxkAFGhCMW50a5SdWyQf/9hhovTN3j1aL6HXryZlxxCifkjj7Hqbk63RDidIL
vsgqT4EbCM9YTuS1LCf1UG1MH02VFVZYxu1vCaINGvb7aiBTDzGb2KCURABLZhtr1BkNskdgAsKm
AiQ5SWDnZgzevJI+U2nqGzfGZ+sJ8TJ78FNGJfVTbwp2BLTFky5N1uoJQ0qa1Eb82VMP/ZYSyG/0
PXhRDNnyF8ygNfcU9FduEFh7C+OYdmF5dnJGaZquhVugLAufm40OjxtqzUiAlTV9jXOYFLEWRSdr
eeUvC+s+tFAXBoLNgBmMsCiM3UFkM3TqIA+41ouXiHyn3mItL1kR3m0WwqQGTXLor35ASkBef3V1
vz7OY+2QKDYmL/PcLZzRoI3S5bH1MTmXo1Vt+6G9Jcv0DgnBWgsN46U+kDwP4F/e6damGfyA55Qd
6RAa8K0wgQbNc+bp8SFM+y+6VR+IwhNy4fY9r3D2LoBb/F1PquEpzvXLmMfZrqj5F3Xc0a4vl00/
Jj5N8OxaeW6x96bp2zQCgJrSb6EFtEBM0Cvb3FvoqC6s6eShME130TAXNXoia4Bzbksjp8zs+xuM
lXBXJl5K0EbPIGiI233Ip2NxXFlbuDnhhsTHexoVl6yCXsxJFF8s3IYozXI7zK892EOaDsuZ2hPt
rxUf5868Al969iIMTqMdIGvMXX81JoAW5577m+1Nh9oGk5GQGFR5iFFJfyJuIp2/TCAJiCuAHArV
40cqKH9x9H5oKKJOS2W4W+FlHkObFrnS8Bh4WrQlD+g1przfV8l81xKvO4bzOOziqaAKh0a6pvi+
C5GIs9va+bFIYW5h7AxBqaCfyh1wn+meYpggFNMCNII5XWt8gYCtRpcwtTWASkayAgf41o576Hvj
vQzRzdoWoDxhoSds4oBR/5KsB/g7m15QeGeJZ3ANL8W6sYTYgaERoP/SnyRB6vvQn18gUhPg7owv
mWQuLkJDpCBk2G0nqFIWYBE0n33DpFObAF2sK14Uv91Dt5BRyBc/nc0i1W7THPHL4Y9ozpybl2nZ
pg4qmklB/jpV3bRN3cTYIZf4q0ygs40LOWICy3HkdOHDnFVn8OT6bmHOo2mNdusRlVE4MRXt88Fe
qYRyNOntzrbIWYDxtHa93rh6lV1tcpyh3EX0+j1DlgMYjvcViz7bmdForj1PvI3eOurPpa9Xq6Uw
CT4YNroe/0jDiJEOyoZV5GpX5giYemuoi9zPD93ECTQU0Tcac9VGx8QHrKI2jlpBlU1LBPcqOV68
mR84mRKaDYZGTBvc++WHUYgHNw9IEXKvacbf1NHLv5h3fkPhtgLleB3L/GS5nLepWaNkSsLbKCLv
YGYuTXFOVTwZHfTIiA5g0F/a3LBfFzfQdnNJB8SmtnCK6jUFRdTb2qlvJmPnWBoMPXIOzCSpN2OE
KKy3oi+l43/gneR2IpMoPN3Wbku37fMy2bszkdCZAc+XmW22haYrcZL9gy/1AUTYkucwjB8h8uEV
iTXJYckQ1nTHyDHeRiKhN5VmfaNqP434UpAtvpIDt2wmzfqVNq79WDQvzRxdKh8IvRt26bFJHYS0
FuhGbMW8XVznhHnENOTI/KsAOAHVfDBT/5k3+hDHIaGryBKuiSA+eQ6Pbe78TGbxdalCc+3U+kXo
AUwefQATRehvHFm3HuY+TEkTpAHRUrCwdO2aB2NLLHF81kX9qyI+dNUMerQrM4dsbQOOkqAzQ1ux
3lKFvk92cE80YlknvQYitSRbQO7Qj1Lj0vXTTYDtXfdF+mi6jPP1DITv0L1Y8Bvb6M7UvjlHDlAE
N6efaJcIFtLBWKUGUi8qYHvdeKO94dIfrgKPrnJd0UYbpvZtJCZpU93jMp1le4YkGemZcdpsL9Je
u3q2+G7bf4k5Ds5NUAP2jEZuRZz1XU37PU/Th9FlKaNjXSRqawfO8J0uf7ZzGTAuRbuL+uJrFMas
xBeauBmCY8Ml4dtD/k1IFfWDhcgkArvUV/pZm1JamUQ9bVOt/lEwZjzyh8iYvd0rm/TFSmseFnJy
iPqL3MSm4Y4PZam4HWE8WqFgm0AjTTOpISGIpokMHFF5pMKXMnl23HJ56m/cS0F+9g8NeguGE7FG
0JLJH3Ze1qMD34S+RHkgr4MyRx+2KUrDQJr06ObT5rHl+kQ9VnsE2de/H47QDNtZY0kmyxe1YW2K
duTPQ26JxQ5jyZfJor085EVC8klhA2wmGjmRBlG1GeXa6B8Py36yjyERdkTSrzGAGyjA5mchGh2h
E4jhZmzjs9szsKmIWIFry1KiGkICgQZ63i1mjH0EC2YqsldRggrSfDg2Nd0y8s6rZtdn0YcSfysK
l9J9q01CKAZ8VZZBsEOCTS4No65lJxuzlaMVaX0oRNCdMrkxGGjt4yi+NBZGRVqK39OQxBBh5sd4
HIa9erqB5xi65nDICcMRZT2fnBD9JTUGhgvd7jY2Ye0cXggsSXv5QRJGu/WUiZTsZvs46CeFv/nc
KAaOCdNHlnXYVqiB1EaJpvOK/pzvACQMaxjBSjDdWfaMR1c+9rNg3qW5e1cy3FzJa9Wuktt+8rMM
mWWEAUGu7Me0i5mcyl2uXQg/dBaG/bjPpnK5zS0M39gynm1RfmH8PBy4i9CpnPTwGg71dbGgB1th
gB3Ue9DykoO7NLQ7E/8fwKHw+2IhYwrZlzuvQrUWdMl08+SG7IefSwYjK7Pd+aQR1Lc1GuqjJUKw
tMkGGIaQDkhPZ/lkOB9weCuSb8H+oY6317Y8RKK4rGnV5s7dGOZDULBeKCLne19aNmwOBDNRHN4K
Hz/9AOlilWoQ0khyA9PYmN8nSi53bMsnhpl59QxCHnpk82Z0SfjieJq7QmdC4L0B0dayC/sVzE1K
CUxwrjX8mnEzXDujM6HFoMFKZb2oC9PaWjYeJ981mnvUh819dOCUTnqJSiCxzxx5xNBFXDKdGJTD
Ki8XZxM7oDctjaxF058lCv0K+/nGF8GQDlP8g2X8pJWW3qz6mBSLWKFMcTaiSGA6cIsn1Qohet4S
D976M4j4Kp4BHZBlTaDLekiNftOW0/SY9wKp8VRfhzGn/ueAoQHLKKaqyQ3q3Wmr6wuGpTBvjuQ2
bwIS+25QANtbX04w4GnMom+Jk2vrYG/Qx+Yn+aHn0A+Dvbvu6qXDdIUsdJotOEpeeRbZiOBQo5LJ
W966TbSi5XMJZkh2cljfr6tWX8gXLY/t4Okvs4uhwc6g/jhl+6M2sZIlECMO2hjstCGytsTZxmDY
Bs5yY34Yffer61lATibEGpLyPdr2YwLEYeel0/fGD//Silk8dHM93AqI5IVbaFdbF8He75l+Y1Xb
l+QZownT+0ehM9mZ7YnZabDsWT7cBqPIzoU9sJ4DJICNBz2nU0DQwkBspFypEuhz+JGN+p6ja3Tj
Oy24CxYx65aY2llHRnmwpvyjE8LZzn6GWQN8x830mIIUfTY9AuwrDgTu0k3B1YRm4eJO5klnRbEl
hBNJYGMYxyb7OgNquhkl32uGmWsDzoa80zGArdQmLbGyOnCQpCWiPKmgdkSeDwqXdxOzgi+4zOzb
ZRaAkgM+KZYzxiDlyaTpcOjr5I3MuwAmbndxVhW4m0fUE081XZoDL1ts67CHrpKhx9Mal+llWq/4
3rZGCqjIjNttFAfBxQsmQRatdaKf/Eifebw0wEsvao8SxVynWqJvHKcp9hAaJYYuqah7QlShjKCp
+q4akalMK5+GRKpKAj05Dz49IK1MQsQElgEuGH1uGfdXVDqIWxx33AGgA0QwbPWaCbjp+Ccrr53n
NO2jJ2QTq7c6tfdIeaQTTd8TlAzYNkzuvX8njEoiwodXwLE6cU3f+o7zqyyjXT3kxMU4ZbDl6pqu
i+bdQHe6xmbRoX3T8Zaa+XJkngyufehZk41Gdm8Rfd29Csdf1r6PeijVwqI5Rp0bvlRLeEL26x3r
hpfIkvLHaFyywQPWiM9vnTeQb7KwKW+6Ze8TBG6rqKm7c9l13wHIiAusUMxTPda8xLD5VrOAqZHd
9ge71H70lTvvehkopRfOl7QhtMq2kue+85ubEdnlsbfQP8hrbLu0TyHSBJLD7PFmJDnl/YwFRAIR
O1gyepnDZiUZi35ZhHzbMx6seAyvvW3uSK3MHyKh38CyfWsDA9ubNz26HkOMWNK9iCmH32lHK7vL
R7DydCEaN9VWczZVO9f1X7nQZEdjNo+UwB+V3WTXOUT32Dku6V5Z5+5J6SkQw7kIS8rRPJkSyp15
LaFbuufyzcYGR8zXFMcuS8wO4ahp3OPUN3D0DWJD19hBcYnzSSPjeuNHuAwrs7lPy9g/yW7qRM57
4n50zrjvWmfLOYUzwalhnpWxPIbLfVi8W6OuczoMB0T/xmky3lliwHMqZgyNNvmpSVQQPeDFm6Jv
612RMqXX4mmP0e/gZ+7PhGX7K5SYbV9TRTJPdLCgnqIqrw9zMX9P3IwwKYdTyQG+trYY7HFbMYPX
9Jr79jGJnew2pKX9yPJ6wO2dEkMxdgERCRMjJNP/1S4kvxZO17HURXHukusC5SnwVkHJArs3ipca
5te8zBpU6xG56GR6TKGQSk5x3K5bkwXs4rCaVxabemyg+DfmTS3FmIIu6DU7ZIhl+6VjvgvwpzRO
ZKu/1lynra6XcsOebLgqHAHMhSnKyPLC5DC82ON0TuOZZgyL9a6jb20HhB45CzpC0zZo+mgoQ5Z8
D3H2Y2qgZhHH8uQivcmAlZyFZp39pO9OERFPq3yBlgPG7OjZSfDS673UIH63xiU6w7Xg+jQboK9S
/LvDUm0MtIdXkI0s6k2PNWeEL9hIF8Zr50IvmyvD7mooXRa+wbAjImJ+DhGewREfD7SirJWJkHNb
thD4oziLbpnN2tu1lnTnU77Wsb5qDEBHfZX/anRcZEhbx+92Uz2RvwxQtE4H3DwBSs8peFlmuG+x
AWcztZLo6jOs3tqkuiOCgfnlatFxYfmDbsCnajWfqaR+DYs+XdwWQTIVo8T7mb/8DmgsM5XjuJA0
PJNdHZJyyz2jxCXV0ejoTVtsK0BKZ8CHO79BsgWvoHhFLzbdexGQoPa9SxJyEnvIoOWSkYDutR9e
mkXkMfvdTesiOlGFbZ9BJu+Ebg2PdYMOWUOPxBXGCvZ22mgbq2pof7bGU8GNLqxz/xIO0duc+awR
a+lEB12DWbaszzkhEu1gaTiMskVOTgE39VNWbiN0MQz6Mu0S2jqESSJJDrkxHioDcX4hD1jRmJvU
AnLsVNPV8lttnxbVV732mks5JtHZ5d1PmluuUX6ZuJMq45Atwfc8rKrXmRMxHpgPRsBUn7QatGWl
hc9JAEgdpD4oXeYfkLwpQFuvJN4b06Pf9ZsxHy1w+JQ+hDbY644bzTZCcM7IwgpXKSPuwwiq9Rw1
+CS4zWtk1wvzGsv/C2NMzPHGwo0UccbGY8ye5nAAG0nqFIyzYaJCgPQY1lA+1MirkqfSKfxtwf90
7Q2tiSyFFWpalzcvvE1ZY5+blHBO4JNQ29Ps0dDw/fojX4DrkxE/hgi3mEVzA6DEXnuA4Y4xCQUR
cURXGhN7gPQa3iyTcIOx6HZWC9UG+mfCKMg1jp1TfmBJnug1eESha3Zwc3xaEllthAdWRTvM+PxF
FvTA8eLROjaH6miXHvVa2ZDDWC7Dxh01QNeFRmyl/BMYgHmFYcw3rUbSJAL97FasgynPkOLsliLe
WUntHTqIBVDlm0dDN9djVXG5HYkVdf7SLB/2lVe+6FmyHOxQaPjykMnOZncFrvptyBaDqyya52Cy
6Cjm/WLuWCvTIG3Tr1Y9YYnIF3GB++rv6zl/7/IUSDjua9IP9Ix+ZMHkRBSX2GFxEdBehZfQJGep
TjW0igDPiYnlMUVEd7R1hk5lcueeHJ69LsiucJbRKKXlrdO7neCT7asppjC0w6eA3uYVmjJX5a9x
EY8XL+0qEJuiJlSmc06Z61OkldqTnSTuWW28hsgAX2sSqGZWfrerCk7HmHM5D1lC1rnX7OPRda9o
HIsrH9vrY42gU+ebbWNvDOSjzk2+EWrRnCnqwcVNXAtG4bzlrlbcsFOUiB3JQ0C5eU5icl1natat
m5IoZ87jE3GG49Pkt9us6J/8gUq1mJLmXltfKtfvz5aNKoziwbxoLqqFpUZynWZJfV5iIzmWfjpu
isx4MBGwPSPK4lif0fjF04LsyyL5Gjyiv47aCiRin3jrWLd2lc3AcliaeE/YKV4erl1kzQYJ4JDl
jkXFOJBY824NdXww+VJvRVivITTGVx/Azxo9tsGr9h/jZFuPgDE2RPfpz0MAOinTbxq6txs173HR
XYo61Oq4eVicZ0ertNu7b0g8W4VSsGj7Ow3C+jwiHqG/baWwxlk22jRusxlhvddsEB5wM6A0JbOW
VGeCz49VzkU4R6V39ScqFjpOD17HQSTQ47LMvPRNUV9dWoexjdEtq8TLaJvniiyGvZaE8RGSJImp
dcfwpPbTezoPd4KpByznyb5NfcCrfhkf8RnRp8EiPVpoVxPmq62BT5gBpk/IcU+TOWfEQ95uvDVK
MHPSCsv1w+e8HjCyJ81PPXHqvV9479EM5r4d8lvZYSuDndwjuK37rd0st0aUoNHQWa0jmtOrivnw
fp6mbm9l3OoTyqbdKClbfVFXu1ir9l6NZDQCtPQlt5tLrzniKFzmzcvsVqQ3IcvUCZQ+21n3pHt9
tR7Kjvc6sUyvvP6lCnzvQgP3JTS4lyDuYdYbo2d2epj10qRQV0dH6papuTk4eqq3GSlkbtPbNZa6
4b6GvayrvUf8czDPbXwMmqZZ+GsJEy16Okq10f4U4VSei9oF/GiXhxi8tpDUkLZv3wqn/IZGrlsH
8/i971nZelOyVZ+j92pMxIv7NkYFB3AcZofR6F8jb+i3ESEAjN3uS/DFmcg3HmBpcwkkQyjymdwi
pkVD31kvVXomsmj6isQ83oyNle80u/8941PTPjX8+5z7fT4XBv1LVBcFoZmy2ZvLXlIlp7E9sDoC
sUgcj6z14uGlZfhUbDS/z7gSYJZRoAij0PM1QQZoENTjpG3XDK2AvEs8wOwjexQOjBYSGVi+W9Z0
QrCebWMrhoyih48hKrNVFwHMVHN7ldXOGmo8ILhFAx4jTdDz77nwetqy2sFv7kRIZ/tQeoBHSUgg
PgrcYlj569YxxlNoFvmmhgG8ShJcc2oTZckt6GA9arRqTu0MvMOaOLhzpljnIG2olG3zkZOlWQ1O
/cVeRpOaJUYvRi1TnpPMCNcM/fMNeG7aGI5RVeeZM8SN0vmYCXDPIXyxtQLuuQrhpgRuCzYr+qCv
RqIRhJagjPXB5qwUgy+O8KhSgoC7kJ9EbXz5q4rT9vmcJsxkBzPx9R9z6ECwSkqpRmxJDFCfXO2V
Mi7886Hac6sZ8KhgkkR5yCpYkizUnvdnTz2M5B+sNM2XpatvUS1zGKoJfkI4ZNtZRm+MKn+jIN0v
ExrAIRUqIzc2d6/jgjPDk3k4CzAsjPJyt5IAbbVRDxeTxWiSlP6KmOvL4KXzuQ0XnXUAfwz53nDX
cvRtlAwjVSKFlKszXXWGxkwrWPAmoqHuAz/dVvpXGKwariqwGZrOBuwy/VLWIC2ZPPYXaBLRrmGy
fMolzEXtpXIvKjIbBkVyV08xSJyOkfulk5+klGk5atMpnsuA3e8TShg63ikv54LuW+WvFqd+Hzya
ZgXC7FWGhwXb239tBlFeetNoYJ2nqEbsIaaukh1hhoPQ/ESSHrTBoY1IJzOerAeCE43d/xeI/T8J
xGzH/L8S3x7IHWUsPXwv4v+kvv3+xb9lYq71L8c3sdqgWcbI9u/UN0//l23gzODHNG1sYZifMjET
mZjv4B79L1jcH5mY8P/lciFxXAO6GqIvWHH/+39+TP8j/Fk+/FZ/tf94/N+KPn8oY9po/+u/G6bu
/qdMzPJci5GtyxLVchG18Xr/IRPLcoEmvtLnw5RVzzgFlm2QJ88Wg+N1ACCgdfxdqBl3NJvkVOrO
uPJMcn9yTyf0KrMPfu1mTxWDhFZq8bvR2gO8bbZODI0jd8J+5U5IRJ1smC6l2z6Ovtluc60DrBVN
cizOMv8CAN5bwVXLWQjznwjDbSimp2lkbOMbb0UAKC2IF+6waCd5rZS2p9BuZhaRq3GDpBo8lO9J
M8RMCLFk2tS8C1FSB66PzhY3N6FShZVs2jqtNlbae/vZRdxGvsWbT6wTcyhucr2Pb6oZneSMz/A1
iZ5YhLAk8GkzdgndEtP9RgxSszdY8c1t+Gts8WoKtAfo1llvVf7FKg3KYnPSVlqWyWgTXL9yHZAP
mY5GTdCFB1m10omdBP3NtCpLLH0V9MZMKGEKFJi5GYFtzTtjul8R871NKbRXx8VSuCSUlv0cU0Jk
Hrz8CI2MY17dgAxXP/GSY2y111Rcxwk/forJvIhgu4nCH2nGLNOG3pl3nFIzWrMkro+LqTNG89P4
NkdkkidknZTOcIV40J0N572N2vQCOvkqNOEiYsny9cSya9uwtCcnjq6L7tRUqpOb7kRLwB99h7U7
Ix+Yq0wHsIWXd9Atb2VJc6xI4jfLpKcXTXO3RmpAiVpF7aZccmxlbgt5vzoPzbhgYvYO0bBKPTqn
utZ9BEb5vYHWA/7LoZ3pUlxY+EFcByG9hiF/3bXddcky7ZiV4d0ukcu7cWTefBOZRWl9c428u3NT
v0BCqs7aQM+MQQWhSiKjHPT2otTml6DnDt1OyTpJR5+McttdjWgFs9CDadEHr9Ql+dopXXfbgiEh
k1SsdkVXIAdPmaGaDvg4L6xR0TgWAzHPnA59VlL8uKMNrfRHkxEWGbO2x9MyoBHKd3ah/USCT9Ld
tJjw8PhRGIonlNmE4LrHhGq0MRN89G0Ir2mkt0gIrEGiD+ZYv+M4wRIwrl2NKt+xwod+CJftOJn9
cakG/OyD+1eHVfBAhAOOt8oJt23dgRbs9K8TArQ1hgZqEOYi2Kl/gGDmV6b22XdIoAjb4C/4Wkiz
i+clMjjiivhqeXg/R8bRRZo6W1Sm+sYYxFcEPbDrUQ8BZUPD0yLBDojVbrKq3Zezcy2/x4tDRqoE
j8/m8xzrJGcU46OvMU0x6gNyQHPTznm4z+LgBXH7Ty8mGjadRoyC9nw0EnPv1ukzYP56m3d6izmh
+JU3CDVbLP7REhBRUKH1192dZ4TNxYYfsfLI+V0XLdctkGpn3qx45K/8HicsSYqYwDsuSNvMdN9r
F4J37td34fsvjdFcWnQtG9S0BKD5eXfu0lc/bYgy0fdWhTaoc5b8Mf3LmIYfKayM1TJBZJgdFCGx
rq3GqgMTwnxXeshIGFuW5GtQG/Y6tL015INigZNPMxmBRwDxwToHnuRSdyhEp5QCdK6td4Ewl+yk
aAfHud6PNBrWQdBlO9v0Xwr4ilh4YpgiKdN5nZY1yhrgFTXnUm1AC5Fah4UYBzo2j42Ad1dNUX4w
bS5GhuXuxyU+tIwTiPbEjOsXr5nZ+gB/ayy+57Sv9xEmXU3n+mD7e8szzUNjEiHDommbe/VX2xuR
d2ai3pcF0AZdvJUZMvdu7mMcw3N0GMWSrmzDZtAypV+GeAg2DLNpneDCJ8jgONdkTU6d3X5ZLC50
Y/fSSSR/MnrhAddygkU1Og+1EawdIZmF1qM7mLuxHOd1FWI+L5P5tcpQCMdu5z19XTLiXUgXXrZg
1+ehQ0rKhHTSUzyI+Bhmoae4ak9CgpQKMs4scRrHFGPv3GEaQ9J5TZ3YYZz0QQ4FlikQ/T6ReBs/
JyBaBkAUebDXTDquQ6Ob27Yj+bpOtYJcgpNG6OXi2j+s3HjSASqsWFpq24ay0nEWck7L+H3pBMyn
uHjrUBGa0H/dYoMiJdnA+tt0AQzH4OBivCHpt952ItoDWwMvRN8gJIOG8Nn+qNGsW9nwoFdmtxGh
+EU+35fU5oLBXAtnR4N5ksHtzvCoUXpbx73tZ9dgSZ/McuZQ6Ex/HTTiWZgxs08q9rmu+4NWcB6z
ENmT0QqiqQgJ3hCJlA4DLccnL6QblH5PBUi1LGcBMPPWDQGtUwbnCFzWwucggrxR+sa3GpzDdgLE
v0MARbCvORw7KDmQmAE/2PQGx8x71kvyG3LXxAfYSTubPoDJ95i1VC634szC4oK2FL9qjDZhFTrl
vqZOWTtB+NgYy7Ewo60VVQyJlyOjNINQ0z5bR0H818Cw4krfELQAwUCx3RcQVCTAjqZG6Itb7hcH
rU3hxxqGjGegPPc7j6C3cfzwhhrYhLdHifY9nN1Xf/YB/tUYiO18OulYadJ6/kg1L9wAIKfgW8Y9
2e0b6OoftBSO9GmddW2/xbP3QUSssembLy0B1MgKHgxrfAuhUW2SukW+d+GiEEitzLlzsGnyBrsi
gdDSXzVLCrEdca3D1DnGGTdZd+i2BdeCdR+Akmi7edsFNcGLLRfJKjjGw9Fuah8EKcp1b27f8Rnl
MR2EFE07Tu2LUdUsRyjvezMJL3kn7uUwkI1FaAKRBMBUObiY0F7LIAr3CTSjNQqgY1iWb01Ph6bh
6rZ2S3cfG+2r79OwFXP6gxG6t5s0ca+K4XWhbEbzhC7VpzM8Tq55DsnW4+DeelGoMYyv+N4JeExq
QDxZ9lRgICzqGh6Mg0ijmAAiOugFZYy692L5IPA55/aBPm+dCIWxiDj6rLRB7riqWFtVAuFpbsMK
6h20/tjsTzpjgNDTR3Hgzo5hU6rd1WbsbFK/s5ypL6zYit49RlpcvscgHKdTI0vaz416TiHy1HMc
ACw5nSHlAk6vIvuzUUqSRueU1cLd/EfUEyuPg3rMyZkdMXgziEZYo6KjlsGBQiiDNgMZsZRUz3na
W+shxi2nWJuKuqk2aet0p08Ip12NzkZ9EE1pkQOpNfalEEhBSeeuOEqCzl497/2hLKqH6l+0ff0B
Mbjdfj71+Rq/X/Pz5Ywq4C5ZzSn5XvW7AjOWw3MY6/7RAQOwZ0p+i+DBUMIjiDmpf+Aus07bMzi6
toWXWomUvKVgV72uehz0Ce477llrFZjaSEpik7sk96hd9eTn5h/PqVf4x3MB9LW8JVz0H89/PvSC
uFgnCSPssuRCHkUEfVZSwqQES0rgVTmjiwlCPmlR12fV7G+VTOvza1Vwu0xlFqiBYTahHWe1j5bL
mcYvORpGIp7lc7oblocWFPznL6u9f7wg6b7UK24U/0bSKQ6d2ihVmSLUqYcxUl7M6eTPfvL1UnWM
qRf8vRsGzhsaEWergIS9tKqovVSp9rOOfL5O9D9+UxMZhKG9HjlbnQL38CzF4FDnj6HRJvbKTVBN
/v7awhCaw9/76m+fOFzNGfyAAigmKBMKcqmUWGrvU501dlcGhDKHw5KsV2lx+L2rdFmZF+5t2M58
rO5NnUZq45JyhUtUnlFMYueNx6gQhIdv08alcSUKTqJ5ppmlHqo9xh4NxFAZNaAe+0OSUol226Bw
nYOoym+a7yHMjYdwNfEM3KPmgacRf1bNC6PZouFSYnbzX20doI9YmO+0FwI50icvtvd2E3xtAvTp
rkaGT81Sepd2dbOr3IDhdAeXwyIasRT2DlfRYyEgnZBBm+yjcuZ22aP44npJMefE2H8WufIwcbRa
NtzBCDPSqvay5NAuzodpGMlh6NEyyaAWY3GhjSSoDfrM2Pix8NYtiVxHY2IVERJq47V9TDeyTc+j
tP4S6JHfTLPkDukgokJz0a8qAJOYjnG+2mF111H0OLZunvtp+DaYckhVZXR4w6bdEkAsNnU4I+ga
i1+c4S+ovatj41OXaVocHXpdz3Zkg86bjDBeegkPXcvIM3CIdp61mfmzF6zxr+HTDof4ZgpWhKjX
GJEqwmBqdvVqwTjAigIXQi6vykiUoA4OaCRWavfzyX/8G/VTX3pBPv9d2UJUaBAd0XK8qp8xF4df
qHaXgUZuicuGPBoyET18NYbcqIe/N5QlENlT7vM9Wk/0YQYDQcI/j5G+Zw6LhdXv/Q1BOtVJG/yH
SSfuQ71QO3Icq70mBfWZNst0dCb0qry++llA63IzaOkI9ZTnalni6zO0LvmLvdx8vsTnw6JFgGbO
cb5BdcmtLAXKdZDESJBCyDwzmYuidj83GUqn/eiMx0RGXSDJA+krTwUOds6RjAYqJajx+7nPH6g9
tXEaGRjSwFLaEwnOtYLfVZswnb+bbQJu8s9TVVtZa4N1nkyEkh+Kv0tSufEe7inGeZ3v0HKsCxRL
b+fKb0p9D8hE+IH6XgkF9cnYkt+7Ke9LurDfDAFCAKy+eVKbGfvAyYyiEKrg4q0HmY/a53y0xg7N
05hUJrLbeaO8TqzL/3ZCEb7+997nc5aJTM0cTT/blEhaVaNbBaH8zkhh2HyuXSdOtsHyWOZkaGrL
/2HvzHobx7It/VcK9U5f8nA4JHBvP2iWZcmS5/ALYTscnOeZv74/ypEZkVFZ1ZmIBjoeOoE07LAt
SxTJs8/ea30LTQXa8m037MXEoz47ks6ftUkyrGNlSlbE1QUPY1ibrdiwcfWWJZfGjE1OMKXKI0od
zzfEs0vr/GTKzhATGZgcqmnx75n9rLJcP5z9Ysyiqq3dPg+TLaRrBqzBqlifDVoofQg5It71m9Ov
DMHe7c5f95MMdV65MCDC3gtisgaJmpKTutaAGk3Q6Pt5wHH+wBzESDbNFDasouasdl44ZGtHjS/P
5q3zh6oGfVZKDvfZ1XX+vfM3mnOWzYfrKzyvItgkh4VPQC94tomEPT3u+cG//cXzl+dv/Nt/s8/M
3m+PcP7s28P82aOef+Tb0/v20GHBxep69MwqGT643x75/MPyDPH+eO7ffsePbX8zaqjbpxdx/vDx
I4qQdE3OCqCcYPBxCuVE/2St8hKV34T2zQYZLBuWXrb4XMpY+1AQmo6fbb4597Kxv+9qIsyNMLQ2
Y4dHf9KHZwQoLwyA7jMmTpwy5zP3fJ58+9BL+1C6AbmpY0jKUHcKdWjO54FHYLP8dwRJAkVOEKmn
ZInO6mkdzlFVsf//3UOolu1tJ4Bb2jhOvQCOuqVIRN1YRchWAA1gM8i85CVkZU0Uc1IEREGXoZyj
Lg235zFGMGhHrA5OMGfJntVTJPH5MVjFMct1o1mvSy3mvuS36wByaYme5v9Hybz/lcGCbgmVZJX/
+q1Lv3ipX/7x8ZuHl+T9f/75+F7V/3gISnrAf5wsfP3N3yYL8kIig9JsR7Uth7EsLvOveTK2uLBM
3WBP6hiW4Ae+M6CrF5auaqq0pWPhNJcMHehM1f7//FOXF5pjW6oqcbUbUHX/lgEdjdu/TBb0aUph
mJK5guHoGs/iewO6NxhEmoUQ3ZBRkZkmsvekLSpu3ME1Pbxy1+l6vIzhgyO1a17qBtP2oFxFTK0P
oHh9w9p2DVEiqccoHVFDmkbuwjQSUK+dt8ot+QJp9LrpEe9mbOUAwKLUiIrcXcchOo7Oc/eBxfaG
amlQL4U+OPPScxC64W5eut342L1YBml1Y1NIIh03zPu7hfTyTadi4iIWrqDz6ixbPKVjUWxLjKVb
wwDX2g4KOlxSP6XnJ+SroNC1oN9oLmgsfHhXHRXcOKXmeH5xDZqaHhxyoBggjc/Av8PDuCW8z8fV
lu6VTCsWRjgN8cRt4ycB1SG6AQRr+1jVx2NvZcoyGdA3FhU9Q+aN5UwbImee17mzhGZRzk3NT2ja
ZQVDVhoicQCdi3r9NmpMaB/BomwB3Q1pwbXevJQDpCsDfsJ1iPoPP6WkCRSyyAFDs4Yc7g20IHj5
ysIqIjBWSh/iLayLhVcULe9TsOpAVa98P8dAggXPx5V8p7f2DXiZOezKbNsjj10Is9qzP52Rj5aL
u7xuuysi5+80oS2Hunpgs38yjXLedtYKQ+rMKgd4TAw8gsdxAh45GFtUZdflzrWFaBpt2L0q8xdj
YgLnEBQjvVzVERDfKRZs+i5WoRQBAKaptHrGUJrNzdTz4Lw4UHc144DMBSerVaPsjxHr9z1ZdVqK
SYUEtwhd08TZnA0sCV5mEqKjtnvRqk8B+PgrwqPh0vRatsLlP0sLJjGBUNxFnOUYHyIDde4k0iS5
piF1APhqyHgMzxeFEYj9JZ1S0Cwm4A+1AELUBHHxhLQOl/quliD+JVnaZLSCQsq1kZQdkcxJXqLj
k3gTcPkNbc6dKkDCkbeBis2L9qL0w5mr6je5Jq4i1zyJ2LnOIuqqons2vFguSy18KnK/vC4ZxzBz
6jaKjoQ2Qtlq0gnCu8eWQKmcVVBqoIQpI68qs0V0TXwMIQ3rSAV546XAc9scAnXnrPWBnUFBo4nB
nNKtyVqF+9g8CtpWWP0zJCiIUrkTcJkRHa2yHM1IO75yS+XUklSBVgh/iN7t3YoJWtV21G3EBWc0
a4ivtZcaSbhRZbDBG51prIOIE7ZRbSRIkfBAtHXd3ft3DH9ugvLGJt4XN8NkusrHz2ENbirNxGe0
jwcXL5CTqlyLRpWsmxjQHvYtQjTGsltmdu0/daS9x1a9cXosY+1Y6fTYJFOnOZfNUxjeFCZjwKbL
F60U7No18yBLcJmoHufl8Jhq/fugtES0t+ahsPpto5ViJWEiZaaNMDAC8+T37XEAz7jASowPxxb1
rGyUBVXgRkNYuj73NikeHNU9Ve21K/D2lQ7QQTM+SKhp3AAsHEC5oOYzZDFvR/Z1XqYn9NwapmiB
ulGrF4dJFWynl75vIO+pcjF46os6Tm+QhxNYE8ZKug1UOGJZyrDyNoqd4v/1yrdGqLAbEnKC43Lc
FsIRV3GHDgWzyE1fOO69n8Rklt8i7QTLQezr0DBuzKBaXVYIs2dl5r9Tyi41BzJe0OGajXV5rXtu
e9n73YN09MnT/+BaDPqI45i1HeEikW+fQL/NohyuVT/FjsLP9chxzwDw+b65ZIRyldjmuxV+CRTr
IR6njhrEvwUopPeuwYuSqJB4rQHSlqneScZpdG/eqH66A+Rb+tWxiog0yVa6sNhPy1ebYc88GWx/
gU5i5dcgS0MkcXbOnanIxnWf0S9oIHKfLOZyTbmvlSGZ50HOu1sGydqFjGbV4GpbxcERhV00kh1T
MH3X542586mdSt+4Z3Q+9S3zYlGFWHNiED44Ku0sFkudMTeiHDgFgaauUJ1xjGWzJ8blvlA3lV1c
d2237vPcxhpJM75llSReTJwgQULTxO9V5Am6HFOB22kuiYJbVApG2Vb0S69rke0AlscBmBBJq1kL
crlvy7hEmOZ44XqMnGcL4fcm+eLE9VNo4+yWcXECN9tvtU0/uozLIkzb6oEJucUdjttLnTcLQnrd
WVnrGLdU3GnklUCszBMQzoW/IMF6B1ZRPZLWswxNnXMHclceFnM3UonoVjzAnr6+bUuWtS4pjnpU
2cdMMxC7YEUzZPrUC8PfWb5Cv0AG26ZO0eSUdYaUNd9Xm1S3UIfWHvhDqz3IqVGeterOUJ3boFL0
S8Lho6PSqHzAcbVVKMB9dLdmKJda3dyOsrinMXkXAfGni/LoZyn+ert7dDROS60vVl3eDNtMFlMm
uL5OPGVcdLqzLYJ83DCp4r5arAalusSDf213fgtLZpdj/dYLWR6cbmDDR9AvGiV+rhwduNDOCbv7
cHKbgjbVMH5uBhS9wdQ251J7zsvupqkHZVshaSDKqUUPxYlJzdFtAlfgVhh0ZiakYjT1kvP32sTh
m2UoFZrU8fGJ5HTE8/cMy/qq6LP3ohmIPy0GG94lkibkUySfdtoq62yic4b0sq38T0mv35WNHa1a
w7jxKECCGFxt4xCl45Nt7jSZPVdp3blDzeQzAQfAckR7GlQnDSwWhRZe1VMAp9kde3uRAE9FaLwx
+yS5VksbM5TwngspqxVeAGbNJC1xWPz7NnNNQl7FMyMaho4OCzwMX6fqH60yypeiSO60SD6aDYYY
MEQWnXvVpYWn+cuiTsXGQru+AjVbbTJNI381eDEZvjyVqveGWyVdl3a01oW+w5lVcQFxxFSyUGa6
cO7btFnIwLauEOOIleN1DOQk2jnPFA8JihF8kPFLiOIZjRX2B+xeMxOsD6CA9iYZ6oe4aUemX763
yNhyEW0Pmtipr7yerRe4+PvCwXdCh2ui2SvRPgO7gYVjzPdgLatZgyomf1Xdgs1/qkBBQVrZB33I
FrPeMqQ5BVpu7qLcfMkZAyDYGk/IUZlbeTifvSfkI9wRi2erVKBo1sZC98lNN0CtIBBXqs0g/T0x
bEz54vEUM+2aFXpoAozQviQJ0lCDQGjKB3tbUj7Ny06GWyCJSzpI/SJzH2liOStEBSvJ+7ylWomv
bK2nROJeF4BixE5ZeDAzu3xp4zqfB1E7rIqBUVpZ7j2mVqtRvoZR3s36Ls5Js57FkXhVFOZFrciJ
4hLqa+WJZ/j21rZSguuYVXSnJczMkjGnT3WNTwWXWQe5XBnSG7corjVZZTOzCW/C8VBk/sk18PCT
UkZJGRuQjBz4sNqIvT3PkjvZ4bGojNOQ4qVQQV0PDKFXZaXeZH2bHmpqH2I1aGfarGNdjkVLTDf3
0CjW47RraG5MtdMAIpYnqZtXdlLv3YiNL6I9iLbKZHV0SWQzFHSnCKhptPWtgncqZ5RVjeWnxCge
KXmp7aq2metthpQgr47YzXFPaIoDqtHf5oZe3EV1bYNhCpu9FsPVg9YHM1NwvKVkcsrv4Ajr10bb
3PcShQUvCMwEzprVWCfDrlWmzHfy5KNe97b1SNKCG4rmMla+cI9Bm1A0ybPZbiXZX67ePJRqtWK8
TJFqiEPr2frc4DWzf4fMiiec2bjeLnoHUFRFm3tmc1+VGgC9XBntVTXYOm0eGV2TGjFSWDfFc0E6
1owed7MZQRfMdMXzlxZ5EPPW7R6MQK5Hme4HCXAzwwT35ObhW2tTjYZRf135gGL1Sp+HBhbEIjGP
KpsNQoy4owThogf3NNNdS9t607c4/zLXqLa0T18r8F6qzTkacQEscEi9+vEV0YD8KSUL0MUUj4M5
vIsiuqFtSTY4oRhwRMVVtTcUE29auk81kt6zqjIWZohIpFKgf6r+K1CakVyE4jlBoWJbiNzGYxkG
l1WTv7CLOuFSe+jIK1SVdFwIsUvi4rlWuhqnnIa2YnRukpY5hotpxofaT5bpYvTidj7eWLlzY/be
i82UuHdK0iGZaQoVCYz34mJgcUptbhraymN7I41uD39ZwCNvFk5Lqyi2kRxLQteYD4nWIkEAV01l
bYA8vzrafT8ibWD31vb5pxwmgWY594aEhFAtnd65cwfnjerzk2y5hxjQp5X8k9D2jsG0xSL3iaXF
VmP2BukRJcADo7cjFMtd6ucPAcjanMB4jDBHY4LZkgiAmQOKhw8CnvQwrLsh3lcEUXbNfhNl//RQ
YZyccqNekBpwqSXRsCCUEhsAwQKmBaGjK4/hKJ7SMtuEXTfHEn6ZEotUKe4SluOOnJED5gWGGD3m
N+4LPUeT05Es9t4Tp0zVHhi/b2JDg3Uama9Ru3CzbAqxVNG3RHeOoe/DvLwepHIUbrxkNtDk2RIL
yxV2hLmslEVeGhCE8+DqqQxSdBG6euenGB1D7sraFvOgxc3buCYy5bnI8ju1Ily0cA9NtBQKkfc5
Yvs+ejYdk3qvMF8brGDUvxh6/d5GQtO89QUwW0ocGvdIkYCpozSYY920IdIWlHZWmB6kaLB/+2+O
2Z9it6cjgNdCFfJIhu9Cz9u7IIDUm9A0mN6alJGl6eBlLwm3ZfM+MRNEcYtNJ0Lojle/BzMk7G6e
K8lln4nL2tE3vp6D2hSP9tgQSM29vWNFmo650tl3ZYb60vPv3BzXe/4imdTijpm5LWqMjBzQcXCO
jegePKACeQWo2A2RFyBrMcx7yooHuhcxZRS7Z/Qnx8gifCcM0pnRGubtTW75hEwpWrPs6yifNUl0
jLCGboHcbjM6LnslUtWrwKzWIMSrbd1y08hJEEJ7tNQzqMs2b1OsgoZrHaaSVc5GGfanTmAla39D
og+OV0+97hs6ACxc4azKk73VKbe4b1dTgtFGcY0jo6lywQ4wn2XxBAQa3F3q9VdjJLnvOpjLs+I9
s3gC7tDO4SKuxl5iXS7ko5O07SZjF+FbHTSppqo5JRzyk5TxEIOuRke/EU3O9lX1X0rKuqCFtBNn
gOc1+0pnjELnijLO0w+mHzYrebDsfTnZUUNfsJn399SOrxLIoNJtq5IyDtN2Q+yEQ9xZYR2GQW8m
KaM/6+NgM+bZK5QB1JxG3s5p8HVzLelWvlMdc48oxFrJHi3UqD1u4Zlbqa+l0g13anBd2C7Z6i7I
Vbc2AVHYe5a+Y6uHE4pXguRR7qxWuW707kFUtGCyim6VmjsrJRDXJBiyLmbjM+48hHY6SNMaQDsc
yA3n5UqUKhTgBDNFl0b7QLXtQ+Bpu8gVKG5zf1mOgX+pwIVpCf+bZwWJPjHnnalVzdrPxbOeZRTR
+ZvR4untSwuHXWxudVUuQ6GrhANkLxmpqWDcCeiVVxH86IPqBfVdGkTbaeDh+2W9i+l4LkzVv/TG
tdr5ZPG2FrDsSscPEHkLcnt2qeY6694z2Ldr3WcsTTn2EdjG/lhuqpzbBrJre5lE3ZXetdDXEaoI
ky1H1t+GcJsot9x5ktbPmk0GZU1h08XlojOUYWtqTI49s94NPg22unGfCGKZFaUSENKjYo6vqsVI
kx9rSXfIAhxDiklzMhiznB3Fl6TlAm3AMs1zs32y6oj9QneLRhVuQgmUO8gAvVf4mviLUt855Wit
RE5ac0w6CD8dYShl45eYct3rdbQBuMbubiQQw/IkohlEWG1bsUugOIODp887XG3byDQ3Q29dlmiy
sNzJpWG4GI0q2huJhg25bz5netcjystKVu6ObhXCo8awt5qndrB6qmUmgNznGCrqnEYlMs4DpKyj
7LO1Rit21vVtvyxIttIQmLi0AuEdfx57SyJjxapJJfomXfM9kRp4nNhVZo0tYRvk6i0RGxtVyauF
0XjHGrOOHigHBJCc1Uh65wash5xdDrUgvGEAXBbo9/AIkP8tqJxwYYfw5zIP56C7ikQ5XaLI1EqJ
hAvYpjKfRuWpuHNxEo+t5IGZl2HgOMQq7cs0rE9xpt81SkZzYFCeU4U5eCJVOIMSJ0uBNNwD8eTq
VCYKFjGEzXMLU1GlMtc3E1JwYE249UNWefRjUZPnDppIIyLsTOgVwDU6oynTywZARFc6n9FQ3iMV
ZatLZhahEO24pqG6cdtk40r2HUrAkEeWfXrp4STKvTCjIEO4kUqK3x53oN8681FsC/cq1qoZNvM3
QHwCSX7UTVum0zllHKGI+IgV90NMKJZWHfW+1rCKaXMlCqktpkz0zq++fkbeOhrhjrSvcw47Fwo7
QvY6C0Sz1uX5Q+LH1iX+ctLQh4IT8PyPzIeGudC51CvumZeNFzQrnYYVGWbMSr1GO9CQYeQ5DT/z
aQxKawaO1zQqNaYPCPl/E5AM59Gp7hE8SheGzUaokZQYDGvaycVlPrYb6AnD+kMh0zKCPn+GxMQx
bOxRyMrgbfnbJjslWsFkt2LG63bTgPv81/3J/5QzC7bSjKkwPXl7/k2ucv7sBwnL+d+oQhf9NHjG
fycu22kYjcAP8eo0oBY+fR/a0NDGECt/fEDKS/aEYz3q05C7nxQO/nnyff6UTAvm4WcO4xm8GNSs
P6nAxnmeoFeGuWuxBa258vLLOph4VHkLVD1AHaZNypfzh4arZtkJ9eXbPwnTht4Lf7YQmM4hYv/2
s/mAY+nblyEWxsVQc2v/9o0OBN9CLyjmspzbG2qQ9TnR+9sHB8Uw+M4p5jsI6mVRwqUOnclaVwEc
SUSjrElOuUSQXqOBFNHCTopbGbsJSQ7Uwy1aq76jgV0k7i6Rqbq1gf+D3RqXWqNpCxUW0aKsicZr
EoITou3kk2iSBq1WymYldBRlUpwqyAiDExrBEM5Po94Q0nMI8knWxVqKn3kUrKddcCVDbwSgQJPX
ItFh6bfW+yiUeoM+ccuewLzCJ7EuaxvYDF0pXL3Cw5mQUN3ShbRmnkEWGJchRFu6iggy7oew6tbG
0M0kJ+UuNPQ3zOfkn5h0IODj3WlunF8p+GcBNvpL7tGXg9dPiwD2bRMVwhJS+9EgC2iHfxg764B2
CCfkaOMdz3o93AAOYVWV3uWIoQdqQJPNx7YRtGEA8RDDsUnVAb+Y234qFIItSNRchvSDmDw3XXJi
n0i8s4kBOUYYbHWlRNs8hXdVGHKJ91UQxs6E98reNz7mihasiORDJRrjejW6RZnm8IWy60o9eIbY
FDpbFR3Fg6TvmZgPkUYEEObF90Sxbks21XGR7+J4iLc6cYitYrjEIYZ7XRf3UeHAUAIREtlbIl1R
r/oBUK62v6uw6IbRHZoj+i16d+02xo1T5tvOCQ9qMCzyInugGc9+PwUK0rrp/QAJE7cjGb9N++wn
znH6s7mtMSrB4Sgtssj8IPycZsGspYPPIG5AUU90BpZFhOrJrWnIRwOMIt/uZrGvPiEMJoZxLD+D
/HiqeYVmSGOkJpxIb0T1yR/oYWfitqyR5AbWjEalnBlD9Ti9ujkRjTaacIKAMC+9yNY7Oqi9zczk
Wfr5ZUc9UbeH0LPZuZE+oJpYgal/INuxUsbp2s3V+6Lu160Y2SUGzeeqqymv2OfSAWetFNtcNYhZ
qu9E2LtLU01q7mf2lhj6dSCQUeP8BjeUgLgKkvfIIG5dFm22SBEEBmQGouFitcQkOLjlONOJfMqF
82YRuLCrcnpQxMQQ9oEC8VoZcGg53YRzrU12935Jx2FtNrTpQXyZ5ALZ7Qa2lHVM6WJm5pjMVGYZ
cZamSyA9DTkjvISUyd506BgU6S8ospetrjwfkoxdqoA2MJON+aRYHQHm1q3WhGumlMZeMIIL21oh
Ro+etzuREd1iX1pIDaf3o8Sitir9EsFZVu21wX5EXP+CWkxfoK771GYlhiEi09OixAfZIsAuIVor
8dITpbeuO/IJDbe8s4yIBsJgUdjo116a56uuQ61HvwYzdmheoatrN5bMVGyU4esAO04T1Smwqi8y
ohE6YlQYEkxinql088ABSxgxiFB5Fxd6jwnb15/HHKZq5tjzwnCuRqe4cRv9c5e05QyGylRQpzO8
zfHM4JPpWwHx4rOIPEJREUBkGw9WwEXqBi2XY/ZQSo0Qy7YjCQeceWko67h4YJPlzJn323MvxhFh
dGW4dVwPT9pEA0rMOybqBicpzV8HeMJi1BW6jcUSxycc5qqldA6CRfFJbcZiYSLP5TzhLbHLnSmz
R1UxD0aQxAvaCKE/PlZtsRVGd11r3go4N39Z2AY5G/gMOlPbtJZ/F/pmsbKnlG2vZHhnK8ba87Ct
18qUEBlOtTu7LUesCaakMSKIUbHx/rVPiq9DJLZZzHeR1K7K0nouKMEq5GqspdHCze2bwrFebWSK
CqdNqjeE2o2nvDhKAWfMoA3Yu5yL0zdQ3TIILlxYk+WMDLxlEzhLBT+bbiiXfQVaFyLYKQIvqQzh
C2D0DcalFU8NC5JFLw6SwnFw6cRQLIiFOfT3fpaXWLuUG8S7V3n7qhB2MrPbejuaKraU0JhbpaeT
u8Xw0CSHELrAaDbeUuQ2ZgLpLFxd2YAdPdCnOlnSOupxfUpBg6aptchi/fr8dwcyMGdqFPns9sAz
yOzGr9RsJlAlaCMlt6EGnJ2WdGcUSEhqowlnFd9Lv59QV/i8RDq8K069Br7us/JMe0TgGiwvU3bi
TQUIY9aqIGLsMt07qXtjaYTPDl25TowXhz7ujDiCN5RMx25galsW92EBjqH0d7jNDrrTXgY+d8Xe
Odp0k/SaRpFX+9zBDP2lioERDrjGbPuLHb+qRIHMmJ1hOnKWVRiiApYQSHGVzEp1w821oylMh7VX
UT6Vz7Rx2SzaIdvIep1yo1XS4iX0khvEFNfIS+dxbowbTCQxZBs5LqlBrnzVu1Qd485UjcccgINF
6jWOSKAvA7mRDs9l8FAzTMndOVKKnDHMTKF9Sk2+ZPoKV9NaMg58ATuXkBeX34dtf9kG2HHqN9Wj
xhFAZrtqHXOdsNCu47q9ngAKms/Ixhi2MFzJIhrpS9q5lszBxDAKVdjGk5sIQ0KsS3WkxZyJPerk
5aAaT4R3TdMrd5e5U37igEJsiNklMktRTRJa8k8kXD5WUQ1VMgiudb/MZ3UYnLo6/WzbdJAIBH6y
Y0xidfVaDMZzUqQPaUxZ0AT3hdV+MiQJu23an6g10hX7R8kCEPRw46IXH4Syw3RiRrsUS175avJ+
unYvuBhAVcFMsmMt2tgT6UOpT2GmXuX9QqgEHTLr069jV4vnrDTpgn3bODe5lDJ9EUje0bzp4RJ1
2AIzrCXMKfMnGvoLhEkqA6+auaQWvdQFigCXhYKxmL6y6mKvJsyLDQ4McoLQZ8LL/FZ4nyrFgvVc
7NKaysewWSmRkOzovB5NBS2x9Ldhb7x0LYadcLiziW+iaRYDhCDT2EHToCfp23R9uxnAlKrGY9Mn
0C9FPc57w7ozVLlt/Za7j8UUrtOHKxMDLJ4/gLmWQOTuxc3Gk7V5DeGaDahQ3nAzWXNTeUi5a6pV
0cyshLrFLI1HpAEbI7XKpWppwxYM0hRYyT22/iws+lO1p5Qzh7xBlubrtHUpVApumaghkcq9KbBd
aDFrrxWk6VEhDtlJOH3SpYWQZy5KwEzSg/rO722Uy0IL7iNw5Csvi0w2Vkc1CoNdw6RET6ax2chE
JmNAmrl3TmA9qZPz0nP7PWHkD7Xa7qzKjpYaiZdYVSv+Sv6OnY5bhhhPKdnJMkBNXiUR8B/oKx3E
RTxyxUzqIaom+aJXeI4xECxkH2o0ksKlFfWbNNGWBhN+osc9a+7TBpkxPejWmWI+FkScb4sJ/Rdq
zCdl8Aif8rqhiFy7tsDfK6ITJRAahUE+IbzZlGPpwCf1yzlGHl6Rzoy7GZZkbxZEPR7Iylq2DVDf
XrWee9oVyzHjvsKba6wgmN4UhVcsyXR2gbusLJy8mV89iTEkyrLXx4WCMKkCOyFs6a01nHUc/ebS
8ZA2Mr2ZSyauDIN2ecWuIqvMg+aiz9DtnuCyumQxOQqz67bIfk6KDO/BVKf0rVlqg5SFrICCHvZd
tkAeViwo1jSqZl45t6gtGcAzFzjZnEBWLhWuFVx0EUWeRJg5WA65QCRabnJvO45dMPMm1XMBdbXt
GJdqtdHRJ7COzoAwJDODfUzfCu2+rq5bLboxc/019yJCrs2tEwGyifJTo4273vf0LSOzWsXr59UJ
lQ0LFvgt/JWePW5xo3azXDVnYx6ilaKblzcJdaQPxc0BoE1bqBMpOMAOIKyw4BWVD3WVJQvdfHLy
N6uW1UKZrJmqCG6SYLxJddp0JTNLbGbdjRudbDBRIz0RqdAWy+jeW03creJR+VKOIyOlAPdZPvbO
PBMY0szmi3ASawGFd22E6r2hPMeR9a4acJhTke50El0ZmAVXo4ZP2fGESfmug5dKD0BPHwyT0xpg
LRMM9AQjNh8QnPANfXKbc2+D+wU2aU+G+iBoDtY12QdasKQfDQ86KrDa6lgfG8KefJ01hHeN2ibc
Vg3We58mKtRawtGctdUb9iZLJfECD7Rn6BGidl3ZdfuaCsYySe7eYmZ70sh7oR1x3+A7nKGFKddK
Yh36FENMNXzWSjqycUNJUzK18SZqdYLBjNsE1mu1WUd20820zjOJCmQhUeLqGFqGP/OzMiXwpF3V
KfFlGBDnnh2+jDBgRJM84ZLk5G+eK9/BV14yl8/J4XXtbs9AfD/0TA7UwrNOzGYJmHi30paENJep
R9MASO3Yfnpjgr8EAHIAZzcZWw3zMzZ3axTXpmdQaNHqNPWVXxFE2hHelffaazcQwhdhPEm8cMPa
560z7b5BSk6kCcVeFCfpSld8gKjJMTRxsqV6e3JScdvKz1U4Geltf061/prXzRPJZ25eEpxpYmyo
+X9EsgQTOI7XrjtCWYdtk4iqwvxmXDLu3kSBtaydkV56pW7Y9Sn0/citDYG9La0suQ+CZuYn+mTh
KrHmqthKaoIzm/QLidXZ0mk8OPSB9UoybD6x6QhXDrQb31Drbd+hXa8G66l5tTPhb6KCaRItxgYA
xswcSCEOa7Zcab7yXba0UXdvm8XeR5G/tm1rVo8pDoTiPnCrYg1E7tbCzHNJTDPcvzQOl7XIjQVp
pNWqJM8UvxUu0rpmspZuNL3u5sy3bkfPFVys12ZJZx00+Ytli2Dbiva6Aic4L/umJTspIS4uAHI+
wkOFxCdvFCy4lqVehYreTfmBLnLKdN5kZTMH7YJcMd4wzCHrYujAnyobkbfNKfJ4ZiJsUei1zHCJ
2gPu+/msPv6vP4GGvFF+lWjZ6g+GyO9f/q87huxZ8t/T73z7xwk78u2rffBWZlX2pf6PP7V+zyaV
c/XjD/3hkfnrX5/dJI7+wxfLs8T61LyXw817RdLTf/7u7yyU6YHOEJS77F8e4i/90Pdy7X99oK8C
7v9T6JgKbeV88D+O/e9P6vx6/tNjxC8AlZvPqMN1+8IxBSoF55//YFfOcOT8z4q0LogbE47uGNiw
+O8DXvPdcfzXZ/3bEfzh2fzJIfq/8epB4P6oez8/pb/x4g3twpRwBHTdVM//EZ/2h4MgLohPE7Ym
zO/P8d+P899+ZX/lCP2n9+39fLpuP0Pega7zI0/ob79840JHzS+FoX28xxzP718+TQGE/44uke//
P3r9b1nDKsW16QXZD+l5gIX+YHr4N6/+h0f47sx3LkxVB95sYiT4/mU7zgUTWPwOqvlxWD6usV/o
1MeJ8XFC/nCl/Y1TXzcuuLgF5/bX65sX+f1B0DTtwrIM0yFe8LdLg8P9Cx0Eaem8cX/lFHj5nLAb
Daq6DN5qXuYfbn6ObdIYEH96/XMGXND5tXXrl7v7aar6s5e/zt2Nt1hYqvPx6nnA708B27qwDZVW
vCo+rgOWiF/rFDC5QH/2FJAXwjQI3tS+HoQflgAG+xeWJoWEzvpxFH61g6A5Js/5564D48KmxFbx
H/zpQuCIC4NsURTh9seZ8ssth4Lm9l9cEP7t3cCQF4bBhnkC4f32Vn9/PXDJEdE63TS/ngm/3PVA
bNhPnwosfqQDWIKK8M8OgjQ5BiTKTkbB83+/3qmAVIJs2p+6IAzeaU53nVCpP781cutUHeRev+yp
gAHhZw/CtDVQCRCWMMHO//1QIkhJncRMyZZfT5Vf7lSgtvnpDZIhLlTik02wln96Kjg6ZaRKW1f9
+v2PouQXKpQ0jeSkn7wghH2BWNXUhP7DPhFvMJtQ3RC2/vvh+bWKBM2w/8Ug/W/2Cv9+aVAvsLhp
BqXix6Xww07Jdi74MxY3hG93zV/sKFDh/uwCScEIIHa64P/8hmDrLKCGLg31a5nw61XNFpbgn7wU
uC0awKJJOfm6NvxQMTo2u2o2kOwtf79t/mLnggET72ePgnNByexI5+sFMRXi3xdLbB7YW6Iccr62
Vj5Ovl/ptghD+WeXSMO80Nk8kL/27b3+/ihYzoXQLGAK8usu+9c7Cv+buXPbbdsIwvCrGHkAgeRS
JHXRAEWCwm7htOgp6OVaYixCMgWQchK/fb89UOZSbNx4dLFMbuLYI+54zvPvDBot5QKTHkwJMSMw
nAjBEiFATQirnSpEd/wsBSEhVQWCQWZwlCfbP1UFMsglUzryzFcZ4osQ2F8uriYki1VFisTu11AI
VinJJR3frPKmIkIhSFfSUlJOCs39+VVZzddSqyWl5AR7aaymeaITgixhcK1QFQiWqZUQAXBW+0x8
Y0lRMaHqqnxYHpE7yFBR8fETRJ1akg9/kmR6/HJRqaoykYMTAtfAiIkLZgmRVAgKnCIThNTAhwkX
VrkZDKRIStwnxXR8lYpTJSrrDIxjAwJr0e0zsYdpUizSpFLcOoIxcUWGuEPxr5/4mEFNVAppoNiH
3/I4JjLFxLKkpL70FaT4LGHKFk6pElAcoa2YrsiG5qWAqCCH24WKzx8aRyU9v1oU1bJIKZLNnh9P
wCCvIiN/cP8fny3IKkaWCeuInJLWgeKkp1MGurBaEDOZdDrewjp5rJAL7JhRyyLHJ8xHBWlaECEv
lSkwWTbFZxcZ6y7WCGpIGH2zmWdWFsxqH3KILBm6C9HZBcXqITEXsoUJfrPiP1pNaMMCMchzzIaL
kazwxRUjFE5AX999J04GWZMxesOnhJMYgS4LCSPIhKE7H5+PZKKjNFxWdNfBWVBcdwoxDZdXiAKB
EhMkSZvsE58sFKlUFgwX2HNXLvG69pm2WagtV4z2YPblyW5EFjXmCKrQR+QKjajoLGJk3BNGjWwa
wy5UbNeIzzkYFIX0+CTGGQvJh5jYQNvGgYIJl9KKciqIHPs43YvILCoyR5fOCswiqZPC5hEZulNO
VAHHuaC5SyDhGR7Z+cWFVJQgAXHJ6H6n6hO3wIq/akV3BXCW4090bkGpxGMlXy8FGMQK70J+/Gzw
xrpAa0HlCtROtKkDqW0uNoigUbB2SzNZ2T5TXbAG0VTvfZ4dnV1UmARx6pACN1FVjsg7jeCUY1kA
q6kIoqio+ZZkdBU1+kOZU1OBRnBKqqqow3ybyYI1S0rsWRGfRaDBIq4o5mAwlhl/JgaxpCMNe1lt
6iFb0UFQ1FKJgwPTXwOKnxjbb58pFyqWwpZllQ8w1vi4MDOk/nsxGNQVAatiD2HFnEHEORZUWkix
n51nXHGyKuw6XF7q9aaAPlOBrCNVPls4bzbSiaWSsvp+PM7/iKZOd1u4TbTf2KsvTd2P7s+8+A3D
4c8J+IsP5nZDlj+vIbbfaG7CONLuCoT599sArmOh6aP/HKDq4x/3Bzz/6NmXGr543dSd7tbbJ3vc
J/+abrnCj3t9px/0m9G7I33o5/Ob/PAmeM9RovAC4X43oWvgCmK6HaPD2pCwvU0gJ7zTba/74RXt
JRULTZZSfqf3zScuNYbbKxz2W0ybFQKd3hzGb+0uFsgpt229Pjbrx2NA3N5akhJ/X+/1F93VY8oO
/Cum7K9JXB0+XTHk/PHhLmS7w5VKP+UnuN5sQil0KEUpZS4EMigppOygb1LK13C8acYcTxW4juEL
s3f1Tqb+W6p+s9HbQAD93S7pC9/s9w0TjUKNdGBIMel20+iJFXGgMjHlw5fwl+cgvFKyv5zbJgcF
FBOGwON69zSIgTV7DlMlJW0mR/VnbHZQHSntW920gfWgI38J93Kr2fii282YHSCfDNxD/sp9rxnY
0dfHYyDTHrgipt+st829Dm8ZUmi5gIbfNviC/nAMJDtzUAv5a/d9w1+GEQ88thGUA7ZdgvrhsZuS
NiABMelDe5zYkMw13qWUP9R3nZ5ET8DPTDdXTvqzDv0W9UjTIJUT/nJ1rR8Yo9+Ebh36phl/Cfo/
111fB5Yqc33NSxC/rb8268CNQdyAaS5B/J9DtxsoWelWoGqHL7ze835gY9326p3uDnjKUDkpQ1/s
A97r3VT33XU1KWt+3TYhx93VJzHZ3Z6IJMxqMtfvE5Pu6vvpRW7bPJIS/q1u2/5p/1lP0gQP65OS
/3172NRXN/2Zb3O9Hyn5P8zKvFlBNG2VC6R97gPOBdF3baTv/yfcr/u+DkIK3wuQ0/4aZpW+riyl
+9dRbwcTYmyKL9RKyf5ddw94toCyK4GKKc/tcHTlRSnpjxq/094fQ9X0bQwx8fqFBZR2qMXrrfjH
pl8fWiZ7Bjx3tTbxuz+x0Le9DylbFMy3Kc9Vmk7TE87rT8NckLkfC4tr5jvW+1p3b/8FAAD//w==
</cx:binary>
              </cx:geoCache>
            </cx:geography>
          </cx:layoutPr>
          <cx:valueColors>
            <cx:minColor>
              <a:schemeClr val="accent6">
                <a:lumMod val="20000"/>
                <a:lumOff val="80000"/>
              </a:schemeClr>
            </cx:minColor>
            <cx:midColor>
              <a:schemeClr val="accent6">
                <a:lumMod val="40000"/>
                <a:lumOff val="60000"/>
              </a:schemeClr>
            </cx:midColor>
            <cx:maxColor>
              <a:srgbClr val="00B0F0"/>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5.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4.emf"/><Relationship Id="rId12" Type="http://schemas.microsoft.com/office/2014/relationships/chartEx" Target="../charts/chartEx3.xml"/><Relationship Id="rId2" Type="http://schemas.openxmlformats.org/officeDocument/2006/relationships/image" Target="../media/image1.emf"/><Relationship Id="rId1" Type="http://schemas.openxmlformats.org/officeDocument/2006/relationships/chart" Target="../charts/chart9.xml"/><Relationship Id="rId6" Type="http://schemas.openxmlformats.org/officeDocument/2006/relationships/image" Target="../media/image3.emf"/><Relationship Id="rId11" Type="http://schemas.openxmlformats.org/officeDocument/2006/relationships/chart" Target="../charts/chart14.xml"/><Relationship Id="rId5" Type="http://schemas.openxmlformats.org/officeDocument/2006/relationships/chart" Target="../charts/chart11.xml"/><Relationship Id="rId15" Type="http://schemas.openxmlformats.org/officeDocument/2006/relationships/chart" Target="../charts/chart16.xml"/><Relationship Id="rId10" Type="http://schemas.openxmlformats.org/officeDocument/2006/relationships/chart" Target="../charts/chart13.xml"/><Relationship Id="rId4" Type="http://schemas.openxmlformats.org/officeDocument/2006/relationships/image" Target="../media/image2.emf"/><Relationship Id="rId9" Type="http://schemas.openxmlformats.org/officeDocument/2006/relationships/chart" Target="../charts/chart12.xml"/><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4</xdr:col>
      <xdr:colOff>558800</xdr:colOff>
      <xdr:row>6</xdr:row>
      <xdr:rowOff>133349</xdr:rowOff>
    </xdr:from>
    <xdr:to>
      <xdr:col>11</xdr:col>
      <xdr:colOff>165100</xdr:colOff>
      <xdr:row>18</xdr:row>
      <xdr:rowOff>168274</xdr:rowOff>
    </xdr:to>
    <xdr:graphicFrame macro="">
      <xdr:nvGraphicFramePr>
        <xdr:cNvPr id="2" name="Chart 1">
          <a:extLst>
            <a:ext uri="{FF2B5EF4-FFF2-40B4-BE49-F238E27FC236}">
              <a16:creationId xmlns:a16="http://schemas.microsoft.com/office/drawing/2014/main" id="{550AF3F2-98FD-A99E-9FA4-F90F3D7C47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206375</xdr:colOff>
      <xdr:row>1</xdr:row>
      <xdr:rowOff>3175</xdr:rowOff>
    </xdr:from>
    <xdr:to>
      <xdr:col>13</xdr:col>
      <xdr:colOff>511175</xdr:colOff>
      <xdr:row>15</xdr:row>
      <xdr:rowOff>168275</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D7BEE6EC-0B04-C332-CBB4-1FCD2457F11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89475" y="18732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6</xdr:col>
      <xdr:colOff>120650</xdr:colOff>
      <xdr:row>2</xdr:row>
      <xdr:rowOff>38100</xdr:rowOff>
    </xdr:from>
    <xdr:to>
      <xdr:col>9</xdr:col>
      <xdr:colOff>120650</xdr:colOff>
      <xdr:row>15</xdr:row>
      <xdr:rowOff>168275</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3AE379DD-E33A-D000-E911-45853C10CD9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603750" y="4064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596900</xdr:colOff>
      <xdr:row>4</xdr:row>
      <xdr:rowOff>146050</xdr:rowOff>
    </xdr:from>
    <xdr:to>
      <xdr:col>9</xdr:col>
      <xdr:colOff>596900</xdr:colOff>
      <xdr:row>18</xdr:row>
      <xdr:rowOff>92075</xdr:rowOff>
    </xdr:to>
    <mc:AlternateContent xmlns:mc="http://schemas.openxmlformats.org/markup-compatibility/2006" xmlns:a14="http://schemas.microsoft.com/office/drawing/2010/main">
      <mc:Choice Requires="a14">
        <xdr:graphicFrame macro="">
          <xdr:nvGraphicFramePr>
            <xdr:cNvPr id="5" name="Segment">
              <a:extLst>
                <a:ext uri="{FF2B5EF4-FFF2-40B4-BE49-F238E27FC236}">
                  <a16:creationId xmlns:a16="http://schemas.microsoft.com/office/drawing/2014/main" id="{7471215B-6A57-586F-8344-80F2635E7D5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5080000" y="8826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463550</xdr:colOff>
      <xdr:row>7</xdr:row>
      <xdr:rowOff>69850</xdr:rowOff>
    </xdr:from>
    <xdr:to>
      <xdr:col>10</xdr:col>
      <xdr:colOff>463550</xdr:colOff>
      <xdr:row>21</xdr:row>
      <xdr:rowOff>15875</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80795692-2FCC-44D2-7D41-745BDCC5C42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556250" y="13589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88900</xdr:colOff>
      <xdr:row>7</xdr:row>
      <xdr:rowOff>6350</xdr:rowOff>
    </xdr:from>
    <xdr:to>
      <xdr:col>7</xdr:col>
      <xdr:colOff>603250</xdr:colOff>
      <xdr:row>15</xdr:row>
      <xdr:rowOff>139700</xdr:rowOff>
    </xdr:to>
    <xdr:graphicFrame macro="">
      <xdr:nvGraphicFramePr>
        <xdr:cNvPr id="2" name="Chart 1">
          <a:extLst>
            <a:ext uri="{FF2B5EF4-FFF2-40B4-BE49-F238E27FC236}">
              <a16:creationId xmlns:a16="http://schemas.microsoft.com/office/drawing/2014/main" id="{E3AC31F8-3EA6-A959-F036-F43D143284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206375</xdr:colOff>
      <xdr:row>24</xdr:row>
      <xdr:rowOff>60325</xdr:rowOff>
    </xdr:from>
    <xdr:to>
      <xdr:col>13</xdr:col>
      <xdr:colOff>511175</xdr:colOff>
      <xdr:row>39</xdr:row>
      <xdr:rowOff>41275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C558364C-3386-BBF0-4463-79FF0BABBE7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86375" y="447992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266700</xdr:colOff>
      <xdr:row>4</xdr:row>
      <xdr:rowOff>3175</xdr:rowOff>
    </xdr:from>
    <xdr:to>
      <xdr:col>9</xdr:col>
      <xdr:colOff>571500</xdr:colOff>
      <xdr:row>18</xdr:row>
      <xdr:rowOff>168275</xdr:rowOff>
    </xdr:to>
    <xdr:graphicFrame macro="">
      <xdr:nvGraphicFramePr>
        <xdr:cNvPr id="2" name="Chart 1">
          <a:extLst>
            <a:ext uri="{FF2B5EF4-FFF2-40B4-BE49-F238E27FC236}">
              <a16:creationId xmlns:a16="http://schemas.microsoft.com/office/drawing/2014/main" id="{2BCB0414-9896-B1BC-87DF-478477D4D7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19</xdr:row>
      <xdr:rowOff>69850</xdr:rowOff>
    </xdr:from>
    <xdr:to>
      <xdr:col>1</xdr:col>
      <xdr:colOff>228600</xdr:colOff>
      <xdr:row>21</xdr:row>
      <xdr:rowOff>31750</xdr:rowOff>
    </xdr:to>
    <xdr:graphicFrame macro="">
      <xdr:nvGraphicFramePr>
        <xdr:cNvPr id="2" name="Chart 1">
          <a:extLst>
            <a:ext uri="{FF2B5EF4-FFF2-40B4-BE49-F238E27FC236}">
              <a16:creationId xmlns:a16="http://schemas.microsoft.com/office/drawing/2014/main" id="{8B76392E-DDC5-5B84-BFF3-BF003425FE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177800</xdr:colOff>
      <xdr:row>18</xdr:row>
      <xdr:rowOff>165100</xdr:rowOff>
    </xdr:from>
    <xdr:to>
      <xdr:col>4</xdr:col>
      <xdr:colOff>298450</xdr:colOff>
      <xdr:row>20</xdr:row>
      <xdr:rowOff>117474</xdr:rowOff>
    </xdr:to>
    <xdr:graphicFrame macro="">
      <xdr:nvGraphicFramePr>
        <xdr:cNvPr id="3" name="Chart 2">
          <a:extLst>
            <a:ext uri="{FF2B5EF4-FFF2-40B4-BE49-F238E27FC236}">
              <a16:creationId xmlns:a16="http://schemas.microsoft.com/office/drawing/2014/main" id="{F65C32F2-5FAF-E901-2C58-95141C9ED9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241300</xdr:colOff>
      <xdr:row>20</xdr:row>
      <xdr:rowOff>31750</xdr:rowOff>
    </xdr:from>
    <xdr:to>
      <xdr:col>7</xdr:col>
      <xdr:colOff>920750</xdr:colOff>
      <xdr:row>21</xdr:row>
      <xdr:rowOff>174624</xdr:rowOff>
    </xdr:to>
    <xdr:graphicFrame macro="">
      <xdr:nvGraphicFramePr>
        <xdr:cNvPr id="4" name="Chart 3">
          <a:extLst>
            <a:ext uri="{FF2B5EF4-FFF2-40B4-BE49-F238E27FC236}">
              <a16:creationId xmlns:a16="http://schemas.microsoft.com/office/drawing/2014/main" id="{8304535A-8690-18C1-90F7-E734F292C2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234950</xdr:colOff>
      <xdr:row>19</xdr:row>
      <xdr:rowOff>69850</xdr:rowOff>
    </xdr:from>
    <xdr:to>
      <xdr:col>10</xdr:col>
      <xdr:colOff>895350</xdr:colOff>
      <xdr:row>21</xdr:row>
      <xdr:rowOff>149224</xdr:rowOff>
    </xdr:to>
    <xdr:graphicFrame macro="">
      <xdr:nvGraphicFramePr>
        <xdr:cNvPr id="5" name="Chart 4">
          <a:extLst>
            <a:ext uri="{FF2B5EF4-FFF2-40B4-BE49-F238E27FC236}">
              <a16:creationId xmlns:a16="http://schemas.microsoft.com/office/drawing/2014/main" id="{92834092-0CE8-CA9C-5998-317EEADF08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406399</xdr:colOff>
      <xdr:row>19</xdr:row>
      <xdr:rowOff>76200</xdr:rowOff>
    </xdr:from>
    <xdr:to>
      <xdr:col>13</xdr:col>
      <xdr:colOff>1092200</xdr:colOff>
      <xdr:row>22</xdr:row>
      <xdr:rowOff>88900</xdr:rowOff>
    </xdr:to>
    <xdr:graphicFrame macro="">
      <xdr:nvGraphicFramePr>
        <xdr:cNvPr id="6" name="Chart 5">
          <a:extLst>
            <a:ext uri="{FF2B5EF4-FFF2-40B4-BE49-F238E27FC236}">
              <a16:creationId xmlns:a16="http://schemas.microsoft.com/office/drawing/2014/main" id="{E0DDB318-C9A7-C3D5-9ECC-967A41BFCE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558800</xdr:colOff>
      <xdr:row>0</xdr:row>
      <xdr:rowOff>44450</xdr:rowOff>
    </xdr:from>
    <xdr:to>
      <xdr:col>16</xdr:col>
      <xdr:colOff>1365250</xdr:colOff>
      <xdr:row>2</xdr:row>
      <xdr:rowOff>90150</xdr:rowOff>
    </xdr:to>
    <xdr:sp macro="" textlink="">
      <xdr:nvSpPr>
        <xdr:cNvPr id="3" name="Rectangle: Rounded Corners 2">
          <a:extLst>
            <a:ext uri="{FF2B5EF4-FFF2-40B4-BE49-F238E27FC236}">
              <a16:creationId xmlns:a16="http://schemas.microsoft.com/office/drawing/2014/main" id="{224D067C-23F6-CA66-6FAC-0017E6C226FD}"/>
            </a:ext>
          </a:extLst>
        </xdr:cNvPr>
        <xdr:cNvSpPr/>
      </xdr:nvSpPr>
      <xdr:spPr>
        <a:xfrm>
          <a:off x="1168400" y="44450"/>
          <a:ext cx="9950450" cy="414000"/>
        </a:xfrm>
        <a:prstGeom prst="roundRect">
          <a:avLst/>
        </a:prstGeom>
        <a:gradFill>
          <a:gsLst>
            <a:gs pos="0">
              <a:schemeClr val="tx1">
                <a:lumMod val="65000"/>
                <a:lumOff val="35000"/>
              </a:schemeClr>
            </a:gs>
            <a:gs pos="100000">
              <a:schemeClr val="bg2">
                <a:lumMod val="65000"/>
              </a:schemeClr>
            </a:gs>
          </a:gsLst>
          <a:lin ang="1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ECOMMERCE</a:t>
          </a:r>
          <a:r>
            <a:rPr lang="en-US" sz="1600" b="1" baseline="0"/>
            <a:t> SALES ANALYSIS DASHBOARD</a:t>
          </a:r>
          <a:endParaRPr lang="en-US" sz="1600" b="1"/>
        </a:p>
      </xdr:txBody>
    </xdr:sp>
    <xdr:clientData/>
  </xdr:twoCellAnchor>
  <xdr:twoCellAnchor>
    <xdr:from>
      <xdr:col>1</xdr:col>
      <xdr:colOff>520700</xdr:colOff>
      <xdr:row>2</xdr:row>
      <xdr:rowOff>139700</xdr:rowOff>
    </xdr:from>
    <xdr:to>
      <xdr:col>5</xdr:col>
      <xdr:colOff>6350</xdr:colOff>
      <xdr:row>4</xdr:row>
      <xdr:rowOff>63500</xdr:rowOff>
    </xdr:to>
    <xdr:sp macro="" textlink="">
      <xdr:nvSpPr>
        <xdr:cNvPr id="4" name="Rectangle: Rounded Corners 3">
          <a:extLst>
            <a:ext uri="{FF2B5EF4-FFF2-40B4-BE49-F238E27FC236}">
              <a16:creationId xmlns:a16="http://schemas.microsoft.com/office/drawing/2014/main" id="{5FAEA284-3051-C4B0-1515-CCAA1D5D894E}"/>
            </a:ext>
          </a:extLst>
        </xdr:cNvPr>
        <xdr:cNvSpPr/>
      </xdr:nvSpPr>
      <xdr:spPr>
        <a:xfrm>
          <a:off x="1130300" y="508000"/>
          <a:ext cx="1924050" cy="292100"/>
        </a:xfrm>
        <a:prstGeom prst="roundRect">
          <a:avLst/>
        </a:prstGeom>
        <a:gradFill>
          <a:gsLst>
            <a:gs pos="0">
              <a:schemeClr val="tx1">
                <a:lumMod val="65000"/>
                <a:lumOff val="35000"/>
              </a:schemeClr>
            </a:gs>
            <a:gs pos="100000">
              <a:schemeClr val="bg2">
                <a:lumMod val="6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SALES</a:t>
          </a:r>
        </a:p>
      </xdr:txBody>
    </xdr:sp>
    <xdr:clientData/>
  </xdr:twoCellAnchor>
  <xdr:twoCellAnchor>
    <xdr:from>
      <xdr:col>1</xdr:col>
      <xdr:colOff>565150</xdr:colOff>
      <xdr:row>4</xdr:row>
      <xdr:rowOff>95250</xdr:rowOff>
    </xdr:from>
    <xdr:to>
      <xdr:col>5</xdr:col>
      <xdr:colOff>12700</xdr:colOff>
      <xdr:row>10</xdr:row>
      <xdr:rowOff>146050</xdr:rowOff>
    </xdr:to>
    <xdr:grpSp>
      <xdr:nvGrpSpPr>
        <xdr:cNvPr id="15" name="Group 14">
          <a:extLst>
            <a:ext uri="{FF2B5EF4-FFF2-40B4-BE49-F238E27FC236}">
              <a16:creationId xmlns:a16="http://schemas.microsoft.com/office/drawing/2014/main" id="{41724F4A-EE1C-2D11-F3F7-FC8C6CB9945A}"/>
            </a:ext>
          </a:extLst>
        </xdr:cNvPr>
        <xdr:cNvGrpSpPr/>
      </xdr:nvGrpSpPr>
      <xdr:grpSpPr>
        <a:xfrm>
          <a:off x="1174750" y="831850"/>
          <a:ext cx="1885950" cy="1155700"/>
          <a:chOff x="50800" y="876300"/>
          <a:chExt cx="1943100" cy="1263650"/>
        </a:xfrm>
      </xdr:grpSpPr>
      <xdr:sp macro="" textlink="">
        <xdr:nvSpPr>
          <xdr:cNvPr id="5" name="Rectangle: Rounded Corners 4">
            <a:extLst>
              <a:ext uri="{FF2B5EF4-FFF2-40B4-BE49-F238E27FC236}">
                <a16:creationId xmlns:a16="http://schemas.microsoft.com/office/drawing/2014/main" id="{FBFB68B8-2936-092A-B659-55C294B246C7}"/>
              </a:ext>
            </a:extLst>
          </xdr:cNvPr>
          <xdr:cNvSpPr/>
        </xdr:nvSpPr>
        <xdr:spPr>
          <a:xfrm>
            <a:off x="50800" y="876300"/>
            <a:ext cx="1943100" cy="1263650"/>
          </a:xfrm>
          <a:prstGeom prst="roundRect">
            <a:avLst>
              <a:gd name="adj" fmla="val 7119"/>
            </a:avLst>
          </a:prstGeom>
          <a:gradFill>
            <a:gsLst>
              <a:gs pos="0">
                <a:schemeClr val="tx1">
                  <a:lumMod val="65000"/>
                  <a:lumOff val="35000"/>
                </a:schemeClr>
              </a:gs>
              <a:gs pos="100000">
                <a:schemeClr val="bg2">
                  <a:lumMod val="6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B17">
        <xdr:nvSpPr>
          <xdr:cNvPr id="6" name="Rectangle: Rounded Corners 5">
            <a:extLst>
              <a:ext uri="{FF2B5EF4-FFF2-40B4-BE49-F238E27FC236}">
                <a16:creationId xmlns:a16="http://schemas.microsoft.com/office/drawing/2014/main" id="{8B11D79D-2EE0-6B08-B60B-0CCF390CBE77}"/>
              </a:ext>
            </a:extLst>
          </xdr:cNvPr>
          <xdr:cNvSpPr/>
        </xdr:nvSpPr>
        <xdr:spPr>
          <a:xfrm>
            <a:off x="209550" y="920750"/>
            <a:ext cx="1581150" cy="222250"/>
          </a:xfrm>
          <a:prstGeom prst="roundRect">
            <a:avLst/>
          </a:prstGeom>
          <a:gradFill>
            <a:gsLst>
              <a:gs pos="0">
                <a:schemeClr val="tx1">
                  <a:lumMod val="65000"/>
                  <a:lumOff val="35000"/>
                </a:schemeClr>
              </a:gs>
              <a:gs pos="100000">
                <a:schemeClr val="bg2">
                  <a:lumMod val="6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E9DC1D18-755D-4F60-89E6-395F56F44564}" type="TxLink">
              <a:rPr lang="en-US" sz="1100" b="1" i="0" u="none" strike="noStrike">
                <a:solidFill>
                  <a:schemeClr val="bg1"/>
                </a:solidFill>
                <a:latin typeface="Calibri"/>
                <a:ea typeface="Calibri"/>
                <a:cs typeface="Calibri"/>
              </a:rPr>
              <a:pPr algn="ctr"/>
              <a:t> $2,297,200.86 </a:t>
            </a:fld>
            <a:endParaRPr lang="en-US" sz="1100" b="1">
              <a:solidFill>
                <a:schemeClr val="bg1"/>
              </a:solidFill>
            </a:endParaRPr>
          </a:p>
        </xdr:txBody>
      </xdr:sp>
      <xdr:sp macro="" textlink="KPI!B17">
        <xdr:nvSpPr>
          <xdr:cNvPr id="8" name="Rectangle: Rounded Corners 7">
            <a:extLst>
              <a:ext uri="{FF2B5EF4-FFF2-40B4-BE49-F238E27FC236}">
                <a16:creationId xmlns:a16="http://schemas.microsoft.com/office/drawing/2014/main" id="{ED7208F9-53CB-5425-ACD2-A5229F6BEC42}"/>
              </a:ext>
            </a:extLst>
          </xdr:cNvPr>
          <xdr:cNvSpPr/>
        </xdr:nvSpPr>
        <xdr:spPr>
          <a:xfrm>
            <a:off x="247650" y="1555750"/>
            <a:ext cx="1581150" cy="222250"/>
          </a:xfrm>
          <a:prstGeom prst="roundRect">
            <a:avLst/>
          </a:prstGeom>
          <a:gradFill>
            <a:gsLst>
              <a:gs pos="0">
                <a:schemeClr val="tx1">
                  <a:lumMod val="65000"/>
                  <a:lumOff val="35000"/>
                </a:schemeClr>
              </a:gs>
              <a:gs pos="100000">
                <a:schemeClr val="bg2">
                  <a:lumMod val="6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bg1"/>
                </a:solidFill>
              </a:rPr>
              <a:t>YOY</a:t>
            </a:r>
            <a:r>
              <a:rPr lang="en-US" sz="1100" b="1" baseline="0">
                <a:solidFill>
                  <a:schemeClr val="bg1"/>
                </a:solidFill>
              </a:rPr>
              <a:t> GROWTH</a:t>
            </a:r>
            <a:endParaRPr lang="en-US" sz="1100" b="1">
              <a:solidFill>
                <a:schemeClr val="bg1"/>
              </a:solidFill>
            </a:endParaRPr>
          </a:p>
        </xdr:txBody>
      </xdr:sp>
    </xdr:grpSp>
    <xdr:clientData/>
  </xdr:twoCellAnchor>
  <xdr:twoCellAnchor>
    <xdr:from>
      <xdr:col>2</xdr:col>
      <xdr:colOff>127000</xdr:colOff>
      <xdr:row>6</xdr:row>
      <xdr:rowOff>0</xdr:rowOff>
    </xdr:from>
    <xdr:to>
      <xdr:col>4</xdr:col>
      <xdr:colOff>457200</xdr:colOff>
      <xdr:row>7</xdr:row>
      <xdr:rowOff>146050</xdr:rowOff>
    </xdr:to>
    <xdr:graphicFrame macro="">
      <xdr:nvGraphicFramePr>
        <xdr:cNvPr id="9" name="Chart 8">
          <a:extLst>
            <a:ext uri="{FF2B5EF4-FFF2-40B4-BE49-F238E27FC236}">
              <a16:creationId xmlns:a16="http://schemas.microsoft.com/office/drawing/2014/main" id="{4B1FCDA9-20E7-445A-944D-974B928E63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3</xdr:col>
          <xdr:colOff>482600</xdr:colOff>
          <xdr:row>8</xdr:row>
          <xdr:rowOff>76200</xdr:rowOff>
        </xdr:from>
        <xdr:to>
          <xdr:col>4</xdr:col>
          <xdr:colOff>488950</xdr:colOff>
          <xdr:row>9</xdr:row>
          <xdr:rowOff>82550</xdr:rowOff>
        </xdr:to>
        <xdr:pic>
          <xdr:nvPicPr>
            <xdr:cNvPr id="14" name="Picture 13">
              <a:extLst>
                <a:ext uri="{FF2B5EF4-FFF2-40B4-BE49-F238E27FC236}">
                  <a16:creationId xmlns:a16="http://schemas.microsoft.com/office/drawing/2014/main" id="{CD9B73B2-5F89-FC83-E974-2793448F109E}"/>
                </a:ext>
              </a:extLst>
            </xdr:cNvPr>
            <xdr:cNvPicPr>
              <a:picLocks noChangeAspect="1" noChangeArrowheads="1"/>
              <a:extLst>
                <a:ext uri="{84589F7E-364E-4C9E-8A38-B11213B215E9}">
                  <a14:cameraTool cellRange="'YOY KPI'!$H$7" spid="_x0000_s4298"/>
                </a:ext>
              </a:extLst>
            </xdr:cNvPicPr>
          </xdr:nvPicPr>
          <xdr:blipFill>
            <a:blip xmlns:r="http://schemas.openxmlformats.org/officeDocument/2006/relationships" r:embed="rId2"/>
            <a:srcRect/>
            <a:stretch>
              <a:fillRect/>
            </a:stretch>
          </xdr:blipFill>
          <xdr:spPr bwMode="auto">
            <a:xfrm>
              <a:off x="2311400" y="1549400"/>
              <a:ext cx="615950" cy="190500"/>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xdr:twoCellAnchor>
    <xdr:from>
      <xdr:col>5</xdr:col>
      <xdr:colOff>63500</xdr:colOff>
      <xdr:row>2</xdr:row>
      <xdr:rowOff>133350</xdr:rowOff>
    </xdr:from>
    <xdr:to>
      <xdr:col>8</xdr:col>
      <xdr:colOff>254000</xdr:colOff>
      <xdr:row>4</xdr:row>
      <xdr:rowOff>57150</xdr:rowOff>
    </xdr:to>
    <xdr:sp macro="" textlink="">
      <xdr:nvSpPr>
        <xdr:cNvPr id="16" name="Rectangle: Rounded Corners 15">
          <a:extLst>
            <a:ext uri="{FF2B5EF4-FFF2-40B4-BE49-F238E27FC236}">
              <a16:creationId xmlns:a16="http://schemas.microsoft.com/office/drawing/2014/main" id="{6B4FA2DA-B64E-C0EE-A482-4B1C2129684A}"/>
            </a:ext>
          </a:extLst>
        </xdr:cNvPr>
        <xdr:cNvSpPr/>
      </xdr:nvSpPr>
      <xdr:spPr>
        <a:xfrm>
          <a:off x="3111500" y="501650"/>
          <a:ext cx="2019300" cy="292100"/>
        </a:xfrm>
        <a:prstGeom prst="roundRect">
          <a:avLst/>
        </a:prstGeom>
        <a:gradFill>
          <a:gsLst>
            <a:gs pos="0">
              <a:schemeClr val="tx1">
                <a:lumMod val="65000"/>
                <a:lumOff val="35000"/>
              </a:schemeClr>
            </a:gs>
            <a:gs pos="100000">
              <a:schemeClr val="bg2">
                <a:lumMod val="6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PROFIT</a:t>
          </a:r>
        </a:p>
      </xdr:txBody>
    </xdr:sp>
    <xdr:clientData/>
  </xdr:twoCellAnchor>
  <xdr:twoCellAnchor>
    <xdr:from>
      <xdr:col>5</xdr:col>
      <xdr:colOff>50800</xdr:colOff>
      <xdr:row>4</xdr:row>
      <xdr:rowOff>114300</xdr:rowOff>
    </xdr:from>
    <xdr:to>
      <xdr:col>8</xdr:col>
      <xdr:colOff>279400</xdr:colOff>
      <xdr:row>10</xdr:row>
      <xdr:rowOff>158750</xdr:rowOff>
    </xdr:to>
    <xdr:grpSp>
      <xdr:nvGrpSpPr>
        <xdr:cNvPr id="17" name="Group 16">
          <a:extLst>
            <a:ext uri="{FF2B5EF4-FFF2-40B4-BE49-F238E27FC236}">
              <a16:creationId xmlns:a16="http://schemas.microsoft.com/office/drawing/2014/main" id="{97F314EA-7F7D-786A-427B-57525D8999E2}"/>
            </a:ext>
          </a:extLst>
        </xdr:cNvPr>
        <xdr:cNvGrpSpPr/>
      </xdr:nvGrpSpPr>
      <xdr:grpSpPr>
        <a:xfrm>
          <a:off x="3098800" y="850900"/>
          <a:ext cx="2057400" cy="1149350"/>
          <a:chOff x="50800" y="876300"/>
          <a:chExt cx="1943100" cy="1263650"/>
        </a:xfrm>
      </xdr:grpSpPr>
      <xdr:sp macro="" textlink="">
        <xdr:nvSpPr>
          <xdr:cNvPr id="18" name="Rectangle: Rounded Corners 17">
            <a:extLst>
              <a:ext uri="{FF2B5EF4-FFF2-40B4-BE49-F238E27FC236}">
                <a16:creationId xmlns:a16="http://schemas.microsoft.com/office/drawing/2014/main" id="{F0BF2772-6E6F-423E-18FF-AA88C5E8018C}"/>
              </a:ext>
            </a:extLst>
          </xdr:cNvPr>
          <xdr:cNvSpPr/>
        </xdr:nvSpPr>
        <xdr:spPr>
          <a:xfrm>
            <a:off x="50800" y="876300"/>
            <a:ext cx="1943100" cy="1263650"/>
          </a:xfrm>
          <a:prstGeom prst="roundRect">
            <a:avLst>
              <a:gd name="adj" fmla="val 7119"/>
            </a:avLst>
          </a:prstGeom>
          <a:gradFill>
            <a:gsLst>
              <a:gs pos="0">
                <a:schemeClr val="tx1">
                  <a:lumMod val="65000"/>
                  <a:lumOff val="35000"/>
                </a:schemeClr>
              </a:gs>
              <a:gs pos="100000">
                <a:schemeClr val="bg2">
                  <a:lumMod val="6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US" sz="1100" b="1" i="0" u="none" strike="noStrike">
              <a:solidFill>
                <a:schemeClr val="bg1"/>
              </a:solidFill>
              <a:latin typeface="Calibri"/>
              <a:ea typeface="Calibri"/>
              <a:cs typeface="Calibri"/>
            </a:endParaRPr>
          </a:p>
        </xdr:txBody>
      </xdr:sp>
      <xdr:sp macro="" textlink="KPI!$E$17">
        <xdr:nvSpPr>
          <xdr:cNvPr id="19" name="Rectangle: Rounded Corners 18">
            <a:extLst>
              <a:ext uri="{FF2B5EF4-FFF2-40B4-BE49-F238E27FC236}">
                <a16:creationId xmlns:a16="http://schemas.microsoft.com/office/drawing/2014/main" id="{3754636A-914A-09F1-535C-3C6504786D71}"/>
              </a:ext>
            </a:extLst>
          </xdr:cNvPr>
          <xdr:cNvSpPr/>
        </xdr:nvSpPr>
        <xdr:spPr>
          <a:xfrm>
            <a:off x="254000" y="939800"/>
            <a:ext cx="1581150" cy="222250"/>
          </a:xfrm>
          <a:prstGeom prst="roundRect">
            <a:avLst/>
          </a:prstGeom>
          <a:gradFill>
            <a:gsLst>
              <a:gs pos="0">
                <a:schemeClr val="tx1">
                  <a:lumMod val="65000"/>
                  <a:lumOff val="35000"/>
                </a:schemeClr>
              </a:gs>
              <a:gs pos="100000">
                <a:schemeClr val="bg2">
                  <a:lumMod val="6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65ADD958-C18B-436D-8C2B-34B636E545BF}" type="TxLink">
              <a:rPr lang="en-US" sz="1100" b="1" i="0" u="none" strike="noStrike">
                <a:solidFill>
                  <a:schemeClr val="bg1"/>
                </a:solidFill>
                <a:latin typeface="Calibri"/>
                <a:ea typeface="Calibri"/>
                <a:cs typeface="Calibri"/>
              </a:rPr>
              <a:pPr marL="0" indent="0" algn="ctr"/>
              <a:t> $286,397.02 </a:t>
            </a:fld>
            <a:endParaRPr lang="en-US" sz="1100" b="1" i="0" u="none" strike="noStrike">
              <a:solidFill>
                <a:schemeClr val="bg1"/>
              </a:solidFill>
              <a:latin typeface="Calibri"/>
              <a:ea typeface="Calibri"/>
              <a:cs typeface="Calibri"/>
            </a:endParaRPr>
          </a:p>
        </xdr:txBody>
      </xdr:sp>
      <xdr:sp macro="" textlink="KPI!B17">
        <xdr:nvSpPr>
          <xdr:cNvPr id="20" name="Rectangle: Rounded Corners 19">
            <a:extLst>
              <a:ext uri="{FF2B5EF4-FFF2-40B4-BE49-F238E27FC236}">
                <a16:creationId xmlns:a16="http://schemas.microsoft.com/office/drawing/2014/main" id="{80CEC8C6-6BD5-3678-BABA-8DD61A0BE322}"/>
              </a:ext>
            </a:extLst>
          </xdr:cNvPr>
          <xdr:cNvSpPr/>
        </xdr:nvSpPr>
        <xdr:spPr>
          <a:xfrm>
            <a:off x="247650" y="1555750"/>
            <a:ext cx="1581150" cy="222250"/>
          </a:xfrm>
          <a:prstGeom prst="roundRect">
            <a:avLst/>
          </a:prstGeom>
          <a:gradFill>
            <a:gsLst>
              <a:gs pos="0">
                <a:schemeClr val="tx1">
                  <a:lumMod val="65000"/>
                  <a:lumOff val="35000"/>
                </a:schemeClr>
              </a:gs>
              <a:gs pos="100000">
                <a:schemeClr val="bg2">
                  <a:lumMod val="6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100" b="1" i="0" u="none" strike="noStrike">
                <a:solidFill>
                  <a:schemeClr val="bg1"/>
                </a:solidFill>
                <a:latin typeface="Calibri"/>
                <a:ea typeface="Calibri"/>
                <a:cs typeface="Calibri"/>
              </a:rPr>
              <a:t>YOY GROWTH</a:t>
            </a:r>
          </a:p>
        </xdr:txBody>
      </xdr:sp>
    </xdr:grpSp>
    <xdr:clientData/>
  </xdr:twoCellAnchor>
  <xdr:twoCellAnchor>
    <xdr:from>
      <xdr:col>8</xdr:col>
      <xdr:colOff>349250</xdr:colOff>
      <xdr:row>2</xdr:row>
      <xdr:rowOff>133350</xdr:rowOff>
    </xdr:from>
    <xdr:to>
      <xdr:col>11</xdr:col>
      <xdr:colOff>444500</xdr:colOff>
      <xdr:row>4</xdr:row>
      <xdr:rowOff>57150</xdr:rowOff>
    </xdr:to>
    <xdr:sp macro="" textlink="">
      <xdr:nvSpPr>
        <xdr:cNvPr id="28" name="Rectangle: Rounded Corners 27">
          <a:extLst>
            <a:ext uri="{FF2B5EF4-FFF2-40B4-BE49-F238E27FC236}">
              <a16:creationId xmlns:a16="http://schemas.microsoft.com/office/drawing/2014/main" id="{F626E428-E705-4C2A-1756-CAC3BA012213}"/>
            </a:ext>
          </a:extLst>
        </xdr:cNvPr>
        <xdr:cNvSpPr/>
      </xdr:nvSpPr>
      <xdr:spPr>
        <a:xfrm>
          <a:off x="5226050" y="501650"/>
          <a:ext cx="1924050" cy="292100"/>
        </a:xfrm>
        <a:prstGeom prst="roundRect">
          <a:avLst/>
        </a:prstGeom>
        <a:gradFill>
          <a:gsLst>
            <a:gs pos="0">
              <a:schemeClr val="tx1">
                <a:lumMod val="65000"/>
                <a:lumOff val="35000"/>
              </a:schemeClr>
            </a:gs>
            <a:gs pos="100000">
              <a:schemeClr val="bg2">
                <a:lumMod val="6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QUANTITY</a:t>
          </a:r>
        </a:p>
      </xdr:txBody>
    </xdr:sp>
    <xdr:clientData/>
  </xdr:twoCellAnchor>
  <xdr:twoCellAnchor>
    <xdr:from>
      <xdr:col>8</xdr:col>
      <xdr:colOff>330200</xdr:colOff>
      <xdr:row>4</xdr:row>
      <xdr:rowOff>107950</xdr:rowOff>
    </xdr:from>
    <xdr:to>
      <xdr:col>11</xdr:col>
      <xdr:colOff>444500</xdr:colOff>
      <xdr:row>10</xdr:row>
      <xdr:rowOff>146050</xdr:rowOff>
    </xdr:to>
    <xdr:grpSp>
      <xdr:nvGrpSpPr>
        <xdr:cNvPr id="29" name="Group 28">
          <a:extLst>
            <a:ext uri="{FF2B5EF4-FFF2-40B4-BE49-F238E27FC236}">
              <a16:creationId xmlns:a16="http://schemas.microsoft.com/office/drawing/2014/main" id="{29B31B5C-9287-77C7-F7EC-8BF7280DBA92}"/>
            </a:ext>
          </a:extLst>
        </xdr:cNvPr>
        <xdr:cNvGrpSpPr/>
      </xdr:nvGrpSpPr>
      <xdr:grpSpPr>
        <a:xfrm>
          <a:off x="5207000" y="844550"/>
          <a:ext cx="1943100" cy="1143000"/>
          <a:chOff x="50800" y="876300"/>
          <a:chExt cx="1943100" cy="1263650"/>
        </a:xfrm>
      </xdr:grpSpPr>
      <xdr:sp macro="" textlink="">
        <xdr:nvSpPr>
          <xdr:cNvPr id="30" name="Rectangle: Rounded Corners 29">
            <a:extLst>
              <a:ext uri="{FF2B5EF4-FFF2-40B4-BE49-F238E27FC236}">
                <a16:creationId xmlns:a16="http://schemas.microsoft.com/office/drawing/2014/main" id="{010801EF-07D1-6BB3-98D1-D0ABF623DD52}"/>
              </a:ext>
            </a:extLst>
          </xdr:cNvPr>
          <xdr:cNvSpPr/>
        </xdr:nvSpPr>
        <xdr:spPr>
          <a:xfrm>
            <a:off x="50800" y="876300"/>
            <a:ext cx="1943100" cy="1263650"/>
          </a:xfrm>
          <a:prstGeom prst="roundRect">
            <a:avLst>
              <a:gd name="adj" fmla="val 7119"/>
            </a:avLst>
          </a:prstGeom>
          <a:gradFill>
            <a:gsLst>
              <a:gs pos="0">
                <a:schemeClr val="tx1">
                  <a:lumMod val="65000"/>
                  <a:lumOff val="35000"/>
                </a:schemeClr>
              </a:gs>
              <a:gs pos="100000">
                <a:schemeClr val="bg2">
                  <a:lumMod val="6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US" sz="1100" b="1" i="0" u="none" strike="noStrike">
              <a:solidFill>
                <a:schemeClr val="bg1"/>
              </a:solidFill>
              <a:latin typeface="Calibri"/>
              <a:ea typeface="Calibri"/>
              <a:cs typeface="Calibri"/>
            </a:endParaRPr>
          </a:p>
        </xdr:txBody>
      </xdr:sp>
      <xdr:sp macro="" textlink="KPI!$H$17">
        <xdr:nvSpPr>
          <xdr:cNvPr id="31" name="Rectangle: Rounded Corners 30">
            <a:extLst>
              <a:ext uri="{FF2B5EF4-FFF2-40B4-BE49-F238E27FC236}">
                <a16:creationId xmlns:a16="http://schemas.microsoft.com/office/drawing/2014/main" id="{31DFE370-F038-05EE-29CA-F031647B349E}"/>
              </a:ext>
            </a:extLst>
          </xdr:cNvPr>
          <xdr:cNvSpPr/>
        </xdr:nvSpPr>
        <xdr:spPr>
          <a:xfrm>
            <a:off x="209550" y="920750"/>
            <a:ext cx="1581150" cy="222250"/>
          </a:xfrm>
          <a:prstGeom prst="roundRect">
            <a:avLst/>
          </a:prstGeom>
          <a:gradFill>
            <a:gsLst>
              <a:gs pos="0">
                <a:schemeClr val="tx1">
                  <a:lumMod val="65000"/>
                  <a:lumOff val="35000"/>
                </a:schemeClr>
              </a:gs>
              <a:gs pos="100000">
                <a:schemeClr val="bg2">
                  <a:lumMod val="6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FAC45B00-240D-4E37-9A00-1E5F37A102F1}" type="TxLink">
              <a:rPr lang="en-US" sz="1100" b="1" i="0" u="none" strike="noStrike">
                <a:solidFill>
                  <a:schemeClr val="bg1"/>
                </a:solidFill>
                <a:latin typeface="Calibri"/>
                <a:ea typeface="Calibri"/>
                <a:cs typeface="Calibri"/>
              </a:rPr>
              <a:pPr marL="0" indent="0" algn="ctr"/>
              <a:t>#37873</a:t>
            </a:fld>
            <a:endParaRPr lang="en-US" sz="1100" b="1" i="0" u="none" strike="noStrike">
              <a:solidFill>
                <a:schemeClr val="bg1"/>
              </a:solidFill>
              <a:latin typeface="Calibri"/>
              <a:ea typeface="Calibri"/>
              <a:cs typeface="Calibri"/>
            </a:endParaRPr>
          </a:p>
        </xdr:txBody>
      </xdr:sp>
      <xdr:sp macro="" textlink="KPI!B17">
        <xdr:nvSpPr>
          <xdr:cNvPr id="32" name="Rectangle: Rounded Corners 31">
            <a:extLst>
              <a:ext uri="{FF2B5EF4-FFF2-40B4-BE49-F238E27FC236}">
                <a16:creationId xmlns:a16="http://schemas.microsoft.com/office/drawing/2014/main" id="{00678D65-0F84-BF6F-CB07-819AA18F8531}"/>
              </a:ext>
            </a:extLst>
          </xdr:cNvPr>
          <xdr:cNvSpPr/>
        </xdr:nvSpPr>
        <xdr:spPr>
          <a:xfrm>
            <a:off x="247650" y="1555750"/>
            <a:ext cx="1581150" cy="222250"/>
          </a:xfrm>
          <a:prstGeom prst="roundRect">
            <a:avLst/>
          </a:prstGeom>
          <a:gradFill>
            <a:gsLst>
              <a:gs pos="0">
                <a:schemeClr val="tx1">
                  <a:lumMod val="65000"/>
                  <a:lumOff val="35000"/>
                </a:schemeClr>
              </a:gs>
              <a:gs pos="100000">
                <a:schemeClr val="bg2">
                  <a:lumMod val="6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100" b="1" i="0" u="none" strike="noStrike">
                <a:solidFill>
                  <a:schemeClr val="bg1"/>
                </a:solidFill>
                <a:latin typeface="Calibri"/>
                <a:ea typeface="Calibri"/>
                <a:cs typeface="Calibri"/>
              </a:rPr>
              <a:t>YOY GROWTH</a:t>
            </a:r>
          </a:p>
        </xdr:txBody>
      </xdr:sp>
    </xdr:grpSp>
    <xdr:clientData/>
  </xdr:twoCellAnchor>
  <xdr:twoCellAnchor>
    <xdr:from>
      <xdr:col>11</xdr:col>
      <xdr:colOff>520700</xdr:colOff>
      <xdr:row>2</xdr:row>
      <xdr:rowOff>139700</xdr:rowOff>
    </xdr:from>
    <xdr:to>
      <xdr:col>15</xdr:col>
      <xdr:colOff>6350</xdr:colOff>
      <xdr:row>4</xdr:row>
      <xdr:rowOff>63500</xdr:rowOff>
    </xdr:to>
    <xdr:sp macro="" textlink="">
      <xdr:nvSpPr>
        <xdr:cNvPr id="34" name="Rectangle: Rounded Corners 33">
          <a:extLst>
            <a:ext uri="{FF2B5EF4-FFF2-40B4-BE49-F238E27FC236}">
              <a16:creationId xmlns:a16="http://schemas.microsoft.com/office/drawing/2014/main" id="{A8C3763F-D281-68F6-726A-BE5AE877F3AF}"/>
            </a:ext>
          </a:extLst>
        </xdr:cNvPr>
        <xdr:cNvSpPr/>
      </xdr:nvSpPr>
      <xdr:spPr>
        <a:xfrm>
          <a:off x="7226300" y="508000"/>
          <a:ext cx="1924050" cy="292100"/>
        </a:xfrm>
        <a:prstGeom prst="roundRect">
          <a:avLst/>
        </a:prstGeom>
        <a:gradFill>
          <a:gsLst>
            <a:gs pos="0">
              <a:schemeClr val="tx1">
                <a:lumMod val="65000"/>
                <a:lumOff val="35000"/>
              </a:schemeClr>
            </a:gs>
            <a:gs pos="100000">
              <a:schemeClr val="bg2">
                <a:lumMod val="6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NO OF ORDER</a:t>
          </a:r>
        </a:p>
      </xdr:txBody>
    </xdr:sp>
    <xdr:clientData/>
  </xdr:twoCellAnchor>
  <xdr:twoCellAnchor>
    <xdr:from>
      <xdr:col>11</xdr:col>
      <xdr:colOff>514350</xdr:colOff>
      <xdr:row>4</xdr:row>
      <xdr:rowOff>107950</xdr:rowOff>
    </xdr:from>
    <xdr:to>
      <xdr:col>15</xdr:col>
      <xdr:colOff>19050</xdr:colOff>
      <xdr:row>10</xdr:row>
      <xdr:rowOff>133350</xdr:rowOff>
    </xdr:to>
    <xdr:grpSp>
      <xdr:nvGrpSpPr>
        <xdr:cNvPr id="35" name="Group 34">
          <a:extLst>
            <a:ext uri="{FF2B5EF4-FFF2-40B4-BE49-F238E27FC236}">
              <a16:creationId xmlns:a16="http://schemas.microsoft.com/office/drawing/2014/main" id="{61C22D8D-1F17-EBF3-731D-967BFE0B4810}"/>
            </a:ext>
          </a:extLst>
        </xdr:cNvPr>
        <xdr:cNvGrpSpPr/>
      </xdr:nvGrpSpPr>
      <xdr:grpSpPr>
        <a:xfrm>
          <a:off x="7219950" y="844550"/>
          <a:ext cx="1943100" cy="1130300"/>
          <a:chOff x="50800" y="876300"/>
          <a:chExt cx="1943100" cy="1263650"/>
        </a:xfrm>
      </xdr:grpSpPr>
      <xdr:sp macro="" textlink="">
        <xdr:nvSpPr>
          <xdr:cNvPr id="36" name="Rectangle: Rounded Corners 35">
            <a:extLst>
              <a:ext uri="{FF2B5EF4-FFF2-40B4-BE49-F238E27FC236}">
                <a16:creationId xmlns:a16="http://schemas.microsoft.com/office/drawing/2014/main" id="{638524D3-DE62-A88B-10D1-1C2FF1AF90FB}"/>
              </a:ext>
            </a:extLst>
          </xdr:cNvPr>
          <xdr:cNvSpPr/>
        </xdr:nvSpPr>
        <xdr:spPr>
          <a:xfrm>
            <a:off x="50800" y="876300"/>
            <a:ext cx="1943100" cy="1263650"/>
          </a:xfrm>
          <a:prstGeom prst="roundRect">
            <a:avLst>
              <a:gd name="adj" fmla="val 7119"/>
            </a:avLst>
          </a:prstGeom>
          <a:gradFill>
            <a:gsLst>
              <a:gs pos="0">
                <a:schemeClr val="tx1">
                  <a:lumMod val="65000"/>
                  <a:lumOff val="35000"/>
                </a:schemeClr>
              </a:gs>
              <a:gs pos="100000">
                <a:schemeClr val="bg2">
                  <a:lumMod val="6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US" sz="1100" b="1" i="0" u="none" strike="noStrike">
              <a:solidFill>
                <a:schemeClr val="bg1"/>
              </a:solidFill>
              <a:latin typeface="Calibri"/>
              <a:ea typeface="Calibri"/>
              <a:cs typeface="Calibri"/>
            </a:endParaRPr>
          </a:p>
        </xdr:txBody>
      </xdr:sp>
      <xdr:sp macro="" textlink="KPI!$K$17">
        <xdr:nvSpPr>
          <xdr:cNvPr id="37" name="Rectangle: Rounded Corners 36">
            <a:extLst>
              <a:ext uri="{FF2B5EF4-FFF2-40B4-BE49-F238E27FC236}">
                <a16:creationId xmlns:a16="http://schemas.microsoft.com/office/drawing/2014/main" id="{6DBFC2E5-6CED-09C3-0EF7-AAF2E8C738DC}"/>
              </a:ext>
            </a:extLst>
          </xdr:cNvPr>
          <xdr:cNvSpPr/>
        </xdr:nvSpPr>
        <xdr:spPr>
          <a:xfrm>
            <a:off x="209550" y="920750"/>
            <a:ext cx="1581150" cy="222250"/>
          </a:xfrm>
          <a:prstGeom prst="roundRect">
            <a:avLst/>
          </a:prstGeom>
          <a:gradFill>
            <a:gsLst>
              <a:gs pos="0">
                <a:schemeClr val="tx1">
                  <a:lumMod val="65000"/>
                  <a:lumOff val="35000"/>
                </a:schemeClr>
              </a:gs>
              <a:gs pos="100000">
                <a:schemeClr val="bg2">
                  <a:lumMod val="6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98E71BD7-C95C-48A6-ACC7-CBC5AB88DBC6}" type="TxLink">
              <a:rPr lang="en-US" sz="1100" b="1" i="0" u="none" strike="noStrike">
                <a:solidFill>
                  <a:schemeClr val="bg1"/>
                </a:solidFill>
                <a:latin typeface="Calibri"/>
                <a:ea typeface="Calibri"/>
                <a:cs typeface="Calibri"/>
              </a:rPr>
              <a:pPr marL="0" indent="0" algn="ctr"/>
              <a:t>#9994</a:t>
            </a:fld>
            <a:endParaRPr lang="en-US" sz="1100" b="1" i="0" u="none" strike="noStrike">
              <a:solidFill>
                <a:schemeClr val="bg1"/>
              </a:solidFill>
              <a:latin typeface="Calibri"/>
              <a:ea typeface="Calibri"/>
              <a:cs typeface="Calibri"/>
            </a:endParaRPr>
          </a:p>
        </xdr:txBody>
      </xdr:sp>
      <xdr:sp macro="" textlink="KPI!B17">
        <xdr:nvSpPr>
          <xdr:cNvPr id="38" name="Rectangle: Rounded Corners 37">
            <a:extLst>
              <a:ext uri="{FF2B5EF4-FFF2-40B4-BE49-F238E27FC236}">
                <a16:creationId xmlns:a16="http://schemas.microsoft.com/office/drawing/2014/main" id="{68637941-E272-236C-48CD-E550B2DA742B}"/>
              </a:ext>
            </a:extLst>
          </xdr:cNvPr>
          <xdr:cNvSpPr/>
        </xdr:nvSpPr>
        <xdr:spPr>
          <a:xfrm>
            <a:off x="247650" y="1555750"/>
            <a:ext cx="1581150" cy="222250"/>
          </a:xfrm>
          <a:prstGeom prst="roundRect">
            <a:avLst/>
          </a:prstGeom>
          <a:gradFill>
            <a:gsLst>
              <a:gs pos="0">
                <a:schemeClr val="tx1">
                  <a:lumMod val="65000"/>
                  <a:lumOff val="35000"/>
                </a:schemeClr>
              </a:gs>
              <a:gs pos="100000">
                <a:schemeClr val="bg2">
                  <a:lumMod val="6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100" b="1" i="0" u="none" strike="noStrike">
                <a:solidFill>
                  <a:schemeClr val="bg1"/>
                </a:solidFill>
                <a:latin typeface="Calibri"/>
                <a:ea typeface="Calibri"/>
                <a:cs typeface="Calibri"/>
              </a:rPr>
              <a:t>YOY GROWTH</a:t>
            </a:r>
          </a:p>
        </xdr:txBody>
      </xdr:sp>
    </xdr:grpSp>
    <xdr:clientData/>
  </xdr:twoCellAnchor>
  <xdr:twoCellAnchor>
    <xdr:from>
      <xdr:col>15</xdr:col>
      <xdr:colOff>88900</xdr:colOff>
      <xdr:row>2</xdr:row>
      <xdr:rowOff>146050</xdr:rowOff>
    </xdr:from>
    <xdr:to>
      <xdr:col>16</xdr:col>
      <xdr:colOff>1371600</xdr:colOff>
      <xdr:row>4</xdr:row>
      <xdr:rowOff>69850</xdr:rowOff>
    </xdr:to>
    <xdr:sp macro="" textlink="">
      <xdr:nvSpPr>
        <xdr:cNvPr id="52" name="Rectangle: Rounded Corners 51">
          <a:extLst>
            <a:ext uri="{FF2B5EF4-FFF2-40B4-BE49-F238E27FC236}">
              <a16:creationId xmlns:a16="http://schemas.microsoft.com/office/drawing/2014/main" id="{E68ADCD2-7FF6-0D6B-32AF-878161199E40}"/>
            </a:ext>
          </a:extLst>
        </xdr:cNvPr>
        <xdr:cNvSpPr/>
      </xdr:nvSpPr>
      <xdr:spPr>
        <a:xfrm>
          <a:off x="9232900" y="514350"/>
          <a:ext cx="1892300" cy="292100"/>
        </a:xfrm>
        <a:prstGeom prst="roundRect">
          <a:avLst/>
        </a:prstGeom>
        <a:gradFill>
          <a:gsLst>
            <a:gs pos="0">
              <a:schemeClr val="tx1">
                <a:lumMod val="65000"/>
                <a:lumOff val="35000"/>
              </a:schemeClr>
            </a:gs>
            <a:gs pos="100000">
              <a:schemeClr val="bg2">
                <a:lumMod val="6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PROFIT</a:t>
          </a:r>
          <a:r>
            <a:rPr lang="en-US" sz="1600" b="1" baseline="0"/>
            <a:t> MARGIN</a:t>
          </a:r>
          <a:endParaRPr lang="en-US" sz="1600" b="1"/>
        </a:p>
      </xdr:txBody>
    </xdr:sp>
    <xdr:clientData/>
  </xdr:twoCellAnchor>
  <xdr:twoCellAnchor>
    <xdr:from>
      <xdr:col>15</xdr:col>
      <xdr:colOff>101600</xdr:colOff>
      <xdr:row>4</xdr:row>
      <xdr:rowOff>120650</xdr:rowOff>
    </xdr:from>
    <xdr:to>
      <xdr:col>16</xdr:col>
      <xdr:colOff>1435100</xdr:colOff>
      <xdr:row>10</xdr:row>
      <xdr:rowOff>114300</xdr:rowOff>
    </xdr:to>
    <xdr:grpSp>
      <xdr:nvGrpSpPr>
        <xdr:cNvPr id="53" name="Group 52">
          <a:extLst>
            <a:ext uri="{FF2B5EF4-FFF2-40B4-BE49-F238E27FC236}">
              <a16:creationId xmlns:a16="http://schemas.microsoft.com/office/drawing/2014/main" id="{5D78DC8D-1567-A274-8F3A-63BC0C449E92}"/>
            </a:ext>
          </a:extLst>
        </xdr:cNvPr>
        <xdr:cNvGrpSpPr/>
      </xdr:nvGrpSpPr>
      <xdr:grpSpPr>
        <a:xfrm>
          <a:off x="9245600" y="857250"/>
          <a:ext cx="1943100" cy="1098550"/>
          <a:chOff x="50800" y="876300"/>
          <a:chExt cx="1943100" cy="1263650"/>
        </a:xfrm>
      </xdr:grpSpPr>
      <xdr:sp macro="" textlink="">
        <xdr:nvSpPr>
          <xdr:cNvPr id="54" name="Rectangle: Rounded Corners 53">
            <a:extLst>
              <a:ext uri="{FF2B5EF4-FFF2-40B4-BE49-F238E27FC236}">
                <a16:creationId xmlns:a16="http://schemas.microsoft.com/office/drawing/2014/main" id="{3591770E-E645-B16A-233F-0000D21DA433}"/>
              </a:ext>
            </a:extLst>
          </xdr:cNvPr>
          <xdr:cNvSpPr/>
        </xdr:nvSpPr>
        <xdr:spPr>
          <a:xfrm>
            <a:off x="50800" y="876300"/>
            <a:ext cx="1943100" cy="1263650"/>
          </a:xfrm>
          <a:prstGeom prst="roundRect">
            <a:avLst>
              <a:gd name="adj" fmla="val 7119"/>
            </a:avLst>
          </a:prstGeom>
          <a:gradFill>
            <a:gsLst>
              <a:gs pos="0">
                <a:schemeClr val="tx1">
                  <a:lumMod val="65000"/>
                  <a:lumOff val="35000"/>
                </a:schemeClr>
              </a:gs>
              <a:gs pos="100000">
                <a:schemeClr val="bg2">
                  <a:lumMod val="6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US" sz="1100" b="1" i="0" u="none" strike="noStrike">
              <a:solidFill>
                <a:schemeClr val="bg1"/>
              </a:solidFill>
              <a:latin typeface="Calibri"/>
              <a:ea typeface="Calibri"/>
              <a:cs typeface="Calibri"/>
            </a:endParaRPr>
          </a:p>
        </xdr:txBody>
      </xdr:sp>
      <xdr:sp macro="" textlink="KPI!$N$17">
        <xdr:nvSpPr>
          <xdr:cNvPr id="55" name="Rectangle: Rounded Corners 54">
            <a:extLst>
              <a:ext uri="{FF2B5EF4-FFF2-40B4-BE49-F238E27FC236}">
                <a16:creationId xmlns:a16="http://schemas.microsoft.com/office/drawing/2014/main" id="{C5DCC263-7FCF-6374-519B-8F7199638506}"/>
              </a:ext>
            </a:extLst>
          </xdr:cNvPr>
          <xdr:cNvSpPr/>
        </xdr:nvSpPr>
        <xdr:spPr>
          <a:xfrm>
            <a:off x="209550" y="920750"/>
            <a:ext cx="1581150" cy="222250"/>
          </a:xfrm>
          <a:prstGeom prst="roundRect">
            <a:avLst/>
          </a:prstGeom>
          <a:gradFill>
            <a:gsLst>
              <a:gs pos="0">
                <a:schemeClr val="tx1">
                  <a:lumMod val="65000"/>
                  <a:lumOff val="35000"/>
                </a:schemeClr>
              </a:gs>
              <a:gs pos="100000">
                <a:schemeClr val="bg2">
                  <a:lumMod val="6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31596341-D8C0-4AA1-BADC-DBA9099F8985}" type="TxLink">
              <a:rPr lang="en-US" sz="1100" b="1" i="0" u="none" strike="noStrike">
                <a:solidFill>
                  <a:schemeClr val="bg1"/>
                </a:solidFill>
                <a:latin typeface="Calibri"/>
                <a:ea typeface="Calibri"/>
                <a:cs typeface="Calibri"/>
              </a:rPr>
              <a:pPr marL="0" indent="0" algn="ctr"/>
              <a:t>12.47%</a:t>
            </a:fld>
            <a:endParaRPr lang="en-US" sz="1100" b="1" i="0" u="none" strike="noStrike">
              <a:solidFill>
                <a:schemeClr val="bg1"/>
              </a:solidFill>
              <a:latin typeface="Calibri"/>
              <a:ea typeface="Calibri"/>
              <a:cs typeface="Calibri"/>
            </a:endParaRPr>
          </a:p>
        </xdr:txBody>
      </xdr:sp>
      <xdr:sp macro="" textlink="KPI!B17">
        <xdr:nvSpPr>
          <xdr:cNvPr id="56" name="Rectangle: Rounded Corners 55">
            <a:extLst>
              <a:ext uri="{FF2B5EF4-FFF2-40B4-BE49-F238E27FC236}">
                <a16:creationId xmlns:a16="http://schemas.microsoft.com/office/drawing/2014/main" id="{E1E94B2C-6F97-D348-7BD0-809B13AEBB2E}"/>
              </a:ext>
            </a:extLst>
          </xdr:cNvPr>
          <xdr:cNvSpPr/>
        </xdr:nvSpPr>
        <xdr:spPr>
          <a:xfrm>
            <a:off x="247650" y="1555750"/>
            <a:ext cx="1581150" cy="222250"/>
          </a:xfrm>
          <a:prstGeom prst="roundRect">
            <a:avLst/>
          </a:prstGeom>
          <a:gradFill>
            <a:gsLst>
              <a:gs pos="0">
                <a:schemeClr val="tx1">
                  <a:lumMod val="65000"/>
                  <a:lumOff val="35000"/>
                </a:schemeClr>
              </a:gs>
              <a:gs pos="100000">
                <a:schemeClr val="bg2">
                  <a:lumMod val="6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100" b="1" i="0" u="none" strike="noStrike">
                <a:solidFill>
                  <a:schemeClr val="bg1"/>
                </a:solidFill>
                <a:latin typeface="Calibri"/>
                <a:ea typeface="Calibri"/>
                <a:cs typeface="Calibri"/>
              </a:rPr>
              <a:t>YOY GROWTH</a:t>
            </a:r>
          </a:p>
        </xdr:txBody>
      </xdr:sp>
    </xdr:grpSp>
    <xdr:clientData/>
  </xdr:twoCellAnchor>
  <xdr:twoCellAnchor>
    <xdr:from>
      <xdr:col>5</xdr:col>
      <xdr:colOff>361950</xdr:colOff>
      <xdr:row>6</xdr:row>
      <xdr:rowOff>25400</xdr:rowOff>
    </xdr:from>
    <xdr:to>
      <xdr:col>8</xdr:col>
      <xdr:colOff>38100</xdr:colOff>
      <xdr:row>7</xdr:row>
      <xdr:rowOff>161924</xdr:rowOff>
    </xdr:to>
    <xdr:graphicFrame macro="">
      <xdr:nvGraphicFramePr>
        <xdr:cNvPr id="57" name="Chart 56">
          <a:extLst>
            <a:ext uri="{FF2B5EF4-FFF2-40B4-BE49-F238E27FC236}">
              <a16:creationId xmlns:a16="http://schemas.microsoft.com/office/drawing/2014/main" id="{2A4EE4D3-25D4-445E-84C4-83FDF5D960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25400</xdr:colOff>
          <xdr:row>8</xdr:row>
          <xdr:rowOff>63500</xdr:rowOff>
        </xdr:from>
        <xdr:to>
          <xdr:col>8</xdr:col>
          <xdr:colOff>31750</xdr:colOff>
          <xdr:row>9</xdr:row>
          <xdr:rowOff>69850</xdr:rowOff>
        </xdr:to>
        <xdr:pic>
          <xdr:nvPicPr>
            <xdr:cNvPr id="59" name="Picture 58">
              <a:extLst>
                <a:ext uri="{FF2B5EF4-FFF2-40B4-BE49-F238E27FC236}">
                  <a16:creationId xmlns:a16="http://schemas.microsoft.com/office/drawing/2014/main" id="{D19B3A2A-A89C-94B9-EB87-4134B31BFE8A}"/>
                </a:ext>
              </a:extLst>
            </xdr:cNvPr>
            <xdr:cNvPicPr>
              <a:picLocks noChangeAspect="1" noChangeArrowheads="1"/>
              <a:extLst>
                <a:ext uri="{84589F7E-364E-4C9E-8A38-B11213B215E9}">
                  <a14:cameraTool cellRange="'YOY KPI'!$I$7" spid="_x0000_s4299"/>
                </a:ext>
              </a:extLst>
            </xdr:cNvPicPr>
          </xdr:nvPicPr>
          <xdr:blipFill>
            <a:blip xmlns:r="http://schemas.openxmlformats.org/officeDocument/2006/relationships" r:embed="rId4"/>
            <a:srcRect/>
            <a:stretch>
              <a:fillRect/>
            </a:stretch>
          </xdr:blipFill>
          <xdr:spPr bwMode="auto">
            <a:xfrm>
              <a:off x="4292600" y="1536700"/>
              <a:ext cx="615950" cy="1905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8</xdr:col>
      <xdr:colOff>565150</xdr:colOff>
      <xdr:row>6</xdr:row>
      <xdr:rowOff>19050</xdr:rowOff>
    </xdr:from>
    <xdr:to>
      <xdr:col>11</xdr:col>
      <xdr:colOff>317500</xdr:colOff>
      <xdr:row>7</xdr:row>
      <xdr:rowOff>171450</xdr:rowOff>
    </xdr:to>
    <xdr:graphicFrame macro="">
      <xdr:nvGraphicFramePr>
        <xdr:cNvPr id="60" name="Chart 59">
          <a:extLst>
            <a:ext uri="{FF2B5EF4-FFF2-40B4-BE49-F238E27FC236}">
              <a16:creationId xmlns:a16="http://schemas.microsoft.com/office/drawing/2014/main" id="{3F99ABE2-DF01-457B-8934-4DBB4C96EE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10</xdr:col>
          <xdr:colOff>273050</xdr:colOff>
          <xdr:row>8</xdr:row>
          <xdr:rowOff>76200</xdr:rowOff>
        </xdr:from>
        <xdr:to>
          <xdr:col>11</xdr:col>
          <xdr:colOff>279400</xdr:colOff>
          <xdr:row>9</xdr:row>
          <xdr:rowOff>101600</xdr:rowOff>
        </xdr:to>
        <xdr:pic>
          <xdr:nvPicPr>
            <xdr:cNvPr id="61" name="Picture 60">
              <a:extLst>
                <a:ext uri="{FF2B5EF4-FFF2-40B4-BE49-F238E27FC236}">
                  <a16:creationId xmlns:a16="http://schemas.microsoft.com/office/drawing/2014/main" id="{24CFEC5D-D7E4-4CAD-693E-FBBD5C2CD2EA}"/>
                </a:ext>
              </a:extLst>
            </xdr:cNvPr>
            <xdr:cNvPicPr>
              <a:picLocks noChangeAspect="1" noChangeArrowheads="1"/>
              <a:extLst>
                <a:ext uri="{84589F7E-364E-4C9E-8A38-B11213B215E9}">
                  <a14:cameraTool cellRange="'YOY KPI'!$J$7" spid="_x0000_s4300"/>
                </a:ext>
              </a:extLst>
            </xdr:cNvPicPr>
          </xdr:nvPicPr>
          <xdr:blipFill>
            <a:blip xmlns:r="http://schemas.openxmlformats.org/officeDocument/2006/relationships" r:embed="rId6"/>
            <a:srcRect/>
            <a:stretch>
              <a:fillRect/>
            </a:stretch>
          </xdr:blipFill>
          <xdr:spPr bwMode="auto">
            <a:xfrm>
              <a:off x="6369050" y="1549400"/>
              <a:ext cx="615950" cy="2095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463550</xdr:colOff>
          <xdr:row>8</xdr:row>
          <xdr:rowOff>107950</xdr:rowOff>
        </xdr:from>
        <xdr:to>
          <xdr:col>14</xdr:col>
          <xdr:colOff>469900</xdr:colOff>
          <xdr:row>9</xdr:row>
          <xdr:rowOff>114300</xdr:rowOff>
        </xdr:to>
        <xdr:pic>
          <xdr:nvPicPr>
            <xdr:cNvPr id="63" name="Picture 62">
              <a:extLst>
                <a:ext uri="{FF2B5EF4-FFF2-40B4-BE49-F238E27FC236}">
                  <a16:creationId xmlns:a16="http://schemas.microsoft.com/office/drawing/2014/main" id="{14022A82-C1A6-A481-FA6B-B682DDF7D3D3}"/>
                </a:ext>
              </a:extLst>
            </xdr:cNvPr>
            <xdr:cNvPicPr>
              <a:picLocks noChangeAspect="1" noChangeArrowheads="1"/>
              <a:extLst>
                <a:ext uri="{84589F7E-364E-4C9E-8A38-B11213B215E9}">
                  <a14:cameraTool cellRange="'YOY KPI'!$K$7" spid="_x0000_s4301"/>
                </a:ext>
              </a:extLst>
            </xdr:cNvPicPr>
          </xdr:nvPicPr>
          <xdr:blipFill>
            <a:blip xmlns:r="http://schemas.openxmlformats.org/officeDocument/2006/relationships" r:embed="rId7"/>
            <a:srcRect/>
            <a:stretch>
              <a:fillRect/>
            </a:stretch>
          </xdr:blipFill>
          <xdr:spPr bwMode="auto">
            <a:xfrm>
              <a:off x="8388350" y="1581150"/>
              <a:ext cx="61595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666750</xdr:colOff>
          <xdr:row>8</xdr:row>
          <xdr:rowOff>95250</xdr:rowOff>
        </xdr:from>
        <xdr:to>
          <xdr:col>16</xdr:col>
          <xdr:colOff>1282700</xdr:colOff>
          <xdr:row>9</xdr:row>
          <xdr:rowOff>101600</xdr:rowOff>
        </xdr:to>
        <xdr:pic>
          <xdr:nvPicPr>
            <xdr:cNvPr id="65" name="Picture 64">
              <a:extLst>
                <a:ext uri="{FF2B5EF4-FFF2-40B4-BE49-F238E27FC236}">
                  <a16:creationId xmlns:a16="http://schemas.microsoft.com/office/drawing/2014/main" id="{9C385A48-0303-00F5-A078-827217C8CB8D}"/>
                </a:ext>
              </a:extLst>
            </xdr:cNvPr>
            <xdr:cNvPicPr>
              <a:picLocks noChangeAspect="1" noChangeArrowheads="1"/>
              <a:extLst>
                <a:ext uri="{84589F7E-364E-4C9E-8A38-B11213B215E9}">
                  <a14:cameraTool cellRange="'YOY KPI'!$L$7" spid="_x0000_s4302"/>
                </a:ext>
              </a:extLst>
            </xdr:cNvPicPr>
          </xdr:nvPicPr>
          <xdr:blipFill>
            <a:blip xmlns:r="http://schemas.openxmlformats.org/officeDocument/2006/relationships" r:embed="rId8"/>
            <a:srcRect/>
            <a:stretch>
              <a:fillRect/>
            </a:stretch>
          </xdr:blipFill>
          <xdr:spPr bwMode="auto">
            <a:xfrm>
              <a:off x="10420350" y="1568450"/>
              <a:ext cx="615950" cy="1905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12</xdr:col>
      <xdr:colOff>158750</xdr:colOff>
      <xdr:row>6</xdr:row>
      <xdr:rowOff>38100</xdr:rowOff>
    </xdr:from>
    <xdr:to>
      <xdr:col>14</xdr:col>
      <xdr:colOff>463550</xdr:colOff>
      <xdr:row>7</xdr:row>
      <xdr:rowOff>174624</xdr:rowOff>
    </xdr:to>
    <xdr:graphicFrame macro="">
      <xdr:nvGraphicFramePr>
        <xdr:cNvPr id="71" name="Chart 70">
          <a:extLst>
            <a:ext uri="{FF2B5EF4-FFF2-40B4-BE49-F238E27FC236}">
              <a16:creationId xmlns:a16="http://schemas.microsoft.com/office/drawing/2014/main" id="{7FD76128-FA7E-4878-98D9-01610DC9BC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368301</xdr:colOff>
      <xdr:row>5</xdr:row>
      <xdr:rowOff>133350</xdr:rowOff>
    </xdr:from>
    <xdr:to>
      <xdr:col>16</xdr:col>
      <xdr:colOff>1200151</xdr:colOff>
      <xdr:row>7</xdr:row>
      <xdr:rowOff>133350</xdr:rowOff>
    </xdr:to>
    <xdr:graphicFrame macro="">
      <xdr:nvGraphicFramePr>
        <xdr:cNvPr id="72" name="Chart 71">
          <a:extLst>
            <a:ext uri="{FF2B5EF4-FFF2-40B4-BE49-F238E27FC236}">
              <a16:creationId xmlns:a16="http://schemas.microsoft.com/office/drawing/2014/main" id="{C423870C-22DE-40C5-BD24-F72AB2E03E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527050</xdr:colOff>
      <xdr:row>11</xdr:row>
      <xdr:rowOff>12700</xdr:rowOff>
    </xdr:from>
    <xdr:to>
      <xdr:col>8</xdr:col>
      <xdr:colOff>298450</xdr:colOff>
      <xdr:row>19</xdr:row>
      <xdr:rowOff>44450</xdr:rowOff>
    </xdr:to>
    <xdr:sp macro="" textlink="">
      <xdr:nvSpPr>
        <xdr:cNvPr id="100" name="Rectangle: Rounded Corners 99">
          <a:extLst>
            <a:ext uri="{FF2B5EF4-FFF2-40B4-BE49-F238E27FC236}">
              <a16:creationId xmlns:a16="http://schemas.microsoft.com/office/drawing/2014/main" id="{C23CF335-1E14-AB5E-FE2B-73C92F692680}"/>
            </a:ext>
          </a:extLst>
        </xdr:cNvPr>
        <xdr:cNvSpPr/>
      </xdr:nvSpPr>
      <xdr:spPr>
        <a:xfrm>
          <a:off x="1136650" y="2038350"/>
          <a:ext cx="4038600" cy="1504950"/>
        </a:xfrm>
        <a:prstGeom prst="roundRect">
          <a:avLst>
            <a:gd name="adj" fmla="val 7384"/>
          </a:avLst>
        </a:prstGeom>
        <a:gradFill>
          <a:gsLst>
            <a:gs pos="0">
              <a:schemeClr val="tx1">
                <a:lumMod val="65000"/>
                <a:lumOff val="35000"/>
              </a:schemeClr>
            </a:gs>
            <a:gs pos="100000">
              <a:schemeClr val="bg2">
                <a:lumMod val="6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349250</xdr:colOff>
      <xdr:row>11</xdr:row>
      <xdr:rowOff>6350</xdr:rowOff>
    </xdr:from>
    <xdr:to>
      <xdr:col>13</xdr:col>
      <xdr:colOff>463550</xdr:colOff>
      <xdr:row>19</xdr:row>
      <xdr:rowOff>38100</xdr:rowOff>
    </xdr:to>
    <xdr:sp macro="" textlink="">
      <xdr:nvSpPr>
        <xdr:cNvPr id="101" name="Rectangle: Rounded Corners 100">
          <a:extLst>
            <a:ext uri="{FF2B5EF4-FFF2-40B4-BE49-F238E27FC236}">
              <a16:creationId xmlns:a16="http://schemas.microsoft.com/office/drawing/2014/main" id="{F982269C-CD2F-7744-1724-9000B8F69473}"/>
            </a:ext>
          </a:extLst>
        </xdr:cNvPr>
        <xdr:cNvSpPr/>
      </xdr:nvSpPr>
      <xdr:spPr>
        <a:xfrm>
          <a:off x="5226050" y="2032000"/>
          <a:ext cx="3162300" cy="1504950"/>
        </a:xfrm>
        <a:prstGeom prst="roundRect">
          <a:avLst>
            <a:gd name="adj" fmla="val 7384"/>
          </a:avLst>
        </a:prstGeom>
        <a:gradFill>
          <a:gsLst>
            <a:gs pos="0">
              <a:schemeClr val="tx1">
                <a:lumMod val="65000"/>
                <a:lumOff val="35000"/>
              </a:schemeClr>
            </a:gs>
            <a:gs pos="100000">
              <a:schemeClr val="bg2">
                <a:lumMod val="6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469900</xdr:colOff>
      <xdr:row>10</xdr:row>
      <xdr:rowOff>158750</xdr:rowOff>
    </xdr:from>
    <xdr:to>
      <xdr:col>16</xdr:col>
      <xdr:colOff>1422400</xdr:colOff>
      <xdr:row>20</xdr:row>
      <xdr:rowOff>107950</xdr:rowOff>
    </xdr:to>
    <xdr:sp macro="" textlink="">
      <xdr:nvSpPr>
        <xdr:cNvPr id="102" name="Rectangle: Rounded Corners 101">
          <a:extLst>
            <a:ext uri="{FF2B5EF4-FFF2-40B4-BE49-F238E27FC236}">
              <a16:creationId xmlns:a16="http://schemas.microsoft.com/office/drawing/2014/main" id="{A6B0A3AE-4217-E22C-FDE7-7F6E928401CA}"/>
            </a:ext>
          </a:extLst>
        </xdr:cNvPr>
        <xdr:cNvSpPr/>
      </xdr:nvSpPr>
      <xdr:spPr>
        <a:xfrm>
          <a:off x="8394700" y="2000250"/>
          <a:ext cx="2781300" cy="1790700"/>
        </a:xfrm>
        <a:prstGeom prst="roundRect">
          <a:avLst>
            <a:gd name="adj" fmla="val 7384"/>
          </a:avLst>
        </a:prstGeom>
        <a:gradFill>
          <a:gsLst>
            <a:gs pos="0">
              <a:schemeClr val="tx1">
                <a:lumMod val="65000"/>
                <a:lumOff val="35000"/>
              </a:schemeClr>
            </a:gs>
            <a:gs pos="100000">
              <a:schemeClr val="bg2">
                <a:lumMod val="6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387350</xdr:colOff>
      <xdr:row>21</xdr:row>
      <xdr:rowOff>69850</xdr:rowOff>
    </xdr:from>
    <xdr:to>
      <xdr:col>13</xdr:col>
      <xdr:colOff>292100</xdr:colOff>
      <xdr:row>31</xdr:row>
      <xdr:rowOff>12700</xdr:rowOff>
    </xdr:to>
    <xdr:sp macro="" textlink="">
      <xdr:nvSpPr>
        <xdr:cNvPr id="104" name="Rectangle: Rounded Corners 103">
          <a:extLst>
            <a:ext uri="{FF2B5EF4-FFF2-40B4-BE49-F238E27FC236}">
              <a16:creationId xmlns:a16="http://schemas.microsoft.com/office/drawing/2014/main" id="{7B349856-43A4-8F8F-9851-E4F38EDAE084}"/>
            </a:ext>
          </a:extLst>
        </xdr:cNvPr>
        <xdr:cNvSpPr/>
      </xdr:nvSpPr>
      <xdr:spPr>
        <a:xfrm>
          <a:off x="5264150" y="3937000"/>
          <a:ext cx="2952750" cy="1784350"/>
        </a:xfrm>
        <a:prstGeom prst="roundRect">
          <a:avLst>
            <a:gd name="adj" fmla="val 7384"/>
          </a:avLst>
        </a:prstGeom>
        <a:gradFill>
          <a:gsLst>
            <a:gs pos="0">
              <a:schemeClr val="tx1">
                <a:lumMod val="65000"/>
                <a:lumOff val="35000"/>
              </a:schemeClr>
            </a:gs>
            <a:gs pos="100000">
              <a:schemeClr val="bg2">
                <a:lumMod val="6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25400</xdr:colOff>
      <xdr:row>11</xdr:row>
      <xdr:rowOff>57150</xdr:rowOff>
    </xdr:from>
    <xdr:to>
      <xdr:col>7</xdr:col>
      <xdr:colOff>25400</xdr:colOff>
      <xdr:row>12</xdr:row>
      <xdr:rowOff>95250</xdr:rowOff>
    </xdr:to>
    <xdr:sp macro="" textlink="">
      <xdr:nvSpPr>
        <xdr:cNvPr id="106" name="Rectangle: Rounded Corners 105">
          <a:extLst>
            <a:ext uri="{FF2B5EF4-FFF2-40B4-BE49-F238E27FC236}">
              <a16:creationId xmlns:a16="http://schemas.microsoft.com/office/drawing/2014/main" id="{B3C6A0BD-EC94-99B3-0A04-62E521A64473}"/>
            </a:ext>
          </a:extLst>
        </xdr:cNvPr>
        <xdr:cNvSpPr/>
      </xdr:nvSpPr>
      <xdr:spPr>
        <a:xfrm>
          <a:off x="1244600" y="2082800"/>
          <a:ext cx="3048000" cy="222250"/>
        </a:xfrm>
        <a:prstGeom prst="roundRect">
          <a:avLst/>
        </a:prstGeom>
        <a:gradFill>
          <a:gsLst>
            <a:gs pos="0">
              <a:schemeClr val="tx1">
                <a:lumMod val="65000"/>
                <a:lumOff val="35000"/>
              </a:schemeClr>
            </a:gs>
            <a:gs pos="100000">
              <a:schemeClr val="bg1">
                <a:lumMod val="85000"/>
              </a:schemeClr>
            </a:gs>
          </a:gsLst>
          <a:lin ang="21594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400050</xdr:colOff>
      <xdr:row>11</xdr:row>
      <xdr:rowOff>44450</xdr:rowOff>
    </xdr:from>
    <xdr:to>
      <xdr:col>12</xdr:col>
      <xdr:colOff>603250</xdr:colOff>
      <xdr:row>12</xdr:row>
      <xdr:rowOff>114300</xdr:rowOff>
    </xdr:to>
    <xdr:sp macro="" textlink="">
      <xdr:nvSpPr>
        <xdr:cNvPr id="107" name="Rectangle: Rounded Corners 106">
          <a:extLst>
            <a:ext uri="{FF2B5EF4-FFF2-40B4-BE49-F238E27FC236}">
              <a16:creationId xmlns:a16="http://schemas.microsoft.com/office/drawing/2014/main" id="{73A018A8-8635-4BB6-B042-56946C061302}"/>
            </a:ext>
          </a:extLst>
        </xdr:cNvPr>
        <xdr:cNvSpPr/>
      </xdr:nvSpPr>
      <xdr:spPr>
        <a:xfrm>
          <a:off x="5276850" y="2070100"/>
          <a:ext cx="2641600" cy="254000"/>
        </a:xfrm>
        <a:prstGeom prst="roundRect">
          <a:avLst/>
        </a:prstGeom>
        <a:gradFill>
          <a:gsLst>
            <a:gs pos="0">
              <a:schemeClr val="tx1">
                <a:lumMod val="65000"/>
                <a:lumOff val="35000"/>
              </a:schemeClr>
            </a:gs>
            <a:gs pos="100000">
              <a:schemeClr val="bg1">
                <a:lumMod val="85000"/>
              </a:schemeClr>
            </a:gs>
          </a:gsLst>
          <a:lin ang="21594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571500</xdr:colOff>
      <xdr:row>11</xdr:row>
      <xdr:rowOff>57150</xdr:rowOff>
    </xdr:from>
    <xdr:to>
      <xdr:col>16</xdr:col>
      <xdr:colOff>901700</xdr:colOff>
      <xdr:row>12</xdr:row>
      <xdr:rowOff>82550</xdr:rowOff>
    </xdr:to>
    <xdr:sp macro="" textlink="">
      <xdr:nvSpPr>
        <xdr:cNvPr id="108" name="Rectangle: Rounded Corners 107">
          <a:extLst>
            <a:ext uri="{FF2B5EF4-FFF2-40B4-BE49-F238E27FC236}">
              <a16:creationId xmlns:a16="http://schemas.microsoft.com/office/drawing/2014/main" id="{8CED9E56-7FEB-4204-95FF-A473C3E56BAC}"/>
            </a:ext>
          </a:extLst>
        </xdr:cNvPr>
        <xdr:cNvSpPr/>
      </xdr:nvSpPr>
      <xdr:spPr>
        <a:xfrm>
          <a:off x="8496300" y="2082800"/>
          <a:ext cx="2159000" cy="209550"/>
        </a:xfrm>
        <a:prstGeom prst="roundRect">
          <a:avLst/>
        </a:prstGeom>
        <a:gradFill>
          <a:gsLst>
            <a:gs pos="0">
              <a:schemeClr val="tx1">
                <a:lumMod val="65000"/>
                <a:lumOff val="35000"/>
              </a:schemeClr>
            </a:gs>
            <a:gs pos="100000">
              <a:schemeClr val="bg1">
                <a:lumMod val="85000"/>
              </a:schemeClr>
            </a:gs>
          </a:gsLst>
          <a:lin ang="21594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501650</xdr:colOff>
      <xdr:row>20</xdr:row>
      <xdr:rowOff>177800</xdr:rowOff>
    </xdr:from>
    <xdr:to>
      <xdr:col>16</xdr:col>
      <xdr:colOff>1530350</xdr:colOff>
      <xdr:row>31</xdr:row>
      <xdr:rowOff>12700</xdr:rowOff>
    </xdr:to>
    <xdr:grpSp>
      <xdr:nvGrpSpPr>
        <xdr:cNvPr id="118" name="Group 117">
          <a:extLst>
            <a:ext uri="{FF2B5EF4-FFF2-40B4-BE49-F238E27FC236}">
              <a16:creationId xmlns:a16="http://schemas.microsoft.com/office/drawing/2014/main" id="{50BD6D3D-591B-B24C-656C-044E9F7AFAAD}"/>
            </a:ext>
          </a:extLst>
        </xdr:cNvPr>
        <xdr:cNvGrpSpPr/>
      </xdr:nvGrpSpPr>
      <xdr:grpSpPr>
        <a:xfrm>
          <a:off x="1111250" y="3860800"/>
          <a:ext cx="10172700" cy="1860550"/>
          <a:chOff x="1174750" y="3562350"/>
          <a:chExt cx="10134600" cy="1549400"/>
        </a:xfrm>
      </xdr:grpSpPr>
      <xdr:sp macro="" textlink="">
        <xdr:nvSpPr>
          <xdr:cNvPr id="103" name="Rectangle: Rounded Corners 102">
            <a:extLst>
              <a:ext uri="{FF2B5EF4-FFF2-40B4-BE49-F238E27FC236}">
                <a16:creationId xmlns:a16="http://schemas.microsoft.com/office/drawing/2014/main" id="{27D70AE3-FEEC-6FFD-9858-F0B2A7A1CA7A}"/>
              </a:ext>
            </a:extLst>
          </xdr:cNvPr>
          <xdr:cNvSpPr/>
        </xdr:nvSpPr>
        <xdr:spPr>
          <a:xfrm>
            <a:off x="1174750" y="3606800"/>
            <a:ext cx="4038600" cy="1504950"/>
          </a:xfrm>
          <a:prstGeom prst="roundRect">
            <a:avLst>
              <a:gd name="adj" fmla="val 7384"/>
            </a:avLst>
          </a:prstGeom>
          <a:gradFill>
            <a:gsLst>
              <a:gs pos="0">
                <a:schemeClr val="tx1">
                  <a:lumMod val="65000"/>
                  <a:lumOff val="35000"/>
                </a:schemeClr>
              </a:gs>
              <a:gs pos="100000">
                <a:schemeClr val="bg2">
                  <a:lumMod val="6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5" name="Rectangle: Rounded Corners 104">
            <a:extLst>
              <a:ext uri="{FF2B5EF4-FFF2-40B4-BE49-F238E27FC236}">
                <a16:creationId xmlns:a16="http://schemas.microsoft.com/office/drawing/2014/main" id="{FCC58DC1-E0F8-B824-0735-DC3A983A6181}"/>
              </a:ext>
            </a:extLst>
          </xdr:cNvPr>
          <xdr:cNvSpPr/>
        </xdr:nvSpPr>
        <xdr:spPr>
          <a:xfrm>
            <a:off x="8331200" y="3562350"/>
            <a:ext cx="2978150" cy="1504950"/>
          </a:xfrm>
          <a:prstGeom prst="roundRect">
            <a:avLst>
              <a:gd name="adj" fmla="val 7384"/>
            </a:avLst>
          </a:prstGeom>
          <a:gradFill>
            <a:gsLst>
              <a:gs pos="0">
                <a:schemeClr val="tx1">
                  <a:lumMod val="65000"/>
                  <a:lumOff val="35000"/>
                </a:schemeClr>
              </a:gs>
              <a:gs pos="100000">
                <a:schemeClr val="bg2">
                  <a:lumMod val="6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9" name="Rectangle: Rounded Corners 108">
            <a:extLst>
              <a:ext uri="{FF2B5EF4-FFF2-40B4-BE49-F238E27FC236}">
                <a16:creationId xmlns:a16="http://schemas.microsoft.com/office/drawing/2014/main" id="{EF664997-E23B-4EF6-B369-B0B4486D2FE9}"/>
              </a:ext>
            </a:extLst>
          </xdr:cNvPr>
          <xdr:cNvSpPr/>
        </xdr:nvSpPr>
        <xdr:spPr>
          <a:xfrm>
            <a:off x="1308100" y="3676650"/>
            <a:ext cx="3314700" cy="224135"/>
          </a:xfrm>
          <a:prstGeom prst="roundRect">
            <a:avLst/>
          </a:prstGeom>
          <a:gradFill>
            <a:gsLst>
              <a:gs pos="0">
                <a:schemeClr val="tx1">
                  <a:lumMod val="65000"/>
                  <a:lumOff val="35000"/>
                </a:schemeClr>
              </a:gs>
              <a:gs pos="100000">
                <a:schemeClr val="bg1">
                  <a:lumMod val="85000"/>
                </a:schemeClr>
              </a:gs>
            </a:gsLst>
            <a:lin ang="21594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b="1"/>
              <a:t>SALES BY STATE</a:t>
            </a:r>
          </a:p>
        </xdr:txBody>
      </xdr:sp>
      <xdr:sp macro="" textlink="">
        <xdr:nvSpPr>
          <xdr:cNvPr id="110" name="Rectangle: Rounded Corners 109">
            <a:extLst>
              <a:ext uri="{FF2B5EF4-FFF2-40B4-BE49-F238E27FC236}">
                <a16:creationId xmlns:a16="http://schemas.microsoft.com/office/drawing/2014/main" id="{7A4AFF85-FAC3-C610-D353-C04E3A4BA4DF}"/>
              </a:ext>
            </a:extLst>
          </xdr:cNvPr>
          <xdr:cNvSpPr/>
        </xdr:nvSpPr>
        <xdr:spPr>
          <a:xfrm>
            <a:off x="5403850" y="3638147"/>
            <a:ext cx="2774950" cy="209758"/>
          </a:xfrm>
          <a:prstGeom prst="roundRect">
            <a:avLst/>
          </a:prstGeom>
          <a:gradFill>
            <a:gsLst>
              <a:gs pos="0">
                <a:schemeClr val="tx1">
                  <a:lumMod val="65000"/>
                  <a:lumOff val="35000"/>
                </a:schemeClr>
              </a:gs>
              <a:gs pos="100000">
                <a:schemeClr val="bg1">
                  <a:lumMod val="85000"/>
                </a:schemeClr>
              </a:gs>
            </a:gsLst>
            <a:lin ang="21594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b="1"/>
              <a:t>TOP 5 CATEGORY</a:t>
            </a:r>
          </a:p>
        </xdr:txBody>
      </xdr:sp>
      <xdr:sp macro="" textlink="">
        <xdr:nvSpPr>
          <xdr:cNvPr id="111" name="Rectangle: Rounded Corners 110">
            <a:extLst>
              <a:ext uri="{FF2B5EF4-FFF2-40B4-BE49-F238E27FC236}">
                <a16:creationId xmlns:a16="http://schemas.microsoft.com/office/drawing/2014/main" id="{DC99B582-8808-349A-B3B9-7DF1C825C44B}"/>
              </a:ext>
            </a:extLst>
          </xdr:cNvPr>
          <xdr:cNvSpPr/>
        </xdr:nvSpPr>
        <xdr:spPr>
          <a:xfrm>
            <a:off x="8419910" y="3592020"/>
            <a:ext cx="2641600" cy="234733"/>
          </a:xfrm>
          <a:prstGeom prst="roundRect">
            <a:avLst/>
          </a:prstGeom>
          <a:gradFill>
            <a:gsLst>
              <a:gs pos="0">
                <a:schemeClr val="tx1">
                  <a:lumMod val="65000"/>
                  <a:lumOff val="35000"/>
                </a:schemeClr>
              </a:gs>
              <a:gs pos="100000">
                <a:schemeClr val="bg1">
                  <a:lumMod val="85000"/>
                </a:schemeClr>
              </a:gs>
            </a:gsLst>
            <a:lin ang="21594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t>FILTERS</a:t>
            </a:r>
          </a:p>
        </xdr:txBody>
      </xdr:sp>
    </xdr:grpSp>
    <xdr:clientData/>
  </xdr:twoCellAnchor>
  <xdr:twoCellAnchor>
    <xdr:from>
      <xdr:col>1</xdr:col>
      <xdr:colOff>527050</xdr:colOff>
      <xdr:row>10</xdr:row>
      <xdr:rowOff>158750</xdr:rowOff>
    </xdr:from>
    <xdr:to>
      <xdr:col>16</xdr:col>
      <xdr:colOff>889000</xdr:colOff>
      <xdr:row>20</xdr:row>
      <xdr:rowOff>82550</xdr:rowOff>
    </xdr:to>
    <xdr:grpSp>
      <xdr:nvGrpSpPr>
        <xdr:cNvPr id="117" name="Group 116">
          <a:extLst>
            <a:ext uri="{FF2B5EF4-FFF2-40B4-BE49-F238E27FC236}">
              <a16:creationId xmlns:a16="http://schemas.microsoft.com/office/drawing/2014/main" id="{98180B0E-3218-2D20-932C-94E6DE731AE2}"/>
            </a:ext>
          </a:extLst>
        </xdr:cNvPr>
        <xdr:cNvGrpSpPr/>
      </xdr:nvGrpSpPr>
      <xdr:grpSpPr>
        <a:xfrm>
          <a:off x="1136650" y="2000250"/>
          <a:ext cx="9505950" cy="1765300"/>
          <a:chOff x="1130300" y="2019300"/>
          <a:chExt cx="9518650" cy="1765300"/>
        </a:xfrm>
      </xdr:grpSpPr>
      <xdr:sp macro="" textlink="">
        <xdr:nvSpPr>
          <xdr:cNvPr id="112" name="Rectangle: Rounded Corners 111">
            <a:extLst>
              <a:ext uri="{FF2B5EF4-FFF2-40B4-BE49-F238E27FC236}">
                <a16:creationId xmlns:a16="http://schemas.microsoft.com/office/drawing/2014/main" id="{110308A6-F7D6-BA01-73CF-A2589F334F0D}"/>
              </a:ext>
            </a:extLst>
          </xdr:cNvPr>
          <xdr:cNvSpPr/>
        </xdr:nvSpPr>
        <xdr:spPr>
          <a:xfrm>
            <a:off x="1130300" y="2025650"/>
            <a:ext cx="4038600" cy="1758950"/>
          </a:xfrm>
          <a:prstGeom prst="roundRect">
            <a:avLst>
              <a:gd name="adj" fmla="val 7384"/>
            </a:avLst>
          </a:prstGeom>
          <a:gradFill>
            <a:gsLst>
              <a:gs pos="0">
                <a:schemeClr val="tx1">
                  <a:lumMod val="65000"/>
                  <a:lumOff val="35000"/>
                </a:schemeClr>
              </a:gs>
              <a:gs pos="100000">
                <a:schemeClr val="bg2">
                  <a:lumMod val="6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3" name="Rectangle: Rounded Corners 112">
            <a:extLst>
              <a:ext uri="{FF2B5EF4-FFF2-40B4-BE49-F238E27FC236}">
                <a16:creationId xmlns:a16="http://schemas.microsoft.com/office/drawing/2014/main" id="{CAAB43A2-132C-CBD8-216E-17F71D61EB58}"/>
              </a:ext>
            </a:extLst>
          </xdr:cNvPr>
          <xdr:cNvSpPr/>
        </xdr:nvSpPr>
        <xdr:spPr>
          <a:xfrm>
            <a:off x="5219700" y="2019300"/>
            <a:ext cx="3162300" cy="1765300"/>
          </a:xfrm>
          <a:prstGeom prst="roundRect">
            <a:avLst>
              <a:gd name="adj" fmla="val 7384"/>
            </a:avLst>
          </a:prstGeom>
          <a:gradFill>
            <a:gsLst>
              <a:gs pos="0">
                <a:schemeClr val="tx1">
                  <a:lumMod val="65000"/>
                  <a:lumOff val="35000"/>
                </a:schemeClr>
              </a:gs>
              <a:gs pos="100000">
                <a:schemeClr val="bg2">
                  <a:lumMod val="6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4" name="Rectangle: Rounded Corners 113">
            <a:extLst>
              <a:ext uri="{FF2B5EF4-FFF2-40B4-BE49-F238E27FC236}">
                <a16:creationId xmlns:a16="http://schemas.microsoft.com/office/drawing/2014/main" id="{26DC4323-0A7E-41CB-801A-8EADB985A8B5}"/>
              </a:ext>
            </a:extLst>
          </xdr:cNvPr>
          <xdr:cNvSpPr/>
        </xdr:nvSpPr>
        <xdr:spPr>
          <a:xfrm>
            <a:off x="1238250" y="2070100"/>
            <a:ext cx="3048000" cy="222250"/>
          </a:xfrm>
          <a:prstGeom prst="roundRect">
            <a:avLst/>
          </a:prstGeom>
          <a:gradFill>
            <a:gsLst>
              <a:gs pos="0">
                <a:schemeClr val="tx1">
                  <a:lumMod val="65000"/>
                  <a:lumOff val="35000"/>
                </a:schemeClr>
              </a:gs>
              <a:gs pos="100000">
                <a:schemeClr val="bg1">
                  <a:lumMod val="85000"/>
                </a:schemeClr>
              </a:gs>
            </a:gsLst>
            <a:lin ang="21594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b="1"/>
              <a:t>SALES AND PROFIT ANALYSIS</a:t>
            </a:r>
          </a:p>
        </xdr:txBody>
      </xdr:sp>
      <xdr:sp macro="" textlink="">
        <xdr:nvSpPr>
          <xdr:cNvPr id="115" name="Rectangle: Rounded Corners 114">
            <a:extLst>
              <a:ext uri="{FF2B5EF4-FFF2-40B4-BE49-F238E27FC236}">
                <a16:creationId xmlns:a16="http://schemas.microsoft.com/office/drawing/2014/main" id="{A1E7E402-EDA1-57AC-6F85-0BB08746E54C}"/>
              </a:ext>
            </a:extLst>
          </xdr:cNvPr>
          <xdr:cNvSpPr/>
        </xdr:nvSpPr>
        <xdr:spPr>
          <a:xfrm>
            <a:off x="5448300" y="2057400"/>
            <a:ext cx="2641600" cy="254000"/>
          </a:xfrm>
          <a:prstGeom prst="roundRect">
            <a:avLst/>
          </a:prstGeom>
          <a:gradFill>
            <a:gsLst>
              <a:gs pos="0">
                <a:schemeClr val="tx1">
                  <a:lumMod val="65000"/>
                  <a:lumOff val="35000"/>
                </a:schemeClr>
              </a:gs>
              <a:gs pos="100000">
                <a:schemeClr val="bg1">
                  <a:lumMod val="85000"/>
                </a:schemeClr>
              </a:gs>
            </a:gsLst>
            <a:lin ang="21594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t>CATEGORY BY PROFIT</a:t>
            </a:r>
          </a:p>
        </xdr:txBody>
      </xdr:sp>
      <xdr:sp macro="" textlink="">
        <xdr:nvSpPr>
          <xdr:cNvPr id="116" name="Rectangle: Rounded Corners 115">
            <a:extLst>
              <a:ext uri="{FF2B5EF4-FFF2-40B4-BE49-F238E27FC236}">
                <a16:creationId xmlns:a16="http://schemas.microsoft.com/office/drawing/2014/main" id="{69DBBE4A-1422-3618-6ECD-DF537363FFC3}"/>
              </a:ext>
            </a:extLst>
          </xdr:cNvPr>
          <xdr:cNvSpPr/>
        </xdr:nvSpPr>
        <xdr:spPr>
          <a:xfrm>
            <a:off x="8489950" y="2070100"/>
            <a:ext cx="2159000" cy="209550"/>
          </a:xfrm>
          <a:prstGeom prst="roundRect">
            <a:avLst/>
          </a:prstGeom>
          <a:gradFill>
            <a:gsLst>
              <a:gs pos="0">
                <a:schemeClr val="tx1">
                  <a:lumMod val="65000"/>
                  <a:lumOff val="35000"/>
                </a:schemeClr>
              </a:gs>
              <a:gs pos="100000">
                <a:schemeClr val="bg1">
                  <a:lumMod val="85000"/>
                </a:schemeClr>
              </a:gs>
            </a:gsLst>
            <a:lin ang="21594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CATEGORY BY SHARE</a:t>
            </a:r>
            <a:r>
              <a:rPr lang="en-US" sz="1100" baseline="0"/>
              <a:t> SALES %</a:t>
            </a:r>
            <a:endParaRPr lang="en-US" sz="1100"/>
          </a:p>
        </xdr:txBody>
      </xdr:sp>
    </xdr:grpSp>
    <xdr:clientData/>
  </xdr:twoCellAnchor>
  <xdr:twoCellAnchor>
    <xdr:from>
      <xdr:col>2</xdr:col>
      <xdr:colOff>12700</xdr:colOff>
      <xdr:row>12</xdr:row>
      <xdr:rowOff>152400</xdr:rowOff>
    </xdr:from>
    <xdr:to>
      <xdr:col>8</xdr:col>
      <xdr:colOff>127000</xdr:colOff>
      <xdr:row>20</xdr:row>
      <xdr:rowOff>50800</xdr:rowOff>
    </xdr:to>
    <xdr:graphicFrame macro="">
      <xdr:nvGraphicFramePr>
        <xdr:cNvPr id="119" name="Chart 118">
          <a:extLst>
            <a:ext uri="{FF2B5EF4-FFF2-40B4-BE49-F238E27FC236}">
              <a16:creationId xmlns:a16="http://schemas.microsoft.com/office/drawing/2014/main" id="{C9E2D7BD-981C-4630-866E-F1D4483C06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495300</xdr:colOff>
      <xdr:row>12</xdr:row>
      <xdr:rowOff>133350</xdr:rowOff>
    </xdr:from>
    <xdr:to>
      <xdr:col>13</xdr:col>
      <xdr:colOff>222250</xdr:colOff>
      <xdr:row>21</xdr:row>
      <xdr:rowOff>0</xdr:rowOff>
    </xdr:to>
    <mc:AlternateContent xmlns:mc="http://schemas.openxmlformats.org/markup-compatibility/2006">
      <mc:Choice xmlns:cx1="http://schemas.microsoft.com/office/drawing/2015/9/8/chartex" Requires="cx1">
        <xdr:graphicFrame macro="">
          <xdr:nvGraphicFramePr>
            <xdr:cNvPr id="120" name="Chart 119">
              <a:extLst>
                <a:ext uri="{FF2B5EF4-FFF2-40B4-BE49-F238E27FC236}">
                  <a16:creationId xmlns:a16="http://schemas.microsoft.com/office/drawing/2014/main" id="{D70A8EF8-D6E2-4851-BB9C-7B59F0364AA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372100" y="2343150"/>
              <a:ext cx="2774950" cy="1524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19050</xdr:colOff>
      <xdr:row>12</xdr:row>
      <xdr:rowOff>107950</xdr:rowOff>
    </xdr:from>
    <xdr:to>
      <xdr:col>16</xdr:col>
      <xdr:colOff>1327150</xdr:colOff>
      <xdr:row>19</xdr:row>
      <xdr:rowOff>146050</xdr:rowOff>
    </xdr:to>
    <xdr:graphicFrame macro="">
      <xdr:nvGraphicFramePr>
        <xdr:cNvPr id="121" name="Chart 120">
          <a:extLst>
            <a:ext uri="{FF2B5EF4-FFF2-40B4-BE49-F238E27FC236}">
              <a16:creationId xmlns:a16="http://schemas.microsoft.com/office/drawing/2014/main" id="{9FA6FB0D-38FC-41D3-860A-B94468AABF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xdr:col>
      <xdr:colOff>184150</xdr:colOff>
      <xdr:row>22</xdr:row>
      <xdr:rowOff>114300</xdr:rowOff>
    </xdr:from>
    <xdr:to>
      <xdr:col>7</xdr:col>
      <xdr:colOff>342900</xdr:colOff>
      <xdr:row>31</xdr:row>
      <xdr:rowOff>88900</xdr:rowOff>
    </xdr:to>
    <mc:AlternateContent xmlns:mc="http://schemas.openxmlformats.org/markup-compatibility/2006">
      <mc:Choice xmlns:cx4="http://schemas.microsoft.com/office/drawing/2016/5/10/chartex" Requires="cx4">
        <xdr:graphicFrame macro="">
          <xdr:nvGraphicFramePr>
            <xdr:cNvPr id="122" name="Chart 121">
              <a:extLst>
                <a:ext uri="{FF2B5EF4-FFF2-40B4-BE49-F238E27FC236}">
                  <a16:creationId xmlns:a16="http://schemas.microsoft.com/office/drawing/2014/main" id="{841C11E7-FA3B-4DA8-97BE-25526B5748E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403350" y="4165600"/>
              <a:ext cx="3206750" cy="16319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584200</xdr:colOff>
      <xdr:row>21</xdr:row>
      <xdr:rowOff>107950</xdr:rowOff>
    </xdr:from>
    <xdr:to>
      <xdr:col>13</xdr:col>
      <xdr:colOff>298450</xdr:colOff>
      <xdr:row>30</xdr:row>
      <xdr:rowOff>177800</xdr:rowOff>
    </xdr:to>
    <xdr:graphicFrame macro="">
      <xdr:nvGraphicFramePr>
        <xdr:cNvPr id="123" name="Chart 122">
          <a:extLst>
            <a:ext uri="{FF2B5EF4-FFF2-40B4-BE49-F238E27FC236}">
              <a16:creationId xmlns:a16="http://schemas.microsoft.com/office/drawing/2014/main" id="{15DEC474-33B9-4E96-8B04-72BC243693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13</xdr:col>
      <xdr:colOff>374650</xdr:colOff>
      <xdr:row>22</xdr:row>
      <xdr:rowOff>177801</xdr:rowOff>
    </xdr:from>
    <xdr:to>
      <xdr:col>15</xdr:col>
      <xdr:colOff>31750</xdr:colOff>
      <xdr:row>30</xdr:row>
      <xdr:rowOff>76200</xdr:rowOff>
    </xdr:to>
    <mc:AlternateContent xmlns:mc="http://schemas.openxmlformats.org/markup-compatibility/2006" xmlns:a14="http://schemas.microsoft.com/office/drawing/2010/main">
      <mc:Choice Requires="a14">
        <xdr:graphicFrame macro="">
          <xdr:nvGraphicFramePr>
            <xdr:cNvPr id="124" name="Year 1">
              <a:extLst>
                <a:ext uri="{FF2B5EF4-FFF2-40B4-BE49-F238E27FC236}">
                  <a16:creationId xmlns:a16="http://schemas.microsoft.com/office/drawing/2014/main" id="{635E5E64-F38D-4B29-9DC6-57D4FDEB894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299450" y="4229101"/>
              <a:ext cx="876300" cy="13715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50800</xdr:colOff>
      <xdr:row>23</xdr:row>
      <xdr:rowOff>12701</xdr:rowOff>
    </xdr:from>
    <xdr:to>
      <xdr:col>16</xdr:col>
      <xdr:colOff>514350</xdr:colOff>
      <xdr:row>30</xdr:row>
      <xdr:rowOff>101600</xdr:rowOff>
    </xdr:to>
    <mc:AlternateContent xmlns:mc="http://schemas.openxmlformats.org/markup-compatibility/2006" xmlns:a14="http://schemas.microsoft.com/office/drawing/2010/main">
      <mc:Choice Requires="a14">
        <xdr:graphicFrame macro="">
          <xdr:nvGraphicFramePr>
            <xdr:cNvPr id="126" name="Region 1">
              <a:extLst>
                <a:ext uri="{FF2B5EF4-FFF2-40B4-BE49-F238E27FC236}">
                  <a16:creationId xmlns:a16="http://schemas.microsoft.com/office/drawing/2014/main" id="{719DAC33-414B-4C38-8F38-F62DBB2F309E}"/>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194800" y="4248151"/>
              <a:ext cx="1073150" cy="13779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425450</xdr:colOff>
      <xdr:row>23</xdr:row>
      <xdr:rowOff>19050</xdr:rowOff>
    </xdr:from>
    <xdr:to>
      <xdr:col>16</xdr:col>
      <xdr:colOff>1511300</xdr:colOff>
      <xdr:row>30</xdr:row>
      <xdr:rowOff>120650</xdr:rowOff>
    </xdr:to>
    <mc:AlternateContent xmlns:mc="http://schemas.openxmlformats.org/markup-compatibility/2006" xmlns:a14="http://schemas.microsoft.com/office/drawing/2010/main">
      <mc:Choice Requires="a14">
        <xdr:graphicFrame macro="">
          <xdr:nvGraphicFramePr>
            <xdr:cNvPr id="127" name="Segment 1">
              <a:extLst>
                <a:ext uri="{FF2B5EF4-FFF2-40B4-BE49-F238E27FC236}">
                  <a16:creationId xmlns:a16="http://schemas.microsoft.com/office/drawing/2014/main" id="{55455F4F-2C70-4FA5-A0B3-45035343089C}"/>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179050" y="4254500"/>
              <a:ext cx="1085850" cy="1390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chna singh" refreshedDate="45351.960907870372" createdVersion="8" refreshedVersion="8" minRefreshableVersion="3" recordCount="9994" xr:uid="{675CB25D-3BAC-4FD9-9CA6-B64C1AAFEAB3}">
  <cacheSource type="worksheet">
    <worksheetSource name="Table_1"/>
  </cacheSource>
  <cacheFields count="26">
    <cacheField name="Row ID" numFmtId="0">
      <sharedItems containsSemiMixedTypes="0" containsString="0" containsNumber="1" containsInteger="1" minValue="1" maxValue="9994" count="9994">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sharedItems>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207695120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x v="0"/>
    <d v="2013-11-12T00:00:00"/>
    <s v="Second Class"/>
    <s v="CG-12520"/>
    <s v="Claire Gute"/>
    <x v="0"/>
    <s v="United States"/>
    <s v="Henderson"/>
    <x v="0"/>
    <n v="42420"/>
    <x v="0"/>
    <s v="FUR-BO-10001798"/>
    <x v="0"/>
    <x v="0"/>
    <s v="Bush Somerset Collection Bookcase"/>
    <n v="261.95999999999998"/>
    <n v="2"/>
    <n v="0"/>
    <n v="41.913600000000002"/>
  </r>
  <r>
    <x v="1"/>
    <x v="0"/>
    <x v="0"/>
    <x v="0"/>
    <d v="2013-11-12T00:00:00"/>
    <s v="Second Class"/>
    <s v="CG-12520"/>
    <s v="Claire Gute"/>
    <x v="0"/>
    <s v="United States"/>
    <s v="Henderson"/>
    <x v="0"/>
    <n v="42420"/>
    <x v="0"/>
    <s v="FUR-CH-10000454"/>
    <x v="0"/>
    <x v="1"/>
    <s v="Hon Deluxe Fabric Upholstered Stacking Chairs, Rounded Back"/>
    <n v="731.93999999999994"/>
    <n v="3"/>
    <n v="0"/>
    <n v="219.58199999999997"/>
  </r>
  <r>
    <x v="2"/>
    <x v="1"/>
    <x v="0"/>
    <x v="1"/>
    <d v="2013-06-17T00:00:00"/>
    <s v="Second Class"/>
    <s v="DV-13045"/>
    <s v="Darrin Van Huff"/>
    <x v="1"/>
    <s v="United States"/>
    <s v="Los Angeles"/>
    <x v="1"/>
    <n v="90036"/>
    <x v="1"/>
    <s v="OFF-LA-10000240"/>
    <x v="1"/>
    <x v="2"/>
    <s v="Self-Adhesive Address Labels for Typewriters by Universal"/>
    <n v="14.62"/>
    <n v="2"/>
    <n v="0"/>
    <n v="6.8713999999999995"/>
  </r>
  <r>
    <x v="3"/>
    <x v="2"/>
    <x v="1"/>
    <x v="2"/>
    <d v="2012-10-18T00:00:00"/>
    <s v="Standard Class"/>
    <s v="SO-20335"/>
    <s v="Sean O'Donnell"/>
    <x v="0"/>
    <s v="United States"/>
    <s v="Fort Lauderdale"/>
    <x v="2"/>
    <n v="33311"/>
    <x v="0"/>
    <s v="FUR-TA-10000577"/>
    <x v="0"/>
    <x v="3"/>
    <s v="Bretford CR4500 Series Slim Rectangular Table"/>
    <n v="957.57749999999999"/>
    <n v="5"/>
    <n v="0.45"/>
    <n v="-383.03100000000006"/>
  </r>
  <r>
    <x v="4"/>
    <x v="2"/>
    <x v="1"/>
    <x v="2"/>
    <d v="2012-10-18T00:00:00"/>
    <s v="Standard Class"/>
    <s v="SO-20335"/>
    <s v="Sean O'Donnell"/>
    <x v="0"/>
    <s v="United States"/>
    <s v="Fort Lauderdale"/>
    <x v="2"/>
    <n v="33311"/>
    <x v="0"/>
    <s v="OFF-ST-10000760"/>
    <x v="1"/>
    <x v="4"/>
    <s v="Eldon Fold 'N Roll Cart System"/>
    <n v="22.368000000000002"/>
    <n v="2"/>
    <n v="0.2"/>
    <n v="2.5163999999999991"/>
  </r>
  <r>
    <x v="5"/>
    <x v="3"/>
    <x v="2"/>
    <x v="3"/>
    <d v="2011-06-14T00:00:00"/>
    <s v="Standard Class"/>
    <s v="BH-11710"/>
    <s v="Brosina Hoffman"/>
    <x v="0"/>
    <s v="United States"/>
    <s v="Los Angeles"/>
    <x v="1"/>
    <n v="90032"/>
    <x v="1"/>
    <s v="FUR-FU-10001487"/>
    <x v="0"/>
    <x v="5"/>
    <s v="Eldon Expressions Wood and Plastic Desk Accessories, Cherry Wood"/>
    <n v="48.86"/>
    <n v="7"/>
    <n v="0"/>
    <n v="14.169399999999996"/>
  </r>
  <r>
    <x v="6"/>
    <x v="3"/>
    <x v="2"/>
    <x v="3"/>
    <d v="2011-06-14T00:00:00"/>
    <s v="Standard Class"/>
    <s v="BH-11710"/>
    <s v="Brosina Hoffman"/>
    <x v="0"/>
    <s v="United States"/>
    <s v="Los Angeles"/>
    <x v="1"/>
    <n v="90032"/>
    <x v="1"/>
    <s v="OFF-AR-10002833"/>
    <x v="1"/>
    <x v="6"/>
    <s v="Newell 322"/>
    <n v="7.28"/>
    <n v="4"/>
    <n v="0"/>
    <n v="1.9656000000000002"/>
  </r>
  <r>
    <x v="7"/>
    <x v="3"/>
    <x v="2"/>
    <x v="3"/>
    <d v="2011-06-14T00:00:00"/>
    <s v="Standard Class"/>
    <s v="BH-11710"/>
    <s v="Brosina Hoffman"/>
    <x v="0"/>
    <s v="United States"/>
    <s v="Los Angeles"/>
    <x v="1"/>
    <n v="90032"/>
    <x v="1"/>
    <s v="TEC-PH-10002275"/>
    <x v="2"/>
    <x v="7"/>
    <s v="Mitel 5320 IP Phone VoIP phone"/>
    <n v="907.15200000000004"/>
    <n v="6"/>
    <n v="0.2"/>
    <n v="90.715200000000038"/>
  </r>
  <r>
    <x v="8"/>
    <x v="3"/>
    <x v="2"/>
    <x v="3"/>
    <d v="2011-06-14T00:00:00"/>
    <s v="Standard Class"/>
    <s v="BH-11710"/>
    <s v="Brosina Hoffman"/>
    <x v="0"/>
    <s v="United States"/>
    <s v="Los Angeles"/>
    <x v="1"/>
    <n v="90032"/>
    <x v="1"/>
    <s v="OFF-BI-10003910"/>
    <x v="1"/>
    <x v="8"/>
    <s v="DXL Angle-View Binders with Locking Rings by Samsill"/>
    <n v="18.504000000000001"/>
    <n v="3"/>
    <n v="0.2"/>
    <n v="5.7824999999999998"/>
  </r>
  <r>
    <x v="9"/>
    <x v="3"/>
    <x v="2"/>
    <x v="3"/>
    <d v="2011-06-14T00:00:00"/>
    <s v="Standard Class"/>
    <s v="BH-11710"/>
    <s v="Brosina Hoffman"/>
    <x v="0"/>
    <s v="United States"/>
    <s v="Los Angeles"/>
    <x v="1"/>
    <n v="90032"/>
    <x v="1"/>
    <s v="OFF-AP-10002892"/>
    <x v="1"/>
    <x v="9"/>
    <s v="Belkin F5C206VTEL 6 Outlet Surge"/>
    <n v="114.9"/>
    <n v="5"/>
    <n v="0"/>
    <n v="34.469999999999992"/>
  </r>
  <r>
    <x v="10"/>
    <x v="3"/>
    <x v="2"/>
    <x v="3"/>
    <d v="2011-06-14T00:00:00"/>
    <s v="Standard Class"/>
    <s v="BH-11710"/>
    <s v="Brosina Hoffman"/>
    <x v="0"/>
    <s v="United States"/>
    <s v="Los Angeles"/>
    <x v="1"/>
    <n v="90032"/>
    <x v="1"/>
    <s v="FUR-TA-10001539"/>
    <x v="0"/>
    <x v="3"/>
    <s v="Chromcraft Rectangular Conference Tables"/>
    <n v="1706.1840000000002"/>
    <n v="9"/>
    <n v="0.2"/>
    <n v="85.309199999999805"/>
  </r>
  <r>
    <x v="11"/>
    <x v="3"/>
    <x v="2"/>
    <x v="3"/>
    <d v="2011-06-14T00:00:00"/>
    <s v="Standard Class"/>
    <s v="BH-11710"/>
    <s v="Brosina Hoffman"/>
    <x v="0"/>
    <s v="United States"/>
    <s v="Los Angeles"/>
    <x v="1"/>
    <n v="90032"/>
    <x v="1"/>
    <s v="TEC-PH-10002033"/>
    <x v="2"/>
    <x v="7"/>
    <s v="Konftel 250 Conference phone - Charcoal black"/>
    <n v="911.42399999999998"/>
    <n v="4"/>
    <n v="0.2"/>
    <n v="68.356800000000021"/>
  </r>
  <r>
    <x v="12"/>
    <x v="4"/>
    <x v="3"/>
    <x v="4"/>
    <d v="2014-04-21T00:00:00"/>
    <s v="Standard Class"/>
    <s v="AA-10480"/>
    <s v="Andrew Allen"/>
    <x v="0"/>
    <s v="United States"/>
    <s v="Concord"/>
    <x v="3"/>
    <n v="28027"/>
    <x v="0"/>
    <s v="OFF-PA-10002365"/>
    <x v="1"/>
    <x v="10"/>
    <s v="Xerox 1967"/>
    <n v="15.552000000000003"/>
    <n v="3"/>
    <n v="0.2"/>
    <n v="5.4432"/>
  </r>
  <r>
    <x v="13"/>
    <x v="5"/>
    <x v="0"/>
    <x v="5"/>
    <d v="2013-12-11T00:00:00"/>
    <s v="Standard Class"/>
    <s v="IM-15070"/>
    <s v="Irene Maddox"/>
    <x v="0"/>
    <s v="United States"/>
    <s v="Seattle"/>
    <x v="4"/>
    <n v="98103"/>
    <x v="1"/>
    <s v="OFF-BI-10003656"/>
    <x v="1"/>
    <x v="8"/>
    <s v="Fellowes PB200 Plastic Comb Binding Machine"/>
    <n v="407.97600000000006"/>
    <n v="3"/>
    <n v="0.2"/>
    <n v="132.59219999999993"/>
  </r>
  <r>
    <x v="14"/>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x v="15"/>
    <x v="6"/>
    <x v="1"/>
    <x v="6"/>
    <d v="2012-11-26T00:00:00"/>
    <s v="Standard Class"/>
    <s v="HP-14815"/>
    <s v="Harold Pawlan"/>
    <x v="2"/>
    <s v="United States"/>
    <s v="Fort Worth"/>
    <x v="5"/>
    <n v="76106"/>
    <x v="2"/>
    <s v="OFF-BI-10000756"/>
    <x v="1"/>
    <x v="8"/>
    <s v="Storex DuraTech Recycled Plastic Frosted Binders"/>
    <n v="2.5439999999999996"/>
    <n v="3"/>
    <n v="0.8"/>
    <n v="-3.8160000000000016"/>
  </r>
  <r>
    <x v="16"/>
    <x v="7"/>
    <x v="2"/>
    <x v="7"/>
    <d v="2011-11-18T00:00:00"/>
    <s v="Standard Class"/>
    <s v="PK-19075"/>
    <s v="Pete Kriz"/>
    <x v="0"/>
    <s v="United States"/>
    <s v="Madison"/>
    <x v="6"/>
    <n v="53711"/>
    <x v="2"/>
    <s v="OFF-ST-10004186"/>
    <x v="1"/>
    <x v="4"/>
    <s v="Stur-D-Stor Shelving, Vertical 5-Shelf: 72&quot;H x 36&quot;W x 18 1/2&quot;D"/>
    <n v="665.88"/>
    <n v="6"/>
    <n v="0"/>
    <n v="13.317599999999999"/>
  </r>
  <r>
    <x v="17"/>
    <x v="8"/>
    <x v="2"/>
    <x v="8"/>
    <d v="2011-05-15T00:00:00"/>
    <s v="Second Class"/>
    <s v="AG-10270"/>
    <s v="Alejandro Grove"/>
    <x v="0"/>
    <s v="United States"/>
    <s v="West Jordan"/>
    <x v="7"/>
    <n v="84084"/>
    <x v="1"/>
    <s v="OFF-ST-10000107"/>
    <x v="1"/>
    <x v="4"/>
    <s v="Fellowes Super Stor/Drawer"/>
    <n v="55.5"/>
    <n v="2"/>
    <n v="0"/>
    <n v="9.9899999999999949"/>
  </r>
  <r>
    <x v="18"/>
    <x v="9"/>
    <x v="2"/>
    <x v="9"/>
    <d v="2011-09-01T00:00:00"/>
    <s v="Second Class"/>
    <s v="ZD-21925"/>
    <s v="Zuschuss Donatelli"/>
    <x v="0"/>
    <s v="United States"/>
    <s v="San Francisco"/>
    <x v="1"/>
    <n v="94109"/>
    <x v="1"/>
    <s v="OFF-AR-10003056"/>
    <x v="1"/>
    <x v="6"/>
    <s v="Newell 341"/>
    <n v="8.56"/>
    <n v="2"/>
    <n v="0"/>
    <n v="2.4823999999999993"/>
  </r>
  <r>
    <x v="19"/>
    <x v="9"/>
    <x v="2"/>
    <x v="9"/>
    <d v="2011-09-01T00:00:00"/>
    <s v="Second Class"/>
    <s v="ZD-21925"/>
    <s v="Zuschuss Donatelli"/>
    <x v="0"/>
    <s v="United States"/>
    <s v="San Francisco"/>
    <x v="1"/>
    <n v="94109"/>
    <x v="1"/>
    <s v="TEC-PH-10001949"/>
    <x v="2"/>
    <x v="7"/>
    <s v="Cisco SPA 501G IP Phone"/>
    <n v="213.48000000000002"/>
    <n v="3"/>
    <n v="0.2"/>
    <n v="16.010999999999981"/>
  </r>
  <r>
    <x v="20"/>
    <x v="9"/>
    <x v="2"/>
    <x v="9"/>
    <d v="2011-09-01T00:00:00"/>
    <s v="Second Class"/>
    <s v="ZD-21925"/>
    <s v="Zuschuss Donatelli"/>
    <x v="0"/>
    <s v="United States"/>
    <s v="San Francisco"/>
    <x v="1"/>
    <n v="94109"/>
    <x v="1"/>
    <s v="OFF-BI-10002215"/>
    <x v="1"/>
    <x v="8"/>
    <s v="Wilson Jones Hanging View Binder, White, 1&quot;"/>
    <n v="22.72"/>
    <n v="4"/>
    <n v="0.2"/>
    <n v="7.3839999999999986"/>
  </r>
  <r>
    <x v="21"/>
    <x v="10"/>
    <x v="0"/>
    <x v="10"/>
    <d v="2013-12-14T00:00:00"/>
    <s v="Standard Class"/>
    <s v="KB-16585"/>
    <s v="Ken Black"/>
    <x v="1"/>
    <s v="United States"/>
    <s v="Fremont"/>
    <x v="8"/>
    <n v="68025"/>
    <x v="2"/>
    <s v="OFF-AR-10000246"/>
    <x v="1"/>
    <x v="6"/>
    <s v="Newell 318"/>
    <n v="19.459999999999997"/>
    <n v="7"/>
    <n v="0"/>
    <n v="5.0595999999999997"/>
  </r>
  <r>
    <x v="22"/>
    <x v="10"/>
    <x v="0"/>
    <x v="10"/>
    <d v="2013-12-14T00:00:00"/>
    <s v="Standard Class"/>
    <s v="KB-16585"/>
    <s v="Ken Black"/>
    <x v="1"/>
    <s v="United States"/>
    <s v="Fremont"/>
    <x v="8"/>
    <n v="68025"/>
    <x v="2"/>
    <s v="OFF-AP-10001492"/>
    <x v="1"/>
    <x v="9"/>
    <s v="Acco Six-Outlet Power Strip, 4' Cord Length"/>
    <n v="60.339999999999996"/>
    <n v="7"/>
    <n v="0"/>
    <n v="15.688400000000001"/>
  </r>
  <r>
    <x v="23"/>
    <x v="11"/>
    <x v="3"/>
    <x v="11"/>
    <d v="2014-07-19T00:00:00"/>
    <s v="Second Class"/>
    <s v="SF-20065"/>
    <s v="Sandra Flanagan"/>
    <x v="0"/>
    <s v="United States"/>
    <s v="Philadelphia"/>
    <x v="9"/>
    <n v="19140"/>
    <x v="3"/>
    <s v="FUR-CH-10002774"/>
    <x v="0"/>
    <x v="1"/>
    <s v="Global Deluxe Stacking Chair, Gray"/>
    <n v="71.371999999999986"/>
    <n v="2"/>
    <n v="0.3"/>
    <n v="-1.0196000000000005"/>
  </r>
  <r>
    <x v="24"/>
    <x v="12"/>
    <x v="1"/>
    <x v="12"/>
    <d v="2012-09-30T00:00:00"/>
    <s v="Standard Class"/>
    <s v="EB-13870"/>
    <s v="Emily Burns"/>
    <x v="0"/>
    <s v="United States"/>
    <s v="Orem"/>
    <x v="7"/>
    <n v="84057"/>
    <x v="1"/>
    <s v="FUR-TA-10000577"/>
    <x v="0"/>
    <x v="3"/>
    <s v="Bretford CR4500 Series Slim Rectangular Table"/>
    <n v="1044.6299999999999"/>
    <n v="3"/>
    <n v="0"/>
    <n v="240.26490000000001"/>
  </r>
  <r>
    <x v="25"/>
    <x v="13"/>
    <x v="0"/>
    <x v="13"/>
    <d v="2013-01-20T00:00:00"/>
    <s v="Second Class"/>
    <s v="EH-13945"/>
    <s v="Eric Hoffmann"/>
    <x v="0"/>
    <s v="United States"/>
    <s v="Los Angeles"/>
    <x v="1"/>
    <n v="90049"/>
    <x v="1"/>
    <s v="OFF-BI-10001634"/>
    <x v="1"/>
    <x v="8"/>
    <s v="Wilson Jones Active Use Binders"/>
    <n v="11.648000000000001"/>
    <n v="2"/>
    <n v="0.2"/>
    <n v="4.2224000000000004"/>
  </r>
  <r>
    <x v="26"/>
    <x v="13"/>
    <x v="0"/>
    <x v="13"/>
    <d v="2013-01-20T00:00:00"/>
    <s v="Second Class"/>
    <s v="EH-13945"/>
    <s v="Eric Hoffmann"/>
    <x v="0"/>
    <s v="United States"/>
    <s v="Los Angeles"/>
    <x v="1"/>
    <n v="90049"/>
    <x v="1"/>
    <s v="TEC-AC-10003027"/>
    <x v="2"/>
    <x v="11"/>
    <s v="Imation 8GB Mini TravelDrive USB 2.0 Flash Drive"/>
    <n v="90.570000000000007"/>
    <n v="3"/>
    <n v="0"/>
    <n v="11.774100000000004"/>
  </r>
  <r>
    <x v="27"/>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x v="28"/>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x v="29"/>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x v="30"/>
    <x v="14"/>
    <x v="1"/>
    <x v="14"/>
    <d v="2012-09-21T00:00:00"/>
    <s v="Standard Class"/>
    <s v="TB-21520"/>
    <s v="Tracy Blumstein"/>
    <x v="0"/>
    <s v="United States"/>
    <s v="Philadelphia"/>
    <x v="9"/>
    <n v="19140"/>
    <x v="3"/>
    <s v="OFF-EN-10001509"/>
    <x v="1"/>
    <x v="12"/>
    <s v="Poly String Tie Envelopes"/>
    <n v="3.2640000000000002"/>
    <n v="2"/>
    <n v="0.2"/>
    <n v="1.1015999999999997"/>
  </r>
  <r>
    <x v="31"/>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x v="32"/>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x v="33"/>
    <x v="14"/>
    <x v="1"/>
    <x v="14"/>
    <d v="2012-09-21T00:00:00"/>
    <s v="Standard Class"/>
    <s v="TB-21520"/>
    <s v="Tracy Blumstein"/>
    <x v="0"/>
    <s v="United States"/>
    <s v="Philadelphia"/>
    <x v="9"/>
    <n v="19140"/>
    <x v="3"/>
    <s v="OFF-AR-10001683"/>
    <x v="1"/>
    <x v="6"/>
    <s v="Lumber Crayons"/>
    <n v="15.76"/>
    <n v="2"/>
    <n v="0.2"/>
    <n v="3.5460000000000007"/>
  </r>
  <r>
    <x v="34"/>
    <x v="15"/>
    <x v="3"/>
    <x v="15"/>
    <d v="2014-10-24T00:00:00"/>
    <s v="Second Class"/>
    <s v="MA-17560"/>
    <s v="Matt Abelman"/>
    <x v="2"/>
    <s v="United States"/>
    <s v="Houston"/>
    <x v="5"/>
    <n v="77095"/>
    <x v="2"/>
    <s v="OFF-PA-10000249"/>
    <x v="1"/>
    <x v="10"/>
    <s v="Staples"/>
    <n v="29.472000000000001"/>
    <n v="3"/>
    <n v="0.2"/>
    <n v="9.9467999999999979"/>
  </r>
  <r>
    <x v="35"/>
    <x v="16"/>
    <x v="0"/>
    <x v="16"/>
    <d v="2013-12-11T00:00:00"/>
    <s v="First Class"/>
    <s v="GH-14485"/>
    <s v="Gene Hale"/>
    <x v="1"/>
    <s v="United States"/>
    <s v="Richardson"/>
    <x v="5"/>
    <n v="75080"/>
    <x v="2"/>
    <s v="TEC-PH-10004977"/>
    <x v="2"/>
    <x v="7"/>
    <s v="GE 30524EE4"/>
    <n v="1097.5440000000003"/>
    <n v="7"/>
    <n v="0.2"/>
    <n v="123.47369999999989"/>
  </r>
  <r>
    <x v="36"/>
    <x v="16"/>
    <x v="0"/>
    <x v="16"/>
    <d v="2013-12-11T00:00:00"/>
    <s v="First Class"/>
    <s v="GH-14485"/>
    <s v="Gene Hale"/>
    <x v="1"/>
    <s v="United States"/>
    <s v="Richardson"/>
    <x v="5"/>
    <n v="75080"/>
    <x v="2"/>
    <s v="FUR-FU-10003664"/>
    <x v="0"/>
    <x v="5"/>
    <s v="Electrix Architect's Clamp-On Swing Arm Lamp, Black"/>
    <n v="190.92"/>
    <n v="5"/>
    <n v="0.6"/>
    <n v="-147.96300000000002"/>
  </r>
  <r>
    <x v="37"/>
    <x v="17"/>
    <x v="1"/>
    <x v="17"/>
    <d v="2012-12-31T00:00:00"/>
    <s v="Standard Class"/>
    <s v="SN-20710"/>
    <s v="Steve Nguyen"/>
    <x v="2"/>
    <s v="United States"/>
    <s v="Houston"/>
    <x v="5"/>
    <n v="77041"/>
    <x v="2"/>
    <s v="OFF-EN-10002986"/>
    <x v="1"/>
    <x v="12"/>
    <s v="#10-4 1/8&quot; x 9 1/2&quot; Premium Diagonal Seam Envelopes"/>
    <n v="113.328"/>
    <n v="9"/>
    <n v="0.2"/>
    <n v="35.414999999999999"/>
  </r>
  <r>
    <x v="38"/>
    <x v="17"/>
    <x v="1"/>
    <x v="17"/>
    <d v="2012-12-31T00:00:00"/>
    <s v="Standard Class"/>
    <s v="SN-20710"/>
    <s v="Steve Nguyen"/>
    <x v="2"/>
    <s v="United States"/>
    <s v="Houston"/>
    <x v="5"/>
    <n v="77041"/>
    <x v="2"/>
    <s v="FUR-BO-10002545"/>
    <x v="0"/>
    <x v="0"/>
    <s v="Atlantic Metals Mobile 3-Shelf Bookcases, Custom Colors"/>
    <n v="532.39919999999995"/>
    <n v="3"/>
    <n v="0.32"/>
    <n v="-46.976400000000012"/>
  </r>
  <r>
    <x v="39"/>
    <x v="17"/>
    <x v="1"/>
    <x v="17"/>
    <d v="2012-12-31T00:00:00"/>
    <s v="Standard Class"/>
    <s v="SN-20710"/>
    <s v="Steve Nguyen"/>
    <x v="2"/>
    <s v="United States"/>
    <s v="Houston"/>
    <x v="5"/>
    <n v="77041"/>
    <x v="2"/>
    <s v="FUR-CH-10004218"/>
    <x v="0"/>
    <x v="1"/>
    <s v="Global Fabric Manager's Chair, Dark Gray"/>
    <n v="212.05799999999999"/>
    <n v="3"/>
    <n v="0.3"/>
    <n v="-15.146999999999991"/>
  </r>
  <r>
    <x v="40"/>
    <x v="17"/>
    <x v="1"/>
    <x v="17"/>
    <d v="2012-12-31T00:00:00"/>
    <s v="Standard Class"/>
    <s v="SN-20710"/>
    <s v="Steve Nguyen"/>
    <x v="2"/>
    <s v="United States"/>
    <s v="Houston"/>
    <x v="5"/>
    <n v="77041"/>
    <x v="2"/>
    <s v="TEC-PH-10000486"/>
    <x v="2"/>
    <x v="7"/>
    <s v="Plantronics HL10 Handset Lifter"/>
    <n v="371.16800000000001"/>
    <n v="4"/>
    <n v="0.2"/>
    <n v="41.756399999999957"/>
  </r>
  <r>
    <x v="41"/>
    <x v="18"/>
    <x v="3"/>
    <x v="18"/>
    <d v="2014-09-16T00:00:00"/>
    <s v="Standard Class"/>
    <s v="LC-16930"/>
    <s v="Linda Cazamias"/>
    <x v="1"/>
    <s v="United States"/>
    <s v="Naperville"/>
    <x v="10"/>
    <n v="60540"/>
    <x v="2"/>
    <s v="TEC-PH-10004093"/>
    <x v="2"/>
    <x v="7"/>
    <s v="Panasonic Kx-TS550"/>
    <n v="147.16800000000001"/>
    <n v="4"/>
    <n v="0.2"/>
    <n v="16.556399999999996"/>
  </r>
  <r>
    <x v="42"/>
    <x v="19"/>
    <x v="0"/>
    <x v="19"/>
    <d v="2013-07-23T00:00:00"/>
    <s v="Standard Class"/>
    <s v="RA-19885"/>
    <s v="Ruben Ausman"/>
    <x v="1"/>
    <s v="United States"/>
    <s v="Los Angeles"/>
    <x v="1"/>
    <n v="90049"/>
    <x v="1"/>
    <s v="OFF-ST-10003479"/>
    <x v="1"/>
    <x v="4"/>
    <s v="Eldon Base for stackable storage shelf, platinum"/>
    <n v="77.88"/>
    <n v="2"/>
    <n v="0"/>
    <n v="3.8939999999999912"/>
  </r>
  <r>
    <x v="43"/>
    <x v="20"/>
    <x v="3"/>
    <x v="20"/>
    <d v="2014-09-24T00:00:00"/>
    <s v="Standard Class"/>
    <s v="ES-14080"/>
    <s v="Erin Smith"/>
    <x v="1"/>
    <s v="United States"/>
    <s v="Melbourne"/>
    <x v="2"/>
    <n v="32935"/>
    <x v="0"/>
    <s v="OFF-ST-10003282"/>
    <x v="1"/>
    <x v="4"/>
    <s v="Advantus 10-Drawer Portable Organizer, Chrome Metal Frame, Smoke Drawers"/>
    <n v="95.616"/>
    <n v="2"/>
    <n v="0.2"/>
    <n v="9.5616000000000092"/>
  </r>
  <r>
    <x v="44"/>
    <x v="21"/>
    <x v="0"/>
    <x v="21"/>
    <d v="2013-03-14T00:00:00"/>
    <s v="First Class"/>
    <s v="ON-18715"/>
    <s v="Odella Nelson"/>
    <x v="1"/>
    <s v="United States"/>
    <s v="Eagan"/>
    <x v="11"/>
    <n v="55122"/>
    <x v="2"/>
    <s v="TEC-AC-10000171"/>
    <x v="2"/>
    <x v="11"/>
    <s v="Verbatim 25 GB 6x Blu-ray Single Layer Recordable Disc, 25/Pack"/>
    <n v="45.98"/>
    <n v="2"/>
    <n v="0"/>
    <n v="19.7714"/>
  </r>
  <r>
    <x v="45"/>
    <x v="21"/>
    <x v="0"/>
    <x v="21"/>
    <d v="2013-03-14T00:00:00"/>
    <s v="First Class"/>
    <s v="ON-18715"/>
    <s v="Odella Nelson"/>
    <x v="1"/>
    <s v="United States"/>
    <s v="Eagan"/>
    <x v="11"/>
    <n v="55122"/>
    <x v="2"/>
    <s v="OFF-BI-10003291"/>
    <x v="1"/>
    <x v="8"/>
    <s v="Wilson Jones Leather-Like Binders with DublLock Round Rings"/>
    <n v="17.46"/>
    <n v="2"/>
    <n v="0"/>
    <n v="8.2061999999999991"/>
  </r>
  <r>
    <x v="46"/>
    <x v="22"/>
    <x v="2"/>
    <x v="22"/>
    <d v="2011-10-25T00:00:00"/>
    <s v="Second Class"/>
    <s v="PO-18865"/>
    <s v="Patrick O'Donnell"/>
    <x v="0"/>
    <s v="United States"/>
    <s v="Westland"/>
    <x v="12"/>
    <n v="48185"/>
    <x v="2"/>
    <s v="OFF-ST-10001713"/>
    <x v="1"/>
    <x v="4"/>
    <s v="Gould Plastics 9-Pocket Panel Bin, 18-3/8w x 5-1/4d x 20-1/2h, Black"/>
    <n v="211.96"/>
    <n v="4"/>
    <n v="0"/>
    <n v="8.4783999999999935"/>
  </r>
  <r>
    <x v="47"/>
    <x v="23"/>
    <x v="0"/>
    <x v="23"/>
    <d v="2013-06-26T00:00:00"/>
    <s v="Standard Class"/>
    <s v="LH-16900"/>
    <s v="Lena Hernandez"/>
    <x v="0"/>
    <s v="United States"/>
    <s v="Dover"/>
    <x v="13"/>
    <n v="19901"/>
    <x v="3"/>
    <s v="TEC-AC-10002167"/>
    <x v="2"/>
    <x v="11"/>
    <s v="Imation 8gb Micro Traveldrive Usb 2.0 Flash Drive"/>
    <n v="45"/>
    <n v="3"/>
    <n v="0"/>
    <n v="4.9500000000000011"/>
  </r>
  <r>
    <x v="48"/>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x v="49"/>
    <x v="24"/>
    <x v="1"/>
    <x v="24"/>
    <d v="2012-04-22T00:00:00"/>
    <s v="Standard Class"/>
    <s v="DP-13000"/>
    <s v="Darren Powers"/>
    <x v="0"/>
    <s v="United States"/>
    <s v="New Albany"/>
    <x v="14"/>
    <n v="47150"/>
    <x v="2"/>
    <s v="OFF-BI-10004410"/>
    <x v="1"/>
    <x v="8"/>
    <s v="C-Line Peel &amp; Stick Add-On Filing Pockets, 8-3/4 x 5-1/8, 10/Pack"/>
    <n v="38.22"/>
    <n v="6"/>
    <n v="0"/>
    <n v="17.9634"/>
  </r>
  <r>
    <x v="50"/>
    <x v="24"/>
    <x v="1"/>
    <x v="24"/>
    <d v="2012-04-22T00:00:00"/>
    <s v="Standard Class"/>
    <s v="DP-13000"/>
    <s v="Darren Powers"/>
    <x v="0"/>
    <s v="United States"/>
    <s v="New Albany"/>
    <x v="14"/>
    <n v="47150"/>
    <x v="2"/>
    <s v="OFF-LA-10002762"/>
    <x v="1"/>
    <x v="2"/>
    <s v="Avery 485"/>
    <n v="75.179999999999993"/>
    <n v="6"/>
    <n v="0"/>
    <n v="35.334599999999995"/>
  </r>
  <r>
    <x v="51"/>
    <x v="24"/>
    <x v="1"/>
    <x v="24"/>
    <d v="2012-04-22T00:00:00"/>
    <s v="Standard Class"/>
    <s v="DP-13000"/>
    <s v="Darren Powers"/>
    <x v="0"/>
    <s v="United States"/>
    <s v="New Albany"/>
    <x v="14"/>
    <n v="47150"/>
    <x v="2"/>
    <s v="FUR-FU-10001706"/>
    <x v="0"/>
    <x v="5"/>
    <s v="Longer-Life Soft White Bulbs"/>
    <n v="6.16"/>
    <n v="2"/>
    <n v="0"/>
    <n v="2.9567999999999999"/>
  </r>
  <r>
    <x v="52"/>
    <x v="24"/>
    <x v="1"/>
    <x v="24"/>
    <d v="2012-04-22T00:00:00"/>
    <s v="Standard Class"/>
    <s v="DP-13000"/>
    <s v="Darren Powers"/>
    <x v="0"/>
    <s v="United States"/>
    <s v="New Albany"/>
    <x v="14"/>
    <n v="47150"/>
    <x v="2"/>
    <s v="FUR-CH-10003061"/>
    <x v="0"/>
    <x v="1"/>
    <s v="Global Leather Task Chair, Black"/>
    <n v="89.99"/>
    <n v="1"/>
    <n v="0"/>
    <n v="17.098099999999988"/>
  </r>
  <r>
    <x v="53"/>
    <x v="25"/>
    <x v="0"/>
    <x v="25"/>
    <d v="2013-12-18T00:00:00"/>
    <s v="Standard Class"/>
    <s v="JM-15265"/>
    <s v="Janet Molinari"/>
    <x v="1"/>
    <s v="United States"/>
    <s v="New York City"/>
    <x v="15"/>
    <n v="10024"/>
    <x v="3"/>
    <s v="OFF-FA-10000304"/>
    <x v="1"/>
    <x v="13"/>
    <s v="Advantus Push Pins"/>
    <n v="15.260000000000002"/>
    <n v="7"/>
    <n v="0"/>
    <n v="6.2566000000000006"/>
  </r>
  <r>
    <x v="54"/>
    <x v="25"/>
    <x v="0"/>
    <x v="25"/>
    <d v="2013-12-18T00:00:00"/>
    <s v="Standard Class"/>
    <s v="JM-15265"/>
    <s v="Janet Molinari"/>
    <x v="1"/>
    <s v="United States"/>
    <s v="New York City"/>
    <x v="15"/>
    <n v="10024"/>
    <x v="3"/>
    <s v="TEC-PH-10002447"/>
    <x v="2"/>
    <x v="7"/>
    <s v="AT&amp;T CL83451 4-Handset Telephone"/>
    <n v="1029.95"/>
    <n v="5"/>
    <n v="0"/>
    <n v="298.68549999999999"/>
  </r>
  <r>
    <x v="55"/>
    <x v="26"/>
    <x v="0"/>
    <x v="26"/>
    <d v="2013-06-19T00:00:00"/>
    <s v="First Class"/>
    <s v="TB-21055"/>
    <s v="Ted Butterfield"/>
    <x v="0"/>
    <s v="United States"/>
    <s v="Troy"/>
    <x v="15"/>
    <n v="12180"/>
    <x v="3"/>
    <s v="OFF-ST-10000604"/>
    <x v="1"/>
    <x v="4"/>
    <s v="Home/Office Personal File Carts"/>
    <n v="208.56"/>
    <n v="6"/>
    <n v="0"/>
    <n v="52.139999999999986"/>
  </r>
  <r>
    <x v="56"/>
    <x v="26"/>
    <x v="0"/>
    <x v="26"/>
    <d v="2013-06-19T00:00:00"/>
    <s v="First Class"/>
    <s v="TB-21055"/>
    <s v="Ted Butterfield"/>
    <x v="0"/>
    <s v="United States"/>
    <s v="Troy"/>
    <x v="15"/>
    <n v="12180"/>
    <x v="3"/>
    <s v="OFF-PA-10001569"/>
    <x v="1"/>
    <x v="10"/>
    <s v="Xerox 232"/>
    <n v="32.400000000000006"/>
    <n v="5"/>
    <n v="0"/>
    <n v="15.552000000000001"/>
  </r>
  <r>
    <x v="57"/>
    <x v="26"/>
    <x v="0"/>
    <x v="26"/>
    <d v="2013-06-19T00:00:00"/>
    <s v="First Class"/>
    <s v="TB-21055"/>
    <s v="Ted Butterfield"/>
    <x v="0"/>
    <s v="United States"/>
    <s v="Troy"/>
    <x v="15"/>
    <n v="12180"/>
    <x v="3"/>
    <s v="FUR-CH-10003968"/>
    <x v="0"/>
    <x v="1"/>
    <s v="Novimex Turbo Task Chair"/>
    <n v="319.41000000000003"/>
    <n v="5"/>
    <n v="0.1"/>
    <n v="7.0980000000000061"/>
  </r>
  <r>
    <x v="58"/>
    <x v="26"/>
    <x v="0"/>
    <x v="26"/>
    <d v="2013-06-19T00:00:00"/>
    <s v="First Class"/>
    <s v="TB-21055"/>
    <s v="Ted Butterfield"/>
    <x v="0"/>
    <s v="United States"/>
    <s v="Troy"/>
    <x v="15"/>
    <n v="12180"/>
    <x v="3"/>
    <s v="OFF-PA-10000587"/>
    <x v="1"/>
    <x v="10"/>
    <s v="Array Parchment Paper, Assorted Colors"/>
    <n v="14.56"/>
    <n v="2"/>
    <n v="0"/>
    <n v="6.9888000000000003"/>
  </r>
  <r>
    <x v="59"/>
    <x v="26"/>
    <x v="0"/>
    <x v="26"/>
    <d v="2013-06-19T00:00:00"/>
    <s v="First Class"/>
    <s v="TB-21055"/>
    <s v="Ted Butterfield"/>
    <x v="0"/>
    <s v="United States"/>
    <s v="Troy"/>
    <x v="15"/>
    <n v="12180"/>
    <x v="3"/>
    <s v="TEC-AC-10002167"/>
    <x v="2"/>
    <x v="11"/>
    <s v="Imation 8gb Micro Traveldrive Usb 2.0 Flash Drive"/>
    <n v="30"/>
    <n v="2"/>
    <n v="0"/>
    <n v="3.3000000000000007"/>
  </r>
  <r>
    <x v="60"/>
    <x v="26"/>
    <x v="0"/>
    <x v="26"/>
    <d v="2013-06-19T00:00:00"/>
    <s v="First Class"/>
    <s v="TB-21055"/>
    <s v="Ted Butterfield"/>
    <x v="0"/>
    <s v="United States"/>
    <s v="Troy"/>
    <x v="15"/>
    <n v="12180"/>
    <x v="3"/>
    <s v="OFF-BI-10001460"/>
    <x v="1"/>
    <x v="8"/>
    <s v="Plastic Binding Combs"/>
    <n v="48.480000000000004"/>
    <n v="4"/>
    <n v="0.2"/>
    <n v="16.361999999999998"/>
  </r>
  <r>
    <x v="61"/>
    <x v="26"/>
    <x v="0"/>
    <x v="26"/>
    <d v="2013-06-19T00:00:00"/>
    <s v="First Class"/>
    <s v="TB-21055"/>
    <s v="Ted Butterfield"/>
    <x v="0"/>
    <s v="United States"/>
    <s v="Troy"/>
    <x v="15"/>
    <n v="12180"/>
    <x v="3"/>
    <s v="OFF-AR-10001868"/>
    <x v="1"/>
    <x v="6"/>
    <s v="Prang Dustless Chalk Sticks"/>
    <n v="1.68"/>
    <n v="1"/>
    <n v="0"/>
    <n v="0.84"/>
  </r>
  <r>
    <x v="62"/>
    <x v="27"/>
    <x v="1"/>
    <x v="27"/>
    <d v="2012-11-30T00:00:00"/>
    <s v="Standard Class"/>
    <s v="KM-16720"/>
    <s v="Kunst Miller"/>
    <x v="0"/>
    <s v="United States"/>
    <s v="Los Angeles"/>
    <x v="1"/>
    <n v="90004"/>
    <x v="1"/>
    <s v="TEC-AC-10004633"/>
    <x v="2"/>
    <x v="11"/>
    <s v="Verbatim 25 GB 6x Blu-ray Single Layer Recordable Disc, 3/Pack"/>
    <n v="13.98"/>
    <n v="2"/>
    <n v="0"/>
    <n v="6.1512000000000011"/>
  </r>
  <r>
    <x v="63"/>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x v="64"/>
    <x v="27"/>
    <x v="1"/>
    <x v="27"/>
    <d v="2012-11-30T00:00:00"/>
    <s v="Standard Class"/>
    <s v="KM-16720"/>
    <s v="Kunst Miller"/>
    <x v="0"/>
    <s v="United States"/>
    <s v="Los Angeles"/>
    <x v="1"/>
    <n v="90004"/>
    <x v="1"/>
    <s v="OFF-PA-10003892"/>
    <x v="1"/>
    <x v="10"/>
    <s v="Xerox 1943"/>
    <n v="146.72999999999999"/>
    <n v="3"/>
    <n v="0"/>
    <n v="68.963099999999997"/>
  </r>
  <r>
    <x v="65"/>
    <x v="27"/>
    <x v="1"/>
    <x v="27"/>
    <d v="2012-11-30T00:00:00"/>
    <s v="Standard Class"/>
    <s v="KM-16720"/>
    <s v="Kunst Miller"/>
    <x v="0"/>
    <s v="United States"/>
    <s v="Los Angeles"/>
    <x v="1"/>
    <n v="90004"/>
    <x v="1"/>
    <s v="FUR-FU-10000397"/>
    <x v="0"/>
    <x v="5"/>
    <s v="Luxo Economy Swing Arm Lamp"/>
    <n v="79.760000000000005"/>
    <n v="4"/>
    <n v="0"/>
    <n v="22.332800000000006"/>
  </r>
  <r>
    <x v="66"/>
    <x v="28"/>
    <x v="1"/>
    <x v="28"/>
    <d v="2012-05-05T00:00:00"/>
    <s v="Standard Class"/>
    <s v="PS-18970"/>
    <s v="Paul Stevenson"/>
    <x v="2"/>
    <s v="United States"/>
    <s v="Chicago"/>
    <x v="10"/>
    <n v="60610"/>
    <x v="2"/>
    <s v="FUR-CH-10001146"/>
    <x v="0"/>
    <x v="1"/>
    <s v="Global Value Mid-Back Manager's Chair, Gray"/>
    <n v="213.11499999999998"/>
    <n v="5"/>
    <n v="0.3"/>
    <n v="-15.222500000000011"/>
  </r>
  <r>
    <x v="67"/>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x v="68"/>
    <x v="29"/>
    <x v="2"/>
    <x v="29"/>
    <d v="2011-12-10T00:00:00"/>
    <s v="Standard Class"/>
    <s v="BS-11590"/>
    <s v="Brendan Sweed"/>
    <x v="1"/>
    <s v="United States"/>
    <s v="Gilbert"/>
    <x v="16"/>
    <n v="85234"/>
    <x v="1"/>
    <s v="TEC-PH-10002726"/>
    <x v="2"/>
    <x v="7"/>
    <s v="netTALK DUO VoIP Telephone Service"/>
    <n v="167.96800000000002"/>
    <n v="4"/>
    <n v="0.2"/>
    <n v="62.988"/>
  </r>
  <r>
    <x v="69"/>
    <x v="30"/>
    <x v="0"/>
    <x v="30"/>
    <d v="2013-06-07T00:00:00"/>
    <s v="First Class"/>
    <s v="KD-16270"/>
    <s v="Karen Daniels"/>
    <x v="0"/>
    <s v="United States"/>
    <s v="Springfield"/>
    <x v="17"/>
    <n v="22153"/>
    <x v="0"/>
    <s v="OFF-PA-10000482"/>
    <x v="1"/>
    <x v="10"/>
    <s v="Snap-A-Way Black Print Carbonless Ruled Speed Letter, Triplicate"/>
    <n v="75.88"/>
    <n v="2"/>
    <n v="0"/>
    <n v="35.663599999999995"/>
  </r>
  <r>
    <x v="70"/>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x v="71"/>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x v="72"/>
    <x v="33"/>
    <x v="1"/>
    <x v="33"/>
    <d v="2012-05-02T00:00:00"/>
    <s v="Standard Class"/>
    <s v="JE-15745"/>
    <s v="Joel Eaton"/>
    <x v="0"/>
    <s v="United States"/>
    <s v="Memphis"/>
    <x v="18"/>
    <n v="38109"/>
    <x v="0"/>
    <s v="FUR-CH-10000513"/>
    <x v="0"/>
    <x v="1"/>
    <s v="High-Back Leather Manager's Chair"/>
    <n v="831.93600000000015"/>
    <n v="8"/>
    <n v="0.2"/>
    <n v="-114.39120000000003"/>
  </r>
  <r>
    <x v="73"/>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x v="74"/>
    <x v="33"/>
    <x v="1"/>
    <x v="33"/>
    <d v="2012-05-02T00:00:00"/>
    <s v="Standard Class"/>
    <s v="JE-15745"/>
    <s v="Joel Eaton"/>
    <x v="0"/>
    <s v="United States"/>
    <s v="Memphis"/>
    <x v="18"/>
    <n v="38109"/>
    <x v="0"/>
    <s v="OFF-ST-10004123"/>
    <x v="1"/>
    <x v="4"/>
    <s v="Safco Industrial Wire Shelving System"/>
    <n v="72.784000000000006"/>
    <n v="1"/>
    <n v="0.2"/>
    <n v="-18.196000000000002"/>
  </r>
  <r>
    <x v="75"/>
    <x v="34"/>
    <x v="3"/>
    <x v="34"/>
    <d v="2014-12-12T00:00:00"/>
    <s v="First Class"/>
    <s v="KB-16600"/>
    <s v="Ken Brennan"/>
    <x v="1"/>
    <s v="United States"/>
    <s v="Houston"/>
    <x v="5"/>
    <n v="77041"/>
    <x v="2"/>
    <s v="OFF-BI-10004182"/>
    <x v="1"/>
    <x v="8"/>
    <s v="Economy Binders"/>
    <n v="1.2479999999999998"/>
    <n v="3"/>
    <n v="0.8"/>
    <n v="-1.9344000000000006"/>
  </r>
  <r>
    <x v="76"/>
    <x v="34"/>
    <x v="3"/>
    <x v="34"/>
    <d v="2014-12-12T00:00:00"/>
    <s v="First Class"/>
    <s v="KB-16600"/>
    <s v="Ken Brennan"/>
    <x v="1"/>
    <s v="United States"/>
    <s v="Houston"/>
    <x v="5"/>
    <n v="77041"/>
    <x v="2"/>
    <s v="FUR-FU-10000260"/>
    <x v="0"/>
    <x v="5"/>
    <s v="6&quot; Cubicle Wall Clock, Black"/>
    <n v="9.7080000000000002"/>
    <n v="3"/>
    <n v="0.6"/>
    <n v="-5.8248000000000015"/>
  </r>
  <r>
    <x v="77"/>
    <x v="34"/>
    <x v="3"/>
    <x v="34"/>
    <d v="2014-12-12T00:00:00"/>
    <s v="First Class"/>
    <s v="KB-16600"/>
    <s v="Ken Brennan"/>
    <x v="1"/>
    <s v="United States"/>
    <s v="Houston"/>
    <x v="5"/>
    <n v="77041"/>
    <x v="2"/>
    <s v="OFF-ST-10000615"/>
    <x v="1"/>
    <x v="4"/>
    <s v="SimpliFile Personal File, Black Granite, 15w x 6-15/16d x 11-1/4h"/>
    <n v="27.240000000000002"/>
    <n v="3"/>
    <n v="0.2"/>
    <n v="2.724000000000002"/>
  </r>
  <r>
    <x v="78"/>
    <x v="35"/>
    <x v="2"/>
    <x v="35"/>
    <d v="2011-12-01T00:00:00"/>
    <s v="Second Class"/>
    <s v="JE-15745"/>
    <s v="Joel Eaton"/>
    <x v="0"/>
    <s v="United States"/>
    <s v="Houston"/>
    <x v="5"/>
    <n v="77070"/>
    <x v="2"/>
    <s v="FUR-FU-10003194"/>
    <x v="0"/>
    <x v="5"/>
    <s v="Eldon Expressions Desk Accessory, Wood Pencil Holder, Oak"/>
    <n v="19.3"/>
    <n v="5"/>
    <n v="0.6"/>
    <n v="-14.475000000000001"/>
  </r>
  <r>
    <x v="79"/>
    <x v="36"/>
    <x v="0"/>
    <x v="1"/>
    <d v="2013-06-16T00:00:00"/>
    <s v="First Class"/>
    <s v="SC-20770"/>
    <s v="Stewart Carmichael"/>
    <x v="1"/>
    <s v="United States"/>
    <s v="Decatur"/>
    <x v="19"/>
    <n v="35601"/>
    <x v="0"/>
    <s v="OFF-AP-10002118"/>
    <x v="1"/>
    <x v="9"/>
    <s v="1.7 Cubic Foot Compact &quot;Cube&quot; Office Refrigerators"/>
    <n v="208.16"/>
    <n v="1"/>
    <n v="0"/>
    <n v="56.20320000000001"/>
  </r>
  <r>
    <x v="80"/>
    <x v="36"/>
    <x v="0"/>
    <x v="1"/>
    <d v="2013-06-16T00:00:00"/>
    <s v="First Class"/>
    <s v="SC-20770"/>
    <s v="Stewart Carmichael"/>
    <x v="1"/>
    <s v="United States"/>
    <s v="Decatur"/>
    <x v="19"/>
    <n v="35601"/>
    <x v="0"/>
    <s v="OFF-BI-10002309"/>
    <x v="1"/>
    <x v="8"/>
    <s v="Avery Heavy-Duty EZD  Binder With Locking Rings"/>
    <n v="16.740000000000002"/>
    <n v="3"/>
    <n v="0"/>
    <n v="8.0351999999999997"/>
  </r>
  <r>
    <x v="81"/>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x v="82"/>
    <x v="37"/>
    <x v="2"/>
    <x v="36"/>
    <d v="2011-10-16T00:00:00"/>
    <s v="Standard Class"/>
    <s v="DN-13690"/>
    <s v="Duane Noonan"/>
    <x v="0"/>
    <s v="United States"/>
    <s v="San Francisco"/>
    <x v="1"/>
    <n v="94122"/>
    <x v="1"/>
    <s v="OFF-ST-10002370"/>
    <x v="1"/>
    <x v="4"/>
    <s v="Sortfiler Multipurpose Personal File Organizer, Black"/>
    <n v="21.39"/>
    <n v="1"/>
    <n v="0"/>
    <n v="6.2030999999999992"/>
  </r>
  <r>
    <x v="83"/>
    <x v="38"/>
    <x v="1"/>
    <x v="37"/>
    <d v="2012-09-08T00:00:00"/>
    <s v="Standard Class"/>
    <s v="JC-16105"/>
    <s v="Julie Creighton"/>
    <x v="1"/>
    <s v="United States"/>
    <s v="Durham"/>
    <x v="3"/>
    <n v="27707"/>
    <x v="0"/>
    <s v="OFF-EN-10000927"/>
    <x v="1"/>
    <x v="12"/>
    <s v="Jet-Pak Recycled Peel 'N' Seal Padded Mailers"/>
    <n v="200.98400000000004"/>
    <n v="7"/>
    <n v="0.2"/>
    <n v="62.807499999999976"/>
  </r>
  <r>
    <x v="84"/>
    <x v="39"/>
    <x v="3"/>
    <x v="38"/>
    <d v="2014-11-17T00:00:00"/>
    <s v="First Class"/>
    <s v="CS-12400"/>
    <s v="Christopher Schild"/>
    <x v="2"/>
    <s v="United States"/>
    <s v="Chicago"/>
    <x v="10"/>
    <n v="60623"/>
    <x v="2"/>
    <s v="OFF-ST-10003656"/>
    <x v="1"/>
    <x v="4"/>
    <s v="Safco Industrial Wire Shelving"/>
    <n v="230.376"/>
    <n v="3"/>
    <n v="0.2"/>
    <n v="-48.954900000000002"/>
  </r>
  <r>
    <x v="85"/>
    <x v="40"/>
    <x v="3"/>
    <x v="39"/>
    <d v="2014-05-31T00:00:00"/>
    <s v="Second Class"/>
    <s v="PO-18865"/>
    <s v="Patrick O'Donnell"/>
    <x v="0"/>
    <s v="United States"/>
    <s v="Columbia"/>
    <x v="20"/>
    <n v="29203"/>
    <x v="0"/>
    <s v="FUR-CH-10000863"/>
    <x v="0"/>
    <x v="1"/>
    <s v="Novimex Swivel Fabric Task Chair"/>
    <n v="301.95999999999998"/>
    <n v="2"/>
    <n v="0"/>
    <n v="33.215599999999995"/>
  </r>
  <r>
    <x v="86"/>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x v="87"/>
    <x v="41"/>
    <x v="3"/>
    <x v="40"/>
    <d v="2014-11-03T00:00:00"/>
    <s v="Standard Class"/>
    <s v="PG-18895"/>
    <s v="Paul Gonzalez"/>
    <x v="0"/>
    <s v="United States"/>
    <s v="Rochester"/>
    <x v="11"/>
    <n v="55901"/>
    <x v="2"/>
    <s v="OFF-LA-10000134"/>
    <x v="1"/>
    <x v="2"/>
    <s v="Avery 511"/>
    <n v="6.16"/>
    <n v="2"/>
    <n v="0"/>
    <n v="2.9567999999999999"/>
  </r>
  <r>
    <x v="88"/>
    <x v="42"/>
    <x v="0"/>
    <x v="41"/>
    <d v="2013-04-11T00:00:00"/>
    <s v="Second Class"/>
    <s v="GM-14455"/>
    <s v="Gary Mitchum"/>
    <x v="2"/>
    <s v="United States"/>
    <s v="Houston"/>
    <x v="5"/>
    <n v="77095"/>
    <x v="2"/>
    <s v="OFF-ST-10003442"/>
    <x v="1"/>
    <x v="4"/>
    <s v="Eldon Portable Mobile Manager"/>
    <n v="158.36800000000002"/>
    <n v="7"/>
    <n v="0.2"/>
    <n v="13.857199999999999"/>
  </r>
  <r>
    <x v="89"/>
    <x v="43"/>
    <x v="0"/>
    <x v="42"/>
    <d v="2013-09-23T00:00:00"/>
    <s v="Standard Class"/>
    <s v="JS-15685"/>
    <s v="Jim Sink"/>
    <x v="1"/>
    <s v="United States"/>
    <s v="Los Angeles"/>
    <x v="1"/>
    <n v="90036"/>
    <x v="1"/>
    <s v="OFF-AR-10004930"/>
    <x v="1"/>
    <x v="6"/>
    <s v="Turquoise Lead Holder with Pocket Clip"/>
    <n v="20.100000000000001"/>
    <n v="3"/>
    <n v="0"/>
    <n v="6.6329999999999982"/>
  </r>
  <r>
    <x v="90"/>
    <x v="43"/>
    <x v="0"/>
    <x v="42"/>
    <d v="2013-09-23T00:00:00"/>
    <s v="Standard Class"/>
    <s v="JS-15685"/>
    <s v="Jim Sink"/>
    <x v="1"/>
    <s v="United States"/>
    <s v="Los Angeles"/>
    <x v="1"/>
    <n v="90036"/>
    <x v="1"/>
    <s v="TEC-PH-10004093"/>
    <x v="2"/>
    <x v="7"/>
    <s v="Panasonic Kx-TS550"/>
    <n v="73.584000000000003"/>
    <n v="2"/>
    <n v="0.2"/>
    <n v="8.2781999999999982"/>
  </r>
  <r>
    <x v="91"/>
    <x v="43"/>
    <x v="0"/>
    <x v="42"/>
    <d v="2013-09-23T00:00:00"/>
    <s v="Standard Class"/>
    <s v="JS-15685"/>
    <s v="Jim Sink"/>
    <x v="1"/>
    <s v="United States"/>
    <s v="Los Angeles"/>
    <x v="1"/>
    <n v="90036"/>
    <x v="1"/>
    <s v="OFF-PA-10000304"/>
    <x v="1"/>
    <x v="10"/>
    <s v="Xerox 1995"/>
    <n v="6.48"/>
    <n v="1"/>
    <n v="0"/>
    <n v="3.1104000000000003"/>
  </r>
  <r>
    <x v="92"/>
    <x v="44"/>
    <x v="1"/>
    <x v="43"/>
    <d v="2012-02-05T00:00:00"/>
    <s v="Second Class"/>
    <s v="KB-16315"/>
    <s v="Karl Braun"/>
    <x v="0"/>
    <s v="United States"/>
    <s v="Minneapolis"/>
    <x v="11"/>
    <n v="55407"/>
    <x v="2"/>
    <s v="OFF-PA-10003177"/>
    <x v="1"/>
    <x v="10"/>
    <s v="Xerox 1999"/>
    <n v="12.96"/>
    <n v="2"/>
    <n v="0"/>
    <n v="6.2208000000000006"/>
  </r>
  <r>
    <x v="93"/>
    <x v="44"/>
    <x v="1"/>
    <x v="43"/>
    <d v="2012-02-05T00:00:00"/>
    <s v="Second Class"/>
    <s v="KB-16315"/>
    <s v="Karl Braun"/>
    <x v="0"/>
    <s v="United States"/>
    <s v="Minneapolis"/>
    <x v="11"/>
    <n v="55407"/>
    <x v="2"/>
    <s v="FUR-FU-10003799"/>
    <x v="0"/>
    <x v="5"/>
    <s v="Seth Thomas 13 1/2&quot; Wall Clock"/>
    <n v="53.34"/>
    <n v="3"/>
    <n v="0"/>
    <n v="16.535399999999996"/>
  </r>
  <r>
    <x v="94"/>
    <x v="44"/>
    <x v="1"/>
    <x v="43"/>
    <d v="2012-02-05T00:00:00"/>
    <s v="Second Class"/>
    <s v="KB-16315"/>
    <s v="Karl Braun"/>
    <x v="0"/>
    <s v="United States"/>
    <s v="Minneapolis"/>
    <x v="11"/>
    <n v="55407"/>
    <x v="2"/>
    <s v="OFF-BI-10002852"/>
    <x v="1"/>
    <x v="8"/>
    <s v="Ibico Standard Transparent Covers"/>
    <n v="32.96"/>
    <n v="2"/>
    <n v="0"/>
    <n v="16.150400000000001"/>
  </r>
  <r>
    <x v="95"/>
    <x v="45"/>
    <x v="3"/>
    <x v="44"/>
    <d v="2014-11-13T00:00:00"/>
    <s v="Standard Class"/>
    <s v="RB-19705"/>
    <s v="Roger Barcio"/>
    <x v="2"/>
    <s v="United States"/>
    <s v="Portland"/>
    <x v="21"/>
    <n v="97206"/>
    <x v="1"/>
    <s v="OFF-BI-10004738"/>
    <x v="1"/>
    <x v="8"/>
    <s v="Flexible Leather- Look Classic Collection Ring Binder"/>
    <n v="5.6820000000000013"/>
    <n v="1"/>
    <n v="0.7"/>
    <n v="-3.7880000000000003"/>
  </r>
  <r>
    <x v="96"/>
    <x v="46"/>
    <x v="3"/>
    <x v="45"/>
    <d v="2014-11-12T00:00:00"/>
    <s v="Second Class"/>
    <s v="PN-18775"/>
    <s v="Parhena Norris"/>
    <x v="2"/>
    <s v="United States"/>
    <s v="New York City"/>
    <x v="15"/>
    <n v="10009"/>
    <x v="3"/>
    <s v="FUR-FU-10000629"/>
    <x v="0"/>
    <x v="5"/>
    <s v="9-3/4 Diameter Round Wall Clock"/>
    <n v="96.53"/>
    <n v="7"/>
    <n v="0"/>
    <n v="40.5426"/>
  </r>
  <r>
    <x v="97"/>
    <x v="47"/>
    <x v="3"/>
    <x v="46"/>
    <d v="2014-06-21T00:00:00"/>
    <s v="First Class"/>
    <s v="KD-16345"/>
    <s v="Katherine Ducich"/>
    <x v="0"/>
    <s v="United States"/>
    <s v="San Francisco"/>
    <x v="1"/>
    <n v="94122"/>
    <x v="1"/>
    <s v="OFF-BI-10001721"/>
    <x v="1"/>
    <x v="8"/>
    <s v="Trimflex Flexible Post Binders"/>
    <n v="51.311999999999998"/>
    <n v="3"/>
    <n v="0.2"/>
    <n v="17.959199999999999"/>
  </r>
  <r>
    <x v="98"/>
    <x v="48"/>
    <x v="0"/>
    <x v="47"/>
    <d v="2013-09-12T00:00:00"/>
    <s v="Standard Class"/>
    <s v="ER-13855"/>
    <s v="Elpida Rittenbach"/>
    <x v="1"/>
    <s v="United States"/>
    <s v="Saint Paul"/>
    <x v="11"/>
    <n v="55106"/>
    <x v="2"/>
    <s v="OFF-AP-10000358"/>
    <x v="1"/>
    <x v="9"/>
    <s v="Fellowes Basic Home/Office Series Surge Protectors"/>
    <n v="77.88"/>
    <n v="6"/>
    <n v="0"/>
    <n v="22.585199999999993"/>
  </r>
  <r>
    <x v="99"/>
    <x v="49"/>
    <x v="0"/>
    <x v="48"/>
    <d v="2013-09-03T00:00:00"/>
    <s v="Standard Class"/>
    <s v="RB-19465"/>
    <s v="Rick Bensley"/>
    <x v="2"/>
    <s v="United States"/>
    <s v="Chicago"/>
    <x v="10"/>
    <n v="60610"/>
    <x v="2"/>
    <s v="OFF-PA-10003256"/>
    <x v="1"/>
    <x v="10"/>
    <s v="Avery Personal Creations Heavyweight Cards"/>
    <n v="64.623999999999995"/>
    <n v="7"/>
    <n v="0.2"/>
    <n v="22.618399999999994"/>
  </r>
  <r>
    <x v="100"/>
    <x v="49"/>
    <x v="0"/>
    <x v="48"/>
    <d v="2013-09-03T00:00:00"/>
    <s v="Standard Class"/>
    <s v="RB-19465"/>
    <s v="Rick Bensley"/>
    <x v="2"/>
    <s v="United States"/>
    <s v="Chicago"/>
    <x v="10"/>
    <n v="60610"/>
    <x v="2"/>
    <s v="TEC-AC-10001767"/>
    <x v="2"/>
    <x v="11"/>
    <s v="SanDisk Ultra 64 GB MicroSDHC Class 10 Memory Card"/>
    <n v="95.976000000000013"/>
    <n v="3"/>
    <n v="0.2"/>
    <n v="-10.797300000000011"/>
  </r>
  <r>
    <x v="101"/>
    <x v="49"/>
    <x v="0"/>
    <x v="48"/>
    <d v="2013-09-03T00:00:00"/>
    <s v="Standard Class"/>
    <s v="RB-19465"/>
    <s v="Rick Bensley"/>
    <x v="2"/>
    <s v="United States"/>
    <s v="Chicago"/>
    <x v="10"/>
    <n v="60610"/>
    <x v="2"/>
    <s v="OFF-BI-10002609"/>
    <x v="1"/>
    <x v="8"/>
    <s v="Avery Hidden Tab Dividers for Binding Systems"/>
    <n v="1.7879999999999996"/>
    <n v="3"/>
    <n v="0.8"/>
    <n v="-3.0396000000000001"/>
  </r>
  <r>
    <x v="102"/>
    <x v="50"/>
    <x v="0"/>
    <x v="49"/>
    <d v="2013-12-05T00:00:00"/>
    <s v="Second Class"/>
    <s v="GZ-14470"/>
    <s v="Gary Zandusky"/>
    <x v="0"/>
    <s v="United States"/>
    <s v="Rochester"/>
    <x v="11"/>
    <n v="55901"/>
    <x v="2"/>
    <s v="OFF-PA-10004040"/>
    <x v="1"/>
    <x v="10"/>
    <s v="Universal Premium White Copier/Laser Paper (20Lb. and 87 Bright)"/>
    <n v="23.92"/>
    <n v="4"/>
    <n v="0"/>
    <n v="11.720800000000001"/>
  </r>
  <r>
    <x v="103"/>
    <x v="51"/>
    <x v="1"/>
    <x v="50"/>
    <d v="2012-11-17T00:00:00"/>
    <s v="Standard Class"/>
    <s v="LC-16870"/>
    <s v="Lena Cacioppo"/>
    <x v="0"/>
    <s v="United States"/>
    <s v="Aurora"/>
    <x v="22"/>
    <n v="80013"/>
    <x v="1"/>
    <s v="TEC-AC-10001552"/>
    <x v="2"/>
    <x v="11"/>
    <s v="Logitech K350 2.4Ghz Wireless Keyboard"/>
    <n v="238.89600000000002"/>
    <n v="6"/>
    <n v="0.2"/>
    <n v="-26.875800000000012"/>
  </r>
  <r>
    <x v="104"/>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x v="105"/>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x v="106"/>
    <x v="52"/>
    <x v="3"/>
    <x v="51"/>
    <d v="2014-11-29T00:00:00"/>
    <s v="Standard Class"/>
    <s v="JM-15250"/>
    <s v="Janet Martin"/>
    <x v="0"/>
    <s v="United States"/>
    <s v="Charlotte"/>
    <x v="3"/>
    <n v="28205"/>
    <x v="0"/>
    <s v="TEC-AC-10003499"/>
    <x v="2"/>
    <x v="11"/>
    <s v="Memorex Mini Travel Drive 8 GB USB 2.0 Flash Drive"/>
    <n v="74.112000000000009"/>
    <n v="8"/>
    <n v="0.2"/>
    <n v="17.601600000000001"/>
  </r>
  <r>
    <x v="107"/>
    <x v="52"/>
    <x v="3"/>
    <x v="51"/>
    <d v="2014-11-29T00:00:00"/>
    <s v="Standard Class"/>
    <s v="JM-15250"/>
    <s v="Janet Martin"/>
    <x v="0"/>
    <s v="United States"/>
    <s v="Charlotte"/>
    <x v="3"/>
    <n v="28205"/>
    <x v="0"/>
    <s v="TEC-PH-10002844"/>
    <x v="2"/>
    <x v="7"/>
    <s v="Speck Products Candyshell Flip Case"/>
    <n v="27.992000000000004"/>
    <n v="1"/>
    <n v="0.2"/>
    <n v="2.0993999999999993"/>
  </r>
  <r>
    <x v="108"/>
    <x v="52"/>
    <x v="3"/>
    <x v="51"/>
    <d v="2014-11-29T00:00:00"/>
    <s v="Standard Class"/>
    <s v="JM-15250"/>
    <s v="Janet Martin"/>
    <x v="0"/>
    <s v="United States"/>
    <s v="Charlotte"/>
    <x v="3"/>
    <n v="28205"/>
    <x v="0"/>
    <s v="OFF-AR-10000390"/>
    <x v="1"/>
    <x v="6"/>
    <s v="Newell Chalk Holder"/>
    <n v="3.3040000000000003"/>
    <n v="1"/>
    <n v="0.2"/>
    <n v="1.0737999999999999"/>
  </r>
  <r>
    <x v="109"/>
    <x v="53"/>
    <x v="1"/>
    <x v="52"/>
    <d v="2012-10-20T00:00:00"/>
    <s v="Standard Class"/>
    <s v="PA-19060"/>
    <s v="Pete Armstrong"/>
    <x v="2"/>
    <s v="United States"/>
    <s v="Orland Park"/>
    <x v="10"/>
    <n v="60462"/>
    <x v="2"/>
    <s v="TEC-AC-10000844"/>
    <x v="2"/>
    <x v="11"/>
    <s v="Logitech Gaming G510s - Keyboard"/>
    <n v="339.96000000000004"/>
    <n v="5"/>
    <n v="0.2"/>
    <n v="67.991999999999962"/>
  </r>
  <r>
    <x v="110"/>
    <x v="54"/>
    <x v="3"/>
    <x v="53"/>
    <d v="2014-12-31T00:00:00"/>
    <s v="Standard Class"/>
    <s v="CV-12805"/>
    <s v="Cynthia Voltz"/>
    <x v="1"/>
    <s v="United States"/>
    <s v="New York City"/>
    <x v="15"/>
    <n v="10035"/>
    <x v="3"/>
    <s v="FUR-FU-10001934"/>
    <x v="0"/>
    <x v="5"/>
    <s v="Magnifier Swing Arm Lamp"/>
    <n v="41.96"/>
    <n v="2"/>
    <n v="0"/>
    <n v="10.909600000000001"/>
  </r>
  <r>
    <x v="111"/>
    <x v="55"/>
    <x v="0"/>
    <x v="54"/>
    <d v="2013-11-11T00:00:00"/>
    <s v="Standard Class"/>
    <s v="CL-12565"/>
    <s v="Clay Ludtke"/>
    <x v="0"/>
    <s v="United States"/>
    <s v="Urbandale"/>
    <x v="23"/>
    <n v="50322"/>
    <x v="2"/>
    <s v="OFF-AR-10000380"/>
    <x v="1"/>
    <x v="6"/>
    <s v="Hunt PowerHouse Electric Pencil Sharpener, Blue"/>
    <n v="75.959999999999994"/>
    <n v="2"/>
    <n v="0"/>
    <n v="22.78799999999999"/>
  </r>
  <r>
    <x v="112"/>
    <x v="55"/>
    <x v="0"/>
    <x v="54"/>
    <d v="2013-11-11T00:00:00"/>
    <s v="Standard Class"/>
    <s v="CL-12565"/>
    <s v="Clay Ludtke"/>
    <x v="0"/>
    <s v="United States"/>
    <s v="Urbandale"/>
    <x v="23"/>
    <n v="50322"/>
    <x v="2"/>
    <s v="OFF-BI-10003981"/>
    <x v="1"/>
    <x v="8"/>
    <s v="Avery Durable Plastic 1&quot; Binders"/>
    <n v="27.240000000000002"/>
    <n v="6"/>
    <n v="0"/>
    <n v="13.3476"/>
  </r>
  <r>
    <x v="113"/>
    <x v="56"/>
    <x v="2"/>
    <x v="55"/>
    <d v="2011-08-27T00:00:00"/>
    <s v="Second Class"/>
    <s v="RC-19960"/>
    <s v="Ryan Crowe"/>
    <x v="0"/>
    <s v="United States"/>
    <s v="Columbus"/>
    <x v="24"/>
    <n v="43229"/>
    <x v="3"/>
    <s v="OFF-FA-10000621"/>
    <x v="1"/>
    <x v="13"/>
    <s v="OIC Colored Binder Clips, Assorted Sizes"/>
    <n v="40.096000000000004"/>
    <n v="14"/>
    <n v="0.2"/>
    <n v="14.534799999999997"/>
  </r>
  <r>
    <x v="114"/>
    <x v="56"/>
    <x v="2"/>
    <x v="55"/>
    <d v="2011-08-27T00:00:00"/>
    <s v="Second Class"/>
    <s v="RC-19960"/>
    <s v="Ryan Crowe"/>
    <x v="0"/>
    <s v="United States"/>
    <s v="Columbus"/>
    <x v="24"/>
    <n v="43229"/>
    <x v="3"/>
    <s v="OFF-EN-10002600"/>
    <x v="1"/>
    <x v="12"/>
    <s v="Redi-Strip #10 Envelopes, 4 1/8 x 9 1/2"/>
    <n v="4.7200000000000006"/>
    <n v="2"/>
    <n v="0.2"/>
    <n v="1.6519999999999997"/>
  </r>
  <r>
    <x v="115"/>
    <x v="56"/>
    <x v="2"/>
    <x v="55"/>
    <d v="2011-08-27T00:00:00"/>
    <s v="Second Class"/>
    <s v="RC-19960"/>
    <s v="Ryan Crowe"/>
    <x v="0"/>
    <s v="United States"/>
    <s v="Columbus"/>
    <x v="24"/>
    <n v="43229"/>
    <x v="3"/>
    <s v="OFF-PA-10004965"/>
    <x v="1"/>
    <x v="10"/>
    <s v="Xerox 1921"/>
    <n v="23.976000000000003"/>
    <n v="3"/>
    <n v="0.2"/>
    <n v="7.4924999999999988"/>
  </r>
  <r>
    <x v="116"/>
    <x v="56"/>
    <x v="2"/>
    <x v="55"/>
    <d v="2011-08-27T00:00:00"/>
    <s v="Second Class"/>
    <s v="RC-19960"/>
    <s v="Ryan Crowe"/>
    <x v="0"/>
    <s v="United States"/>
    <s v="Columbus"/>
    <x v="24"/>
    <n v="43229"/>
    <x v="3"/>
    <s v="OFF-EN-10002504"/>
    <x v="1"/>
    <x v="12"/>
    <s v="Tyvek  Top-Opening Peel &amp; Seel Envelopes, Plain White"/>
    <n v="130.464"/>
    <n v="6"/>
    <n v="0.2"/>
    <n v="44.031599999999997"/>
  </r>
  <r>
    <x v="117"/>
    <x v="57"/>
    <x v="1"/>
    <x v="56"/>
    <d v="2012-03-06T00:00:00"/>
    <s v="Standard Class"/>
    <s v="DK-13090"/>
    <s v="Dave Kipp"/>
    <x v="0"/>
    <s v="United States"/>
    <s v="Seattle"/>
    <x v="4"/>
    <n v="98103"/>
    <x v="1"/>
    <s v="FUR-TA-10001768"/>
    <x v="0"/>
    <x v="3"/>
    <s v="Hon Racetrack Conference Tables"/>
    <n v="787.53"/>
    <n v="3"/>
    <n v="0"/>
    <n v="165.38129999999995"/>
  </r>
  <r>
    <x v="118"/>
    <x v="58"/>
    <x v="1"/>
    <x v="57"/>
    <d v="2012-04-10T00:00:00"/>
    <s v="Standard Class"/>
    <s v="GG-14650"/>
    <s v="Greg Guthrie"/>
    <x v="1"/>
    <s v="United States"/>
    <s v="Bristol"/>
    <x v="18"/>
    <n v="37620"/>
    <x v="0"/>
    <s v="OFF-BI-10003650"/>
    <x v="1"/>
    <x v="8"/>
    <s v="GBC DocuBind 300 Electric Binding Machine"/>
    <n v="157.79400000000004"/>
    <n v="1"/>
    <n v="0.7"/>
    <n v="-115.71559999999999"/>
  </r>
  <r>
    <x v="119"/>
    <x v="59"/>
    <x v="0"/>
    <x v="1"/>
    <d v="2013-06-16T00:00:00"/>
    <s v="First Class"/>
    <s v="SC-20725"/>
    <s v="Steven Cartwright"/>
    <x v="0"/>
    <s v="United States"/>
    <s v="Wilmington"/>
    <x v="13"/>
    <n v="19805"/>
    <x v="3"/>
    <s v="FUR-FU-10002157"/>
    <x v="0"/>
    <x v="5"/>
    <s v="Artistic Insta-Plaque"/>
    <n v="47.04"/>
    <n v="3"/>
    <n v="0"/>
    <n v="18.345599999999997"/>
  </r>
  <r>
    <x v="120"/>
    <x v="59"/>
    <x v="0"/>
    <x v="1"/>
    <d v="2013-06-16T00:00:00"/>
    <s v="First Class"/>
    <s v="SC-20725"/>
    <s v="Steven Cartwright"/>
    <x v="0"/>
    <s v="United States"/>
    <s v="Wilmington"/>
    <x v="13"/>
    <n v="19805"/>
    <x v="3"/>
    <s v="OFF-BI-10003910"/>
    <x v="1"/>
    <x v="8"/>
    <s v="DXL Angle-View Binders with Locking Rings by Samsill"/>
    <n v="30.84"/>
    <n v="4"/>
    <n v="0"/>
    <n v="13.878"/>
  </r>
  <r>
    <x v="121"/>
    <x v="59"/>
    <x v="0"/>
    <x v="1"/>
    <d v="2013-06-16T00:00:00"/>
    <s v="First Class"/>
    <s v="SC-20725"/>
    <s v="Steven Cartwright"/>
    <x v="0"/>
    <s v="United States"/>
    <s v="Wilmington"/>
    <x v="13"/>
    <n v="19805"/>
    <x v="3"/>
    <s v="OFF-ST-10000777"/>
    <x v="1"/>
    <x v="4"/>
    <s v="Companion Letter/Legal File, Black"/>
    <n v="226.56"/>
    <n v="6"/>
    <n v="0"/>
    <n v="63.436800000000005"/>
  </r>
  <r>
    <x v="122"/>
    <x v="59"/>
    <x v="0"/>
    <x v="1"/>
    <d v="2013-06-16T00:00:00"/>
    <s v="First Class"/>
    <s v="SC-20725"/>
    <s v="Steven Cartwright"/>
    <x v="0"/>
    <s v="United States"/>
    <s v="Wilmington"/>
    <x v="13"/>
    <n v="19805"/>
    <x v="3"/>
    <s v="OFF-EN-10002500"/>
    <x v="1"/>
    <x v="12"/>
    <s v="Globe Weis Peel &amp; Seel First Class Envelopes"/>
    <n v="115.02"/>
    <n v="9"/>
    <n v="0"/>
    <n v="51.758999999999993"/>
  </r>
  <r>
    <x v="123"/>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x v="124"/>
    <x v="60"/>
    <x v="2"/>
    <x v="58"/>
    <d v="2011-12-28T00:00:00"/>
    <s v="Second Class"/>
    <s v="AD-10180"/>
    <s v="Alan Dominguez"/>
    <x v="2"/>
    <s v="United States"/>
    <s v="Houston"/>
    <x v="5"/>
    <n v="77041"/>
    <x v="2"/>
    <s v="FUR-CH-10004063"/>
    <x v="0"/>
    <x v="1"/>
    <s v="Global Deluxe High-Back Manager's Chair"/>
    <n v="600.55799999999999"/>
    <n v="3"/>
    <n v="0.3"/>
    <n v="-8.5794000000000779"/>
  </r>
  <r>
    <x v="125"/>
    <x v="61"/>
    <x v="2"/>
    <x v="59"/>
    <d v="2011-09-25T00:00:00"/>
    <s v="Standard Class"/>
    <s v="PF-19165"/>
    <s v="Philip Fox"/>
    <x v="0"/>
    <s v="United States"/>
    <s v="Bloomington"/>
    <x v="10"/>
    <n v="61701"/>
    <x v="2"/>
    <s v="FUR-TA-10004534"/>
    <x v="0"/>
    <x v="3"/>
    <s v="Bevis 44 x 96 Conference Tables"/>
    <n v="617.70000000000005"/>
    <n v="6"/>
    <n v="0.5"/>
    <n v="-407.68200000000013"/>
  </r>
  <r>
    <x v="126"/>
    <x v="62"/>
    <x v="3"/>
    <x v="60"/>
    <d v="2014-11-13T00:00:00"/>
    <s v="Standard Class"/>
    <s v="TS-21610"/>
    <s v="Troy Staebel"/>
    <x v="0"/>
    <s v="United States"/>
    <s v="Phoenix"/>
    <x v="16"/>
    <n v="85023"/>
    <x v="1"/>
    <s v="OFF-BI-10003274"/>
    <x v="1"/>
    <x v="8"/>
    <s v="Avery Durable Slant Ring Binders, No Labels"/>
    <n v="2.3880000000000003"/>
    <n v="2"/>
    <n v="0.7"/>
    <n v="-1.8308"/>
  </r>
  <r>
    <x v="127"/>
    <x v="62"/>
    <x v="3"/>
    <x v="60"/>
    <d v="2014-11-13T00:00:00"/>
    <s v="Standard Class"/>
    <s v="TS-21610"/>
    <s v="Troy Staebel"/>
    <x v="0"/>
    <s v="United States"/>
    <s v="Phoenix"/>
    <x v="16"/>
    <n v="85023"/>
    <x v="1"/>
    <s v="OFF-ST-10002974"/>
    <x v="1"/>
    <x v="4"/>
    <s v="Trav-L-File Heavy-Duty Shuttle II, Black"/>
    <n v="243.99200000000002"/>
    <n v="7"/>
    <n v="0.2"/>
    <n v="30.498999999999981"/>
  </r>
  <r>
    <x v="128"/>
    <x v="63"/>
    <x v="0"/>
    <x v="61"/>
    <d v="2013-11-11T00:00:00"/>
    <s v="Second Class"/>
    <s v="LS-16975"/>
    <s v="Lindsay Shagiari"/>
    <x v="2"/>
    <s v="United States"/>
    <s v="Los Angeles"/>
    <x v="1"/>
    <n v="90004"/>
    <x v="1"/>
    <s v="FUR-CH-10001146"/>
    <x v="0"/>
    <x v="1"/>
    <s v="Global Task Chair, Black"/>
    <n v="81.424000000000007"/>
    <n v="2"/>
    <n v="0.2"/>
    <n v="-9.1601999999999961"/>
  </r>
  <r>
    <x v="129"/>
    <x v="63"/>
    <x v="0"/>
    <x v="61"/>
    <d v="2013-11-11T00:00:00"/>
    <s v="Second Class"/>
    <s v="LS-16975"/>
    <s v="Lindsay Shagiari"/>
    <x v="2"/>
    <s v="United States"/>
    <s v="Los Angeles"/>
    <x v="1"/>
    <n v="90004"/>
    <x v="1"/>
    <s v="FUR-FU-10003773"/>
    <x v="0"/>
    <x v="5"/>
    <s v="Eldon Cleatmat Plus Chair Mats for High Pile Carpets"/>
    <n v="238.56"/>
    <n v="3"/>
    <n v="0"/>
    <n v="26.241599999999977"/>
  </r>
  <r>
    <x v="130"/>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x v="131"/>
    <x v="64"/>
    <x v="3"/>
    <x v="62"/>
    <d v="2014-02-06T00:00:00"/>
    <s v="First Class"/>
    <s v="DW-13585"/>
    <s v="Dorothy Wardle"/>
    <x v="1"/>
    <s v="United States"/>
    <s v="Columbus"/>
    <x v="24"/>
    <n v="43229"/>
    <x v="3"/>
    <s v="OFF-PA-10002377"/>
    <x v="1"/>
    <x v="10"/>
    <s v="Xerox 1916"/>
    <n v="78.304000000000002"/>
    <n v="2"/>
    <n v="0.2"/>
    <n v="29.363999999999997"/>
  </r>
  <r>
    <x v="132"/>
    <x v="64"/>
    <x v="3"/>
    <x v="62"/>
    <d v="2014-02-06T00:00:00"/>
    <s v="First Class"/>
    <s v="DW-13585"/>
    <s v="Dorothy Wardle"/>
    <x v="1"/>
    <s v="United States"/>
    <s v="Columbus"/>
    <x v="24"/>
    <n v="43229"/>
    <x v="3"/>
    <s v="OFF-FA-10002780"/>
    <x v="1"/>
    <x v="13"/>
    <s v="Staples"/>
    <n v="21.456"/>
    <n v="9"/>
    <n v="0.2"/>
    <n v="6.9731999999999976"/>
  </r>
  <r>
    <x v="133"/>
    <x v="65"/>
    <x v="0"/>
    <x v="63"/>
    <d v="2013-10-20T00:00:00"/>
    <s v="Standard Class"/>
    <s v="LC-16885"/>
    <s v="Lena Creighton"/>
    <x v="0"/>
    <s v="United States"/>
    <s v="Roseville"/>
    <x v="1"/>
    <n v="95661"/>
    <x v="1"/>
    <s v="OFF-PA-10001804"/>
    <x v="1"/>
    <x v="10"/>
    <s v="Xerox 195"/>
    <n v="20.04"/>
    <n v="3"/>
    <n v="0"/>
    <n v="9.6191999999999993"/>
  </r>
  <r>
    <x v="134"/>
    <x v="65"/>
    <x v="0"/>
    <x v="63"/>
    <d v="2013-10-20T00:00:00"/>
    <s v="Standard Class"/>
    <s v="LC-16885"/>
    <s v="Lena Creighton"/>
    <x v="0"/>
    <s v="United States"/>
    <s v="Roseville"/>
    <x v="1"/>
    <n v="95661"/>
    <x v="1"/>
    <s v="OFF-PA-10001736"/>
    <x v="1"/>
    <x v="10"/>
    <s v="Xerox 1880"/>
    <n v="35.44"/>
    <n v="1"/>
    <n v="0"/>
    <n v="16.656799999999997"/>
  </r>
  <r>
    <x v="135"/>
    <x v="65"/>
    <x v="0"/>
    <x v="63"/>
    <d v="2013-10-20T00:00:00"/>
    <s v="Standard Class"/>
    <s v="LC-16885"/>
    <s v="Lena Creighton"/>
    <x v="0"/>
    <s v="United States"/>
    <s v="Roseville"/>
    <x v="1"/>
    <n v="95661"/>
    <x v="1"/>
    <s v="OFF-AR-10001149"/>
    <x v="1"/>
    <x v="6"/>
    <s v="Sanford Colorific Colored Pencils, 12/Box"/>
    <n v="11.52"/>
    <n v="4"/>
    <n v="0"/>
    <n v="3.4559999999999995"/>
  </r>
  <r>
    <x v="136"/>
    <x v="65"/>
    <x v="0"/>
    <x v="63"/>
    <d v="2013-10-20T00:00:00"/>
    <s v="Standard Class"/>
    <s v="LC-16885"/>
    <s v="Lena Creighton"/>
    <x v="0"/>
    <s v="United States"/>
    <s v="Roseville"/>
    <x v="1"/>
    <n v="95661"/>
    <x v="1"/>
    <s v="OFF-FA-10002988"/>
    <x v="1"/>
    <x v="13"/>
    <s v="Ideal Clamps"/>
    <n v="4.0199999999999996"/>
    <n v="2"/>
    <n v="0"/>
    <n v="1.9697999999999998"/>
  </r>
  <r>
    <x v="137"/>
    <x v="65"/>
    <x v="0"/>
    <x v="63"/>
    <d v="2013-10-20T00:00:00"/>
    <s v="Standard Class"/>
    <s v="LC-16885"/>
    <s v="Lena Creighton"/>
    <x v="0"/>
    <s v="United States"/>
    <s v="Roseville"/>
    <x v="1"/>
    <n v="95661"/>
    <x v="1"/>
    <s v="OFF-BI-10004781"/>
    <x v="1"/>
    <x v="8"/>
    <s v="GBC Wire Binding Strips"/>
    <n v="76.176000000000002"/>
    <n v="3"/>
    <n v="0.2"/>
    <n v="26.661599999999996"/>
  </r>
  <r>
    <x v="138"/>
    <x v="65"/>
    <x v="0"/>
    <x v="63"/>
    <d v="2013-10-20T00:00:00"/>
    <s v="Standard Class"/>
    <s v="LC-16885"/>
    <s v="Lena Creighton"/>
    <x v="0"/>
    <s v="United States"/>
    <s v="Roseville"/>
    <x v="1"/>
    <n v="95661"/>
    <x v="1"/>
    <s v="OFF-SU-10001218"/>
    <x v="1"/>
    <x v="14"/>
    <s v="Fiskars Softgrip Scissors"/>
    <n v="65.88"/>
    <n v="6"/>
    <n v="0"/>
    <n v="18.446400000000004"/>
  </r>
  <r>
    <x v="139"/>
    <x v="65"/>
    <x v="0"/>
    <x v="63"/>
    <d v="2013-10-20T00:00:00"/>
    <s v="Standard Class"/>
    <s v="LC-16885"/>
    <s v="Lena Creighton"/>
    <x v="0"/>
    <s v="United States"/>
    <s v="Roseville"/>
    <x v="1"/>
    <n v="95661"/>
    <x v="1"/>
    <s v="FUR-FU-10001706"/>
    <x v="0"/>
    <x v="5"/>
    <s v="Longer-Life Soft White Bulbs"/>
    <n v="43.120000000000005"/>
    <n v="14"/>
    <n v="0"/>
    <n v="20.697599999999998"/>
  </r>
  <r>
    <x v="140"/>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x v="141"/>
    <x v="67"/>
    <x v="3"/>
    <x v="65"/>
    <d v="2014-09-24T00:00:00"/>
    <s v="Standard Class"/>
    <s v="SH-19975"/>
    <s v="Sally Hughsby"/>
    <x v="1"/>
    <s v="United States"/>
    <s v="San Francisco"/>
    <x v="1"/>
    <n v="94122"/>
    <x v="1"/>
    <s v="OFF-AR-10000940"/>
    <x v="1"/>
    <x v="6"/>
    <s v="Newell 343"/>
    <n v="8.82"/>
    <n v="3"/>
    <n v="0"/>
    <n v="2.3814000000000002"/>
  </r>
  <r>
    <x v="142"/>
    <x v="67"/>
    <x v="3"/>
    <x v="65"/>
    <d v="2014-09-24T00:00:00"/>
    <s v="Standard Class"/>
    <s v="SH-19975"/>
    <s v="Sally Hughsby"/>
    <x v="1"/>
    <s v="United States"/>
    <s v="San Francisco"/>
    <x v="1"/>
    <n v="94122"/>
    <x v="1"/>
    <s v="OFF-EN-10004030"/>
    <x v="1"/>
    <x v="12"/>
    <s v="Convenience Packs of Business Envelopes"/>
    <n v="10.86"/>
    <n v="3"/>
    <n v="0"/>
    <n v="5.1042000000000005"/>
  </r>
  <r>
    <x v="143"/>
    <x v="67"/>
    <x v="3"/>
    <x v="65"/>
    <d v="2014-09-24T00:00:00"/>
    <s v="Standard Class"/>
    <s v="SH-19975"/>
    <s v="Sally Hughsby"/>
    <x v="1"/>
    <s v="United States"/>
    <s v="San Francisco"/>
    <x v="1"/>
    <n v="94122"/>
    <x v="1"/>
    <s v="OFF-PA-10004327"/>
    <x v="1"/>
    <x v="10"/>
    <s v="Xerox 1911"/>
    <n v="143.69999999999999"/>
    <n v="3"/>
    <n v="0"/>
    <n v="68.975999999999999"/>
  </r>
  <r>
    <x v="144"/>
    <x v="68"/>
    <x v="3"/>
    <x v="66"/>
    <d v="2014-12-28T00:00:00"/>
    <s v="Standard Class"/>
    <s v="SG-20080"/>
    <s v="Sandra Glassco"/>
    <x v="0"/>
    <s v="United States"/>
    <s v="Independence"/>
    <x v="25"/>
    <n v="64055"/>
    <x v="2"/>
    <s v="OFF-AP-10001058"/>
    <x v="1"/>
    <x v="9"/>
    <s v="Sanyo 2.5 Cubic Foot Mid-Size Office Refrigerators"/>
    <n v="839.43000000000006"/>
    <n v="3"/>
    <n v="0"/>
    <n v="218.25179999999997"/>
  </r>
  <r>
    <x v="145"/>
    <x v="69"/>
    <x v="1"/>
    <x v="67"/>
    <d v="2012-09-12T00:00:00"/>
    <s v="Standard Class"/>
    <s v="HA-14920"/>
    <s v="Helen Andreada"/>
    <x v="0"/>
    <s v="United States"/>
    <s v="Pasadena"/>
    <x v="1"/>
    <n v="91104"/>
    <x v="1"/>
    <s v="OFF-ST-10003656"/>
    <x v="1"/>
    <x v="4"/>
    <s v="Safco Industrial Wire Shelving"/>
    <n v="671.93"/>
    <n v="7"/>
    <n v="0"/>
    <n v="20.157899999999998"/>
  </r>
  <r>
    <x v="146"/>
    <x v="70"/>
    <x v="2"/>
    <x v="68"/>
    <d v="2011-10-28T00:00:00"/>
    <s v="Standard Class"/>
    <s v="MG-17680"/>
    <s v="Maureen Gastineau"/>
    <x v="2"/>
    <s v="United States"/>
    <s v="Newark"/>
    <x v="24"/>
    <n v="43055"/>
    <x v="3"/>
    <s v="FUR-FU-10000521"/>
    <x v="0"/>
    <x v="5"/>
    <s v="Seth Thomas 14&quot; Putty-Colored Wall Clock"/>
    <n v="93.888000000000005"/>
    <n v="4"/>
    <n v="0.2"/>
    <n v="12.90959999999999"/>
  </r>
  <r>
    <x v="147"/>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x v="148"/>
    <x v="71"/>
    <x v="0"/>
    <x v="5"/>
    <d v="2013-12-10T00:00:00"/>
    <s v="Standard Class"/>
    <s v="JE-16165"/>
    <s v="Justin Ellison"/>
    <x v="1"/>
    <s v="United States"/>
    <s v="Franklin"/>
    <x v="6"/>
    <n v="53132"/>
    <x v="2"/>
    <s v="TEC-PH-10001448"/>
    <x v="2"/>
    <x v="7"/>
    <s v="Anker Astro 15000mAh USB Portable Charger"/>
    <n v="149.97"/>
    <n v="3"/>
    <n v="0"/>
    <n v="5.9987999999999815"/>
  </r>
  <r>
    <x v="149"/>
    <x v="71"/>
    <x v="0"/>
    <x v="5"/>
    <d v="2013-12-10T00:00:00"/>
    <s v="Standard Class"/>
    <s v="JE-16165"/>
    <s v="Justin Ellison"/>
    <x v="1"/>
    <s v="United States"/>
    <s v="Franklin"/>
    <x v="6"/>
    <n v="53132"/>
    <x v="2"/>
    <s v="FUR-CH-10000454"/>
    <x v="0"/>
    <x v="1"/>
    <s v="Hon Deluxe Fabric Upholstered Stacking Chairs, Rounded Back"/>
    <n v="1951.84"/>
    <n v="8"/>
    <n v="0"/>
    <n v="585.55199999999991"/>
  </r>
  <r>
    <x v="150"/>
    <x v="71"/>
    <x v="0"/>
    <x v="5"/>
    <d v="2013-12-10T00:00:00"/>
    <s v="Standard Class"/>
    <s v="JE-16165"/>
    <s v="Justin Ellison"/>
    <x v="1"/>
    <s v="United States"/>
    <s v="Franklin"/>
    <x v="6"/>
    <n v="53132"/>
    <x v="2"/>
    <s v="OFF-BI-10002735"/>
    <x v="1"/>
    <x v="8"/>
    <s v="GBC Prestige Therm-A-Bind Covers"/>
    <n v="171.55"/>
    <n v="5"/>
    <n v="0"/>
    <n v="80.628500000000003"/>
  </r>
  <r>
    <x v="151"/>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x v="152"/>
    <x v="72"/>
    <x v="0"/>
    <x v="69"/>
    <d v="2013-03-17T00:00:00"/>
    <s v="First Class"/>
    <s v="TW-21025"/>
    <s v="Tamara Willingham"/>
    <x v="2"/>
    <s v="United States"/>
    <s v="Scottsdale"/>
    <x v="16"/>
    <n v="85254"/>
    <x v="1"/>
    <s v="TEC-PH-10001254"/>
    <x v="2"/>
    <x v="7"/>
    <s v="Jabra BIZ 2300 Duo QD Duo Corded Headset"/>
    <n v="203.184"/>
    <n v="2"/>
    <n v="0.2"/>
    <n v="15.238799999999991"/>
  </r>
  <r>
    <x v="153"/>
    <x v="73"/>
    <x v="1"/>
    <x v="70"/>
    <d v="2012-06-02T00:00:00"/>
    <s v="First Class"/>
    <s v="SP-20650"/>
    <s v="Stephanie Phelps"/>
    <x v="1"/>
    <s v="United States"/>
    <s v="San Jose"/>
    <x v="1"/>
    <n v="95123"/>
    <x v="1"/>
    <s v="OFF-PA-10001950"/>
    <x v="1"/>
    <x v="10"/>
    <s v="Southworth 25% Cotton Antique Laid Paper &amp; Envelopes"/>
    <n v="58.379999999999995"/>
    <n v="7"/>
    <n v="0"/>
    <n v="26.270999999999994"/>
  </r>
  <r>
    <x v="154"/>
    <x v="73"/>
    <x v="1"/>
    <x v="70"/>
    <d v="2012-06-02T00:00:00"/>
    <s v="First Class"/>
    <s v="SP-20650"/>
    <s v="Stephanie Phelps"/>
    <x v="1"/>
    <s v="United States"/>
    <s v="San Jose"/>
    <x v="1"/>
    <n v="95123"/>
    <x v="1"/>
    <s v="OFF-PA-10002254"/>
    <x v="1"/>
    <x v="10"/>
    <s v="Xerox 1883"/>
    <n v="105.52"/>
    <n v="4"/>
    <n v="0"/>
    <n v="48.539199999999994"/>
  </r>
  <r>
    <x v="155"/>
    <x v="73"/>
    <x v="1"/>
    <x v="70"/>
    <d v="2012-06-02T00:00:00"/>
    <s v="First Class"/>
    <s v="SP-20650"/>
    <s v="Stephanie Phelps"/>
    <x v="1"/>
    <s v="United States"/>
    <s v="San Jose"/>
    <x v="1"/>
    <n v="95123"/>
    <x v="1"/>
    <s v="OFF-ST-10001590"/>
    <x v="1"/>
    <x v="4"/>
    <s v="Tenex Personal Project File with Scoop Front Design, Black"/>
    <n v="80.88"/>
    <n v="6"/>
    <n v="0"/>
    <n v="21.028799999999997"/>
  </r>
  <r>
    <x v="156"/>
    <x v="74"/>
    <x v="1"/>
    <x v="71"/>
    <d v="2012-06-03T00:00:00"/>
    <s v="Standard Class"/>
    <s v="NK-18490"/>
    <s v="Neil Knudson"/>
    <x v="2"/>
    <s v="United States"/>
    <s v="Seattle"/>
    <x v="4"/>
    <n v="98105"/>
    <x v="1"/>
    <s v="OFF-AR-10001547"/>
    <x v="1"/>
    <x v="6"/>
    <s v="Newell 311"/>
    <n v="6.63"/>
    <n v="3"/>
    <n v="0"/>
    <n v="1.7901"/>
  </r>
  <r>
    <x v="157"/>
    <x v="75"/>
    <x v="2"/>
    <x v="72"/>
    <d v="2011-03-06T00:00:00"/>
    <s v="Second Class"/>
    <s v="DB-13060"/>
    <s v="Dave Brooks"/>
    <x v="0"/>
    <s v="United States"/>
    <s v="Seattle"/>
    <x v="4"/>
    <n v="98115"/>
    <x v="1"/>
    <s v="FUR-CH-10004063"/>
    <x v="0"/>
    <x v="1"/>
    <s v="Global Deluxe High-Back Manager's Chair"/>
    <n v="457.56800000000004"/>
    <n v="2"/>
    <n v="0.2"/>
    <n v="51.476399999999941"/>
  </r>
  <r>
    <x v="158"/>
    <x v="76"/>
    <x v="0"/>
    <x v="73"/>
    <d v="2013-11-25T00:00:00"/>
    <s v="Standard Class"/>
    <s v="NP-18670"/>
    <s v="Nora Paige"/>
    <x v="0"/>
    <s v="United States"/>
    <s v="Edmond"/>
    <x v="26"/>
    <n v="73034"/>
    <x v="2"/>
    <s v="OFF-LA-10002475"/>
    <x v="1"/>
    <x v="2"/>
    <s v="Avery 519"/>
    <n v="14.62"/>
    <n v="2"/>
    <n v="0"/>
    <n v="6.8713999999999995"/>
  </r>
  <r>
    <x v="159"/>
    <x v="76"/>
    <x v="0"/>
    <x v="73"/>
    <d v="2013-11-25T00:00:00"/>
    <s v="Standard Class"/>
    <s v="NP-18670"/>
    <s v="Nora Paige"/>
    <x v="0"/>
    <s v="United States"/>
    <s v="Edmond"/>
    <x v="26"/>
    <n v="73034"/>
    <x v="2"/>
    <s v="TEC-PH-10004536"/>
    <x v="2"/>
    <x v="7"/>
    <s v="Avaya 5420 Digital phone"/>
    <n v="944.93000000000006"/>
    <n v="7"/>
    <n v="0"/>
    <n v="236.23250000000002"/>
  </r>
  <r>
    <x v="160"/>
    <x v="77"/>
    <x v="0"/>
    <x v="74"/>
    <d v="2013-05-13T00:00:00"/>
    <s v="First Class"/>
    <s v="TT-21070"/>
    <s v="Ted Trevino"/>
    <x v="0"/>
    <s v="United States"/>
    <s v="Los Angeles"/>
    <x v="1"/>
    <n v="90045"/>
    <x v="1"/>
    <s v="OFF-PA-10002751"/>
    <x v="1"/>
    <x v="10"/>
    <s v="Xerox 1920"/>
    <n v="5.98"/>
    <n v="1"/>
    <n v="0"/>
    <n v="2.6909999999999998"/>
  </r>
  <r>
    <x v="161"/>
    <x v="78"/>
    <x v="1"/>
    <x v="75"/>
    <d v="2012-12-31T00:00:00"/>
    <s v="Second Class"/>
    <s v="EM-13960"/>
    <s v="Eric Murdock"/>
    <x v="0"/>
    <s v="United States"/>
    <s v="Philadelphia"/>
    <x v="9"/>
    <n v="19134"/>
    <x v="3"/>
    <s v="TEC-AC-10003657"/>
    <x v="2"/>
    <x v="11"/>
    <s v="Lenovo 17-Key USB Numeric Keypad"/>
    <n v="54.384000000000007"/>
    <n v="2"/>
    <n v="0.2"/>
    <n v="1.359599999999995"/>
  </r>
  <r>
    <x v="162"/>
    <x v="79"/>
    <x v="0"/>
    <x v="76"/>
    <d v="2013-11-21T00:00:00"/>
    <s v="Standard Class"/>
    <s v="RD-19900"/>
    <s v="Ruben Dartt"/>
    <x v="0"/>
    <s v="United States"/>
    <s v="Carlsbad"/>
    <x v="27"/>
    <n v="88220"/>
    <x v="1"/>
    <s v="OFF-EN-10001990"/>
    <x v="1"/>
    <x v="12"/>
    <s v="Staples"/>
    <n v="28.4"/>
    <n v="5"/>
    <n v="0"/>
    <n v="13.347999999999997"/>
  </r>
  <r>
    <x v="163"/>
    <x v="80"/>
    <x v="0"/>
    <x v="77"/>
    <d v="2013-11-12T00:00:00"/>
    <s v="Standard Class"/>
    <s v="MJ-17740"/>
    <s v="Max Jones"/>
    <x v="0"/>
    <s v="United States"/>
    <s v="Seattle"/>
    <x v="4"/>
    <n v="98115"/>
    <x v="1"/>
    <s v="OFF-BI-10004002"/>
    <x v="1"/>
    <x v="8"/>
    <s v="Wilson Jones International Size A4 Ring Binders"/>
    <n v="27.680000000000003"/>
    <n v="2"/>
    <n v="0.2"/>
    <n v="9.6879999999999988"/>
  </r>
  <r>
    <x v="164"/>
    <x v="81"/>
    <x v="2"/>
    <x v="78"/>
    <d v="2011-09-12T00:00:00"/>
    <s v="Standard Class"/>
    <s v="BM-11140"/>
    <s v="Becky Martin"/>
    <x v="0"/>
    <s v="United States"/>
    <s v="San Antonio"/>
    <x v="5"/>
    <n v="78207"/>
    <x v="2"/>
    <s v="OFF-AR-10004441"/>
    <x v="1"/>
    <x v="6"/>
    <s v="BIC Brite Liner Highlighters"/>
    <n v="9.9359999999999999"/>
    <n v="3"/>
    <n v="0.2"/>
    <n v="2.7324000000000002"/>
  </r>
  <r>
    <x v="165"/>
    <x v="81"/>
    <x v="2"/>
    <x v="78"/>
    <d v="2011-09-12T00:00:00"/>
    <s v="Standard Class"/>
    <s v="BM-11140"/>
    <s v="Becky Martin"/>
    <x v="0"/>
    <s v="United States"/>
    <s v="San Antonio"/>
    <x v="5"/>
    <n v="78207"/>
    <x v="2"/>
    <s v="TEC-MA-10000822"/>
    <x v="2"/>
    <x v="15"/>
    <s v="Lexmark MX611dhe Monochrome Laser Printer"/>
    <n v="8159.9519999999993"/>
    <n v="8"/>
    <n v="0.4"/>
    <n v="-1359.992000000002"/>
  </r>
  <r>
    <x v="166"/>
    <x v="81"/>
    <x v="2"/>
    <x v="78"/>
    <d v="2011-09-12T00:00:00"/>
    <s v="Standard Class"/>
    <s v="BM-11140"/>
    <s v="Becky Martin"/>
    <x v="0"/>
    <s v="United States"/>
    <s v="San Antonio"/>
    <x v="5"/>
    <n v="78207"/>
    <x v="2"/>
    <s v="OFF-ST-10000991"/>
    <x v="1"/>
    <x v="4"/>
    <s v="Space Solutions HD Industrial Steel Shelving."/>
    <n v="275.928"/>
    <n v="3"/>
    <n v="0.2"/>
    <n v="-58.634699999999995"/>
  </r>
  <r>
    <x v="167"/>
    <x v="81"/>
    <x v="2"/>
    <x v="78"/>
    <d v="2011-09-12T00:00:00"/>
    <s v="Standard Class"/>
    <s v="BM-11140"/>
    <s v="Becky Martin"/>
    <x v="0"/>
    <s v="United States"/>
    <s v="San Antonio"/>
    <x v="5"/>
    <n v="78207"/>
    <x v="2"/>
    <s v="FUR-CH-10004287"/>
    <x v="0"/>
    <x v="1"/>
    <s v="SAFCO Arco Folding Chair"/>
    <n v="1740.0599999999997"/>
    <n v="9"/>
    <n v="0.3"/>
    <n v="-24.858000000000175"/>
  </r>
  <r>
    <x v="168"/>
    <x v="81"/>
    <x v="2"/>
    <x v="78"/>
    <d v="2011-09-12T00:00:00"/>
    <s v="Standard Class"/>
    <s v="BM-11140"/>
    <s v="Becky Martin"/>
    <x v="0"/>
    <s v="United States"/>
    <s v="San Antonio"/>
    <x v="5"/>
    <n v="78207"/>
    <x v="2"/>
    <s v="OFF-AR-10002656"/>
    <x v="1"/>
    <x v="6"/>
    <s v="Sanford Liquid Accent Highlighters"/>
    <n v="32.064"/>
    <n v="6"/>
    <n v="0.2"/>
    <n v="6.8135999999999974"/>
  </r>
  <r>
    <x v="169"/>
    <x v="81"/>
    <x v="2"/>
    <x v="78"/>
    <d v="2011-09-12T00:00:00"/>
    <s v="Standard Class"/>
    <s v="BM-11140"/>
    <s v="Becky Martin"/>
    <x v="0"/>
    <s v="United States"/>
    <s v="San Antonio"/>
    <x v="5"/>
    <n v="78207"/>
    <x v="2"/>
    <s v="OFF-AP-10002518"/>
    <x v="1"/>
    <x v="9"/>
    <s v="Kensington 7 Outlet MasterPiece Power Center"/>
    <n v="177.97999999999996"/>
    <n v="5"/>
    <n v="0.8"/>
    <n v="-453.84900000000005"/>
  </r>
  <r>
    <x v="170"/>
    <x v="81"/>
    <x v="2"/>
    <x v="78"/>
    <d v="2011-09-12T00:00:00"/>
    <s v="Standard Class"/>
    <s v="BM-11140"/>
    <s v="Becky Martin"/>
    <x v="0"/>
    <s v="United States"/>
    <s v="San Antonio"/>
    <x v="5"/>
    <n v="78207"/>
    <x v="2"/>
    <s v="TEC-PH-10003931"/>
    <x v="2"/>
    <x v="7"/>
    <s v="JBL Micro Wireless Portable Bluetooth Speaker"/>
    <n v="143.976"/>
    <n v="3"/>
    <n v="0.2"/>
    <n v="8.998500000000007"/>
  </r>
  <r>
    <x v="171"/>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x v="172"/>
    <x v="82"/>
    <x v="2"/>
    <x v="79"/>
    <d v="2011-08-09T00:00:00"/>
    <s v="Standard Class"/>
    <s v="CS-12130"/>
    <s v="Chad Sievert"/>
    <x v="0"/>
    <s v="United States"/>
    <s v="Los Angeles"/>
    <x v="1"/>
    <n v="90004"/>
    <x v="1"/>
    <s v="OFF-PA-10001144"/>
    <x v="1"/>
    <x v="10"/>
    <s v="Xerox 1913"/>
    <n v="110.96"/>
    <n v="2"/>
    <n v="0"/>
    <n v="53.260799999999996"/>
  </r>
  <r>
    <x v="173"/>
    <x v="82"/>
    <x v="2"/>
    <x v="79"/>
    <d v="2011-08-09T00:00:00"/>
    <s v="Standard Class"/>
    <s v="CS-12130"/>
    <s v="Chad Sievert"/>
    <x v="0"/>
    <s v="United States"/>
    <s v="Los Angeles"/>
    <x v="1"/>
    <n v="90004"/>
    <x v="1"/>
    <s v="FUR-CH-10003817"/>
    <x v="0"/>
    <x v="1"/>
    <s v="Global Value Steno Chair, Gray"/>
    <n v="340.14400000000006"/>
    <n v="7"/>
    <n v="0.2"/>
    <n v="21.259"/>
  </r>
  <r>
    <x v="174"/>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x v="175"/>
    <x v="83"/>
    <x v="2"/>
    <x v="80"/>
    <d v="2011-09-19T00:00:00"/>
    <s v="Standard Class"/>
    <s v="JB-15400"/>
    <s v="Jennifer Braxton"/>
    <x v="1"/>
    <s v="United States"/>
    <s v="Chicago"/>
    <x v="10"/>
    <n v="60623"/>
    <x v="2"/>
    <s v="OFF-LA-10003148"/>
    <x v="1"/>
    <x v="2"/>
    <s v="Avery 51"/>
    <n v="20.16"/>
    <n v="4"/>
    <n v="0.2"/>
    <n v="6.5519999999999987"/>
  </r>
  <r>
    <x v="176"/>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x v="177"/>
    <x v="85"/>
    <x v="1"/>
    <x v="82"/>
    <d v="2012-11-23T00:00:00"/>
    <s v="Second Class"/>
    <s v="JE-15745"/>
    <s v="Joel Eaton"/>
    <x v="0"/>
    <s v="United States"/>
    <s v="Newark"/>
    <x v="24"/>
    <n v="43055"/>
    <x v="3"/>
    <s v="FUR-CH-10004698"/>
    <x v="0"/>
    <x v="1"/>
    <s v="Padded Folding Chairs, Black, 4/Carton"/>
    <n v="396.80200000000002"/>
    <n v="7"/>
    <n v="0.3"/>
    <n v="-11.337199999999939"/>
  </r>
  <r>
    <x v="178"/>
    <x v="85"/>
    <x v="1"/>
    <x v="82"/>
    <d v="2012-11-23T00:00:00"/>
    <s v="Second Class"/>
    <s v="JE-15745"/>
    <s v="Joel Eaton"/>
    <x v="0"/>
    <s v="United States"/>
    <s v="Newark"/>
    <x v="24"/>
    <n v="43055"/>
    <x v="3"/>
    <s v="OFF-SU-10002189"/>
    <x v="1"/>
    <x v="14"/>
    <s v="Acme Rosewood Handle Letter Opener"/>
    <n v="15.88"/>
    <n v="5"/>
    <n v="0.2"/>
    <n v="-3.771500000000001"/>
  </r>
  <r>
    <x v="179"/>
    <x v="86"/>
    <x v="1"/>
    <x v="83"/>
    <d v="2012-12-19T00:00:00"/>
    <s v="Standard Class"/>
    <s v="JK-15640"/>
    <s v="Jim Kriz"/>
    <x v="2"/>
    <s v="United States"/>
    <s v="New York City"/>
    <x v="15"/>
    <n v="10009"/>
    <x v="3"/>
    <s v="OFF-AR-10001940"/>
    <x v="1"/>
    <x v="6"/>
    <s v="Sanford Colorific Eraseable Coloring Pencils, 12 Count"/>
    <n v="3.28"/>
    <n v="1"/>
    <n v="0"/>
    <n v="1.4104000000000001"/>
  </r>
  <r>
    <x v="180"/>
    <x v="87"/>
    <x v="2"/>
    <x v="29"/>
    <d v="2011-12-09T00:00:00"/>
    <s v="Second Class"/>
    <s v="DK-13150"/>
    <s v="David Kendrick"/>
    <x v="1"/>
    <s v="United States"/>
    <s v="Decatur"/>
    <x v="10"/>
    <n v="62521"/>
    <x v="2"/>
    <s v="OFF-ST-10003455"/>
    <x v="1"/>
    <x v="4"/>
    <s v="Tenex File Box, Personal Filing Tote with Lid, Black"/>
    <n v="24.816000000000003"/>
    <n v="2"/>
    <n v="0.2"/>
    <n v="1.8612000000000002"/>
  </r>
  <r>
    <x v="181"/>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x v="182"/>
    <x v="88"/>
    <x v="2"/>
    <x v="84"/>
    <d v="2011-11-24T00:00:00"/>
    <s v="Second Class"/>
    <s v="RM-19675"/>
    <s v="Robert Marley"/>
    <x v="2"/>
    <s v="United States"/>
    <s v="Monroe"/>
    <x v="28"/>
    <n v="71203"/>
    <x v="0"/>
    <s v="TEC-PH-10003273"/>
    <x v="2"/>
    <x v="7"/>
    <s v="AT&amp;T TR1909W"/>
    <n v="503.96"/>
    <n v="4"/>
    <n v="0"/>
    <n v="131.02960000000002"/>
  </r>
  <r>
    <x v="183"/>
    <x v="88"/>
    <x v="2"/>
    <x v="84"/>
    <d v="2011-11-24T00:00:00"/>
    <s v="Second Class"/>
    <s v="RM-19675"/>
    <s v="Robert Marley"/>
    <x v="2"/>
    <s v="United States"/>
    <s v="Monroe"/>
    <x v="28"/>
    <n v="71203"/>
    <x v="0"/>
    <s v="TEC-PH-10004896"/>
    <x v="2"/>
    <x v="7"/>
    <s v="Nokia Lumia 521 (T-Mobile)"/>
    <n v="149.94999999999999"/>
    <n v="5"/>
    <n v="0"/>
    <n v="41.986000000000004"/>
  </r>
  <r>
    <x v="184"/>
    <x v="88"/>
    <x v="2"/>
    <x v="84"/>
    <d v="2011-11-24T00:00:00"/>
    <s v="Second Class"/>
    <s v="RM-19675"/>
    <s v="Robert Marley"/>
    <x v="2"/>
    <s v="United States"/>
    <s v="Monroe"/>
    <x v="28"/>
    <n v="71203"/>
    <x v="0"/>
    <s v="TEC-AC-10002345"/>
    <x v="2"/>
    <x v="11"/>
    <s v="HP Standard 104 key PS/2 Keyboard"/>
    <n v="29"/>
    <n v="2"/>
    <n v="0"/>
    <n v="7.25"/>
  </r>
  <r>
    <x v="185"/>
    <x v="89"/>
    <x v="0"/>
    <x v="85"/>
    <d v="2013-12-03T00:00:00"/>
    <s v="Standard Class"/>
    <s v="SK-19990"/>
    <s v="Sally Knutson"/>
    <x v="0"/>
    <s v="United States"/>
    <s v="Fairfield"/>
    <x v="29"/>
    <n v="6824"/>
    <x v="3"/>
    <s v="OFF-BI-10001890"/>
    <x v="1"/>
    <x v="8"/>
    <s v="Avery Poly Binder Pockets"/>
    <n v="7.16"/>
    <n v="2"/>
    <n v="0"/>
    <n v="3.4367999999999999"/>
  </r>
  <r>
    <x v="186"/>
    <x v="90"/>
    <x v="2"/>
    <x v="86"/>
    <d v="2011-08-30T00:00:00"/>
    <s v="Standard Class"/>
    <s v="FM-14290"/>
    <s v="Frank Merwin"/>
    <x v="2"/>
    <s v="United States"/>
    <s v="Los Angeles"/>
    <x v="1"/>
    <n v="90032"/>
    <x v="1"/>
    <s v="TEC-AC-10002323"/>
    <x v="2"/>
    <x v="11"/>
    <s v="SanDisk Ultra 32 GB MicroSDHC Class 10 Memory Card"/>
    <n v="176.8"/>
    <n v="8"/>
    <n v="0"/>
    <n v="22.984000000000009"/>
  </r>
  <r>
    <x v="187"/>
    <x v="91"/>
    <x v="0"/>
    <x v="87"/>
    <d v="2013-07-23T00:00:00"/>
    <s v="Standard Class"/>
    <s v="AM-10360"/>
    <s v="Alice McCarthy"/>
    <x v="1"/>
    <s v="United States"/>
    <s v="Grand Prairie"/>
    <x v="5"/>
    <n v="75051"/>
    <x v="2"/>
    <s v="OFF-ST-10001328"/>
    <x v="1"/>
    <x v="4"/>
    <s v="Personal Filing Tote with Lid, Black/Gray"/>
    <n v="37.224000000000004"/>
    <n v="3"/>
    <n v="0.2"/>
    <n v="3.7224000000000004"/>
  </r>
  <r>
    <x v="188"/>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x v="189"/>
    <x v="92"/>
    <x v="1"/>
    <x v="88"/>
    <d v="2012-10-14T00:00:00"/>
    <s v="First Class"/>
    <s v="MP-17470"/>
    <s v="Mark Packer"/>
    <x v="2"/>
    <s v="United States"/>
    <s v="New York City"/>
    <x v="15"/>
    <n v="10035"/>
    <x v="3"/>
    <s v="FUR-BO-10002613"/>
    <x v="0"/>
    <x v="0"/>
    <s v="Atlantic Metals Mobile 4-Shelf Bookcases, Custom Colors"/>
    <n v="899.13600000000008"/>
    <n v="4"/>
    <n v="0.2"/>
    <n v="112.39199999999991"/>
  </r>
  <r>
    <x v="190"/>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x v="191"/>
    <x v="92"/>
    <x v="1"/>
    <x v="88"/>
    <d v="2012-10-14T00:00:00"/>
    <s v="First Class"/>
    <s v="MP-17470"/>
    <s v="Mark Packer"/>
    <x v="2"/>
    <s v="United States"/>
    <s v="New York City"/>
    <x v="15"/>
    <n v="10035"/>
    <x v="3"/>
    <s v="OFF-PA-10000061"/>
    <x v="1"/>
    <x v="10"/>
    <s v="Xerox 205"/>
    <n v="51.84"/>
    <n v="8"/>
    <n v="0"/>
    <n v="24.883200000000002"/>
  </r>
  <r>
    <x v="192"/>
    <x v="92"/>
    <x v="1"/>
    <x v="88"/>
    <d v="2012-10-14T00:00:00"/>
    <s v="First Class"/>
    <s v="MP-17470"/>
    <s v="Mark Packer"/>
    <x v="2"/>
    <s v="United States"/>
    <s v="New York City"/>
    <x v="15"/>
    <n v="10035"/>
    <x v="3"/>
    <s v="FUR-BO-10002545"/>
    <x v="0"/>
    <x v="0"/>
    <s v="Atlantic Metals Mobile 3-Shelf Bookcases, Custom Colors"/>
    <n v="626.35200000000009"/>
    <n v="3"/>
    <n v="0.2"/>
    <n v="46.976400000000012"/>
  </r>
  <r>
    <x v="193"/>
    <x v="92"/>
    <x v="1"/>
    <x v="88"/>
    <d v="2012-10-14T00:00:00"/>
    <s v="First Class"/>
    <s v="MP-17470"/>
    <s v="Mark Packer"/>
    <x v="2"/>
    <s v="United States"/>
    <s v="New York City"/>
    <x v="15"/>
    <n v="10035"/>
    <x v="3"/>
    <s v="OFF-AR-10003514"/>
    <x v="1"/>
    <x v="6"/>
    <s v="4009 Highlighters by Sanford"/>
    <n v="19.899999999999999"/>
    <n v="5"/>
    <n v="0"/>
    <n v="6.5669999999999984"/>
  </r>
  <r>
    <x v="194"/>
    <x v="93"/>
    <x v="1"/>
    <x v="89"/>
    <d v="2012-11-06T00:00:00"/>
    <s v="Standard Class"/>
    <s v="MZ-17515"/>
    <s v="Mary Zewe"/>
    <x v="1"/>
    <s v="United States"/>
    <s v="Redlands"/>
    <x v="1"/>
    <n v="92374"/>
    <x v="1"/>
    <s v="OFF-EN-10001509"/>
    <x v="1"/>
    <x v="12"/>
    <s v="Poly String Tie Envelopes"/>
    <n v="14.280000000000001"/>
    <n v="7"/>
    <n v="0"/>
    <n v="6.7115999999999989"/>
  </r>
  <r>
    <x v="195"/>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x v="196"/>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x v="197"/>
    <x v="95"/>
    <x v="3"/>
    <x v="44"/>
    <d v="2014-11-14T00:00:00"/>
    <s v="Standard Class"/>
    <s v="VM-21685"/>
    <s v="Valerie Mitchum"/>
    <x v="2"/>
    <s v="United States"/>
    <s v="Westfield"/>
    <x v="30"/>
    <n v="7090"/>
    <x v="3"/>
    <s v="OFF-ST-10001414"/>
    <x v="1"/>
    <x v="4"/>
    <s v="Decoflex Hanging Personal Folder File"/>
    <n v="46.26"/>
    <n v="3"/>
    <n v="0"/>
    <n v="12.0276"/>
  </r>
  <r>
    <x v="198"/>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x v="199"/>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x v="200"/>
    <x v="97"/>
    <x v="3"/>
    <x v="92"/>
    <d v="2014-06-30T00:00:00"/>
    <s v="Standard Class"/>
    <s v="MB-17305"/>
    <s v="Maria Bertelson"/>
    <x v="0"/>
    <s v="United States"/>
    <s v="Akron"/>
    <x v="24"/>
    <n v="44312"/>
    <x v="3"/>
    <s v="OFF-PA-10002666"/>
    <x v="1"/>
    <x v="10"/>
    <s v="Southworth 25% Cotton Linen-Finish Paper &amp; Envelopes"/>
    <n v="21.744000000000003"/>
    <n v="3"/>
    <n v="0.2"/>
    <n v="6.794999999999999"/>
  </r>
  <r>
    <x v="201"/>
    <x v="98"/>
    <x v="2"/>
    <x v="93"/>
    <d v="2011-08-05T00:00:00"/>
    <s v="First Class"/>
    <s v="BS-11755"/>
    <s v="Bruce Stewart"/>
    <x v="0"/>
    <s v="United States"/>
    <s v="Denver"/>
    <x v="22"/>
    <n v="80219"/>
    <x v="1"/>
    <s v="FUR-TA-10004289"/>
    <x v="0"/>
    <x v="3"/>
    <s v="BoxOffice By Design Rectangular and Half-Moon Meeting Room Tables"/>
    <n v="218.75"/>
    <n v="2"/>
    <n v="0.5"/>
    <n v="-161.875"/>
  </r>
  <r>
    <x v="202"/>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x v="203"/>
    <x v="99"/>
    <x v="3"/>
    <x v="94"/>
    <d v="2014-12-22T00:00:00"/>
    <s v="Second Class"/>
    <s v="LC-17140"/>
    <s v="Logan Currie"/>
    <x v="0"/>
    <s v="United States"/>
    <s v="Dallas"/>
    <x v="5"/>
    <n v="75220"/>
    <x v="2"/>
    <s v="OFF-AP-10003217"/>
    <x v="1"/>
    <x v="9"/>
    <s v="Eureka Sanitaire  Commercial Upright"/>
    <n v="66.283999999999992"/>
    <n v="2"/>
    <n v="0.8"/>
    <n v="-178.96680000000001"/>
  </r>
  <r>
    <x v="204"/>
    <x v="100"/>
    <x v="3"/>
    <x v="95"/>
    <d v="2014-06-08T00:00:00"/>
    <s v="Standard Class"/>
    <s v="HK-14890"/>
    <s v="Heather Kirkland"/>
    <x v="1"/>
    <s v="United States"/>
    <s v="Franklin"/>
    <x v="18"/>
    <n v="37064"/>
    <x v="0"/>
    <s v="FUR-FU-10002960"/>
    <x v="0"/>
    <x v="5"/>
    <s v="Eldon 200 Class Desk Accessories, Burgundy"/>
    <n v="35.168000000000006"/>
    <n v="7"/>
    <n v="0.2"/>
    <n v="9.6712000000000025"/>
  </r>
  <r>
    <x v="205"/>
    <x v="101"/>
    <x v="3"/>
    <x v="34"/>
    <d v="2014-12-15T00:00:00"/>
    <s v="Standard Class"/>
    <s v="LE-16810"/>
    <s v="Laurel Elliston"/>
    <x v="0"/>
    <s v="United States"/>
    <s v="Whittier"/>
    <x v="1"/>
    <n v="90604"/>
    <x v="1"/>
    <s v="TEC-PH-10001918"/>
    <x v="2"/>
    <x v="7"/>
    <s v="Nortel Business Series Terminal T7208 Digital phone"/>
    <n v="444.76800000000003"/>
    <n v="4"/>
    <n v="0.2"/>
    <n v="44.476800000000026"/>
  </r>
  <r>
    <x v="206"/>
    <x v="102"/>
    <x v="3"/>
    <x v="96"/>
    <d v="2014-12-08T00:00:00"/>
    <s v="Standard Class"/>
    <s v="JH-15985"/>
    <s v="Joseph Holt"/>
    <x v="0"/>
    <s v="United States"/>
    <s v="Saginaw"/>
    <x v="12"/>
    <n v="48601"/>
    <x v="2"/>
    <s v="OFF-ST-10000642"/>
    <x v="1"/>
    <x v="4"/>
    <s v="Tennsco Lockers, Gray"/>
    <n v="83.92"/>
    <n v="4"/>
    <n v="0"/>
    <n v="5.8743999999999943"/>
  </r>
  <r>
    <x v="207"/>
    <x v="102"/>
    <x v="3"/>
    <x v="96"/>
    <d v="2014-12-08T00:00:00"/>
    <s v="Standard Class"/>
    <s v="JH-15985"/>
    <s v="Joseph Holt"/>
    <x v="0"/>
    <s v="United States"/>
    <s v="Saginaw"/>
    <x v="12"/>
    <n v="48601"/>
    <x v="2"/>
    <s v="TEC-PH-10001700"/>
    <x v="2"/>
    <x v="7"/>
    <s v="Panasonic KX-TG6844B Expandable Digital Cordless Telephone"/>
    <n v="131.97999999999999"/>
    <n v="2"/>
    <n v="0"/>
    <n v="35.634600000000006"/>
  </r>
  <r>
    <x v="208"/>
    <x v="102"/>
    <x v="3"/>
    <x v="96"/>
    <d v="2014-12-08T00:00:00"/>
    <s v="Standard Class"/>
    <s v="JH-15985"/>
    <s v="Joseph Holt"/>
    <x v="0"/>
    <s v="United States"/>
    <s v="Saginaw"/>
    <x v="12"/>
    <n v="48601"/>
    <x v="2"/>
    <s v="OFF-BI-10003274"/>
    <x v="1"/>
    <x v="8"/>
    <s v="Avery Durable Slant Ring Binders, No Labels"/>
    <n v="15.92"/>
    <n v="4"/>
    <n v="0"/>
    <n v="7.4824000000000002"/>
  </r>
  <r>
    <x v="209"/>
    <x v="102"/>
    <x v="3"/>
    <x v="96"/>
    <d v="2014-12-08T00:00:00"/>
    <s v="Standard Class"/>
    <s v="JH-15985"/>
    <s v="Joseph Holt"/>
    <x v="0"/>
    <s v="United States"/>
    <s v="Saginaw"/>
    <x v="12"/>
    <n v="48601"/>
    <x v="2"/>
    <s v="OFF-FA-10000134"/>
    <x v="1"/>
    <x v="13"/>
    <s v="Advantus Push Pins, Aluminum Head"/>
    <n v="52.29"/>
    <n v="9"/>
    <n v="0"/>
    <n v="16.209899999999998"/>
  </r>
  <r>
    <x v="210"/>
    <x v="102"/>
    <x v="3"/>
    <x v="96"/>
    <d v="2014-12-08T00:00:00"/>
    <s v="Standard Class"/>
    <s v="JH-15985"/>
    <s v="Joseph Holt"/>
    <x v="0"/>
    <s v="United States"/>
    <s v="Saginaw"/>
    <x v="12"/>
    <n v="48601"/>
    <x v="2"/>
    <s v="OFF-ST-10001522"/>
    <x v="1"/>
    <x v="4"/>
    <s v="Gould Plastics 18-Pocket Panel Bin, 34w x 5-1/4d x 20-1/2h"/>
    <n v="91.99"/>
    <n v="1"/>
    <n v="0"/>
    <n v="3.6795999999999935"/>
  </r>
  <r>
    <x v="211"/>
    <x v="103"/>
    <x v="1"/>
    <x v="97"/>
    <d v="2012-02-13T00:00:00"/>
    <s v="Second Class"/>
    <s v="MS-17980"/>
    <s v="Michael Stewart"/>
    <x v="1"/>
    <s v="United States"/>
    <s v="Dallas"/>
    <x v="5"/>
    <n v="75220"/>
    <x v="2"/>
    <s v="TEC-AC-10001266"/>
    <x v="2"/>
    <x v="11"/>
    <s v="Memorex Micro Travel Drive 8 GB"/>
    <n v="20.8"/>
    <n v="2"/>
    <n v="0.2"/>
    <n v="6.4999999999999991"/>
  </r>
  <r>
    <x v="212"/>
    <x v="104"/>
    <x v="1"/>
    <x v="98"/>
    <d v="2012-01-09T00:00:00"/>
    <s v="Standard Class"/>
    <s v="VW-21775"/>
    <s v="Victoria Wilson"/>
    <x v="1"/>
    <s v="United States"/>
    <s v="Medina"/>
    <x v="24"/>
    <n v="44256"/>
    <x v="3"/>
    <s v="OFF-LA-10004544"/>
    <x v="1"/>
    <x v="2"/>
    <s v="Avery 505"/>
    <n v="23.680000000000003"/>
    <n v="2"/>
    <n v="0.2"/>
    <n v="8.879999999999999"/>
  </r>
  <r>
    <x v="213"/>
    <x v="104"/>
    <x v="1"/>
    <x v="98"/>
    <d v="2012-01-09T00:00:00"/>
    <s v="Standard Class"/>
    <s v="VW-21775"/>
    <s v="Victoria Wilson"/>
    <x v="1"/>
    <s v="United States"/>
    <s v="Medina"/>
    <x v="24"/>
    <n v="44256"/>
    <x v="3"/>
    <s v="FUR-BO-10004695"/>
    <x v="0"/>
    <x v="0"/>
    <s v="O'Sullivan 2-Door Barrister Bookcase in Odessa Pine"/>
    <n v="452.45"/>
    <n v="5"/>
    <n v="0.5"/>
    <n v="-244.32300000000006"/>
  </r>
  <r>
    <x v="214"/>
    <x v="104"/>
    <x v="1"/>
    <x v="98"/>
    <d v="2012-01-09T00:00:00"/>
    <s v="Standard Class"/>
    <s v="VW-21775"/>
    <s v="Victoria Wilson"/>
    <x v="1"/>
    <s v="United States"/>
    <s v="Medina"/>
    <x v="24"/>
    <n v="44256"/>
    <x v="3"/>
    <s v="TEC-PH-10002844"/>
    <x v="2"/>
    <x v="7"/>
    <s v="Speck Products Candyshell Flip Case"/>
    <n v="62.981999999999999"/>
    <n v="3"/>
    <n v="0.4"/>
    <n v="-14.695800000000006"/>
  </r>
  <r>
    <x v="215"/>
    <x v="104"/>
    <x v="1"/>
    <x v="98"/>
    <d v="2012-01-09T00:00:00"/>
    <s v="Standard Class"/>
    <s v="VW-21775"/>
    <s v="Victoria Wilson"/>
    <x v="1"/>
    <s v="United States"/>
    <s v="Medina"/>
    <x v="24"/>
    <n v="44256"/>
    <x v="3"/>
    <s v="TEC-MA-10000864"/>
    <x v="2"/>
    <x v="15"/>
    <s v="Cisco 9971 IP Video Phone Charcoal"/>
    <n v="1188.0000000000002"/>
    <n v="9"/>
    <n v="0.7"/>
    <n v="-950.40000000000009"/>
  </r>
  <r>
    <x v="216"/>
    <x v="104"/>
    <x v="1"/>
    <x v="98"/>
    <d v="2012-01-09T00:00:00"/>
    <s v="Standard Class"/>
    <s v="VW-21775"/>
    <s v="Victoria Wilson"/>
    <x v="1"/>
    <s v="United States"/>
    <s v="Medina"/>
    <x v="24"/>
    <n v="44256"/>
    <x v="3"/>
    <s v="TEC-AC-10000109"/>
    <x v="2"/>
    <x v="11"/>
    <s v="Sony Micro Vault Click 16 GB USB 2.0 Flash Drive"/>
    <n v="89.584000000000003"/>
    <n v="2"/>
    <n v="0.2"/>
    <n v="4.4792000000000058"/>
  </r>
  <r>
    <x v="217"/>
    <x v="105"/>
    <x v="0"/>
    <x v="99"/>
    <d v="2013-11-02T00:00:00"/>
    <s v="Standard Class"/>
    <s v="JH-15910"/>
    <s v="Jonathan Howell"/>
    <x v="0"/>
    <s v="United States"/>
    <s v="Los Angeles"/>
    <x v="1"/>
    <n v="90032"/>
    <x v="1"/>
    <s v="OFF-ST-10001328"/>
    <x v="1"/>
    <x v="4"/>
    <s v="Personal Filing Tote with Lid, Black/Gray"/>
    <n v="93.06"/>
    <n v="6"/>
    <n v="0"/>
    <n v="26.056800000000003"/>
  </r>
  <r>
    <x v="218"/>
    <x v="105"/>
    <x v="0"/>
    <x v="99"/>
    <d v="2013-11-02T00:00:00"/>
    <s v="Standard Class"/>
    <s v="JH-15910"/>
    <s v="Jonathan Howell"/>
    <x v="0"/>
    <s v="United States"/>
    <s v="Los Angeles"/>
    <x v="1"/>
    <n v="90032"/>
    <x v="1"/>
    <s v="TEC-PH-10002563"/>
    <x v="2"/>
    <x v="7"/>
    <s v="Adtran 1202752G1"/>
    <n v="302.37599999999998"/>
    <n v="3"/>
    <n v="0.2"/>
    <n v="22.678200000000018"/>
  </r>
  <r>
    <x v="219"/>
    <x v="106"/>
    <x v="1"/>
    <x v="100"/>
    <d v="2012-12-27T00:00:00"/>
    <s v="First Class"/>
    <s v="JB-15925"/>
    <s v="Joni Blumstein"/>
    <x v="0"/>
    <s v="United States"/>
    <s v="Dublin"/>
    <x v="24"/>
    <n v="43017"/>
    <x v="3"/>
    <s v="OFF-FA-10000585"/>
    <x v="1"/>
    <x v="13"/>
    <s v="OIC Bulk Pack Metal Binder Clips"/>
    <n v="5.5840000000000005"/>
    <n v="2"/>
    <n v="0.2"/>
    <n v="1.8147999999999997"/>
  </r>
  <r>
    <x v="220"/>
    <x v="106"/>
    <x v="1"/>
    <x v="100"/>
    <d v="2012-12-27T00:00:00"/>
    <s v="First Class"/>
    <s v="JB-15925"/>
    <s v="Joni Blumstein"/>
    <x v="0"/>
    <s v="United States"/>
    <s v="Dublin"/>
    <x v="24"/>
    <n v="43017"/>
    <x v="3"/>
    <s v="OFF-PA-10004000"/>
    <x v="1"/>
    <x v="10"/>
    <s v="While You Were Out Pads, 50 per Pad, 4 x 5 1/4, Green Cycle"/>
    <n v="22.704000000000004"/>
    <n v="6"/>
    <n v="0.2"/>
    <n v="8.2302"/>
  </r>
  <r>
    <x v="221"/>
    <x v="106"/>
    <x v="1"/>
    <x v="100"/>
    <d v="2012-12-27T00:00:00"/>
    <s v="First Class"/>
    <s v="JB-15925"/>
    <s v="Joni Blumstein"/>
    <x v="0"/>
    <s v="United States"/>
    <s v="Dublin"/>
    <x v="24"/>
    <n v="43017"/>
    <x v="3"/>
    <s v="OFF-BI-10002852"/>
    <x v="1"/>
    <x v="8"/>
    <s v="Ibico Standard Transparent Covers"/>
    <n v="19.776000000000003"/>
    <n v="4"/>
    <n v="0.7"/>
    <n v="-13.843199999999996"/>
  </r>
  <r>
    <x v="222"/>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x v="223"/>
    <x v="106"/>
    <x v="1"/>
    <x v="100"/>
    <d v="2012-12-27T00:00:00"/>
    <s v="First Class"/>
    <s v="JB-15925"/>
    <s v="Joni Blumstein"/>
    <x v="0"/>
    <s v="United States"/>
    <s v="Dublin"/>
    <x v="24"/>
    <n v="43017"/>
    <x v="3"/>
    <s v="TEC-MA-10001148"/>
    <x v="2"/>
    <x v="15"/>
    <s v="Swingline SM12-08 MicroCut Jam Free Shredder"/>
    <n v="479.98800000000006"/>
    <n v="4"/>
    <n v="0.7"/>
    <n v="-383.99040000000002"/>
  </r>
  <r>
    <x v="224"/>
    <x v="106"/>
    <x v="1"/>
    <x v="100"/>
    <d v="2012-12-27T00:00:00"/>
    <s v="First Class"/>
    <s v="JB-15925"/>
    <s v="Joni Blumstein"/>
    <x v="0"/>
    <s v="United States"/>
    <s v="Dublin"/>
    <x v="24"/>
    <n v="43017"/>
    <x v="3"/>
    <s v="OFF-AR-10001958"/>
    <x v="1"/>
    <x v="6"/>
    <s v="Stanley Bostitch Contemporary Electric Pencil Sharpeners"/>
    <n v="27.168000000000003"/>
    <n v="2"/>
    <n v="0.2"/>
    <n v="2.7168000000000001"/>
  </r>
  <r>
    <x v="225"/>
    <x v="107"/>
    <x v="1"/>
    <x v="101"/>
    <d v="2012-08-16T00:00:00"/>
    <s v="Standard Class"/>
    <s v="DS-13180"/>
    <s v="David Smith"/>
    <x v="1"/>
    <s v="United States"/>
    <s v="Detroit"/>
    <x v="12"/>
    <n v="48227"/>
    <x v="2"/>
    <s v="OFF-AR-10001026"/>
    <x v="1"/>
    <x v="6"/>
    <s v="Sanford Uni-Blazer View Highlighters, Chisel Tip, Yellow"/>
    <n v="2.2000000000000002"/>
    <n v="1"/>
    <n v="0"/>
    <n v="0.96800000000000019"/>
  </r>
  <r>
    <x v="226"/>
    <x v="107"/>
    <x v="1"/>
    <x v="101"/>
    <d v="2012-08-16T00:00:00"/>
    <s v="Standard Class"/>
    <s v="DS-13180"/>
    <s v="David Smith"/>
    <x v="1"/>
    <s v="United States"/>
    <s v="Detroit"/>
    <x v="12"/>
    <n v="48227"/>
    <x v="2"/>
    <s v="FUR-TA-10003748"/>
    <x v="0"/>
    <x v="3"/>
    <s v="Bevis 36 x 72 Conference Tables"/>
    <n v="622.44999999999993"/>
    <n v="5"/>
    <n v="0"/>
    <n v="136.93899999999999"/>
  </r>
  <r>
    <x v="227"/>
    <x v="107"/>
    <x v="1"/>
    <x v="101"/>
    <d v="2012-08-16T00:00:00"/>
    <s v="Standard Class"/>
    <s v="DS-13180"/>
    <s v="David Smith"/>
    <x v="1"/>
    <s v="United States"/>
    <s v="Detroit"/>
    <x v="12"/>
    <n v="48227"/>
    <x v="2"/>
    <s v="OFF-ST-10002485"/>
    <x v="1"/>
    <x v="4"/>
    <s v="Rogers Deluxe File Chest"/>
    <n v="21.98"/>
    <n v="1"/>
    <n v="0"/>
    <n v="0.21979999999999933"/>
  </r>
  <r>
    <x v="228"/>
    <x v="108"/>
    <x v="1"/>
    <x v="102"/>
    <d v="2012-03-04T00:00:00"/>
    <s v="Standard Class"/>
    <s v="VD-21670"/>
    <s v="Valerie Dominguez"/>
    <x v="0"/>
    <s v="United States"/>
    <s v="Columbia"/>
    <x v="18"/>
    <n v="38401"/>
    <x v="0"/>
    <s v="FUR-CH-10004860"/>
    <x v="0"/>
    <x v="1"/>
    <s v="Global Low Back Tilter Chair"/>
    <n v="161.56800000000001"/>
    <n v="2"/>
    <n v="0.2"/>
    <n v="-28.274400000000021"/>
  </r>
  <r>
    <x v="229"/>
    <x v="108"/>
    <x v="1"/>
    <x v="102"/>
    <d v="2012-03-04T00:00:00"/>
    <s v="Standard Class"/>
    <s v="VD-21670"/>
    <s v="Valerie Dominguez"/>
    <x v="0"/>
    <s v="United States"/>
    <s v="Columbia"/>
    <x v="18"/>
    <n v="38401"/>
    <x v="0"/>
    <s v="FUR-CH-10004477"/>
    <x v="0"/>
    <x v="1"/>
    <s v="Global Push Button Manager's Chair, Indigo"/>
    <n v="389.69600000000003"/>
    <n v="8"/>
    <n v="0.2"/>
    <n v="43.840799999999973"/>
  </r>
  <r>
    <x v="230"/>
    <x v="109"/>
    <x v="2"/>
    <x v="103"/>
    <d v="2011-09-17T00:00:00"/>
    <s v="Standard Class"/>
    <s v="EA-14035"/>
    <s v="Erin Ashbrook"/>
    <x v="1"/>
    <s v="United States"/>
    <s v="Charlotte"/>
    <x v="3"/>
    <n v="28205"/>
    <x v="0"/>
    <s v="OFF-BI-10001679"/>
    <x v="1"/>
    <x v="8"/>
    <s v="GBC Instant Index System for Binding Systems"/>
    <n v="18.648000000000003"/>
    <n v="7"/>
    <n v="0.7"/>
    <n v="-12.431999999999999"/>
  </r>
  <r>
    <x v="231"/>
    <x v="110"/>
    <x v="3"/>
    <x v="104"/>
    <d v="2014-04-13T00:00:00"/>
    <s v="Standard Class"/>
    <s v="CS-12400"/>
    <s v="Christopher Schild"/>
    <x v="2"/>
    <s v="United States"/>
    <s v="Tampa"/>
    <x v="2"/>
    <n v="33614"/>
    <x v="0"/>
    <s v="FUR-TA-10001705"/>
    <x v="0"/>
    <x v="3"/>
    <s v="Bush Advantage Collection Round Conference Table"/>
    <n v="233.86"/>
    <n v="2"/>
    <n v="0.45"/>
    <n v="-102.04800000000003"/>
  </r>
  <r>
    <x v="232"/>
    <x v="110"/>
    <x v="3"/>
    <x v="104"/>
    <d v="2014-04-13T00:00:00"/>
    <s v="Standard Class"/>
    <s v="CS-12400"/>
    <s v="Christopher Schild"/>
    <x v="2"/>
    <s v="United States"/>
    <s v="Tampa"/>
    <x v="2"/>
    <n v="33614"/>
    <x v="0"/>
    <s v="FUR-TA-10003473"/>
    <x v="0"/>
    <x v="3"/>
    <s v="Bretford Rectangular Conference Table Tops"/>
    <n v="620.61450000000013"/>
    <n v="3"/>
    <n v="0.45"/>
    <n v="-248.24579999999992"/>
  </r>
  <r>
    <x v="233"/>
    <x v="110"/>
    <x v="3"/>
    <x v="104"/>
    <d v="2014-04-13T00:00:00"/>
    <s v="Standard Class"/>
    <s v="CS-12400"/>
    <s v="Christopher Schild"/>
    <x v="2"/>
    <s v="United States"/>
    <s v="Tampa"/>
    <x v="2"/>
    <n v="33614"/>
    <x v="0"/>
    <s v="OFF-BI-10001679"/>
    <x v="1"/>
    <x v="8"/>
    <s v="GBC Instant Index System for Binding Systems"/>
    <n v="5.3280000000000012"/>
    <n v="2"/>
    <n v="0.7"/>
    <n v="-3.5519999999999996"/>
  </r>
  <r>
    <x v="234"/>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x v="235"/>
    <x v="110"/>
    <x v="3"/>
    <x v="104"/>
    <d v="2014-04-13T00:00:00"/>
    <s v="Standard Class"/>
    <s v="CS-12400"/>
    <s v="Christopher Schild"/>
    <x v="2"/>
    <s v="United States"/>
    <s v="Tampa"/>
    <x v="2"/>
    <n v="33614"/>
    <x v="0"/>
    <s v="TEC-AC-10003832"/>
    <x v="2"/>
    <x v="11"/>
    <s v="Logitech P710e Mobile Speakerphone"/>
    <n v="617.97600000000011"/>
    <n v="3"/>
    <n v="0.2"/>
    <n v="-7.724700000000098"/>
  </r>
  <r>
    <x v="236"/>
    <x v="111"/>
    <x v="3"/>
    <x v="105"/>
    <d v="2014-11-17T00:00:00"/>
    <s v="Standard Class"/>
    <s v="DB-13120"/>
    <s v="David Bremer"/>
    <x v="1"/>
    <s v="United States"/>
    <s v="Santa Clara"/>
    <x v="1"/>
    <n v="95051"/>
    <x v="1"/>
    <s v="OFF-PA-10002479"/>
    <x v="1"/>
    <x v="10"/>
    <s v="Xerox 4200 Series MultiUse Premium Copy Paper (20Lb. and 84 Bright)"/>
    <n v="10.56"/>
    <n v="2"/>
    <n v="0"/>
    <n v="4.7519999999999998"/>
  </r>
  <r>
    <x v="237"/>
    <x v="112"/>
    <x v="0"/>
    <x v="30"/>
    <d v="2013-06-10T00:00:00"/>
    <s v="Second Class"/>
    <s v="KL-16645"/>
    <s v="Ken Lonsdale"/>
    <x v="0"/>
    <s v="United States"/>
    <s v="Chicago"/>
    <x v="10"/>
    <n v="60610"/>
    <x v="2"/>
    <s v="OFF-PA-10003349"/>
    <x v="1"/>
    <x v="10"/>
    <s v="Xerox 1957"/>
    <n v="25.920000000000005"/>
    <n v="5"/>
    <n v="0.2"/>
    <n v="9.3960000000000008"/>
  </r>
  <r>
    <x v="238"/>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x v="239"/>
    <x v="112"/>
    <x v="0"/>
    <x v="30"/>
    <d v="2013-06-10T00:00:00"/>
    <s v="Second Class"/>
    <s v="KL-16645"/>
    <s v="Ken Lonsdale"/>
    <x v="0"/>
    <s v="United States"/>
    <s v="Chicago"/>
    <x v="10"/>
    <n v="60610"/>
    <x v="2"/>
    <s v="FUR-FU-10004351"/>
    <x v="0"/>
    <x v="5"/>
    <s v="Staples"/>
    <n v="11.688000000000001"/>
    <n v="3"/>
    <n v="0.6"/>
    <n v="-4.6751999999999985"/>
  </r>
  <r>
    <x v="240"/>
    <x v="112"/>
    <x v="0"/>
    <x v="30"/>
    <d v="2013-06-10T00:00:00"/>
    <s v="Second Class"/>
    <s v="KL-16645"/>
    <s v="Ken Lonsdale"/>
    <x v="0"/>
    <s v="United States"/>
    <s v="Chicago"/>
    <x v="10"/>
    <n v="60610"/>
    <x v="2"/>
    <s v="TEC-PH-10000011"/>
    <x v="2"/>
    <x v="7"/>
    <s v="PureGear Roll-On Screen Protector"/>
    <n v="31.983999999999998"/>
    <n v="2"/>
    <n v="0.2"/>
    <n v="11.194399999999998"/>
  </r>
  <r>
    <x v="241"/>
    <x v="112"/>
    <x v="0"/>
    <x v="30"/>
    <d v="2013-06-10T00:00:00"/>
    <s v="Second Class"/>
    <s v="KL-16645"/>
    <s v="Ken Lonsdale"/>
    <x v="0"/>
    <s v="United States"/>
    <s v="Chicago"/>
    <x v="10"/>
    <n v="60610"/>
    <x v="2"/>
    <s v="FUR-TA-10002607"/>
    <x v="0"/>
    <x v="3"/>
    <s v="KI Conference Tables"/>
    <n v="177.22499999999999"/>
    <n v="5"/>
    <n v="0.5"/>
    <n v="-120.51299999999998"/>
  </r>
  <r>
    <x v="242"/>
    <x v="112"/>
    <x v="0"/>
    <x v="30"/>
    <d v="2013-06-10T00:00:00"/>
    <s v="Second Class"/>
    <s v="KL-16645"/>
    <s v="Ken Lonsdale"/>
    <x v="0"/>
    <s v="United States"/>
    <s v="Chicago"/>
    <x v="10"/>
    <n v="60610"/>
    <x v="2"/>
    <s v="FUR-FU-10002505"/>
    <x v="0"/>
    <x v="5"/>
    <s v="Eldon 100 Class Desk Accessories"/>
    <n v="4.0440000000000005"/>
    <n v="3"/>
    <n v="0.6"/>
    <n v="-2.8307999999999995"/>
  </r>
  <r>
    <x v="243"/>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x v="244"/>
    <x v="113"/>
    <x v="2"/>
    <x v="106"/>
    <d v="2011-06-06T00:00:00"/>
    <s v="Second Class"/>
    <s v="DW-13480"/>
    <s v="Dianna Wilson"/>
    <x v="2"/>
    <s v="United States"/>
    <s v="Lakeville"/>
    <x v="11"/>
    <n v="55044"/>
    <x v="2"/>
    <s v="FUR-CH-10004063"/>
    <x v="0"/>
    <x v="1"/>
    <s v="Global Deluxe High-Back Manager's Chair"/>
    <n v="2001.8600000000001"/>
    <n v="7"/>
    <n v="0"/>
    <n v="580.53939999999989"/>
  </r>
  <r>
    <x v="245"/>
    <x v="113"/>
    <x v="2"/>
    <x v="106"/>
    <d v="2011-06-06T00:00:00"/>
    <s v="Second Class"/>
    <s v="DW-13480"/>
    <s v="Dianna Wilson"/>
    <x v="2"/>
    <s v="United States"/>
    <s v="Lakeville"/>
    <x v="11"/>
    <n v="55044"/>
    <x v="2"/>
    <s v="OFF-ST-10002276"/>
    <x v="1"/>
    <x v="4"/>
    <s v="Safco Steel Mobile File Cart"/>
    <n v="166.72"/>
    <n v="2"/>
    <n v="0"/>
    <n v="41.680000000000007"/>
  </r>
  <r>
    <x v="246"/>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x v="247"/>
    <x v="113"/>
    <x v="2"/>
    <x v="106"/>
    <d v="2011-06-06T00:00:00"/>
    <s v="Second Class"/>
    <s v="DW-13480"/>
    <s v="Dianna Wilson"/>
    <x v="2"/>
    <s v="United States"/>
    <s v="Lakeville"/>
    <x v="11"/>
    <n v="55044"/>
    <x v="2"/>
    <s v="OFF-AP-10002945"/>
    <x v="1"/>
    <x v="9"/>
    <s v="Honeywell Enviracaire Portable HEPA Air Cleaner for 17' x 22' Room"/>
    <n v="1503.25"/>
    <n v="5"/>
    <n v="0"/>
    <n v="496.07249999999993"/>
  </r>
  <r>
    <x v="248"/>
    <x v="113"/>
    <x v="2"/>
    <x v="106"/>
    <d v="2011-06-06T00:00:00"/>
    <s v="Second Class"/>
    <s v="DW-13480"/>
    <s v="Dianna Wilson"/>
    <x v="2"/>
    <s v="United States"/>
    <s v="Lakeville"/>
    <x v="11"/>
    <n v="55044"/>
    <x v="2"/>
    <s v="OFF-PA-10000061"/>
    <x v="1"/>
    <x v="10"/>
    <s v="Xerox 205"/>
    <n v="25.92"/>
    <n v="4"/>
    <n v="0"/>
    <n v="12.441600000000001"/>
  </r>
  <r>
    <x v="249"/>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x v="250"/>
    <x v="115"/>
    <x v="0"/>
    <x v="108"/>
    <d v="2013-09-18T00:00:00"/>
    <s v="Standard Class"/>
    <s v="KC-16540"/>
    <s v="Kelly Collister"/>
    <x v="0"/>
    <s v="United States"/>
    <s v="San Diego"/>
    <x v="1"/>
    <n v="92037"/>
    <x v="1"/>
    <s v="OFF-PA-10004569"/>
    <x v="1"/>
    <x v="10"/>
    <s v="Wirebound Message Books, Two 4 1/4&quot; x 5&quot; Forms per Page"/>
    <n v="7.61"/>
    <n v="1"/>
    <n v="0"/>
    <n v="3.5766999999999998"/>
  </r>
  <r>
    <x v="251"/>
    <x v="115"/>
    <x v="0"/>
    <x v="108"/>
    <d v="2013-09-18T00:00:00"/>
    <s v="Standard Class"/>
    <s v="KC-16540"/>
    <s v="Kelly Collister"/>
    <x v="0"/>
    <s v="United States"/>
    <s v="San Diego"/>
    <x v="1"/>
    <n v="92037"/>
    <x v="1"/>
    <s v="TEC-AC-10003832"/>
    <x v="2"/>
    <x v="11"/>
    <s v="Logitech P710e Mobile Speakerphone"/>
    <n v="3347.37"/>
    <n v="13"/>
    <n v="0"/>
    <n v="636.0002999999997"/>
  </r>
  <r>
    <x v="252"/>
    <x v="116"/>
    <x v="0"/>
    <x v="107"/>
    <d v="2013-12-14T00:00:00"/>
    <s v="First Class"/>
    <s v="DL-13315"/>
    <s v="Delfina Latchford"/>
    <x v="0"/>
    <s v="United States"/>
    <s v="New York City"/>
    <x v="15"/>
    <n v="10024"/>
    <x v="3"/>
    <s v="OFF-ST-10001228"/>
    <x v="1"/>
    <x v="4"/>
    <s v="Fellowes Personal Hanging Folder Files, Navy"/>
    <n v="80.58"/>
    <n v="6"/>
    <n v="0"/>
    <n v="22.562400000000004"/>
  </r>
  <r>
    <x v="253"/>
    <x v="116"/>
    <x v="0"/>
    <x v="107"/>
    <d v="2013-12-14T00:00:00"/>
    <s v="First Class"/>
    <s v="DL-13315"/>
    <s v="Delfina Latchford"/>
    <x v="0"/>
    <s v="United States"/>
    <s v="New York City"/>
    <x v="15"/>
    <n v="10024"/>
    <x v="3"/>
    <s v="OFF-EN-10003296"/>
    <x v="1"/>
    <x v="12"/>
    <s v="Tyvek Side-Opening Peel &amp; Seel Expanding Envelopes"/>
    <n v="361.92"/>
    <n v="4"/>
    <n v="0"/>
    <n v="162.864"/>
  </r>
  <r>
    <x v="254"/>
    <x v="117"/>
    <x v="1"/>
    <x v="109"/>
    <d v="2012-12-04T00:00:00"/>
    <s v="Standard Class"/>
    <s v="DR-12880"/>
    <s v="Dan Reichenbach"/>
    <x v="1"/>
    <s v="United States"/>
    <s v="Chicago"/>
    <x v="10"/>
    <n v="60623"/>
    <x v="2"/>
    <s v="FUR-FU-10002505"/>
    <x v="0"/>
    <x v="5"/>
    <s v="Eldon 100 Class Desk Accessories"/>
    <n v="12.132000000000001"/>
    <n v="9"/>
    <n v="0.6"/>
    <n v="-8.4923999999999982"/>
  </r>
  <r>
    <x v="255"/>
    <x v="117"/>
    <x v="1"/>
    <x v="109"/>
    <d v="2012-12-04T00:00:00"/>
    <s v="Standard Class"/>
    <s v="DR-12880"/>
    <s v="Dan Reichenbach"/>
    <x v="1"/>
    <s v="United States"/>
    <s v="Chicago"/>
    <x v="10"/>
    <n v="60623"/>
    <x v="2"/>
    <s v="OFF-ST-10004804"/>
    <x v="1"/>
    <x v="4"/>
    <s v="Belkin 19&quot; Vented Equipment Shelf, Black"/>
    <n v="82.367999999999995"/>
    <n v="2"/>
    <n v="0.2"/>
    <n v="-19.562399999999997"/>
  </r>
  <r>
    <x v="256"/>
    <x v="117"/>
    <x v="1"/>
    <x v="109"/>
    <d v="2012-12-04T00:00:00"/>
    <s v="Standard Class"/>
    <s v="DR-12880"/>
    <s v="Dan Reichenbach"/>
    <x v="1"/>
    <s v="United States"/>
    <s v="Chicago"/>
    <x v="10"/>
    <n v="60623"/>
    <x v="2"/>
    <s v="OFF-ST-10001590"/>
    <x v="1"/>
    <x v="4"/>
    <s v="Tenex Personal Project File with Scoop Front Design, Black"/>
    <n v="53.92"/>
    <n v="5"/>
    <n v="0.2"/>
    <n v="4.0439999999999969"/>
  </r>
  <r>
    <x v="257"/>
    <x v="117"/>
    <x v="1"/>
    <x v="109"/>
    <d v="2012-12-04T00:00:00"/>
    <s v="Standard Class"/>
    <s v="DR-12880"/>
    <s v="Dan Reichenbach"/>
    <x v="1"/>
    <s v="United States"/>
    <s v="Chicago"/>
    <x v="10"/>
    <n v="60623"/>
    <x v="2"/>
    <s v="TEC-PH-10001580"/>
    <x v="2"/>
    <x v="7"/>
    <s v="Logitech Mobile Speakerphone P710e - speaker phone"/>
    <n v="647.904"/>
    <n v="6"/>
    <n v="0.2"/>
    <n v="56.691599999999966"/>
  </r>
  <r>
    <x v="258"/>
    <x v="118"/>
    <x v="3"/>
    <x v="96"/>
    <d v="2014-12-04T00:00:00"/>
    <s v="Second Class"/>
    <s v="CC-12670"/>
    <s v="Craig Carreira"/>
    <x v="0"/>
    <s v="United States"/>
    <s v="New York City"/>
    <x v="15"/>
    <n v="10009"/>
    <x v="3"/>
    <s v="TEC-AC-10000290"/>
    <x v="2"/>
    <x v="11"/>
    <s v="Sabrent 4-Port USB 2.0 Hub"/>
    <n v="20.37"/>
    <n v="3"/>
    <n v="0"/>
    <n v="6.9258000000000006"/>
  </r>
  <r>
    <x v="259"/>
    <x v="118"/>
    <x v="3"/>
    <x v="96"/>
    <d v="2014-12-04T00:00:00"/>
    <s v="Second Class"/>
    <s v="CC-12670"/>
    <s v="Craig Carreira"/>
    <x v="0"/>
    <s v="United States"/>
    <s v="New York City"/>
    <x v="15"/>
    <n v="10009"/>
    <x v="3"/>
    <s v="OFF-ST-10002790"/>
    <x v="1"/>
    <x v="4"/>
    <s v="Safco Industrial Shelving"/>
    <n v="221.54999999999998"/>
    <n v="3"/>
    <n v="0"/>
    <n v="6.6465000000000174"/>
  </r>
  <r>
    <x v="260"/>
    <x v="118"/>
    <x v="3"/>
    <x v="96"/>
    <d v="2014-12-04T00:00:00"/>
    <s v="Second Class"/>
    <s v="CC-12670"/>
    <s v="Craig Carreira"/>
    <x v="0"/>
    <s v="United States"/>
    <s v="New York City"/>
    <x v="15"/>
    <n v="10009"/>
    <x v="3"/>
    <s v="OFF-BI-10003460"/>
    <x v="1"/>
    <x v="8"/>
    <s v="Acco 3-Hole Punch"/>
    <n v="17.52"/>
    <n v="5"/>
    <n v="0.2"/>
    <n v="6.1319999999999988"/>
  </r>
  <r>
    <x v="261"/>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x v="262"/>
    <x v="120"/>
    <x v="2"/>
    <x v="111"/>
    <d v="2011-09-21T00:00:00"/>
    <s v="Second Class"/>
    <s v="SB-20290"/>
    <s v="Sean Braxton"/>
    <x v="1"/>
    <s v="United States"/>
    <s v="Houston"/>
    <x v="5"/>
    <n v="77036"/>
    <x v="2"/>
    <s v="TEC-MA-10000822"/>
    <x v="2"/>
    <x v="15"/>
    <s v="Lexmark MX611dhe Monochrome Laser Printer"/>
    <n v="3059.982"/>
    <n v="3"/>
    <n v="0.4"/>
    <n v="-509.99700000000075"/>
  </r>
  <r>
    <x v="263"/>
    <x v="120"/>
    <x v="2"/>
    <x v="111"/>
    <d v="2011-09-21T00:00:00"/>
    <s v="Second Class"/>
    <s v="SB-20290"/>
    <s v="Sean Braxton"/>
    <x v="1"/>
    <s v="United States"/>
    <s v="Houston"/>
    <x v="5"/>
    <n v="77036"/>
    <x v="2"/>
    <s v="TEC-MA-10003353"/>
    <x v="2"/>
    <x v="15"/>
    <s v="Xerox WorkCentre 6505DN Laser Multifunction Printer"/>
    <n v="2519.9579999999996"/>
    <n v="7"/>
    <n v="0.4"/>
    <n v="-251.99579999999992"/>
  </r>
  <r>
    <x v="264"/>
    <x v="121"/>
    <x v="0"/>
    <x v="112"/>
    <d v="2013-06-14T00:00:00"/>
    <s v="Standard Class"/>
    <s v="RC-19825"/>
    <s v="Roy Collins"/>
    <x v="0"/>
    <s v="United States"/>
    <s v="Chicago"/>
    <x v="10"/>
    <n v="60610"/>
    <x v="2"/>
    <s v="TEC-PH-10001433"/>
    <x v="2"/>
    <x v="7"/>
    <s v="Cisco Small Business SPA 502G VoIP phone"/>
    <n v="328.22399999999999"/>
    <n v="4"/>
    <n v="0.2"/>
    <n v="28.7196"/>
  </r>
  <r>
    <x v="265"/>
    <x v="122"/>
    <x v="1"/>
    <x v="113"/>
    <d v="2012-11-15T00:00:00"/>
    <s v="Standard Class"/>
    <s v="AH-10210"/>
    <s v="Alan Hwang"/>
    <x v="0"/>
    <s v="United States"/>
    <s v="Brentwood"/>
    <x v="1"/>
    <n v="94513"/>
    <x v="1"/>
    <s v="TEC-AC-10004469"/>
    <x v="2"/>
    <x v="11"/>
    <s v="Microsoft Sculpt Comfort Mouse"/>
    <n v="79.900000000000006"/>
    <n v="2"/>
    <n v="0"/>
    <n v="35.156000000000006"/>
  </r>
  <r>
    <x v="266"/>
    <x v="123"/>
    <x v="3"/>
    <x v="114"/>
    <d v="2014-06-21T00:00:00"/>
    <s v="Standard Class"/>
    <s v="CB-12535"/>
    <s v="Claudia Bergmann"/>
    <x v="1"/>
    <s v="United States"/>
    <s v="Chapel Hill"/>
    <x v="3"/>
    <n v="27514"/>
    <x v="0"/>
    <s v="OFF-AR-10003602"/>
    <x v="1"/>
    <x v="6"/>
    <s v="Quartet Omega Colored Chalk, 12/Pack"/>
    <n v="14.015999999999998"/>
    <n v="3"/>
    <n v="0.2"/>
    <n v="4.7303999999999995"/>
  </r>
  <r>
    <x v="267"/>
    <x v="124"/>
    <x v="0"/>
    <x v="115"/>
    <d v="2013-01-28T00:00:00"/>
    <s v="Standard Class"/>
    <s v="PG-18895"/>
    <s v="Paul Gonzalez"/>
    <x v="0"/>
    <s v="United States"/>
    <s v="Morristown"/>
    <x v="30"/>
    <n v="7960"/>
    <x v="3"/>
    <s v="OFF-FA-10003472"/>
    <x v="1"/>
    <x v="13"/>
    <s v="Bagged Rubber Bands"/>
    <n v="7.5600000000000005"/>
    <n v="6"/>
    <n v="0"/>
    <n v="0.3024"/>
  </r>
  <r>
    <x v="268"/>
    <x v="125"/>
    <x v="3"/>
    <x v="34"/>
    <d v="2014-12-14T00:00:00"/>
    <s v="Standard Class"/>
    <s v="CA-12310"/>
    <s v="Christine Abelman"/>
    <x v="1"/>
    <s v="United States"/>
    <s v="Cincinnati"/>
    <x v="24"/>
    <n v="45231"/>
    <x v="3"/>
    <s v="OFF-ST-10004180"/>
    <x v="1"/>
    <x v="4"/>
    <s v="Safco Commercial Shelving"/>
    <n v="37.207999999999998"/>
    <n v="1"/>
    <n v="0.2"/>
    <n v="-7.4416000000000011"/>
  </r>
  <r>
    <x v="269"/>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x v="270"/>
    <x v="126"/>
    <x v="3"/>
    <x v="116"/>
    <d v="2015-01-03T00:00:00"/>
    <s v="Second Class"/>
    <s v="KH-16690"/>
    <s v="Kristen Hastings"/>
    <x v="1"/>
    <s v="United States"/>
    <s v="San Francisco"/>
    <x v="1"/>
    <n v="94110"/>
    <x v="1"/>
    <s v="OFF-ST-10003208"/>
    <x v="1"/>
    <x v="4"/>
    <s v="Adjustable Depth Letter/Legal Cart"/>
    <n v="725.84"/>
    <n v="4"/>
    <n v="0"/>
    <n v="210.4935999999999"/>
  </r>
  <r>
    <x v="271"/>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x v="272"/>
    <x v="127"/>
    <x v="1"/>
    <x v="117"/>
    <d v="2012-07-31T00:00:00"/>
    <s v="First Class"/>
    <s v="HA-14920"/>
    <s v="Helen Andreada"/>
    <x v="0"/>
    <s v="United States"/>
    <s v="San Francisco"/>
    <x v="1"/>
    <n v="94109"/>
    <x v="1"/>
    <s v="FUR-FU-10003274"/>
    <x v="0"/>
    <x v="5"/>
    <s v="Regeneration Desk Collection"/>
    <n v="5.28"/>
    <n v="3"/>
    <n v="0"/>
    <n v="2.3232000000000004"/>
  </r>
  <r>
    <x v="273"/>
    <x v="127"/>
    <x v="1"/>
    <x v="117"/>
    <d v="2012-07-31T00:00:00"/>
    <s v="First Class"/>
    <s v="HA-14920"/>
    <s v="Helen Andreada"/>
    <x v="0"/>
    <s v="United States"/>
    <s v="San Francisco"/>
    <x v="1"/>
    <n v="94109"/>
    <x v="1"/>
    <s v="OFF-BI-10002557"/>
    <x v="1"/>
    <x v="8"/>
    <s v="Presstex Flexible Ring Binders"/>
    <n v="10.92"/>
    <n v="3"/>
    <n v="0.2"/>
    <n v="4.0949999999999989"/>
  </r>
  <r>
    <x v="274"/>
    <x v="128"/>
    <x v="3"/>
    <x v="118"/>
    <d v="2014-09-18T00:00:00"/>
    <s v="First Class"/>
    <s v="BB-10990"/>
    <s v="Barry Blumstein"/>
    <x v="1"/>
    <s v="United States"/>
    <s v="Inglewood"/>
    <x v="1"/>
    <n v="90301"/>
    <x v="1"/>
    <s v="OFF-PA-10002615"/>
    <x v="1"/>
    <x v="10"/>
    <s v="Ampad Gold Fibre Wirebound Steno Books, 6&quot; x 9&quot;, Gregg Ruled"/>
    <n v="8.82"/>
    <n v="2"/>
    <n v="0"/>
    <n v="4.0571999999999999"/>
  </r>
  <r>
    <x v="275"/>
    <x v="128"/>
    <x v="3"/>
    <x v="118"/>
    <d v="2014-09-18T00:00:00"/>
    <s v="First Class"/>
    <s v="BB-10990"/>
    <s v="Barry Blumstein"/>
    <x v="1"/>
    <s v="United States"/>
    <s v="Inglewood"/>
    <x v="1"/>
    <n v="90301"/>
    <x v="1"/>
    <s v="OFF-AR-10001427"/>
    <x v="1"/>
    <x v="6"/>
    <s v="Newell 330"/>
    <n v="5.98"/>
    <n v="1"/>
    <n v="0"/>
    <n v="1.5548000000000002"/>
  </r>
  <r>
    <x v="276"/>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x v="277"/>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x v="278"/>
    <x v="129"/>
    <x v="3"/>
    <x v="119"/>
    <d v="2014-10-18T00:00:00"/>
    <s v="Standard Class"/>
    <s v="AG-10495"/>
    <s v="Andrew Gjertsen"/>
    <x v="1"/>
    <s v="United States"/>
    <s v="Philadelphia"/>
    <x v="9"/>
    <n v="19140"/>
    <x v="3"/>
    <s v="OFF-ST-10000876"/>
    <x v="1"/>
    <x v="4"/>
    <s v="Eldon Simplefile Box Office"/>
    <n v="59.712000000000003"/>
    <n v="6"/>
    <n v="0.2"/>
    <n v="5.9711999999999996"/>
  </r>
  <r>
    <x v="279"/>
    <x v="129"/>
    <x v="3"/>
    <x v="119"/>
    <d v="2014-10-18T00:00:00"/>
    <s v="Standard Class"/>
    <s v="AG-10495"/>
    <s v="Andrew Gjertsen"/>
    <x v="1"/>
    <s v="United States"/>
    <s v="Philadelphia"/>
    <x v="9"/>
    <n v="19140"/>
    <x v="3"/>
    <s v="OFF-LA-10002043"/>
    <x v="1"/>
    <x v="2"/>
    <s v="Avery 489"/>
    <n v="24.839999999999996"/>
    <n v="3"/>
    <n v="0.2"/>
    <n v="8.6940000000000008"/>
  </r>
  <r>
    <x v="280"/>
    <x v="130"/>
    <x v="1"/>
    <x v="120"/>
    <d v="2012-09-28T00:00:00"/>
    <s v="Second Class"/>
    <s v="SC-20725"/>
    <s v="Steven Cartwright"/>
    <x v="0"/>
    <s v="United States"/>
    <s v="Houston"/>
    <x v="5"/>
    <n v="77070"/>
    <x v="2"/>
    <s v="OFF-BI-10004967"/>
    <x v="1"/>
    <x v="8"/>
    <s v="Round Ring Binders"/>
    <n v="2.0799999999999996"/>
    <n v="5"/>
    <n v="0.8"/>
    <n v="-3.4320000000000004"/>
  </r>
  <r>
    <x v="281"/>
    <x v="130"/>
    <x v="1"/>
    <x v="120"/>
    <d v="2012-09-28T00:00:00"/>
    <s v="Second Class"/>
    <s v="SC-20725"/>
    <s v="Steven Cartwright"/>
    <x v="0"/>
    <s v="United States"/>
    <s v="Houston"/>
    <x v="5"/>
    <n v="77070"/>
    <x v="2"/>
    <s v="TEC-PH-10001760"/>
    <x v="2"/>
    <x v="7"/>
    <s v="Bose SoundLink Bluetooth Speaker"/>
    <n v="1114.4000000000001"/>
    <n v="7"/>
    <n v="0.2"/>
    <n v="376.11"/>
  </r>
  <r>
    <x v="282"/>
    <x v="131"/>
    <x v="1"/>
    <x v="121"/>
    <d v="2012-11-06T00:00:00"/>
    <s v="Standard Class"/>
    <s v="JO-15280"/>
    <s v="Jas O'Carroll"/>
    <x v="0"/>
    <s v="United States"/>
    <s v="Los Angeles"/>
    <x v="1"/>
    <n v="90004"/>
    <x v="1"/>
    <s v="FUR-TA-10002903"/>
    <x v="0"/>
    <x v="3"/>
    <s v="Bevis Round Bullnose 29&quot; High Table Top"/>
    <n v="1038.8399999999999"/>
    <n v="5"/>
    <n v="0.2"/>
    <n v="51.942000000000007"/>
  </r>
  <r>
    <x v="283"/>
    <x v="132"/>
    <x v="1"/>
    <x v="120"/>
    <d v="2012-10-02T00:00:00"/>
    <s v="Standard Class"/>
    <s v="TB-21520"/>
    <s v="Tracy Blumstein"/>
    <x v="0"/>
    <s v="United States"/>
    <s v="Portland"/>
    <x v="21"/>
    <n v="97206"/>
    <x v="1"/>
    <s v="OFF-PA-10000474"/>
    <x v="1"/>
    <x v="10"/>
    <s v="Staples"/>
    <n v="141.76"/>
    <n v="5"/>
    <n v="0.2"/>
    <n v="47.843999999999994"/>
  </r>
  <r>
    <x v="284"/>
    <x v="132"/>
    <x v="1"/>
    <x v="120"/>
    <d v="2012-10-02T00:00:00"/>
    <s v="Standard Class"/>
    <s v="TB-21520"/>
    <s v="Tracy Blumstein"/>
    <x v="0"/>
    <s v="United States"/>
    <s v="Portland"/>
    <x v="21"/>
    <n v="97206"/>
    <x v="1"/>
    <s v="TEC-AC-10001956"/>
    <x v="2"/>
    <x v="11"/>
    <s v="Microsoft Arc Touch Mouse"/>
    <n v="239.80000000000004"/>
    <n v="5"/>
    <n v="0.2"/>
    <n v="47.959999999999987"/>
  </r>
  <r>
    <x v="285"/>
    <x v="132"/>
    <x v="1"/>
    <x v="120"/>
    <d v="2012-10-02T00:00:00"/>
    <s v="Standard Class"/>
    <s v="TB-21520"/>
    <s v="Tracy Blumstein"/>
    <x v="0"/>
    <s v="United States"/>
    <s v="Portland"/>
    <x v="21"/>
    <n v="97206"/>
    <x v="1"/>
    <s v="OFF-PA-10004100"/>
    <x v="1"/>
    <x v="10"/>
    <s v="Xerox 216"/>
    <n v="31.104000000000006"/>
    <n v="6"/>
    <n v="0.2"/>
    <n v="10.8864"/>
  </r>
  <r>
    <x v="286"/>
    <x v="133"/>
    <x v="0"/>
    <x v="122"/>
    <d v="2013-12-21T00:00:00"/>
    <s v="Second Class"/>
    <s v="AH-10195"/>
    <s v="Alan Haines"/>
    <x v="1"/>
    <s v="United States"/>
    <s v="Tamarac"/>
    <x v="2"/>
    <n v="33319"/>
    <x v="0"/>
    <s v="OFF-BI-10000778"/>
    <x v="1"/>
    <x v="8"/>
    <s v="GBC VeloBinder Electric Binding Machine"/>
    <n v="254.05800000000002"/>
    <n v="7"/>
    <n v="0.7"/>
    <n v="-169.3719999999999"/>
  </r>
  <r>
    <x v="287"/>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x v="288"/>
    <x v="133"/>
    <x v="0"/>
    <x v="122"/>
    <d v="2013-12-21T00:00:00"/>
    <s v="Second Class"/>
    <s v="AH-10195"/>
    <s v="Alan Haines"/>
    <x v="1"/>
    <s v="United States"/>
    <s v="Tamarac"/>
    <x v="2"/>
    <n v="33319"/>
    <x v="0"/>
    <s v="OFF-SU-10000646"/>
    <x v="1"/>
    <x v="14"/>
    <s v="Premier Automatic Letter Opener"/>
    <n v="961.48000000000013"/>
    <n v="5"/>
    <n v="0.2"/>
    <n v="-204.31449999999995"/>
  </r>
  <r>
    <x v="289"/>
    <x v="134"/>
    <x v="0"/>
    <x v="73"/>
    <d v="2013-11-25T00:00:00"/>
    <s v="Second Class"/>
    <s v="NZ-18565"/>
    <s v="Nick Zandusky"/>
    <x v="2"/>
    <s v="United States"/>
    <s v="Columbus"/>
    <x v="24"/>
    <n v="43229"/>
    <x v="3"/>
    <s v="OFF-FA-10002983"/>
    <x v="1"/>
    <x v="13"/>
    <s v="Advantus SlideClip Paper Clips"/>
    <n v="19.096"/>
    <n v="7"/>
    <n v="0.2"/>
    <n v="6.6835999999999993"/>
  </r>
  <r>
    <x v="290"/>
    <x v="134"/>
    <x v="0"/>
    <x v="73"/>
    <d v="2013-11-25T00:00:00"/>
    <s v="Second Class"/>
    <s v="NZ-18565"/>
    <s v="Nick Zandusky"/>
    <x v="2"/>
    <s v="United States"/>
    <s v="Columbus"/>
    <x v="24"/>
    <n v="43229"/>
    <x v="3"/>
    <s v="OFF-LA-10004689"/>
    <x v="1"/>
    <x v="2"/>
    <s v="Avery 512"/>
    <n v="18.496000000000002"/>
    <n v="8"/>
    <n v="0.2"/>
    <n v="6.2423999999999999"/>
  </r>
  <r>
    <x v="291"/>
    <x v="134"/>
    <x v="0"/>
    <x v="73"/>
    <d v="2013-11-25T00:00:00"/>
    <s v="Second Class"/>
    <s v="NZ-18565"/>
    <s v="Nick Zandusky"/>
    <x v="2"/>
    <s v="United States"/>
    <s v="Columbus"/>
    <x v="24"/>
    <n v="43229"/>
    <x v="3"/>
    <s v="TEC-AC-10002001"/>
    <x v="2"/>
    <x v="11"/>
    <s v="Logitech Wireless Gaming Headset G930"/>
    <n v="255.98400000000004"/>
    <n v="2"/>
    <n v="0.2"/>
    <n v="54.396600000000007"/>
  </r>
  <r>
    <x v="292"/>
    <x v="134"/>
    <x v="0"/>
    <x v="73"/>
    <d v="2013-11-25T00:00:00"/>
    <s v="Second Class"/>
    <s v="NZ-18565"/>
    <s v="Nick Zandusky"/>
    <x v="2"/>
    <s v="United States"/>
    <s v="Columbus"/>
    <x v="24"/>
    <n v="43229"/>
    <x v="3"/>
    <s v="FUR-BO-10004709"/>
    <x v="0"/>
    <x v="0"/>
    <s v="Bush Westfield Collection Bookcases, Medium Cherry Finish"/>
    <n v="86.97"/>
    <n v="3"/>
    <n v="0.5"/>
    <n v="-48.703199999999995"/>
  </r>
  <r>
    <x v="293"/>
    <x v="135"/>
    <x v="2"/>
    <x v="58"/>
    <d v="2011-12-28T00:00:00"/>
    <s v="First Class"/>
    <s v="KL-16555"/>
    <s v="Kelly Lampkin"/>
    <x v="1"/>
    <s v="United States"/>
    <s v="Colorado Springs"/>
    <x v="22"/>
    <n v="80906"/>
    <x v="1"/>
    <s v="FUR-FU-10004091"/>
    <x v="0"/>
    <x v="5"/>
    <s v="Howard Miller 13&quot; Diameter Goldtone Round Wall Clock"/>
    <n v="300.416"/>
    <n v="8"/>
    <n v="0.2"/>
    <n v="78.859200000000001"/>
  </r>
  <r>
    <x v="294"/>
    <x v="135"/>
    <x v="2"/>
    <x v="58"/>
    <d v="2011-12-28T00:00:00"/>
    <s v="First Class"/>
    <s v="KL-16555"/>
    <s v="Kelly Lampkin"/>
    <x v="1"/>
    <s v="United States"/>
    <s v="Colorado Springs"/>
    <x v="22"/>
    <n v="80906"/>
    <x v="1"/>
    <s v="FUR-CH-10001891"/>
    <x v="0"/>
    <x v="1"/>
    <s v="Global Deluxe Office Fabric Chairs"/>
    <n v="230.35200000000003"/>
    <n v="3"/>
    <n v="0.2"/>
    <n v="20.155800000000013"/>
  </r>
  <r>
    <x v="295"/>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x v="296"/>
    <x v="135"/>
    <x v="2"/>
    <x v="58"/>
    <d v="2011-12-28T00:00:00"/>
    <s v="First Class"/>
    <s v="KL-16555"/>
    <s v="Kelly Lampkin"/>
    <x v="1"/>
    <s v="United States"/>
    <s v="Colorado Springs"/>
    <x v="22"/>
    <n v="80906"/>
    <x v="1"/>
    <s v="OFF-BI-10004593"/>
    <x v="1"/>
    <x v="8"/>
    <s v="Ibico Laser Imprintable Binding System Covers"/>
    <n v="78.600000000000009"/>
    <n v="5"/>
    <n v="0.7"/>
    <n v="-62.88000000000001"/>
  </r>
  <r>
    <x v="297"/>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x v="298"/>
    <x v="136"/>
    <x v="0"/>
    <x v="99"/>
    <d v="2013-11-04T00:00:00"/>
    <s v="Standard Class"/>
    <s v="JD-15895"/>
    <s v="Jonathan Doherty"/>
    <x v="1"/>
    <s v="United States"/>
    <s v="Belleville"/>
    <x v="30"/>
    <n v="7109"/>
    <x v="3"/>
    <s v="OFF-PA-10002105"/>
    <x v="1"/>
    <x v="10"/>
    <s v="Xerox 223"/>
    <n v="32.400000000000006"/>
    <n v="5"/>
    <n v="0"/>
    <n v="15.552000000000001"/>
  </r>
  <r>
    <x v="299"/>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x v="300"/>
    <x v="136"/>
    <x v="0"/>
    <x v="99"/>
    <d v="2013-11-04T00:00:00"/>
    <s v="Standard Class"/>
    <s v="JD-15895"/>
    <s v="Jonathan Doherty"/>
    <x v="1"/>
    <s v="United States"/>
    <s v="Belleville"/>
    <x v="30"/>
    <n v="7109"/>
    <x v="3"/>
    <s v="OFF-PA-10004243"/>
    <x v="1"/>
    <x v="10"/>
    <s v="Xerox 1939"/>
    <n v="56.91"/>
    <n v="3"/>
    <n v="0"/>
    <n v="27.316799999999997"/>
  </r>
  <r>
    <x v="301"/>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x v="302"/>
    <x v="136"/>
    <x v="0"/>
    <x v="99"/>
    <d v="2013-11-04T00:00:00"/>
    <s v="Standard Class"/>
    <s v="JD-15895"/>
    <s v="Jonathan Doherty"/>
    <x v="1"/>
    <s v="United States"/>
    <s v="Belleville"/>
    <x v="30"/>
    <n v="7109"/>
    <x v="3"/>
    <s v="OFF-BI-10002706"/>
    <x v="1"/>
    <x v="8"/>
    <s v="Avery Premier Heavy-Duty Binder with Round Locking Rings"/>
    <n v="14.28"/>
    <n v="1"/>
    <n v="0"/>
    <n v="6.5687999999999995"/>
  </r>
  <r>
    <x v="303"/>
    <x v="137"/>
    <x v="3"/>
    <x v="123"/>
    <d v="2014-11-24T00:00:00"/>
    <s v="Standard Class"/>
    <s v="JH-15910"/>
    <s v="Jonathan Howell"/>
    <x v="0"/>
    <s v="United States"/>
    <s v="Chicago"/>
    <x v="10"/>
    <n v="60623"/>
    <x v="2"/>
    <s v="FUR-TA-10002533"/>
    <x v="0"/>
    <x v="3"/>
    <s v="BPI Conference Tables"/>
    <n v="219.07500000000002"/>
    <n v="3"/>
    <n v="0.5"/>
    <n v="-131.44500000000005"/>
  </r>
  <r>
    <x v="304"/>
    <x v="138"/>
    <x v="1"/>
    <x v="124"/>
    <d v="2012-05-09T00:00:00"/>
    <s v="Second Class"/>
    <s v="AS-10225"/>
    <s v="Alan Schoenberger"/>
    <x v="1"/>
    <s v="United States"/>
    <s v="New York City"/>
    <x v="15"/>
    <n v="10024"/>
    <x v="3"/>
    <s v="FUR-FU-10002671"/>
    <x v="0"/>
    <x v="5"/>
    <s v="Electrix 20W Halogen Replacement Bulb for Zoom-In Desk Lamp"/>
    <n v="26.8"/>
    <n v="2"/>
    <n v="0"/>
    <n v="12.863999999999999"/>
  </r>
  <r>
    <x v="305"/>
    <x v="139"/>
    <x v="2"/>
    <x v="125"/>
    <d v="2012-01-04T00:00:00"/>
    <s v="Standard Class"/>
    <s v="KB-16600"/>
    <s v="Ken Brennan"/>
    <x v="1"/>
    <s v="United States"/>
    <s v="Taylor"/>
    <x v="12"/>
    <n v="48180"/>
    <x v="2"/>
    <s v="OFF-AR-10003651"/>
    <x v="1"/>
    <x v="6"/>
    <s v="Newell 350"/>
    <n v="9.84"/>
    <n v="3"/>
    <n v="0"/>
    <n v="2.8535999999999988"/>
  </r>
  <r>
    <x v="306"/>
    <x v="140"/>
    <x v="2"/>
    <x v="106"/>
    <d v="2011-06-06T00:00:00"/>
    <s v="Standard Class"/>
    <s v="CR-12625"/>
    <s v="Corey Roper"/>
    <x v="2"/>
    <s v="United States"/>
    <s v="Lakewood"/>
    <x v="30"/>
    <n v="8701"/>
    <x v="3"/>
    <s v="OFF-BI-10001072"/>
    <x v="1"/>
    <x v="8"/>
    <s v="GBC Clear Cover, 8-1/2 x 11, unpunched, 25 covers per pack"/>
    <n v="45.480000000000004"/>
    <n v="3"/>
    <n v="0"/>
    <n v="20.9208"/>
  </r>
  <r>
    <x v="307"/>
    <x v="140"/>
    <x v="2"/>
    <x v="106"/>
    <d v="2011-06-06T00:00:00"/>
    <s v="Standard Class"/>
    <s v="CR-12625"/>
    <s v="Corey Roper"/>
    <x v="2"/>
    <s v="United States"/>
    <s v="Lakewood"/>
    <x v="30"/>
    <n v="8701"/>
    <x v="3"/>
    <s v="OFF-AR-10002135"/>
    <x v="1"/>
    <x v="6"/>
    <s v="Boston Heavy-Duty Trimline Electric Pencil Sharpeners"/>
    <n v="289.20000000000005"/>
    <n v="6"/>
    <n v="0"/>
    <n v="83.867999999999967"/>
  </r>
  <r>
    <x v="308"/>
    <x v="141"/>
    <x v="3"/>
    <x v="4"/>
    <d v="2014-04-18T00:00:00"/>
    <s v="First Class"/>
    <s v="SH-20395"/>
    <s v="Shahid Hopkins"/>
    <x v="0"/>
    <s v="United States"/>
    <s v="Arlington"/>
    <x v="17"/>
    <n v="22204"/>
    <x v="0"/>
    <s v="OFF-AR-10002804"/>
    <x v="1"/>
    <x v="6"/>
    <s v="Faber Castell Col-Erase Pencils"/>
    <n v="4.8899999999999997"/>
    <n v="1"/>
    <n v="0"/>
    <n v="2.0049000000000001"/>
  </r>
  <r>
    <x v="309"/>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x v="310"/>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x v="311"/>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x v="312"/>
    <x v="142"/>
    <x v="0"/>
    <x v="126"/>
    <d v="2013-09-15T00:00:00"/>
    <s v="Second Class"/>
    <s v="BP-11185"/>
    <s v="Ben Peterman"/>
    <x v="1"/>
    <s v="United States"/>
    <s v="Arvada"/>
    <x v="22"/>
    <n v="80004"/>
    <x v="1"/>
    <s v="OFF-LA-10000634"/>
    <x v="1"/>
    <x v="2"/>
    <s v="Avery 509"/>
    <n v="6.2640000000000002"/>
    <n v="3"/>
    <n v="0.2"/>
    <n v="2.0358000000000001"/>
  </r>
  <r>
    <x v="313"/>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x v="314"/>
    <x v="144"/>
    <x v="2"/>
    <x v="128"/>
    <d v="2011-08-16T00:00:00"/>
    <s v="Standard Class"/>
    <s v="AG-10525"/>
    <s v="Andy Gerbode"/>
    <x v="1"/>
    <s v="United States"/>
    <s v="Saint Petersburg"/>
    <x v="2"/>
    <n v="33710"/>
    <x v="0"/>
    <s v="TEC-PH-10002398"/>
    <x v="2"/>
    <x v="7"/>
    <s v="AT&amp;T 1070 Corded Phone"/>
    <n v="178.38400000000001"/>
    <n v="2"/>
    <n v="0.2"/>
    <n v="22.297999999999973"/>
  </r>
  <r>
    <x v="315"/>
    <x v="144"/>
    <x v="2"/>
    <x v="128"/>
    <d v="2011-08-16T00:00:00"/>
    <s v="Standard Class"/>
    <s v="AG-10525"/>
    <s v="Andy Gerbode"/>
    <x v="1"/>
    <s v="United States"/>
    <s v="Saint Petersburg"/>
    <x v="2"/>
    <n v="33710"/>
    <x v="0"/>
    <s v="OFF-PA-10001937"/>
    <x v="1"/>
    <x v="10"/>
    <s v="Xerox 21"/>
    <n v="15.552000000000003"/>
    <n v="3"/>
    <n v="0.2"/>
    <n v="5.4432"/>
  </r>
  <r>
    <x v="316"/>
    <x v="145"/>
    <x v="2"/>
    <x v="129"/>
    <d v="2011-12-30T00:00:00"/>
    <s v="First Class"/>
    <s v="SP-20860"/>
    <s v="Sung Pak"/>
    <x v="1"/>
    <s v="United States"/>
    <s v="Philadelphia"/>
    <x v="9"/>
    <n v="19143"/>
    <x v="3"/>
    <s v="OFF-AR-10003373"/>
    <x v="1"/>
    <x v="6"/>
    <s v="Boston School Pro Electric Pencil Sharpener, 1670"/>
    <n v="99.13600000000001"/>
    <n v="4"/>
    <n v="0.2"/>
    <n v="8.674399999999995"/>
  </r>
  <r>
    <x v="317"/>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x v="318"/>
    <x v="146"/>
    <x v="2"/>
    <x v="130"/>
    <d v="2011-11-09T00:00:00"/>
    <s v="Standard Class"/>
    <s v="NM-18445"/>
    <s v="Nathan Mautz"/>
    <x v="2"/>
    <s v="United States"/>
    <s v="New York City"/>
    <x v="15"/>
    <n v="10024"/>
    <x v="3"/>
    <s v="TEC-MA-10002927"/>
    <x v="2"/>
    <x v="15"/>
    <s v="Canon imageCLASS MF7460 Monochrome Digital Laser Multifunction Copier"/>
    <n v="3991.98"/>
    <n v="2"/>
    <n v="0"/>
    <n v="1995.99"/>
  </r>
  <r>
    <x v="319"/>
    <x v="146"/>
    <x v="2"/>
    <x v="130"/>
    <d v="2011-11-09T00:00:00"/>
    <s v="Standard Class"/>
    <s v="NM-18445"/>
    <s v="Nathan Mautz"/>
    <x v="2"/>
    <s v="United States"/>
    <s v="New York City"/>
    <x v="15"/>
    <n v="10024"/>
    <x v="3"/>
    <s v="TEC-PH-10004093"/>
    <x v="2"/>
    <x v="7"/>
    <s v="Panasonic Kx-TS550"/>
    <n v="275.94"/>
    <n v="6"/>
    <n v="0"/>
    <n v="80.022599999999997"/>
  </r>
  <r>
    <x v="320"/>
    <x v="146"/>
    <x v="2"/>
    <x v="130"/>
    <d v="2011-11-09T00:00:00"/>
    <s v="Standard Class"/>
    <s v="NM-18445"/>
    <s v="Nathan Mautz"/>
    <x v="2"/>
    <s v="United States"/>
    <s v="New York City"/>
    <x v="15"/>
    <n v="10024"/>
    <x v="3"/>
    <s v="TEC-AC-10000892"/>
    <x v="2"/>
    <x v="11"/>
    <s v="NETGEAR N750 Dual Band Wi-Fi Gigabit Router"/>
    <n v="360"/>
    <n v="4"/>
    <n v="0"/>
    <n v="129.6"/>
  </r>
  <r>
    <x v="321"/>
    <x v="146"/>
    <x v="2"/>
    <x v="130"/>
    <d v="2011-11-09T00:00:00"/>
    <s v="Standard Class"/>
    <s v="NM-18445"/>
    <s v="Nathan Mautz"/>
    <x v="2"/>
    <s v="United States"/>
    <s v="New York City"/>
    <x v="15"/>
    <n v="10024"/>
    <x v="3"/>
    <s v="OFF-ST-10002974"/>
    <x v="1"/>
    <x v="4"/>
    <s v="Trav-L-File Heavy-Duty Shuttle II, Black"/>
    <n v="43.57"/>
    <n v="1"/>
    <n v="0"/>
    <n v="13.070999999999998"/>
  </r>
  <r>
    <x v="322"/>
    <x v="147"/>
    <x v="2"/>
    <x v="111"/>
    <d v="2011-09-24T00:00:00"/>
    <s v="Standard Class"/>
    <s v="FA-14230"/>
    <s v="Frank Atkinson"/>
    <x v="1"/>
    <s v="United States"/>
    <s v="Long Beach"/>
    <x v="1"/>
    <n v="90805"/>
    <x v="1"/>
    <s v="OFF-FA-10000624"/>
    <x v="1"/>
    <x v="13"/>
    <s v="OIC Binder Clips"/>
    <n v="7.16"/>
    <n v="2"/>
    <n v="0"/>
    <n v="3.58"/>
  </r>
  <r>
    <x v="323"/>
    <x v="148"/>
    <x v="0"/>
    <x v="131"/>
    <d v="2013-04-28T00:00:00"/>
    <s v="Standard Class"/>
    <s v="GK-14620"/>
    <s v="Grace Kelly"/>
    <x v="1"/>
    <s v="United States"/>
    <s v="Hesperia"/>
    <x v="1"/>
    <n v="92345"/>
    <x v="1"/>
    <s v="OFF-BI-10004593"/>
    <x v="1"/>
    <x v="8"/>
    <s v="Ibico Laser Imprintable Binding System Covers"/>
    <n v="251.52"/>
    <n v="6"/>
    <n v="0.2"/>
    <n v="81.744"/>
  </r>
  <r>
    <x v="324"/>
    <x v="148"/>
    <x v="0"/>
    <x v="131"/>
    <d v="2013-04-28T00:00:00"/>
    <s v="Standard Class"/>
    <s v="GK-14620"/>
    <s v="Grace Kelly"/>
    <x v="1"/>
    <s v="United States"/>
    <s v="Hesperia"/>
    <x v="1"/>
    <n v="92345"/>
    <x v="1"/>
    <s v="TEC-AC-10001908"/>
    <x v="2"/>
    <x v="11"/>
    <s v="Logitech Wireless Headset h800"/>
    <n v="99.99"/>
    <n v="1"/>
    <n v="0"/>
    <n v="34.996499999999997"/>
  </r>
  <r>
    <x v="325"/>
    <x v="149"/>
    <x v="3"/>
    <x v="132"/>
    <d v="2014-11-06T00:00:00"/>
    <s v="Second Class"/>
    <s v="DJ-13510"/>
    <s v="Don Jones"/>
    <x v="1"/>
    <s v="United States"/>
    <s v="Murfreesboro"/>
    <x v="18"/>
    <n v="37130"/>
    <x v="0"/>
    <s v="FUR-FU-10001967"/>
    <x v="0"/>
    <x v="5"/>
    <s v="Telescoping Adjustable Floor Lamp"/>
    <n v="15.991999999999999"/>
    <n v="1"/>
    <n v="0.2"/>
    <n v="0.99949999999999894"/>
  </r>
  <r>
    <x v="326"/>
    <x v="150"/>
    <x v="0"/>
    <x v="133"/>
    <d v="2013-09-02T00:00:00"/>
    <s v="First Class"/>
    <s v="PO-18850"/>
    <s v="Patrick O'Brill"/>
    <x v="0"/>
    <s v="United States"/>
    <s v="Philadelphia"/>
    <x v="9"/>
    <n v="19143"/>
    <x v="3"/>
    <s v="TEC-PH-10003645"/>
    <x v="2"/>
    <x v="7"/>
    <s v="Aastra 57i VoIP phone"/>
    <n v="290.89800000000002"/>
    <n v="3"/>
    <n v="0.4"/>
    <n v="-67.876199999999997"/>
  </r>
  <r>
    <x v="327"/>
    <x v="150"/>
    <x v="0"/>
    <x v="133"/>
    <d v="2013-09-02T00:00:00"/>
    <s v="First Class"/>
    <s v="PO-18850"/>
    <s v="Patrick O'Brill"/>
    <x v="0"/>
    <s v="United States"/>
    <s v="Philadelphia"/>
    <x v="9"/>
    <n v="19143"/>
    <x v="3"/>
    <s v="OFF-ST-10000675"/>
    <x v="1"/>
    <x v="4"/>
    <s v="File Shuttle II and Handi-File, Black"/>
    <n v="54.224000000000004"/>
    <n v="2"/>
    <n v="0.2"/>
    <n v="3.3889999999999993"/>
  </r>
  <r>
    <x v="328"/>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x v="329"/>
    <x v="150"/>
    <x v="0"/>
    <x v="133"/>
    <d v="2013-09-02T00:00:00"/>
    <s v="First Class"/>
    <s v="PO-18850"/>
    <s v="Patrick O'Brill"/>
    <x v="0"/>
    <s v="United States"/>
    <s v="Philadelphia"/>
    <x v="9"/>
    <n v="19143"/>
    <x v="3"/>
    <s v="OFF-LA-10001074"/>
    <x v="1"/>
    <x v="2"/>
    <s v="Round Specialty Laser Printer Labels"/>
    <n v="100.24000000000001"/>
    <n v="10"/>
    <n v="0.2"/>
    <n v="33.830999999999989"/>
  </r>
  <r>
    <x v="330"/>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x v="331"/>
    <x v="151"/>
    <x v="0"/>
    <x v="134"/>
    <d v="2013-04-30T00:00:00"/>
    <s v="Second Class"/>
    <s v="JL-15850"/>
    <s v="John Lucas"/>
    <x v="0"/>
    <s v="United States"/>
    <s v="Philadelphia"/>
    <x v="9"/>
    <n v="19134"/>
    <x v="3"/>
    <s v="TEC-PH-10004614"/>
    <x v="2"/>
    <x v="7"/>
    <s v="AT&amp;T 841000 Phone"/>
    <n v="82.8"/>
    <n v="2"/>
    <n v="0.4"/>
    <n v="-20.700000000000003"/>
  </r>
  <r>
    <x v="332"/>
    <x v="151"/>
    <x v="0"/>
    <x v="134"/>
    <d v="2013-04-30T00:00:00"/>
    <s v="Second Class"/>
    <s v="JL-15850"/>
    <s v="John Lucas"/>
    <x v="0"/>
    <s v="United States"/>
    <s v="Philadelphia"/>
    <x v="9"/>
    <n v="19134"/>
    <x v="3"/>
    <s v="OFF-BI-10001153"/>
    <x v="1"/>
    <x v="8"/>
    <s v="Ibico Recycled Grain-Textured Covers"/>
    <n v="20.724000000000004"/>
    <n v="2"/>
    <n v="0.7"/>
    <n v="-13.815999999999995"/>
  </r>
  <r>
    <x v="333"/>
    <x v="151"/>
    <x v="0"/>
    <x v="134"/>
    <d v="2013-04-30T00:00:00"/>
    <s v="Second Class"/>
    <s v="JL-15850"/>
    <s v="John Lucas"/>
    <x v="0"/>
    <s v="United States"/>
    <s v="Philadelphia"/>
    <x v="9"/>
    <n v="19134"/>
    <x v="3"/>
    <s v="OFF-BI-10001982"/>
    <x v="1"/>
    <x v="8"/>
    <s v="Wilson Jones Custom Binder Spines &amp; Labels"/>
    <n v="4.8960000000000008"/>
    <n v="3"/>
    <n v="0.7"/>
    <n v="-3.4271999999999991"/>
  </r>
  <r>
    <x v="334"/>
    <x v="152"/>
    <x v="1"/>
    <x v="135"/>
    <d v="2012-09-04T00:00:00"/>
    <s v="Second Class"/>
    <s v="DB-13615"/>
    <s v="Doug Bickford"/>
    <x v="0"/>
    <s v="United States"/>
    <s v="Los Angeles"/>
    <x v="1"/>
    <n v="90045"/>
    <x v="1"/>
    <s v="OFF-BI-10001922"/>
    <x v="1"/>
    <x v="8"/>
    <s v="Storex Dura Pro Binders"/>
    <n v="4.7520000000000007"/>
    <n v="1"/>
    <n v="0.2"/>
    <n v="1.6037999999999997"/>
  </r>
  <r>
    <x v="335"/>
    <x v="152"/>
    <x v="1"/>
    <x v="135"/>
    <d v="2012-09-04T00:00:00"/>
    <s v="Second Class"/>
    <s v="DB-13615"/>
    <s v="Doug Bickford"/>
    <x v="0"/>
    <s v="United States"/>
    <s v="Los Angeles"/>
    <x v="1"/>
    <n v="90045"/>
    <x v="1"/>
    <s v="TEC-CO-10001449"/>
    <x v="2"/>
    <x v="16"/>
    <s v="Hewlett Packard LaserJet 3310 Copier"/>
    <n v="959.98400000000004"/>
    <n v="2"/>
    <n v="0.2"/>
    <n v="335.99440000000004"/>
  </r>
  <r>
    <x v="336"/>
    <x v="152"/>
    <x v="1"/>
    <x v="135"/>
    <d v="2012-09-04T00:00:00"/>
    <s v="Second Class"/>
    <s v="DB-13615"/>
    <s v="Doug Bickford"/>
    <x v="0"/>
    <s v="United States"/>
    <s v="Los Angeles"/>
    <x v="1"/>
    <n v="90045"/>
    <x v="1"/>
    <s v="OFF-BI-10004140"/>
    <x v="1"/>
    <x v="8"/>
    <s v="Avery Non-Stick Binders"/>
    <n v="14.368000000000002"/>
    <n v="4"/>
    <n v="0.2"/>
    <n v="4.4899999999999984"/>
  </r>
  <r>
    <x v="337"/>
    <x v="153"/>
    <x v="2"/>
    <x v="136"/>
    <d v="2011-07-17T00:00:00"/>
    <s v="Standard Class"/>
    <s v="AC-10420"/>
    <s v="Alyssa Crouse"/>
    <x v="1"/>
    <s v="United States"/>
    <s v="San Francisco"/>
    <x v="1"/>
    <n v="94122"/>
    <x v="1"/>
    <s v="OFF-BI-10003314"/>
    <x v="1"/>
    <x v="8"/>
    <s v="Tuff Stuff Recycled Round Ring Binders"/>
    <n v="7.7120000000000006"/>
    <n v="2"/>
    <n v="0.2"/>
    <n v="2.7956000000000003"/>
  </r>
  <r>
    <x v="338"/>
    <x v="153"/>
    <x v="2"/>
    <x v="136"/>
    <d v="2011-07-17T00:00:00"/>
    <s v="Standard Class"/>
    <s v="AC-10420"/>
    <s v="Alyssa Crouse"/>
    <x v="1"/>
    <s v="United States"/>
    <s v="San Francisco"/>
    <x v="1"/>
    <n v="94122"/>
    <x v="1"/>
    <s v="FUR-TA-10004575"/>
    <x v="0"/>
    <x v="3"/>
    <s v="Hon 5100 Series Wood Tables"/>
    <n v="698.35200000000009"/>
    <n v="3"/>
    <n v="0.2"/>
    <n v="-17.458800000000053"/>
  </r>
  <r>
    <x v="339"/>
    <x v="154"/>
    <x v="1"/>
    <x v="137"/>
    <d v="2012-06-26T00:00:00"/>
    <s v="Second Class"/>
    <s v="KL-16645"/>
    <s v="Ken Lonsdale"/>
    <x v="0"/>
    <s v="United States"/>
    <s v="Layton"/>
    <x v="7"/>
    <n v="84041"/>
    <x v="1"/>
    <s v="OFF-FA-10000490"/>
    <x v="1"/>
    <x v="13"/>
    <s v="OIC Binder Clips, Mini, 1/4&quot; Capacity, Black"/>
    <n v="4.96"/>
    <n v="4"/>
    <n v="0"/>
    <n v="2.3311999999999999"/>
  </r>
  <r>
    <x v="340"/>
    <x v="155"/>
    <x v="2"/>
    <x v="138"/>
    <d v="2011-04-17T00:00:00"/>
    <s v="Second Class"/>
    <s v="JD-15895"/>
    <s v="Jonathan Doherty"/>
    <x v="1"/>
    <s v="United States"/>
    <s v="Philadelphia"/>
    <x v="9"/>
    <n v="19140"/>
    <x v="3"/>
    <s v="OFF-AR-10000122"/>
    <x v="1"/>
    <x v="6"/>
    <s v="Newell 314"/>
    <n v="17.856000000000002"/>
    <n v="4"/>
    <n v="0.2"/>
    <n v="1.1159999999999979"/>
  </r>
  <r>
    <x v="341"/>
    <x v="155"/>
    <x v="2"/>
    <x v="138"/>
    <d v="2011-04-17T00:00:00"/>
    <s v="Second Class"/>
    <s v="JD-15895"/>
    <s v="Jonathan Doherty"/>
    <x v="1"/>
    <s v="United States"/>
    <s v="Philadelphia"/>
    <x v="9"/>
    <n v="19140"/>
    <x v="3"/>
    <s v="OFF-BI-10003656"/>
    <x v="1"/>
    <x v="8"/>
    <s v="Fellowes PB200 Plastic Comb Binding Machine"/>
    <n v="509.97000000000008"/>
    <n v="10"/>
    <n v="0.7"/>
    <n v="-407.97599999999989"/>
  </r>
  <r>
    <x v="342"/>
    <x v="155"/>
    <x v="2"/>
    <x v="138"/>
    <d v="2011-04-17T00:00:00"/>
    <s v="Second Class"/>
    <s v="JD-15895"/>
    <s v="Jonathan Doherty"/>
    <x v="1"/>
    <s v="United States"/>
    <s v="Philadelphia"/>
    <x v="9"/>
    <n v="19140"/>
    <x v="3"/>
    <s v="OFF-FA-10002780"/>
    <x v="1"/>
    <x v="13"/>
    <s v="Staples"/>
    <n v="30.991999999999997"/>
    <n v="13"/>
    <n v="0.2"/>
    <n v="10.072399999999996"/>
  </r>
  <r>
    <x v="343"/>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x v="344"/>
    <x v="156"/>
    <x v="1"/>
    <x v="139"/>
    <d v="2012-12-24T00:00:00"/>
    <s v="Standard Class"/>
    <s v="CS-12130"/>
    <s v="Chad Sievert"/>
    <x v="0"/>
    <s v="United States"/>
    <s v="Austin"/>
    <x v="5"/>
    <n v="78745"/>
    <x v="2"/>
    <s v="OFF-ST-10000107"/>
    <x v="1"/>
    <x v="4"/>
    <s v="Fellowes Super Stor/Drawer"/>
    <n v="88.800000000000011"/>
    <n v="4"/>
    <n v="0.2"/>
    <n v="-2.2200000000000131"/>
  </r>
  <r>
    <x v="345"/>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x v="346"/>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x v="347"/>
    <x v="158"/>
    <x v="3"/>
    <x v="141"/>
    <d v="2014-07-13T00:00:00"/>
    <s v="Standard Class"/>
    <s v="TD-20995"/>
    <s v="Tamara Dahlen"/>
    <x v="0"/>
    <s v="United States"/>
    <s v="Lowell"/>
    <x v="31"/>
    <n v="1852"/>
    <x v="3"/>
    <s v="OFF-PA-10000249"/>
    <x v="1"/>
    <x v="10"/>
    <s v="Staples"/>
    <n v="24.56"/>
    <n v="2"/>
    <n v="0"/>
    <n v="11.543199999999999"/>
  </r>
  <r>
    <x v="348"/>
    <x v="158"/>
    <x v="3"/>
    <x v="141"/>
    <d v="2014-07-13T00:00:00"/>
    <s v="Standard Class"/>
    <s v="TD-20995"/>
    <s v="Tamara Dahlen"/>
    <x v="0"/>
    <s v="United States"/>
    <s v="Lowell"/>
    <x v="31"/>
    <n v="1852"/>
    <x v="3"/>
    <s v="OFF-AR-10001374"/>
    <x v="1"/>
    <x v="6"/>
    <s v="BIC Brite Liner Highlighters, Chisel Tip"/>
    <n v="12.96"/>
    <n v="2"/>
    <n v="0"/>
    <n v="4.1471999999999998"/>
  </r>
  <r>
    <x v="349"/>
    <x v="159"/>
    <x v="0"/>
    <x v="142"/>
    <d v="2013-09-04T00:00:00"/>
    <s v="First Class"/>
    <s v="AB-10060"/>
    <s v="Adam Bellavance"/>
    <x v="2"/>
    <s v="United States"/>
    <s v="New York City"/>
    <x v="15"/>
    <n v="10009"/>
    <x v="3"/>
    <s v="TEC-AC-10000290"/>
    <x v="2"/>
    <x v="11"/>
    <s v="Sabrent 4-Port USB 2.0 Hub"/>
    <n v="6.79"/>
    <n v="1"/>
    <n v="0"/>
    <n v="2.3086000000000002"/>
  </r>
  <r>
    <x v="350"/>
    <x v="159"/>
    <x v="0"/>
    <x v="142"/>
    <d v="2013-09-04T00:00:00"/>
    <s v="First Class"/>
    <s v="AB-10060"/>
    <s v="Adam Bellavance"/>
    <x v="2"/>
    <s v="United States"/>
    <s v="New York City"/>
    <x v="15"/>
    <n v="10009"/>
    <x v="3"/>
    <s v="OFF-PA-10001970"/>
    <x v="1"/>
    <x v="10"/>
    <s v="Xerox 1881"/>
    <n v="24.56"/>
    <n v="2"/>
    <n v="0"/>
    <n v="11.543199999999999"/>
  </r>
  <r>
    <x v="351"/>
    <x v="159"/>
    <x v="0"/>
    <x v="142"/>
    <d v="2013-09-04T00:00:00"/>
    <s v="First Class"/>
    <s v="AB-10060"/>
    <s v="Adam Bellavance"/>
    <x v="2"/>
    <s v="United States"/>
    <s v="New York City"/>
    <x v="15"/>
    <n v="10009"/>
    <x v="3"/>
    <s v="OFF-BI-10002160"/>
    <x v="1"/>
    <x v="8"/>
    <s v="Acco Hanging Data Binders"/>
    <n v="3.048"/>
    <n v="1"/>
    <n v="0.2"/>
    <n v="1.0668"/>
  </r>
  <r>
    <x v="352"/>
    <x v="159"/>
    <x v="0"/>
    <x v="142"/>
    <d v="2013-09-04T00:00:00"/>
    <s v="First Class"/>
    <s v="AB-10060"/>
    <s v="Adam Bellavance"/>
    <x v="2"/>
    <s v="United States"/>
    <s v="New York City"/>
    <x v="15"/>
    <n v="10009"/>
    <x v="3"/>
    <s v="OFF-PA-10001970"/>
    <x v="1"/>
    <x v="10"/>
    <s v="Xerox 1881"/>
    <n v="49.12"/>
    <n v="4"/>
    <n v="0"/>
    <n v="23.086399999999998"/>
  </r>
  <r>
    <x v="353"/>
    <x v="159"/>
    <x v="0"/>
    <x v="142"/>
    <d v="2013-09-04T00:00:00"/>
    <s v="First Class"/>
    <s v="AB-10060"/>
    <s v="Adam Bellavance"/>
    <x v="2"/>
    <s v="United States"/>
    <s v="New York City"/>
    <x v="15"/>
    <n v="10009"/>
    <x v="3"/>
    <s v="OFF-BI-10004995"/>
    <x v="1"/>
    <x v="8"/>
    <s v="GBC DocuBind P400 Electric Binding System"/>
    <n v="4355.1680000000006"/>
    <n v="4"/>
    <n v="0.2"/>
    <n v="1415.4295999999997"/>
  </r>
  <r>
    <x v="354"/>
    <x v="160"/>
    <x v="0"/>
    <x v="143"/>
    <d v="2013-04-14T00:00:00"/>
    <s v="Standard Class"/>
    <s v="JL-15505"/>
    <s v="Jeremy Lonsdale"/>
    <x v="0"/>
    <s v="United States"/>
    <s v="New York City"/>
    <x v="15"/>
    <n v="10035"/>
    <x v="3"/>
    <s v="FUR-BO-10002268"/>
    <x v="0"/>
    <x v="0"/>
    <s v="Sauder Barrister Bookcases"/>
    <n v="388.70400000000006"/>
    <n v="6"/>
    <n v="0.2"/>
    <n v="-4.8588000000000022"/>
  </r>
  <r>
    <x v="355"/>
    <x v="160"/>
    <x v="0"/>
    <x v="143"/>
    <d v="2013-04-14T00:00:00"/>
    <s v="Standard Class"/>
    <s v="JL-15505"/>
    <s v="Jeremy Lonsdale"/>
    <x v="0"/>
    <s v="United States"/>
    <s v="New York City"/>
    <x v="15"/>
    <n v="10035"/>
    <x v="3"/>
    <s v="OFF-EN-10001137"/>
    <x v="1"/>
    <x v="12"/>
    <s v="#10 Gummed Flap White Envelopes, 100/Box"/>
    <n v="8.26"/>
    <n v="2"/>
    <n v="0"/>
    <n v="3.7995999999999999"/>
  </r>
  <r>
    <x v="356"/>
    <x v="160"/>
    <x v="0"/>
    <x v="143"/>
    <d v="2013-04-14T00:00:00"/>
    <s v="Standard Class"/>
    <s v="JL-15505"/>
    <s v="Jeremy Lonsdale"/>
    <x v="0"/>
    <s v="United States"/>
    <s v="New York City"/>
    <x v="15"/>
    <n v="10035"/>
    <x v="3"/>
    <s v="OFF-AR-10002399"/>
    <x v="1"/>
    <x v="6"/>
    <s v="Dixon Prang Watercolor Pencils, 10-Color Set with Brush"/>
    <n v="17.04"/>
    <n v="4"/>
    <n v="0"/>
    <n v="6.9863999999999997"/>
  </r>
  <r>
    <x v="357"/>
    <x v="160"/>
    <x v="0"/>
    <x v="143"/>
    <d v="2013-04-14T00:00:00"/>
    <s v="Standard Class"/>
    <s v="JL-15505"/>
    <s v="Jeremy Lonsdale"/>
    <x v="0"/>
    <s v="United States"/>
    <s v="New York City"/>
    <x v="15"/>
    <n v="10035"/>
    <x v="3"/>
    <s v="OFF-PA-10002713"/>
    <x v="1"/>
    <x v="10"/>
    <s v="Adams Phone Message Book, 200 Message Capacity, 8 1/16” x 11”"/>
    <n v="34.4"/>
    <n v="5"/>
    <n v="0"/>
    <n v="15.823999999999998"/>
  </r>
  <r>
    <x v="358"/>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x v="359"/>
    <x v="162"/>
    <x v="3"/>
    <x v="144"/>
    <d v="2014-03-12T00:00:00"/>
    <s v="First Class"/>
    <s v="VB-21745"/>
    <s v="Victoria Brennan"/>
    <x v="1"/>
    <s v="United States"/>
    <s v="Columbus"/>
    <x v="32"/>
    <n v="31907"/>
    <x v="0"/>
    <s v="OFF-AP-10001124"/>
    <x v="1"/>
    <x v="9"/>
    <s v="Belkin 8 Outlet SurgeMaster II Gold Surge Protector with Phone Protection"/>
    <n v="647.84"/>
    <n v="8"/>
    <n v="0"/>
    <n v="168.4384"/>
  </r>
  <r>
    <x v="360"/>
    <x v="162"/>
    <x v="3"/>
    <x v="144"/>
    <d v="2014-03-12T00:00:00"/>
    <s v="First Class"/>
    <s v="VB-21745"/>
    <s v="Victoria Brennan"/>
    <x v="1"/>
    <s v="United States"/>
    <s v="Columbus"/>
    <x v="32"/>
    <n v="31907"/>
    <x v="0"/>
    <s v="OFF-LA-10001158"/>
    <x v="1"/>
    <x v="2"/>
    <s v="Avery Address/Shipping Labels for Typewriters, 4&quot; x 2&quot;"/>
    <n v="20.7"/>
    <n v="2"/>
    <n v="0"/>
    <n v="9.9359999999999999"/>
  </r>
  <r>
    <x v="361"/>
    <x v="163"/>
    <x v="3"/>
    <x v="145"/>
    <d v="2014-10-02T00:00:00"/>
    <s v="Standard Class"/>
    <s v="KW-16435"/>
    <s v="Katrina Willman"/>
    <x v="0"/>
    <s v="United States"/>
    <s v="New York City"/>
    <x v="15"/>
    <n v="10009"/>
    <x v="3"/>
    <s v="OFF-LA-10001158"/>
    <x v="1"/>
    <x v="2"/>
    <s v="Avery Address/Shipping Labels for Typewriters, 4&quot; x 2&quot;"/>
    <n v="20.7"/>
    <n v="2"/>
    <n v="0"/>
    <n v="9.9359999999999999"/>
  </r>
  <r>
    <x v="362"/>
    <x v="163"/>
    <x v="3"/>
    <x v="145"/>
    <d v="2014-10-02T00:00:00"/>
    <s v="Standard Class"/>
    <s v="KW-16435"/>
    <s v="Katrina Willman"/>
    <x v="0"/>
    <s v="United States"/>
    <s v="New York City"/>
    <x v="15"/>
    <n v="10009"/>
    <x v="3"/>
    <s v="FUR-CH-10000785"/>
    <x v="0"/>
    <x v="1"/>
    <s v="Global Ergonomic Managers Chair"/>
    <n v="488.64600000000002"/>
    <n v="3"/>
    <n v="0.1"/>
    <n v="86.870400000000004"/>
  </r>
  <r>
    <x v="363"/>
    <x v="163"/>
    <x v="3"/>
    <x v="145"/>
    <d v="2014-10-02T00:00:00"/>
    <s v="Standard Class"/>
    <s v="KW-16435"/>
    <s v="Katrina Willman"/>
    <x v="0"/>
    <s v="United States"/>
    <s v="New York City"/>
    <x v="15"/>
    <n v="10009"/>
    <x v="3"/>
    <s v="OFF-AR-10003732"/>
    <x v="1"/>
    <x v="6"/>
    <s v="Newell 333"/>
    <n v="5.56"/>
    <n v="2"/>
    <n v="0"/>
    <n v="1.4455999999999998"/>
  </r>
  <r>
    <x v="364"/>
    <x v="163"/>
    <x v="3"/>
    <x v="145"/>
    <d v="2014-10-02T00:00:00"/>
    <s v="Standard Class"/>
    <s v="KW-16435"/>
    <s v="Katrina Willman"/>
    <x v="0"/>
    <s v="United States"/>
    <s v="New York City"/>
    <x v="15"/>
    <n v="10009"/>
    <x v="3"/>
    <s v="FUR-FU-10000023"/>
    <x v="0"/>
    <x v="5"/>
    <s v="Eldon Wave Desk Accessories"/>
    <n v="47.12"/>
    <n v="8"/>
    <n v="0"/>
    <n v="20.732800000000001"/>
  </r>
  <r>
    <x v="365"/>
    <x v="164"/>
    <x v="2"/>
    <x v="146"/>
    <d v="2011-09-29T00:00:00"/>
    <s v="Standard Class"/>
    <s v="JD-16060"/>
    <s v="Julia Dunbar"/>
    <x v="0"/>
    <s v="United States"/>
    <s v="San Francisco"/>
    <x v="1"/>
    <n v="94109"/>
    <x v="1"/>
    <s v="OFF-ST-10001713"/>
    <x v="1"/>
    <x v="4"/>
    <s v="Gould Plastics 9-Pocket Panel Bin, 18-3/8w x 5-1/4d x 20-1/2h, Black"/>
    <n v="211.96"/>
    <n v="4"/>
    <n v="0"/>
    <n v="8.4783999999999935"/>
  </r>
  <r>
    <x v="366"/>
    <x v="165"/>
    <x v="0"/>
    <x v="147"/>
    <d v="2013-10-22T00:00:00"/>
    <s v="Same Day"/>
    <s v="MK-17905"/>
    <s v="Michael Kennedy"/>
    <x v="1"/>
    <s v="United States"/>
    <s v="Manchester"/>
    <x v="29"/>
    <n v="6040"/>
    <x v="3"/>
    <s v="OFF-BI-10002412"/>
    <x v="1"/>
    <x v="8"/>
    <s v="Wilson Jones “Snap” Scratch Pad Binder Tool for Ring Binders"/>
    <n v="23.2"/>
    <n v="4"/>
    <n v="0"/>
    <n v="10.44"/>
  </r>
  <r>
    <x v="367"/>
    <x v="165"/>
    <x v="0"/>
    <x v="147"/>
    <d v="2013-10-22T00:00:00"/>
    <s v="Same Day"/>
    <s v="MK-17905"/>
    <s v="Michael Kennedy"/>
    <x v="1"/>
    <s v="United States"/>
    <s v="Manchester"/>
    <x v="29"/>
    <n v="6040"/>
    <x v="3"/>
    <s v="OFF-SU-10001225"/>
    <x v="1"/>
    <x v="14"/>
    <s v="Staples"/>
    <n v="7.36"/>
    <n v="2"/>
    <n v="0"/>
    <n v="0.14719999999999978"/>
  </r>
  <r>
    <x v="368"/>
    <x v="165"/>
    <x v="0"/>
    <x v="147"/>
    <d v="2013-10-22T00:00:00"/>
    <s v="Same Day"/>
    <s v="MK-17905"/>
    <s v="Michael Kennedy"/>
    <x v="1"/>
    <s v="United States"/>
    <s v="Manchester"/>
    <x v="29"/>
    <n v="6040"/>
    <x v="3"/>
    <s v="OFF-ST-10002406"/>
    <x v="1"/>
    <x v="4"/>
    <s v="Pizazz Global Quick File"/>
    <n v="104.79"/>
    <n v="7"/>
    <n v="0"/>
    <n v="29.341200000000008"/>
  </r>
  <r>
    <x v="369"/>
    <x v="165"/>
    <x v="0"/>
    <x v="147"/>
    <d v="2013-10-22T00:00:00"/>
    <s v="Same Day"/>
    <s v="MK-17905"/>
    <s v="Michael Kennedy"/>
    <x v="1"/>
    <s v="United States"/>
    <s v="Manchester"/>
    <x v="29"/>
    <n v="6040"/>
    <x v="3"/>
    <s v="FUR-BO-10002545"/>
    <x v="0"/>
    <x v="0"/>
    <s v="Atlantic Metals Mobile 3-Shelf Bookcases, Custom Colors"/>
    <n v="1043.92"/>
    <n v="4"/>
    <n v="0"/>
    <n v="271.41920000000005"/>
  </r>
  <r>
    <x v="370"/>
    <x v="166"/>
    <x v="3"/>
    <x v="148"/>
    <d v="2014-06-05T00:00:00"/>
    <s v="Standard Class"/>
    <s v="GT-14755"/>
    <s v="Guy Thornton"/>
    <x v="0"/>
    <s v="United States"/>
    <s v="Harlingen"/>
    <x v="5"/>
    <n v="78550"/>
    <x v="2"/>
    <s v="OFF-PA-10002036"/>
    <x v="1"/>
    <x v="10"/>
    <s v="Xerox 1930"/>
    <n v="25.920000000000005"/>
    <n v="5"/>
    <n v="0.2"/>
    <n v="9.3960000000000008"/>
  </r>
  <r>
    <x v="371"/>
    <x v="166"/>
    <x v="3"/>
    <x v="148"/>
    <d v="2014-06-05T00:00:00"/>
    <s v="Standard Class"/>
    <s v="GT-14755"/>
    <s v="Guy Thornton"/>
    <x v="0"/>
    <s v="United States"/>
    <s v="Harlingen"/>
    <x v="5"/>
    <n v="78550"/>
    <x v="2"/>
    <s v="OFF-ST-10002205"/>
    <x v="1"/>
    <x v="4"/>
    <s v="File Shuttle I and Handi-File"/>
    <n v="53.424000000000007"/>
    <n v="3"/>
    <n v="0.2"/>
    <n v="4.6746000000000016"/>
  </r>
  <r>
    <x v="372"/>
    <x v="167"/>
    <x v="2"/>
    <x v="149"/>
    <d v="2011-07-27T00:00:00"/>
    <s v="Standard Class"/>
    <s v="AG-10900"/>
    <s v="Arthur Gainer"/>
    <x v="0"/>
    <s v="United States"/>
    <s v="Tucson"/>
    <x v="16"/>
    <n v="85705"/>
    <x v="1"/>
    <s v="OFF-BI-10001982"/>
    <x v="1"/>
    <x v="8"/>
    <s v="Wilson Jones Custom Binder Spines &amp; Labels"/>
    <n v="8.1600000000000019"/>
    <n v="5"/>
    <n v="0.7"/>
    <n v="-5.7119999999999997"/>
  </r>
  <r>
    <x v="373"/>
    <x v="167"/>
    <x v="2"/>
    <x v="149"/>
    <d v="2011-07-27T00:00:00"/>
    <s v="Standard Class"/>
    <s v="AG-10900"/>
    <s v="Arthur Gainer"/>
    <x v="0"/>
    <s v="United States"/>
    <s v="Tucson"/>
    <x v="16"/>
    <n v="85705"/>
    <x v="1"/>
    <s v="TEC-AC-10003911"/>
    <x v="2"/>
    <x v="11"/>
    <s v="NETGEAR AC1750 Dual Band Gigabit Smart WiFi Router"/>
    <n v="1023.9360000000001"/>
    <n v="8"/>
    <n v="0.2"/>
    <n v="179.1887999999999"/>
  </r>
  <r>
    <x v="374"/>
    <x v="167"/>
    <x v="2"/>
    <x v="149"/>
    <d v="2011-07-27T00:00:00"/>
    <s v="Standard Class"/>
    <s v="AG-10900"/>
    <s v="Arthur Gainer"/>
    <x v="0"/>
    <s v="United States"/>
    <s v="Tucson"/>
    <x v="16"/>
    <n v="85705"/>
    <x v="1"/>
    <s v="OFF-AR-10000658"/>
    <x v="1"/>
    <x v="6"/>
    <s v="Newell 324"/>
    <n v="9.24"/>
    <n v="1"/>
    <n v="0.2"/>
    <n v="0.92399999999999993"/>
  </r>
  <r>
    <x v="375"/>
    <x v="167"/>
    <x v="2"/>
    <x v="149"/>
    <d v="2011-07-27T00:00:00"/>
    <s v="Standard Class"/>
    <s v="AG-10900"/>
    <s v="Arthur Gainer"/>
    <x v="0"/>
    <s v="United States"/>
    <s v="Tucson"/>
    <x v="16"/>
    <n v="85705"/>
    <x v="1"/>
    <s v="TEC-AC-10002076"/>
    <x v="2"/>
    <x v="11"/>
    <s v="Microsoft Natural Keyboard Elite"/>
    <n v="479.04"/>
    <n v="10"/>
    <n v="0.2"/>
    <n v="-29.940000000000012"/>
  </r>
  <r>
    <x v="376"/>
    <x v="168"/>
    <x v="0"/>
    <x v="150"/>
    <d v="2013-10-02T00:00:00"/>
    <s v="First Class"/>
    <s v="MM-18280"/>
    <s v="Muhammed MacIntyre"/>
    <x v="1"/>
    <s v="United States"/>
    <s v="Quincy"/>
    <x v="10"/>
    <n v="62301"/>
    <x v="2"/>
    <s v="OFF-PA-10003039"/>
    <x v="1"/>
    <x v="10"/>
    <s v="Xerox 1960"/>
    <n v="99.13600000000001"/>
    <n v="4"/>
    <n v="0.2"/>
    <n v="30.979999999999993"/>
  </r>
  <r>
    <x v="377"/>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x v="378"/>
    <x v="170"/>
    <x v="1"/>
    <x v="152"/>
    <d v="2012-05-05T00:00:00"/>
    <s v="Standard Class"/>
    <s v="RA-19915"/>
    <s v="Russell Applegate"/>
    <x v="0"/>
    <s v="United States"/>
    <s v="Houston"/>
    <x v="5"/>
    <n v="77095"/>
    <x v="2"/>
    <s v="OFF-AP-10000696"/>
    <x v="1"/>
    <x v="9"/>
    <s v="Holmes Odor Grabber"/>
    <n v="8.6519999999999975"/>
    <n v="3"/>
    <n v="0.8"/>
    <n v="-20.332200000000007"/>
  </r>
  <r>
    <x v="379"/>
    <x v="170"/>
    <x v="1"/>
    <x v="152"/>
    <d v="2012-05-05T00:00:00"/>
    <s v="Standard Class"/>
    <s v="RA-19915"/>
    <s v="Russell Applegate"/>
    <x v="0"/>
    <s v="United States"/>
    <s v="Houston"/>
    <x v="5"/>
    <n v="77095"/>
    <x v="2"/>
    <s v="OFF-ST-10003327"/>
    <x v="1"/>
    <x v="4"/>
    <s v="Akro-Mils 12-Gallon Tote"/>
    <n v="23.832000000000001"/>
    <n v="3"/>
    <n v="0.2"/>
    <n v="2.6810999999999954"/>
  </r>
  <r>
    <x v="380"/>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x v="381"/>
    <x v="171"/>
    <x v="0"/>
    <x v="99"/>
    <d v="2013-10-30T00:00:00"/>
    <s v="First Class"/>
    <s v="AS-10285"/>
    <s v="Alejandro Savely"/>
    <x v="1"/>
    <s v="United States"/>
    <s v="San Francisco"/>
    <x v="1"/>
    <n v="94109"/>
    <x v="1"/>
    <s v="OFF-PA-10004734"/>
    <x v="1"/>
    <x v="10"/>
    <s v="Southworth Structures Collection"/>
    <n v="50.96"/>
    <n v="7"/>
    <n v="0"/>
    <n v="25.48"/>
  </r>
  <r>
    <x v="382"/>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x v="383"/>
    <x v="172"/>
    <x v="1"/>
    <x v="153"/>
    <d v="2012-06-29T00:00:00"/>
    <s v="Second Class"/>
    <s v="LA-16780"/>
    <s v="Laura Armstrong"/>
    <x v="1"/>
    <s v="United States"/>
    <s v="Taylor"/>
    <x v="12"/>
    <n v="48180"/>
    <x v="2"/>
    <s v="TEC-AC-10004708"/>
    <x v="2"/>
    <x v="11"/>
    <s v="Sony 32GB Class 10 Micro SDHC R40 Memory Card"/>
    <n v="41.9"/>
    <n v="2"/>
    <n v="0"/>
    <n v="8.7989999999999995"/>
  </r>
  <r>
    <x v="384"/>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x v="385"/>
    <x v="173"/>
    <x v="1"/>
    <x v="154"/>
    <d v="2012-12-02T00:00:00"/>
    <s v="Standard Class"/>
    <s v="DO-13435"/>
    <s v="Denny Ordway"/>
    <x v="0"/>
    <s v="United States"/>
    <s v="Pembroke Pines"/>
    <x v="2"/>
    <n v="33024"/>
    <x v="0"/>
    <s v="TEC-AC-10002335"/>
    <x v="2"/>
    <x v="11"/>
    <s v="Logitech Media Keyboard K200"/>
    <n v="83.976000000000013"/>
    <n v="3"/>
    <n v="0.2"/>
    <n v="-1.049700000000005"/>
  </r>
  <r>
    <x v="386"/>
    <x v="174"/>
    <x v="1"/>
    <x v="155"/>
    <d v="2012-12-07T00:00:00"/>
    <s v="Standard Class"/>
    <s v="DK-13225"/>
    <s v="Dean Katz"/>
    <x v="1"/>
    <s v="United States"/>
    <s v="Philadelphia"/>
    <x v="9"/>
    <n v="19140"/>
    <x v="3"/>
    <s v="TEC-MA-10001681"/>
    <x v="2"/>
    <x v="15"/>
    <s v="Lexmark MarkNet N8150 Wireless Print Server"/>
    <n v="482.34000000000003"/>
    <n v="4"/>
    <n v="0.7"/>
    <n v="-337.63799999999981"/>
  </r>
  <r>
    <x v="387"/>
    <x v="174"/>
    <x v="1"/>
    <x v="155"/>
    <d v="2012-12-07T00:00:00"/>
    <s v="Standard Class"/>
    <s v="DK-13225"/>
    <s v="Dean Katz"/>
    <x v="1"/>
    <s v="United States"/>
    <s v="Philadelphia"/>
    <x v="9"/>
    <n v="19140"/>
    <x v="3"/>
    <s v="FUR-FU-10001935"/>
    <x v="0"/>
    <x v="5"/>
    <s v="3M Hangers With Command Adhesive"/>
    <n v="2.9600000000000004"/>
    <n v="1"/>
    <n v="0.2"/>
    <n v="0.77700000000000025"/>
  </r>
  <r>
    <x v="388"/>
    <x v="175"/>
    <x v="2"/>
    <x v="156"/>
    <d v="2011-11-26T00:00:00"/>
    <s v="First Class"/>
    <s v="NG-18430"/>
    <s v="Nathan Gelder"/>
    <x v="0"/>
    <s v="United States"/>
    <s v="Cincinnati"/>
    <x v="24"/>
    <n v="45231"/>
    <x v="3"/>
    <s v="OFF-AR-10004757"/>
    <x v="1"/>
    <x v="6"/>
    <s v="Crayola Colored Pencils"/>
    <n v="2.6240000000000001"/>
    <n v="1"/>
    <n v="0.2"/>
    <n v="0.42639999999999978"/>
  </r>
  <r>
    <x v="389"/>
    <x v="176"/>
    <x v="3"/>
    <x v="157"/>
    <d v="2014-12-16T00:00:00"/>
    <s v="Standard Class"/>
    <s v="MV-18190"/>
    <s v="Mike Vittorini"/>
    <x v="0"/>
    <s v="United States"/>
    <s v="New York City"/>
    <x v="15"/>
    <n v="10009"/>
    <x v="3"/>
    <s v="OFF-BI-10000050"/>
    <x v="1"/>
    <x v="8"/>
    <s v="Angle-D Binders with Locking Rings, Label Holders"/>
    <n v="23.36"/>
    <n v="4"/>
    <n v="0.2"/>
    <n v="7.8839999999999986"/>
  </r>
  <r>
    <x v="390"/>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x v="391"/>
    <x v="177"/>
    <x v="2"/>
    <x v="158"/>
    <d v="2011-09-23T00:00:00"/>
    <s v="Second Class"/>
    <s v="JG-15115"/>
    <s v="Jack Garza"/>
    <x v="0"/>
    <s v="United States"/>
    <s v="Des Moines"/>
    <x v="4"/>
    <n v="98198"/>
    <x v="1"/>
    <s v="TEC-PH-10003012"/>
    <x v="2"/>
    <x v="7"/>
    <s v="Nortel Meridian M3904 Professional Digital phone"/>
    <n v="246.38400000000001"/>
    <n v="2"/>
    <n v="0.2"/>
    <n v="27.718199999999968"/>
  </r>
  <r>
    <x v="392"/>
    <x v="177"/>
    <x v="2"/>
    <x v="158"/>
    <d v="2011-09-23T00:00:00"/>
    <s v="Second Class"/>
    <s v="JG-15115"/>
    <s v="Jack Garza"/>
    <x v="0"/>
    <s v="United States"/>
    <s v="Des Moines"/>
    <x v="4"/>
    <n v="98198"/>
    <x v="1"/>
    <s v="TEC-CO-10002313"/>
    <x v="2"/>
    <x v="16"/>
    <s v="Canon PC1080F Personal Copier"/>
    <n v="1799.97"/>
    <n v="3"/>
    <n v="0"/>
    <n v="701.98829999999998"/>
  </r>
  <r>
    <x v="393"/>
    <x v="178"/>
    <x v="2"/>
    <x v="159"/>
    <d v="2011-06-10T00:00:00"/>
    <s v="Second Class"/>
    <s v="BP-11095"/>
    <s v="Bart Pistole"/>
    <x v="1"/>
    <s v="United States"/>
    <s v="Peoria"/>
    <x v="10"/>
    <n v="61604"/>
    <x v="2"/>
    <s v="OFF-BI-10003982"/>
    <x v="1"/>
    <x v="8"/>
    <s v="Wilson Jones Century Plastic Molded Ring Binders"/>
    <n v="12.461999999999996"/>
    <n v="3"/>
    <n v="0.8"/>
    <n v="-20.5623"/>
  </r>
  <r>
    <x v="394"/>
    <x v="179"/>
    <x v="3"/>
    <x v="160"/>
    <d v="2014-07-06T00:00:00"/>
    <s v="Standard Class"/>
    <s v="VP-21730"/>
    <s v="Victor Preis"/>
    <x v="2"/>
    <s v="United States"/>
    <s v="Las Vegas"/>
    <x v="33"/>
    <n v="89115"/>
    <x v="1"/>
    <s v="OFF-BI-10004492"/>
    <x v="1"/>
    <x v="8"/>
    <s v="Tuf-Vin Binders"/>
    <n v="75.792000000000002"/>
    <n v="3"/>
    <n v="0.2"/>
    <n v="25.579799999999992"/>
  </r>
  <r>
    <x v="395"/>
    <x v="180"/>
    <x v="3"/>
    <x v="161"/>
    <d v="2014-10-20T00:00:00"/>
    <s v="Second Class"/>
    <s v="SS-20140"/>
    <s v="Saphhira Shifley"/>
    <x v="1"/>
    <s v="United States"/>
    <s v="Warwick"/>
    <x v="34"/>
    <n v="2886"/>
    <x v="3"/>
    <s v="OFF-ST-10000798"/>
    <x v="1"/>
    <x v="4"/>
    <s v="2300 Heavy-Duty Transfer File Systems by Perma"/>
    <n v="49.96"/>
    <n v="2"/>
    <n v="0"/>
    <n v="9.4923999999999964"/>
  </r>
  <r>
    <x v="396"/>
    <x v="180"/>
    <x v="3"/>
    <x v="161"/>
    <d v="2014-10-20T00:00:00"/>
    <s v="Second Class"/>
    <s v="SS-20140"/>
    <s v="Saphhira Shifley"/>
    <x v="1"/>
    <s v="United States"/>
    <s v="Warwick"/>
    <x v="34"/>
    <n v="2886"/>
    <x v="3"/>
    <s v="OFF-PA-10002552"/>
    <x v="1"/>
    <x v="10"/>
    <s v="Xerox 1958"/>
    <n v="12.96"/>
    <n v="2"/>
    <n v="0"/>
    <n v="6.2208000000000006"/>
  </r>
  <r>
    <x v="397"/>
    <x v="181"/>
    <x v="1"/>
    <x v="89"/>
    <d v="2012-11-04T00:00:00"/>
    <s v="Standard Class"/>
    <s v="HP-14815"/>
    <s v="Harold Pawlan"/>
    <x v="2"/>
    <s v="United States"/>
    <s v="Jackson"/>
    <x v="12"/>
    <n v="49201"/>
    <x v="2"/>
    <s v="OFF-SU-10002573"/>
    <x v="1"/>
    <x v="14"/>
    <s v="Acme 10&quot; Easy Grip Assistive Scissors"/>
    <n v="70.12"/>
    <n v="4"/>
    <n v="0"/>
    <n v="21.035999999999994"/>
  </r>
  <r>
    <x v="398"/>
    <x v="182"/>
    <x v="0"/>
    <x v="162"/>
    <d v="2013-09-11T00:00:00"/>
    <s v="Second Class"/>
    <s v="AG-10675"/>
    <s v="Anna Gayman"/>
    <x v="0"/>
    <s v="United States"/>
    <s v="Houston"/>
    <x v="5"/>
    <n v="77036"/>
    <x v="2"/>
    <s v="OFF-ST-10001580"/>
    <x v="1"/>
    <x v="4"/>
    <s v="Super Decoflex Portable Personal File"/>
    <n v="35.952000000000005"/>
    <n v="3"/>
    <n v="0.2"/>
    <n v="3.5951999999999984"/>
  </r>
  <r>
    <x v="399"/>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x v="400"/>
    <x v="182"/>
    <x v="0"/>
    <x v="162"/>
    <d v="2013-09-11T00:00:00"/>
    <s v="Second Class"/>
    <s v="AG-10675"/>
    <s v="Anna Gayman"/>
    <x v="0"/>
    <s v="United States"/>
    <s v="Houston"/>
    <x v="5"/>
    <n v="77036"/>
    <x v="2"/>
    <s v="OFF-ST-10000934"/>
    <x v="1"/>
    <x v="4"/>
    <s v="Contico 72&quot;H Heavy-Duty Storage System"/>
    <n v="131.136"/>
    <n v="4"/>
    <n v="0.2"/>
    <n v="-32.783999999999999"/>
  </r>
  <r>
    <x v="401"/>
    <x v="182"/>
    <x v="0"/>
    <x v="162"/>
    <d v="2013-09-11T00:00:00"/>
    <s v="Second Class"/>
    <s v="AG-10675"/>
    <s v="Anna Gayman"/>
    <x v="0"/>
    <s v="United States"/>
    <s v="Houston"/>
    <x v="5"/>
    <n v="77036"/>
    <x v="2"/>
    <s v="TEC-AC-10000158"/>
    <x v="2"/>
    <x v="11"/>
    <s v="Sony 64GB Class 10 Micro SDHC R40 Memory Card"/>
    <n v="57.584000000000003"/>
    <n v="2"/>
    <n v="0.2"/>
    <n v="0.71979999999999933"/>
  </r>
  <r>
    <x v="402"/>
    <x v="183"/>
    <x v="2"/>
    <x v="163"/>
    <d v="2011-12-26T00:00:00"/>
    <s v="First Class"/>
    <s v="LF-17185"/>
    <s v="Luke Foster"/>
    <x v="0"/>
    <s v="United States"/>
    <s v="Miami"/>
    <x v="2"/>
    <n v="33180"/>
    <x v="0"/>
    <s v="OFF-PA-10001947"/>
    <x v="1"/>
    <x v="10"/>
    <s v="Xerox 1974"/>
    <n v="9.5680000000000014"/>
    <n v="2"/>
    <n v="0.2"/>
    <n v="3.4683999999999999"/>
  </r>
  <r>
    <x v="403"/>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x v="404"/>
    <x v="185"/>
    <x v="3"/>
    <x v="165"/>
    <d v="2014-12-30T00:00:00"/>
    <s v="Standard Class"/>
    <s v="RF-19840"/>
    <s v="Roy Französisch"/>
    <x v="0"/>
    <s v="United States"/>
    <s v="New York City"/>
    <x v="15"/>
    <n v="10024"/>
    <x v="3"/>
    <s v="OFF-AP-10004249"/>
    <x v="1"/>
    <x v="9"/>
    <s v="Staples"/>
    <n v="35.910000000000004"/>
    <n v="3"/>
    <n v="0"/>
    <n v="9.6956999999999987"/>
  </r>
  <r>
    <x v="405"/>
    <x v="186"/>
    <x v="3"/>
    <x v="166"/>
    <d v="2014-12-13T00:00:00"/>
    <s v="Standard Class"/>
    <s v="KH-16510"/>
    <s v="Keith Herrera"/>
    <x v="0"/>
    <s v="United States"/>
    <s v="San Francisco"/>
    <x v="1"/>
    <n v="94110"/>
    <x v="1"/>
    <s v="TEC-AC-10000158"/>
    <x v="2"/>
    <x v="11"/>
    <s v="Sony 64GB Class 10 Micro SDHC R40 Memory Card"/>
    <n v="179.95000000000002"/>
    <n v="5"/>
    <n v="0"/>
    <n v="37.789500000000004"/>
  </r>
  <r>
    <x v="406"/>
    <x v="186"/>
    <x v="3"/>
    <x v="166"/>
    <d v="2014-12-13T00:00:00"/>
    <s v="Standard Class"/>
    <s v="KH-16510"/>
    <s v="Keith Herrera"/>
    <x v="0"/>
    <s v="United States"/>
    <s v="San Francisco"/>
    <x v="1"/>
    <n v="94110"/>
    <x v="1"/>
    <s v="TEC-CO-10004115"/>
    <x v="2"/>
    <x v="16"/>
    <s v="Sharp AL-1530CS Digital Copier"/>
    <n v="1199.9760000000001"/>
    <n v="3"/>
    <n v="0.2"/>
    <n v="434.99130000000002"/>
  </r>
  <r>
    <x v="407"/>
    <x v="186"/>
    <x v="3"/>
    <x v="166"/>
    <d v="2014-12-13T00:00:00"/>
    <s v="Standard Class"/>
    <s v="KH-16510"/>
    <s v="Keith Herrera"/>
    <x v="0"/>
    <s v="United States"/>
    <s v="San Francisco"/>
    <x v="1"/>
    <n v="94110"/>
    <x v="1"/>
    <s v="OFF-PA-10003724"/>
    <x v="1"/>
    <x v="10"/>
    <s v="Wirebound Message Book, 4 per Page"/>
    <n v="27.15"/>
    <n v="5"/>
    <n v="0"/>
    <n v="13.3035"/>
  </r>
  <r>
    <x v="408"/>
    <x v="186"/>
    <x v="3"/>
    <x v="166"/>
    <d v="2014-12-13T00:00:00"/>
    <s v="Standard Class"/>
    <s v="KH-16510"/>
    <s v="Keith Herrera"/>
    <x v="0"/>
    <s v="United States"/>
    <s v="San Francisco"/>
    <x v="1"/>
    <n v="94110"/>
    <x v="1"/>
    <s v="FUR-TA-10002041"/>
    <x v="0"/>
    <x v="3"/>
    <s v="Bevis Round Conference Table Top, X-Base"/>
    <n v="1004.0239999999999"/>
    <n v="7"/>
    <n v="0.2"/>
    <n v="-112.95269999999994"/>
  </r>
  <r>
    <x v="409"/>
    <x v="186"/>
    <x v="3"/>
    <x v="166"/>
    <d v="2014-12-13T00:00:00"/>
    <s v="Standard Class"/>
    <s v="KH-16510"/>
    <s v="Keith Herrera"/>
    <x v="0"/>
    <s v="United States"/>
    <s v="San Francisco"/>
    <x v="1"/>
    <n v="94110"/>
    <x v="1"/>
    <s v="OFF-PA-10002893"/>
    <x v="1"/>
    <x v="10"/>
    <s v="Wirebound Service Call Books, 5 1/2&quot; x 4&quot;"/>
    <n v="9.68"/>
    <n v="1"/>
    <n v="0"/>
    <n v="4.6463999999999999"/>
  </r>
  <r>
    <x v="410"/>
    <x v="186"/>
    <x v="3"/>
    <x v="166"/>
    <d v="2014-12-13T00:00:00"/>
    <s v="Standard Class"/>
    <s v="KH-16510"/>
    <s v="Keith Herrera"/>
    <x v="0"/>
    <s v="United States"/>
    <s v="San Francisco"/>
    <x v="1"/>
    <n v="94110"/>
    <x v="1"/>
    <s v="OFF-LA-10003766"/>
    <x v="1"/>
    <x v="2"/>
    <s v="Self-Adhesive Removable Labels"/>
    <n v="28.349999999999998"/>
    <n v="9"/>
    <n v="0"/>
    <n v="13.608000000000001"/>
  </r>
  <r>
    <x v="411"/>
    <x v="186"/>
    <x v="3"/>
    <x v="166"/>
    <d v="2014-12-13T00:00:00"/>
    <s v="Standard Class"/>
    <s v="KH-16510"/>
    <s v="Keith Herrera"/>
    <x v="0"/>
    <s v="United States"/>
    <s v="San Francisco"/>
    <x v="1"/>
    <n v="94110"/>
    <x v="1"/>
    <s v="OFF-PA-10001970"/>
    <x v="1"/>
    <x v="10"/>
    <s v="Xerox 1908"/>
    <n v="55.98"/>
    <n v="1"/>
    <n v="0"/>
    <n v="27.430199999999999"/>
  </r>
  <r>
    <x v="412"/>
    <x v="186"/>
    <x v="3"/>
    <x v="166"/>
    <d v="2014-12-13T00:00:00"/>
    <s v="Standard Class"/>
    <s v="KH-16510"/>
    <s v="Keith Herrera"/>
    <x v="0"/>
    <s v="United States"/>
    <s v="San Francisco"/>
    <x v="1"/>
    <n v="94110"/>
    <x v="1"/>
    <s v="FUR-BO-10001972"/>
    <x v="0"/>
    <x v="0"/>
    <s v="O'Sullivan 4-Shelf Bookcase in Odessa Pine"/>
    <n v="1336.829"/>
    <n v="13"/>
    <n v="0.15"/>
    <n v="31.454799999999949"/>
  </r>
  <r>
    <x v="413"/>
    <x v="186"/>
    <x v="3"/>
    <x v="166"/>
    <d v="2014-12-13T00:00:00"/>
    <s v="Standard Class"/>
    <s v="KH-16510"/>
    <s v="Keith Herrera"/>
    <x v="0"/>
    <s v="United States"/>
    <s v="San Francisco"/>
    <x v="1"/>
    <n v="94110"/>
    <x v="1"/>
    <s v="FUR-CH-10003956"/>
    <x v="0"/>
    <x v="1"/>
    <s v="Novimex High-Tech Fabric Mesh Task Chair"/>
    <n v="113.56800000000001"/>
    <n v="2"/>
    <n v="0.2"/>
    <n v="-18.454800000000013"/>
  </r>
  <r>
    <x v="414"/>
    <x v="187"/>
    <x v="3"/>
    <x v="132"/>
    <d v="2014-11-08T00:00:00"/>
    <s v="Standard Class"/>
    <s v="KC-16675"/>
    <s v="Kimberly Carter"/>
    <x v="1"/>
    <s v="United States"/>
    <s v="Seattle"/>
    <x v="4"/>
    <n v="98105"/>
    <x v="1"/>
    <s v="OFF-PA-10000157"/>
    <x v="1"/>
    <x v="10"/>
    <s v="Xerox 191"/>
    <n v="139.86000000000001"/>
    <n v="7"/>
    <n v="0"/>
    <n v="65.734199999999987"/>
  </r>
  <r>
    <x v="415"/>
    <x v="187"/>
    <x v="3"/>
    <x v="132"/>
    <d v="2014-11-08T00:00:00"/>
    <s v="Standard Class"/>
    <s v="KC-16675"/>
    <s v="Kimberly Carter"/>
    <x v="1"/>
    <s v="United States"/>
    <s v="Seattle"/>
    <x v="4"/>
    <n v="98105"/>
    <x v="1"/>
    <s v="FUR-CH-10001891"/>
    <x v="0"/>
    <x v="1"/>
    <s v="Global Deluxe Office Fabric Chairs"/>
    <n v="307.13600000000002"/>
    <n v="4"/>
    <n v="0.2"/>
    <n v="26.874400000000023"/>
  </r>
  <r>
    <x v="416"/>
    <x v="188"/>
    <x v="3"/>
    <x v="92"/>
    <d v="2014-06-29T00:00:00"/>
    <s v="Standard Class"/>
    <s v="CJ-12010"/>
    <s v="Caroline Jumper"/>
    <x v="0"/>
    <s v="United States"/>
    <s v="Huntington Beach"/>
    <x v="1"/>
    <n v="92646"/>
    <x v="1"/>
    <s v="OFF-AR-10004344"/>
    <x v="1"/>
    <x v="6"/>
    <s v="Bulldog Vacuum Base Pencil Sharpener"/>
    <n v="95.92"/>
    <n v="8"/>
    <n v="0"/>
    <n v="25.898399999999995"/>
  </r>
  <r>
    <x v="417"/>
    <x v="189"/>
    <x v="0"/>
    <x v="167"/>
    <d v="2013-04-19T00:00:00"/>
    <s v="Standard Class"/>
    <s v="PB-19150"/>
    <s v="Philip Brown"/>
    <x v="0"/>
    <s v="United States"/>
    <s v="Los Angeles"/>
    <x v="1"/>
    <n v="90004"/>
    <x v="1"/>
    <s v="FUR-CH-10004886"/>
    <x v="0"/>
    <x v="1"/>
    <s v="Bevis Steel Folding Chairs"/>
    <n v="383.8"/>
    <n v="5"/>
    <n v="0.2"/>
    <n v="38.379999999999981"/>
  </r>
  <r>
    <x v="418"/>
    <x v="190"/>
    <x v="3"/>
    <x v="44"/>
    <d v="2014-11-11T00:00:00"/>
    <s v="Standard Class"/>
    <s v="VB-21745"/>
    <s v="Victoria Brennan"/>
    <x v="1"/>
    <s v="United States"/>
    <s v="Richmond"/>
    <x v="0"/>
    <n v="40475"/>
    <x v="0"/>
    <s v="OFF-PA-10003845"/>
    <x v="1"/>
    <x v="10"/>
    <s v="Xerox 1987"/>
    <n v="5.78"/>
    <n v="1"/>
    <n v="0"/>
    <n v="2.8322000000000003"/>
  </r>
  <r>
    <x v="419"/>
    <x v="191"/>
    <x v="3"/>
    <x v="168"/>
    <d v="2014-03-10T00:00:00"/>
    <s v="Standard Class"/>
    <s v="SP-20860"/>
    <s v="Sung Pak"/>
    <x v="1"/>
    <s v="United States"/>
    <s v="Los Angeles"/>
    <x v="1"/>
    <n v="90045"/>
    <x v="1"/>
    <s v="OFF-AR-10001573"/>
    <x v="1"/>
    <x v="6"/>
    <s v="American Pencil"/>
    <n v="9.32"/>
    <n v="4"/>
    <n v="0"/>
    <n v="2.702799999999999"/>
  </r>
  <r>
    <x v="420"/>
    <x v="191"/>
    <x v="3"/>
    <x v="168"/>
    <d v="2014-03-10T00:00:00"/>
    <s v="Standard Class"/>
    <s v="SP-20860"/>
    <s v="Sung Pak"/>
    <x v="1"/>
    <s v="United States"/>
    <s v="Los Angeles"/>
    <x v="1"/>
    <n v="90045"/>
    <x v="1"/>
    <s v="OFF-EN-10000483"/>
    <x v="1"/>
    <x v="12"/>
    <s v="White Envelopes, White Envelopes with Clear Poly Window"/>
    <n v="15.25"/>
    <n v="1"/>
    <n v="0"/>
    <n v="7.0149999999999988"/>
  </r>
  <r>
    <x v="421"/>
    <x v="192"/>
    <x v="2"/>
    <x v="169"/>
    <d v="2011-06-25T00:00:00"/>
    <s v="First Class"/>
    <s v="JE-15745"/>
    <s v="Joel Eaton"/>
    <x v="0"/>
    <s v="United States"/>
    <s v="Louisville"/>
    <x v="22"/>
    <n v="80027"/>
    <x v="1"/>
    <s v="TEC-AC-10004114"/>
    <x v="2"/>
    <x v="11"/>
    <s v="KeyTronic 6101 Series - Keyboard - Black"/>
    <n v="196.75200000000001"/>
    <n v="6"/>
    <n v="0.2"/>
    <n v="56.566200000000009"/>
  </r>
  <r>
    <x v="422"/>
    <x v="193"/>
    <x v="3"/>
    <x v="15"/>
    <d v="2014-10-24T00:00:00"/>
    <s v="Standard Class"/>
    <s v="MP-17965"/>
    <s v="Michael Paige"/>
    <x v="1"/>
    <s v="United States"/>
    <s v="Lawrence"/>
    <x v="31"/>
    <n v="1841"/>
    <x v="3"/>
    <s v="FUR-FU-10004712"/>
    <x v="0"/>
    <x v="5"/>
    <s v="Westinghouse Mesh Shade Clip-On Gooseneck Lamp, Black"/>
    <n v="56.56"/>
    <n v="4"/>
    <n v="0"/>
    <n v="14.705600000000004"/>
  </r>
  <r>
    <x v="423"/>
    <x v="193"/>
    <x v="3"/>
    <x v="15"/>
    <d v="2014-10-24T00:00:00"/>
    <s v="Standard Class"/>
    <s v="MP-17965"/>
    <s v="Michael Paige"/>
    <x v="1"/>
    <s v="United States"/>
    <s v="Lawrence"/>
    <x v="31"/>
    <n v="1841"/>
    <x v="3"/>
    <s v="OFF-ST-10000918"/>
    <x v="1"/>
    <x v="4"/>
    <s v="Crate-A-Files"/>
    <n v="32.700000000000003"/>
    <n v="3"/>
    <n v="0"/>
    <n v="8.5019999999999989"/>
  </r>
  <r>
    <x v="424"/>
    <x v="194"/>
    <x v="3"/>
    <x v="170"/>
    <d v="2014-08-24T00:00:00"/>
    <s v="Second Class"/>
    <s v="NF-18385"/>
    <s v="Natalie Fritzler"/>
    <x v="0"/>
    <s v="United States"/>
    <s v="Jackson"/>
    <x v="35"/>
    <n v="39212"/>
    <x v="0"/>
    <s v="FUR-CH-10000015"/>
    <x v="0"/>
    <x v="1"/>
    <s v="Hon Multipurpose Stacking Arm Chairs"/>
    <n v="866.4"/>
    <n v="4"/>
    <n v="0"/>
    <n v="225.26400000000001"/>
  </r>
  <r>
    <x v="425"/>
    <x v="195"/>
    <x v="3"/>
    <x v="51"/>
    <d v="2014-11-27T00:00:00"/>
    <s v="Second Class"/>
    <s v="JM-15265"/>
    <s v="Janet Molinari"/>
    <x v="1"/>
    <s v="United States"/>
    <s v="Canton"/>
    <x v="12"/>
    <n v="48187"/>
    <x v="2"/>
    <s v="FUR-FU-10003347"/>
    <x v="0"/>
    <x v="5"/>
    <s v="Coloredge Poster Frame"/>
    <n v="28.4"/>
    <n v="2"/>
    <n v="0"/>
    <n v="11.076000000000001"/>
  </r>
  <r>
    <x v="426"/>
    <x v="195"/>
    <x v="3"/>
    <x v="51"/>
    <d v="2014-11-27T00:00:00"/>
    <s v="Second Class"/>
    <s v="JM-15265"/>
    <s v="Janet Molinari"/>
    <x v="1"/>
    <s v="United States"/>
    <s v="Canton"/>
    <x v="12"/>
    <n v="48187"/>
    <x v="2"/>
    <s v="OFF-BI-10001543"/>
    <x v="1"/>
    <x v="8"/>
    <s v="GBC VeloBinder Manual Binding System"/>
    <n v="287.92"/>
    <n v="8"/>
    <n v="0"/>
    <n v="138.20160000000001"/>
  </r>
  <r>
    <x v="427"/>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x v="428"/>
    <x v="197"/>
    <x v="3"/>
    <x v="172"/>
    <d v="2014-10-09T00:00:00"/>
    <s v="Standard Class"/>
    <s v="KH-16630"/>
    <s v="Ken Heidel"/>
    <x v="1"/>
    <s v="United States"/>
    <s v="San Antonio"/>
    <x v="5"/>
    <n v="78207"/>
    <x v="2"/>
    <s v="OFF-AR-10000369"/>
    <x v="1"/>
    <x v="6"/>
    <s v="Design Ebony Sketching Pencil"/>
    <n v="6.6719999999999988"/>
    <n v="6"/>
    <n v="0.2"/>
    <n v="0.50039999999999996"/>
  </r>
  <r>
    <x v="429"/>
    <x v="198"/>
    <x v="0"/>
    <x v="173"/>
    <d v="2013-04-22T00:00:00"/>
    <s v="Standard Class"/>
    <s v="RB-19795"/>
    <s v="Ross Baird"/>
    <x v="2"/>
    <s v="United States"/>
    <s v="Gastonia"/>
    <x v="3"/>
    <n v="28052"/>
    <x v="0"/>
    <s v="OFF-BI-10004584"/>
    <x v="1"/>
    <x v="8"/>
    <s v="GBC ProClick 150 Presentation Binding System"/>
    <n v="189.58800000000005"/>
    <n v="2"/>
    <n v="0.7"/>
    <n v="-145.35079999999999"/>
  </r>
  <r>
    <x v="430"/>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x v="431"/>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x v="432"/>
    <x v="198"/>
    <x v="0"/>
    <x v="173"/>
    <d v="2013-04-22T00:00:00"/>
    <s v="Standard Class"/>
    <s v="RB-19795"/>
    <s v="Ross Baird"/>
    <x v="2"/>
    <s v="United States"/>
    <s v="Gastonia"/>
    <x v="3"/>
    <n v="28052"/>
    <x v="0"/>
    <s v="OFF-ST-10000617"/>
    <x v="1"/>
    <x v="4"/>
    <s v="Woodgrain Magazine Files by Perma"/>
    <n v="4.7679999999999998"/>
    <n v="2"/>
    <n v="0.2"/>
    <n v="-0.7748000000000006"/>
  </r>
  <r>
    <x v="433"/>
    <x v="199"/>
    <x v="0"/>
    <x v="112"/>
    <d v="2013-06-08T00:00:00"/>
    <s v="First Class"/>
    <s v="DB-13060"/>
    <s v="Dave Brooks"/>
    <x v="0"/>
    <s v="United States"/>
    <s v="Lowell"/>
    <x v="31"/>
    <n v="1852"/>
    <x v="3"/>
    <s v="OFF-ST-10003306"/>
    <x v="1"/>
    <x v="4"/>
    <s v="Letter Size Cart"/>
    <n v="714.30000000000007"/>
    <n v="5"/>
    <n v="0"/>
    <n v="207.14699999999993"/>
  </r>
  <r>
    <x v="434"/>
    <x v="200"/>
    <x v="2"/>
    <x v="174"/>
    <d v="2011-12-25T00:00:00"/>
    <s v="Standard Class"/>
    <s v="MK-18160"/>
    <s v="Mike Kennedy"/>
    <x v="0"/>
    <s v="United States"/>
    <s v="Jacksonville"/>
    <x v="2"/>
    <n v="32216"/>
    <x v="0"/>
    <s v="OFF-BI-10000773"/>
    <x v="1"/>
    <x v="8"/>
    <s v="Insertable Tab Post Binder Dividers"/>
    <n v="4.8120000000000003"/>
    <n v="2"/>
    <n v="0.7"/>
    <n v="-3.6891999999999996"/>
  </r>
  <r>
    <x v="435"/>
    <x v="200"/>
    <x v="2"/>
    <x v="174"/>
    <d v="2011-12-25T00:00:00"/>
    <s v="Standard Class"/>
    <s v="MK-18160"/>
    <s v="Mike Kennedy"/>
    <x v="0"/>
    <s v="United States"/>
    <s v="Jacksonville"/>
    <x v="2"/>
    <n v="32216"/>
    <x v="0"/>
    <s v="TEC-AC-10002600"/>
    <x v="2"/>
    <x v="11"/>
    <s v="Belkin QODE FastFit Bluetooth Keyboard"/>
    <n v="247.8"/>
    <n v="5"/>
    <n v="0.2"/>
    <n v="-18.584999999999994"/>
  </r>
  <r>
    <x v="436"/>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x v="437"/>
    <x v="201"/>
    <x v="0"/>
    <x v="1"/>
    <d v="2013-06-15T00:00:00"/>
    <s v="Second Class"/>
    <s v="PO-19180"/>
    <s v="Philisse Overcash"/>
    <x v="2"/>
    <s v="United States"/>
    <s v="Chicago"/>
    <x v="10"/>
    <n v="60623"/>
    <x v="2"/>
    <s v="OFF-PA-10001970"/>
    <x v="1"/>
    <x v="10"/>
    <s v="Xerox 1908"/>
    <n v="313.488"/>
    <n v="7"/>
    <n v="0.2"/>
    <n v="113.63939999999998"/>
  </r>
  <r>
    <x v="438"/>
    <x v="202"/>
    <x v="3"/>
    <x v="175"/>
    <d v="2014-09-20T00:00:00"/>
    <s v="Standard Class"/>
    <s v="BB-11545"/>
    <s v="Brenda Bowman"/>
    <x v="1"/>
    <s v="United States"/>
    <s v="Houston"/>
    <x v="5"/>
    <n v="77070"/>
    <x v="2"/>
    <s v="OFF-PA-10002230"/>
    <x v="1"/>
    <x v="10"/>
    <s v="Xerox 1897"/>
    <n v="31.872000000000003"/>
    <n v="8"/>
    <n v="0.2"/>
    <n v="11.553600000000003"/>
  </r>
  <r>
    <x v="439"/>
    <x v="203"/>
    <x v="3"/>
    <x v="176"/>
    <d v="2014-01-24T00:00:00"/>
    <s v="Second Class"/>
    <s v="CV-12805"/>
    <s v="Cynthia Voltz"/>
    <x v="1"/>
    <s v="United States"/>
    <s v="New York City"/>
    <x v="15"/>
    <n v="10024"/>
    <x v="3"/>
    <s v="FUR-CH-10003396"/>
    <x v="0"/>
    <x v="1"/>
    <s v="Global Deluxe Steno Chair"/>
    <n v="207.84600000000003"/>
    <n v="3"/>
    <n v="0.1"/>
    <n v="2.3093999999999895"/>
  </r>
  <r>
    <x v="440"/>
    <x v="204"/>
    <x v="0"/>
    <x v="64"/>
    <d v="2013-09-08T00:00:00"/>
    <s v="Second Class"/>
    <s v="PK-19075"/>
    <s v="Pete Kriz"/>
    <x v="0"/>
    <s v="United States"/>
    <s v="Detroit"/>
    <x v="12"/>
    <n v="48227"/>
    <x v="2"/>
    <s v="FUR-FU-10000246"/>
    <x v="0"/>
    <x v="5"/>
    <s v="Aluminum Document Frame"/>
    <n v="12.22"/>
    <n v="1"/>
    <n v="0"/>
    <n v="3.6659999999999986"/>
  </r>
  <r>
    <x v="441"/>
    <x v="204"/>
    <x v="0"/>
    <x v="64"/>
    <d v="2013-09-08T00:00:00"/>
    <s v="Second Class"/>
    <s v="PK-19075"/>
    <s v="Pete Kriz"/>
    <x v="0"/>
    <s v="United States"/>
    <s v="Detroit"/>
    <x v="12"/>
    <n v="48227"/>
    <x v="2"/>
    <s v="OFF-ST-10000060"/>
    <x v="1"/>
    <x v="4"/>
    <s v="Fellowes Bankers Box Staxonsteel Drawer File/Stacking System"/>
    <n v="194.94"/>
    <n v="3"/>
    <n v="0"/>
    <n v="23.392800000000008"/>
  </r>
  <r>
    <x v="442"/>
    <x v="204"/>
    <x v="0"/>
    <x v="64"/>
    <d v="2013-09-08T00:00:00"/>
    <s v="Second Class"/>
    <s v="PK-19075"/>
    <s v="Pete Kriz"/>
    <x v="0"/>
    <s v="United States"/>
    <s v="Detroit"/>
    <x v="12"/>
    <n v="48227"/>
    <x v="2"/>
    <s v="OFF-ST-10003058"/>
    <x v="1"/>
    <x v="4"/>
    <s v="Eldon Mobile Mega Data Cart  Mega Stackable  Add-On Trays"/>
    <n v="70.949999999999989"/>
    <n v="3"/>
    <n v="0"/>
    <n v="20.575499999999998"/>
  </r>
  <r>
    <x v="443"/>
    <x v="204"/>
    <x v="0"/>
    <x v="64"/>
    <d v="2013-09-08T00:00:00"/>
    <s v="Second Class"/>
    <s v="PK-19075"/>
    <s v="Pete Kriz"/>
    <x v="0"/>
    <s v="United States"/>
    <s v="Detroit"/>
    <x v="12"/>
    <n v="48227"/>
    <x v="2"/>
    <s v="OFF-PA-10002222"/>
    <x v="1"/>
    <x v="10"/>
    <s v="Xerox Color Copier Paper, 11&quot; x 17&quot;, Ream"/>
    <n v="91.36"/>
    <n v="4"/>
    <n v="0"/>
    <n v="42.025599999999997"/>
  </r>
  <r>
    <x v="444"/>
    <x v="204"/>
    <x v="0"/>
    <x v="64"/>
    <d v="2013-09-08T00:00:00"/>
    <s v="Second Class"/>
    <s v="PK-19075"/>
    <s v="Pete Kriz"/>
    <x v="0"/>
    <s v="United States"/>
    <s v="Detroit"/>
    <x v="12"/>
    <n v="48227"/>
    <x v="2"/>
    <s v="FUR-CH-10002372"/>
    <x v="0"/>
    <x v="1"/>
    <s v="Office Star - Ergonomically Designed Knee Chair"/>
    <n v="242.94"/>
    <n v="3"/>
    <n v="0"/>
    <n v="29.152800000000013"/>
  </r>
  <r>
    <x v="445"/>
    <x v="204"/>
    <x v="0"/>
    <x v="64"/>
    <d v="2013-09-08T00:00:00"/>
    <s v="Second Class"/>
    <s v="PK-19075"/>
    <s v="Pete Kriz"/>
    <x v="0"/>
    <s v="United States"/>
    <s v="Detroit"/>
    <x v="12"/>
    <n v="48227"/>
    <x v="2"/>
    <s v="OFF-LA-10001317"/>
    <x v="1"/>
    <x v="2"/>
    <s v="Avery 520"/>
    <n v="22.05"/>
    <n v="7"/>
    <n v="0"/>
    <n v="10.584"/>
  </r>
  <r>
    <x v="446"/>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x v="447"/>
    <x v="206"/>
    <x v="0"/>
    <x v="178"/>
    <d v="2013-04-04T00:00:00"/>
    <s v="Second Class"/>
    <s v="RB-19360"/>
    <s v="Raymond Buch"/>
    <x v="0"/>
    <s v="United States"/>
    <s v="Auburn"/>
    <x v="15"/>
    <n v="13021"/>
    <x v="3"/>
    <s v="OFF-AR-10000588"/>
    <x v="1"/>
    <x v="6"/>
    <s v="Newell 345"/>
    <n v="59.519999999999996"/>
    <n v="3"/>
    <n v="0"/>
    <n v="15.475200000000001"/>
  </r>
  <r>
    <x v="448"/>
    <x v="206"/>
    <x v="0"/>
    <x v="178"/>
    <d v="2013-04-04T00:00:00"/>
    <s v="Second Class"/>
    <s v="RB-19360"/>
    <s v="Raymond Buch"/>
    <x v="0"/>
    <s v="United States"/>
    <s v="Auburn"/>
    <x v="15"/>
    <n v="13021"/>
    <x v="3"/>
    <s v="OFF-ST-10001469"/>
    <x v="1"/>
    <x v="4"/>
    <s v="Fellowes Bankers Box Recycled Super Stor/Drawer"/>
    <n v="161.94"/>
    <n v="3"/>
    <n v="0"/>
    <n v="9.716399999999993"/>
  </r>
  <r>
    <x v="449"/>
    <x v="206"/>
    <x v="0"/>
    <x v="178"/>
    <d v="2013-04-04T00:00:00"/>
    <s v="Second Class"/>
    <s v="RB-19360"/>
    <s v="Raymond Buch"/>
    <x v="0"/>
    <s v="United States"/>
    <s v="Auburn"/>
    <x v="15"/>
    <n v="13021"/>
    <x v="3"/>
    <s v="OFF-AR-10001953"/>
    <x v="1"/>
    <x v="6"/>
    <s v="Boston 1645 Deluxe Heavier-Duty Electric Pencil Sharpener"/>
    <n v="263.88"/>
    <n v="6"/>
    <n v="0"/>
    <n v="71.247600000000006"/>
  </r>
  <r>
    <x v="450"/>
    <x v="206"/>
    <x v="0"/>
    <x v="178"/>
    <d v="2013-04-04T00:00:00"/>
    <s v="Second Class"/>
    <s v="RB-19360"/>
    <s v="Raymond Buch"/>
    <x v="0"/>
    <s v="United States"/>
    <s v="Auburn"/>
    <x v="15"/>
    <n v="13021"/>
    <x v="3"/>
    <s v="OFF-AR-10003156"/>
    <x v="1"/>
    <x v="6"/>
    <s v="50 Colored Long Pencils"/>
    <n v="30.48"/>
    <n v="3"/>
    <n v="0"/>
    <n v="7.9248000000000012"/>
  </r>
  <r>
    <x v="451"/>
    <x v="206"/>
    <x v="0"/>
    <x v="178"/>
    <d v="2013-04-04T00:00:00"/>
    <s v="Second Class"/>
    <s v="RB-19360"/>
    <s v="Raymond Buch"/>
    <x v="0"/>
    <s v="United States"/>
    <s v="Auburn"/>
    <x v="15"/>
    <n v="13021"/>
    <x v="3"/>
    <s v="OFF-AR-10004974"/>
    <x v="1"/>
    <x v="6"/>
    <s v="Newell 342"/>
    <n v="9.84"/>
    <n v="3"/>
    <n v="0"/>
    <n v="2.8535999999999988"/>
  </r>
  <r>
    <x v="452"/>
    <x v="206"/>
    <x v="0"/>
    <x v="178"/>
    <d v="2013-04-04T00:00:00"/>
    <s v="Second Class"/>
    <s v="RB-19360"/>
    <s v="Raymond Buch"/>
    <x v="0"/>
    <s v="United States"/>
    <s v="Auburn"/>
    <x v="15"/>
    <n v="13021"/>
    <x v="3"/>
    <s v="TEC-PH-10002365"/>
    <x v="2"/>
    <x v="7"/>
    <s v="Belkin Grip Candy Sheer Case / Cover for iPhone 5 and 5S"/>
    <n v="35.119999999999997"/>
    <n v="4"/>
    <n v="0"/>
    <n v="9.1311999999999998"/>
  </r>
  <r>
    <x v="453"/>
    <x v="207"/>
    <x v="3"/>
    <x v="179"/>
    <d v="2014-10-25T00:00:00"/>
    <s v="Standard Class"/>
    <s v="EB-13705"/>
    <s v="Ed Braxton"/>
    <x v="1"/>
    <s v="United States"/>
    <s v="Akron"/>
    <x v="24"/>
    <n v="44312"/>
    <x v="3"/>
    <s v="FUR-TA-10001539"/>
    <x v="0"/>
    <x v="3"/>
    <s v="Chromcraft Rectangular Conference Tables"/>
    <n v="284.36399999999998"/>
    <n v="2"/>
    <n v="0.4"/>
    <n v="-75.830400000000054"/>
  </r>
  <r>
    <x v="454"/>
    <x v="207"/>
    <x v="3"/>
    <x v="179"/>
    <d v="2014-10-25T00:00:00"/>
    <s v="Standard Class"/>
    <s v="EB-13705"/>
    <s v="Ed Braxton"/>
    <x v="1"/>
    <s v="United States"/>
    <s v="Akron"/>
    <x v="24"/>
    <n v="44312"/>
    <x v="3"/>
    <s v="OFF-ST-10000142"/>
    <x v="1"/>
    <x v="4"/>
    <s v="Deluxe Rollaway Locking File with Drawer"/>
    <n v="665.40800000000002"/>
    <n v="2"/>
    <n v="0.2"/>
    <n v="66.540799999999962"/>
  </r>
  <r>
    <x v="455"/>
    <x v="208"/>
    <x v="0"/>
    <x v="180"/>
    <d v="2013-12-18T00:00:00"/>
    <s v="Standard Class"/>
    <s v="KH-16630"/>
    <s v="Ken Heidel"/>
    <x v="1"/>
    <s v="United States"/>
    <s v="Norman"/>
    <x v="26"/>
    <n v="73071"/>
    <x v="2"/>
    <s v="TEC-AC-10001772"/>
    <x v="2"/>
    <x v="11"/>
    <s v="Memorex Mini Travel Drive 16 GB USB 2.0 Flash Drive"/>
    <n v="63.88"/>
    <n v="4"/>
    <n v="0"/>
    <n v="24.913200000000003"/>
  </r>
  <r>
    <x v="456"/>
    <x v="209"/>
    <x v="2"/>
    <x v="181"/>
    <d v="2011-02-19T00:00:00"/>
    <s v="Standard Class"/>
    <s v="SC-20095"/>
    <s v="Sanjit Chand"/>
    <x v="0"/>
    <s v="United States"/>
    <s v="Concord"/>
    <x v="1"/>
    <n v="94521"/>
    <x v="1"/>
    <s v="FUR-CH-10000225"/>
    <x v="0"/>
    <x v="1"/>
    <s v="Global Geo Office Task Chair, Gray"/>
    <n v="129.56800000000001"/>
    <n v="2"/>
    <n v="0.2"/>
    <n v="-24.294000000000018"/>
  </r>
  <r>
    <x v="457"/>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x v="458"/>
    <x v="210"/>
    <x v="0"/>
    <x v="182"/>
    <d v="2013-10-02T00:00:00"/>
    <s v="Standard Class"/>
    <s v="NF-18385"/>
    <s v="Natalie Fritzler"/>
    <x v="0"/>
    <s v="United States"/>
    <s v="Decatur"/>
    <x v="10"/>
    <n v="62521"/>
    <x v="2"/>
    <s v="OFF-EN-10001415"/>
    <x v="1"/>
    <x v="12"/>
    <s v="Staples"/>
    <n v="8.9280000000000008"/>
    <n v="2"/>
    <n v="0.2"/>
    <n v="3.3479999999999999"/>
  </r>
  <r>
    <x v="459"/>
    <x v="211"/>
    <x v="1"/>
    <x v="83"/>
    <d v="2012-12-22T00:00:00"/>
    <s v="Standard Class"/>
    <s v="JH-15985"/>
    <s v="Joseph Holt"/>
    <x v="0"/>
    <s v="United States"/>
    <s v="Seattle"/>
    <x v="4"/>
    <n v="98115"/>
    <x v="1"/>
    <s v="OFF-AP-10002472"/>
    <x v="1"/>
    <x v="9"/>
    <s v="3M Office Air Cleaner"/>
    <n v="103.92"/>
    <n v="4"/>
    <n v="0"/>
    <n v="36.372"/>
  </r>
  <r>
    <x v="460"/>
    <x v="211"/>
    <x v="1"/>
    <x v="83"/>
    <d v="2012-12-22T00:00:00"/>
    <s v="Standard Class"/>
    <s v="JH-15985"/>
    <s v="Joseph Holt"/>
    <x v="0"/>
    <s v="United States"/>
    <s v="Seattle"/>
    <x v="4"/>
    <n v="98115"/>
    <x v="1"/>
    <s v="TEC-AC-10004571"/>
    <x v="2"/>
    <x v="11"/>
    <s v="Logitech G700s Rechargeable Gaming Mouse"/>
    <n v="899.91"/>
    <n v="9"/>
    <n v="0"/>
    <n v="377.96220000000005"/>
  </r>
  <r>
    <x v="461"/>
    <x v="211"/>
    <x v="1"/>
    <x v="83"/>
    <d v="2012-12-22T00:00:00"/>
    <s v="Standard Class"/>
    <s v="JH-15985"/>
    <s v="Joseph Holt"/>
    <x v="0"/>
    <s v="United States"/>
    <s v="Seattle"/>
    <x v="4"/>
    <n v="98115"/>
    <x v="1"/>
    <s v="OFF-BI-10001098"/>
    <x v="1"/>
    <x v="8"/>
    <s v="Acco D-Ring Binder w/DublLock"/>
    <n v="51.311999999999998"/>
    <n v="3"/>
    <n v="0.2"/>
    <n v="18.600599999999996"/>
  </r>
  <r>
    <x v="462"/>
    <x v="212"/>
    <x v="0"/>
    <x v="183"/>
    <d v="2013-04-30T00:00:00"/>
    <s v="Standard Class"/>
    <s v="TN-21040"/>
    <s v="Tanja Norvell"/>
    <x v="2"/>
    <s v="United States"/>
    <s v="Phoenix"/>
    <x v="16"/>
    <n v="85023"/>
    <x v="1"/>
    <s v="FUR-FU-10000023"/>
    <x v="0"/>
    <x v="5"/>
    <s v="Eldon Wave Desk Accessories"/>
    <n v="23.56"/>
    <n v="5"/>
    <n v="0.2"/>
    <n v="7.0680000000000005"/>
  </r>
  <r>
    <x v="463"/>
    <x v="212"/>
    <x v="0"/>
    <x v="183"/>
    <d v="2013-04-30T00:00:00"/>
    <s v="Standard Class"/>
    <s v="TN-21040"/>
    <s v="Tanja Norvell"/>
    <x v="2"/>
    <s v="United States"/>
    <s v="Phoenix"/>
    <x v="16"/>
    <n v="85023"/>
    <x v="1"/>
    <s v="FUR-TA-10001889"/>
    <x v="0"/>
    <x v="3"/>
    <s v="Bush Advantage Collection Racetrack Conference Table"/>
    <n v="1272.6299999999999"/>
    <n v="6"/>
    <n v="0.5"/>
    <n v="-814.4831999999999"/>
  </r>
  <r>
    <x v="464"/>
    <x v="212"/>
    <x v="0"/>
    <x v="183"/>
    <d v="2013-04-30T00:00:00"/>
    <s v="Standard Class"/>
    <s v="TN-21040"/>
    <s v="Tanja Norvell"/>
    <x v="2"/>
    <s v="United States"/>
    <s v="Phoenix"/>
    <x v="16"/>
    <n v="85023"/>
    <x v="1"/>
    <s v="OFF-BI-10000315"/>
    <x v="1"/>
    <x v="8"/>
    <s v="Poly Designer Cover &amp; Back"/>
    <n v="28.484999999999999"/>
    <n v="5"/>
    <n v="0.7"/>
    <n v="-20.888999999999989"/>
  </r>
  <r>
    <x v="465"/>
    <x v="212"/>
    <x v="0"/>
    <x v="183"/>
    <d v="2013-04-30T00:00:00"/>
    <s v="Standard Class"/>
    <s v="TN-21040"/>
    <s v="Tanja Norvell"/>
    <x v="2"/>
    <s v="United States"/>
    <s v="Phoenix"/>
    <x v="16"/>
    <n v="85023"/>
    <x v="1"/>
    <s v="OFF-SU-10003505"/>
    <x v="1"/>
    <x v="14"/>
    <s v="Premier Electric Letter Opener"/>
    <n v="185.376"/>
    <n v="2"/>
    <n v="0.2"/>
    <n v="-34.758000000000017"/>
  </r>
  <r>
    <x v="466"/>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x v="467"/>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x v="468"/>
    <x v="214"/>
    <x v="3"/>
    <x v="185"/>
    <d v="2014-04-05T00:00:00"/>
    <s v="Standard Class"/>
    <s v="DS-13180"/>
    <s v="David Smith"/>
    <x v="1"/>
    <s v="United States"/>
    <s v="Amarillo"/>
    <x v="5"/>
    <n v="79109"/>
    <x v="2"/>
    <s v="FUR-BO-10002824"/>
    <x v="0"/>
    <x v="0"/>
    <s v="Bush Mission Pointe Library"/>
    <n v="205.33279999999996"/>
    <n v="2"/>
    <n v="0.32"/>
    <n v="-36.235200000000006"/>
  </r>
  <r>
    <x v="469"/>
    <x v="215"/>
    <x v="0"/>
    <x v="186"/>
    <d v="2013-12-21T00:00:00"/>
    <s v="Second Class"/>
    <s v="CC-12670"/>
    <s v="Craig Carreira"/>
    <x v="0"/>
    <s v="United States"/>
    <s v="Chicago"/>
    <x v="10"/>
    <n v="60610"/>
    <x v="2"/>
    <s v="OFF-BI-10002194"/>
    <x v="1"/>
    <x v="8"/>
    <s v="Cardinal Hold-It CD Pocket"/>
    <n v="4.7879999999999985"/>
    <n v="3"/>
    <n v="0.8"/>
    <n v="-7.9001999999999999"/>
  </r>
  <r>
    <x v="470"/>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x v="471"/>
    <x v="217"/>
    <x v="2"/>
    <x v="187"/>
    <d v="2011-11-11T00:00:00"/>
    <s v="Second Class"/>
    <s v="JP-15520"/>
    <s v="Jeremy Pistek"/>
    <x v="0"/>
    <s v="United States"/>
    <s v="San Francisco"/>
    <x v="1"/>
    <n v="94110"/>
    <x v="1"/>
    <s v="OFF-ST-10002743"/>
    <x v="1"/>
    <x v="4"/>
    <s v="SAFCO Boltless Steel Shelving"/>
    <n v="340.92"/>
    <n v="3"/>
    <n v="0"/>
    <n v="3.4091999999999842"/>
  </r>
  <r>
    <x v="472"/>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x v="473"/>
    <x v="217"/>
    <x v="2"/>
    <x v="187"/>
    <d v="2011-11-11T00:00:00"/>
    <s v="Second Class"/>
    <s v="JP-15520"/>
    <s v="Jeremy Pistek"/>
    <x v="0"/>
    <s v="United States"/>
    <s v="San Francisco"/>
    <x v="1"/>
    <n v="94110"/>
    <x v="1"/>
    <s v="TEC-PH-10002680"/>
    <x v="2"/>
    <x v="7"/>
    <s v="Samsung Galaxy Note 3"/>
    <n v="703.96800000000007"/>
    <n v="4"/>
    <n v="0.2"/>
    <n v="87.995999999999924"/>
  </r>
  <r>
    <x v="474"/>
    <x v="217"/>
    <x v="2"/>
    <x v="187"/>
    <d v="2011-11-11T00:00:00"/>
    <s v="Second Class"/>
    <s v="JP-15520"/>
    <s v="Jeremy Pistek"/>
    <x v="0"/>
    <s v="United States"/>
    <s v="San Francisco"/>
    <x v="1"/>
    <n v="94110"/>
    <x v="1"/>
    <s v="OFF-ST-10001321"/>
    <x v="1"/>
    <x v="4"/>
    <s v="Decoflex Hanging Personal Folder File, Blue"/>
    <n v="92.52"/>
    <n v="6"/>
    <n v="0"/>
    <n v="24.980400000000007"/>
  </r>
  <r>
    <x v="475"/>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x v="476"/>
    <x v="217"/>
    <x v="2"/>
    <x v="187"/>
    <d v="2011-11-11T00:00:00"/>
    <s v="Second Class"/>
    <s v="JP-15520"/>
    <s v="Jeremy Pistek"/>
    <x v="0"/>
    <s v="United States"/>
    <s v="San Francisco"/>
    <x v="1"/>
    <n v="94110"/>
    <x v="1"/>
    <s v="OFF-PA-10003465"/>
    <x v="1"/>
    <x v="10"/>
    <s v="Xerox 1912"/>
    <n v="94.85"/>
    <n v="5"/>
    <n v="0"/>
    <n v="45.527999999999992"/>
  </r>
  <r>
    <x v="477"/>
    <x v="218"/>
    <x v="0"/>
    <x v="188"/>
    <d v="2013-07-20T00:00:00"/>
    <s v="Standard Class"/>
    <s v="KH-16690"/>
    <s v="Kristen Hastings"/>
    <x v="1"/>
    <s v="United States"/>
    <s v="Los Angeles"/>
    <x v="1"/>
    <n v="90008"/>
    <x v="1"/>
    <s v="TEC-PH-10000149"/>
    <x v="2"/>
    <x v="7"/>
    <s v="Cisco SPA525G2 IP Phone - Wireless"/>
    <n v="95.76"/>
    <n v="6"/>
    <n v="0.2"/>
    <n v="7.1819999999999951"/>
  </r>
  <r>
    <x v="478"/>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x v="479"/>
    <x v="220"/>
    <x v="0"/>
    <x v="190"/>
    <d v="2013-07-03T00:00:00"/>
    <s v="Standard Class"/>
    <s v="JG-15805"/>
    <s v="John Grady"/>
    <x v="1"/>
    <s v="United States"/>
    <s v="New York City"/>
    <x v="15"/>
    <n v="10024"/>
    <x v="3"/>
    <s v="OFF-AR-10003045"/>
    <x v="1"/>
    <x v="6"/>
    <s v="Prang Colored Pencils"/>
    <n v="14.7"/>
    <n v="5"/>
    <n v="0"/>
    <n v="6.6150000000000002"/>
  </r>
  <r>
    <x v="480"/>
    <x v="220"/>
    <x v="0"/>
    <x v="190"/>
    <d v="2013-07-03T00:00:00"/>
    <s v="Standard Class"/>
    <s v="JG-15805"/>
    <s v="John Grady"/>
    <x v="1"/>
    <s v="United States"/>
    <s v="New York City"/>
    <x v="15"/>
    <n v="10024"/>
    <x v="3"/>
    <s v="OFF-ST-10000689"/>
    <x v="1"/>
    <x v="4"/>
    <s v="Fellowes Strictly Business Drawer File, Letter/Legal Size"/>
    <n v="704.25"/>
    <n v="5"/>
    <n v="0"/>
    <n v="84.51"/>
  </r>
  <r>
    <x v="481"/>
    <x v="221"/>
    <x v="2"/>
    <x v="191"/>
    <d v="2011-10-10T00:00:00"/>
    <s v="Standard Class"/>
    <s v="XP-21865"/>
    <s v="Xylona Preis"/>
    <x v="0"/>
    <s v="United States"/>
    <s v="San Diego"/>
    <x v="1"/>
    <n v="92024"/>
    <x v="1"/>
    <s v="TEC-AC-10001445"/>
    <x v="2"/>
    <x v="11"/>
    <s v="Imation USB 2.0 Swivel Flash Drive USB flash drive - 4 GB - Pink"/>
    <n v="9.09"/>
    <n v="3"/>
    <n v="0"/>
    <n v="1.9088999999999996"/>
  </r>
  <r>
    <x v="482"/>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x v="483"/>
    <x v="222"/>
    <x v="2"/>
    <x v="192"/>
    <d v="2011-07-27T00:00:00"/>
    <s v="Standard Class"/>
    <s v="EM-14065"/>
    <s v="Erin Mull"/>
    <x v="0"/>
    <s v="United States"/>
    <s v="New York City"/>
    <x v="15"/>
    <n v="10024"/>
    <x v="3"/>
    <s v="TEC-AC-10002567"/>
    <x v="2"/>
    <x v="11"/>
    <s v="Logitech G602 Wireless Gaming Mouse"/>
    <n v="159.97999999999999"/>
    <n v="2"/>
    <n v="0"/>
    <n v="57.592799999999997"/>
  </r>
  <r>
    <x v="484"/>
    <x v="223"/>
    <x v="3"/>
    <x v="193"/>
    <d v="2014-06-14T00:00:00"/>
    <s v="First Class"/>
    <s v="MT-18070"/>
    <s v="Michelle Tran"/>
    <x v="2"/>
    <s v="United States"/>
    <s v="Los Angeles"/>
    <x v="1"/>
    <n v="90045"/>
    <x v="1"/>
    <s v="OFF-LA-10003923"/>
    <x v="1"/>
    <x v="2"/>
    <s v="Alphabetical Labels for Top Tab Filing"/>
    <n v="29.6"/>
    <n v="2"/>
    <n v="0"/>
    <n v="14.8"/>
  </r>
  <r>
    <x v="485"/>
    <x v="223"/>
    <x v="3"/>
    <x v="193"/>
    <d v="2014-06-14T00:00:00"/>
    <s v="First Class"/>
    <s v="MT-18070"/>
    <s v="Michelle Tran"/>
    <x v="2"/>
    <s v="United States"/>
    <s v="Los Angeles"/>
    <x v="1"/>
    <n v="90045"/>
    <x v="1"/>
    <s v="FUR-BO-10001337"/>
    <x v="0"/>
    <x v="0"/>
    <s v="O'Sullivan Living Dimensions 2-Shelf Bookcases"/>
    <n v="514.16499999999996"/>
    <n v="5"/>
    <n v="0.15"/>
    <n v="-30.24499999999999"/>
  </r>
  <r>
    <x v="486"/>
    <x v="223"/>
    <x v="3"/>
    <x v="193"/>
    <d v="2014-06-14T00:00:00"/>
    <s v="First Class"/>
    <s v="MT-18070"/>
    <s v="Michelle Tran"/>
    <x v="2"/>
    <s v="United States"/>
    <s v="Los Angeles"/>
    <x v="1"/>
    <n v="90045"/>
    <x v="1"/>
    <s v="TEC-PH-10001924"/>
    <x v="2"/>
    <x v="7"/>
    <s v="iHome FM Clock Radio with Lightning Dock"/>
    <n v="279.95999999999998"/>
    <n v="5"/>
    <n v="0.2"/>
    <n v="17.497500000000016"/>
  </r>
  <r>
    <x v="487"/>
    <x v="224"/>
    <x v="2"/>
    <x v="194"/>
    <d v="2011-10-31T00:00:00"/>
    <s v="First Class"/>
    <s v="SA-20830"/>
    <s v="Sue Ann Reed"/>
    <x v="0"/>
    <s v="United States"/>
    <s v="Chicago"/>
    <x v="10"/>
    <n v="60610"/>
    <x v="2"/>
    <s v="TEC-PH-10001363"/>
    <x v="2"/>
    <x v="7"/>
    <s v="Apple iPhone 5S"/>
    <n v="2735.9520000000002"/>
    <n v="6"/>
    <n v="0.2"/>
    <n v="341.99399999999969"/>
  </r>
  <r>
    <x v="488"/>
    <x v="225"/>
    <x v="2"/>
    <x v="3"/>
    <d v="2011-06-13T00:00:00"/>
    <s v="Second Class"/>
    <s v="CW-11905"/>
    <s v="Carl Weiss"/>
    <x v="2"/>
    <s v="United States"/>
    <s v="Huntsville"/>
    <x v="5"/>
    <n v="77340"/>
    <x v="2"/>
    <s v="TEC-PH-10000376"/>
    <x v="2"/>
    <x v="7"/>
    <s v="Square Credit Card Reader"/>
    <n v="7.9920000000000009"/>
    <n v="1"/>
    <n v="0.2"/>
    <n v="0.59940000000000015"/>
  </r>
  <r>
    <x v="489"/>
    <x v="225"/>
    <x v="2"/>
    <x v="3"/>
    <d v="2011-06-13T00:00:00"/>
    <s v="Second Class"/>
    <s v="CW-11905"/>
    <s v="Carl Weiss"/>
    <x v="2"/>
    <s v="United States"/>
    <s v="Huntsville"/>
    <x v="5"/>
    <n v="77340"/>
    <x v="2"/>
    <s v="TEC-AC-10000303"/>
    <x v="2"/>
    <x v="11"/>
    <s v="Logitech M510 Wireless Mouse"/>
    <n v="63.984000000000009"/>
    <n v="2"/>
    <n v="0.2"/>
    <n v="10.397399999999998"/>
  </r>
  <r>
    <x v="490"/>
    <x v="225"/>
    <x v="2"/>
    <x v="3"/>
    <d v="2011-06-13T00:00:00"/>
    <s v="Second Class"/>
    <s v="CW-11905"/>
    <s v="Carl Weiss"/>
    <x v="2"/>
    <s v="United States"/>
    <s v="Huntsville"/>
    <x v="5"/>
    <n v="77340"/>
    <x v="2"/>
    <s v="OFF-AR-10001953"/>
    <x v="1"/>
    <x v="6"/>
    <s v="Boston 1645 Deluxe Heavier-Duty Electric Pencil Sharpener"/>
    <n v="70.367999999999995"/>
    <n v="2"/>
    <n v="0.2"/>
    <n v="6.1572000000000031"/>
  </r>
  <r>
    <x v="491"/>
    <x v="226"/>
    <x v="2"/>
    <x v="80"/>
    <d v="2011-09-19T00:00:00"/>
    <s v="Standard Class"/>
    <s v="AJ-10960"/>
    <s v="Astrea Jones"/>
    <x v="0"/>
    <s v="United States"/>
    <s v="Rochester"/>
    <x v="15"/>
    <n v="14609"/>
    <x v="3"/>
    <s v="OFF-ST-10001809"/>
    <x v="1"/>
    <x v="4"/>
    <s v="Fellowes Officeware Wire Shelving"/>
    <n v="449.15"/>
    <n v="5"/>
    <n v="0"/>
    <n v="8.9829999999999899"/>
  </r>
  <r>
    <x v="492"/>
    <x v="226"/>
    <x v="2"/>
    <x v="80"/>
    <d v="2011-09-19T00:00:00"/>
    <s v="Standard Class"/>
    <s v="AJ-10960"/>
    <s v="Astrea Jones"/>
    <x v="0"/>
    <s v="United States"/>
    <s v="Rochester"/>
    <x v="15"/>
    <n v="14609"/>
    <x v="3"/>
    <s v="OFF-EN-10003845"/>
    <x v="1"/>
    <x v="12"/>
    <s v="Colored Envelopes"/>
    <n v="11.07"/>
    <n v="3"/>
    <n v="0"/>
    <n v="5.0921999999999992"/>
  </r>
  <r>
    <x v="493"/>
    <x v="227"/>
    <x v="0"/>
    <x v="195"/>
    <d v="2013-05-15T00:00:00"/>
    <s v="Standard Class"/>
    <s v="SS-20590"/>
    <s v="Sonia Sunley"/>
    <x v="0"/>
    <s v="United States"/>
    <s v="Seattle"/>
    <x v="4"/>
    <n v="98115"/>
    <x v="1"/>
    <s v="TEC-AC-10000991"/>
    <x v="2"/>
    <x v="11"/>
    <s v="Sony Micro Vault Click 8 GB USB 2.0 Flash Drive"/>
    <n v="93.98"/>
    <n v="2"/>
    <n v="0"/>
    <n v="13.157200000000003"/>
  </r>
  <r>
    <x v="494"/>
    <x v="228"/>
    <x v="0"/>
    <x v="196"/>
    <d v="2013-03-22T00:00:00"/>
    <s v="Second Class"/>
    <s v="RO-19780"/>
    <s v="Rose O'Brian"/>
    <x v="0"/>
    <s v="United States"/>
    <s v="Memphis"/>
    <x v="18"/>
    <n v="38109"/>
    <x v="0"/>
    <s v="FUR-TA-10001857"/>
    <x v="0"/>
    <x v="3"/>
    <s v="Balt Solid Wood Rectangular Table"/>
    <n v="189.88200000000001"/>
    <n v="3"/>
    <n v="0.4"/>
    <n v="-94.941000000000017"/>
  </r>
  <r>
    <x v="495"/>
    <x v="229"/>
    <x v="1"/>
    <x v="17"/>
    <d v="2012-12-31T00:00:00"/>
    <s v="Standard Class"/>
    <s v="MD-17350"/>
    <s v="Maribeth Dona"/>
    <x v="0"/>
    <s v="United States"/>
    <s v="Fayetteville"/>
    <x v="36"/>
    <n v="72701"/>
    <x v="0"/>
    <s v="OFF-EN-10001434"/>
    <x v="1"/>
    <x v="12"/>
    <s v="Strathmore #10 Envelopes, Ultimate White"/>
    <n v="105.42"/>
    <n v="2"/>
    <n v="0"/>
    <n v="51.655799999999999"/>
  </r>
  <r>
    <x v="496"/>
    <x v="230"/>
    <x v="0"/>
    <x v="197"/>
    <d v="2013-08-01T00:00:00"/>
    <s v="Standard Class"/>
    <s v="SC-20095"/>
    <s v="Sanjit Chand"/>
    <x v="0"/>
    <s v="United States"/>
    <s v="Costa Mesa"/>
    <x v="1"/>
    <n v="92627"/>
    <x v="1"/>
    <s v="OFF-BI-10002498"/>
    <x v="1"/>
    <x v="8"/>
    <s v="Clear Mylar Reinforcing Strips"/>
    <n v="119.61600000000001"/>
    <n v="8"/>
    <n v="0.2"/>
    <n v="40.370399999999997"/>
  </r>
  <r>
    <x v="497"/>
    <x v="230"/>
    <x v="0"/>
    <x v="197"/>
    <d v="2013-08-01T00:00:00"/>
    <s v="Standard Class"/>
    <s v="SC-20095"/>
    <s v="Sanjit Chand"/>
    <x v="0"/>
    <s v="United States"/>
    <s v="Costa Mesa"/>
    <x v="1"/>
    <n v="92627"/>
    <x v="1"/>
    <s v="FUR-FU-10004864"/>
    <x v="0"/>
    <x v="5"/>
    <s v="Howard Miller 14-1/2&quot; Diameter Chrome Round Wall Clock"/>
    <n v="255.76"/>
    <n v="4"/>
    <n v="0"/>
    <n v="81.843199999999996"/>
  </r>
  <r>
    <x v="498"/>
    <x v="230"/>
    <x v="0"/>
    <x v="197"/>
    <d v="2013-08-01T00:00:00"/>
    <s v="Standard Class"/>
    <s v="SC-20095"/>
    <s v="Sanjit Chand"/>
    <x v="0"/>
    <s v="United States"/>
    <s v="Costa Mesa"/>
    <x v="1"/>
    <n v="92627"/>
    <x v="1"/>
    <s v="FUR-CH-10002602"/>
    <x v="0"/>
    <x v="1"/>
    <s v="DMI Arturo Collection Mission-style Design Wood Chair"/>
    <n v="241.56799999999998"/>
    <n v="2"/>
    <n v="0.2"/>
    <n v="18.11760000000001"/>
  </r>
  <r>
    <x v="499"/>
    <x v="230"/>
    <x v="0"/>
    <x v="197"/>
    <d v="2013-08-01T00:00:00"/>
    <s v="Standard Class"/>
    <s v="SC-20095"/>
    <s v="Sanjit Chand"/>
    <x v="0"/>
    <s v="United States"/>
    <s v="Costa Mesa"/>
    <x v="1"/>
    <n v="92627"/>
    <x v="1"/>
    <s v="FUR-FU-10000073"/>
    <x v="0"/>
    <x v="5"/>
    <s v="Deflect-O Glasstique Clear Desk Accessories"/>
    <n v="69.3"/>
    <n v="9"/>
    <n v="0"/>
    <n v="22.868999999999996"/>
  </r>
  <r>
    <x v="500"/>
    <x v="231"/>
    <x v="0"/>
    <x v="198"/>
    <d v="2013-06-05T00:00:00"/>
    <s v="Standard Class"/>
    <s v="MY-17380"/>
    <s v="Maribeth Yedwab"/>
    <x v="1"/>
    <s v="United States"/>
    <s v="Parker"/>
    <x v="22"/>
    <n v="80134"/>
    <x v="1"/>
    <s v="OFF-BI-10001670"/>
    <x v="1"/>
    <x v="8"/>
    <s v="Vinyl Sectional Post Binders"/>
    <n v="22.620000000000005"/>
    <n v="2"/>
    <n v="0.7"/>
    <n v="-15.079999999999998"/>
  </r>
  <r>
    <x v="501"/>
    <x v="231"/>
    <x v="0"/>
    <x v="198"/>
    <d v="2013-06-05T00:00:00"/>
    <s v="Standard Class"/>
    <s v="MY-17380"/>
    <s v="Maribeth Yedwab"/>
    <x v="1"/>
    <s v="United States"/>
    <s v="Parker"/>
    <x v="22"/>
    <n v="80134"/>
    <x v="1"/>
    <s v="OFF-BI-10001658"/>
    <x v="1"/>
    <x v="8"/>
    <s v="GBC Standard Therm-A-Bind Covers"/>
    <n v="14.952000000000004"/>
    <n v="2"/>
    <n v="0.7"/>
    <n v="-11.961599999999997"/>
  </r>
  <r>
    <x v="502"/>
    <x v="231"/>
    <x v="0"/>
    <x v="198"/>
    <d v="2013-06-05T00:00:00"/>
    <s v="Standard Class"/>
    <s v="MY-17380"/>
    <s v="Maribeth Yedwab"/>
    <x v="1"/>
    <s v="United States"/>
    <s v="Parker"/>
    <x v="22"/>
    <n v="80134"/>
    <x v="1"/>
    <s v="FUR-CH-10001215"/>
    <x v="0"/>
    <x v="1"/>
    <s v="Global Troy Executive Leather Low-Back Tilter"/>
    <n v="801.5680000000001"/>
    <n v="2"/>
    <n v="0.2"/>
    <n v="50.097999999999985"/>
  </r>
  <r>
    <x v="503"/>
    <x v="231"/>
    <x v="0"/>
    <x v="198"/>
    <d v="2013-06-05T00:00:00"/>
    <s v="Standard Class"/>
    <s v="MY-17380"/>
    <s v="Maribeth Yedwab"/>
    <x v="1"/>
    <s v="United States"/>
    <s v="Parker"/>
    <x v="22"/>
    <n v="80134"/>
    <x v="1"/>
    <s v="OFF-BI-10000831"/>
    <x v="1"/>
    <x v="8"/>
    <s v="Storex Flexible Poly Binders with Double Pockets"/>
    <n v="2.3760000000000003"/>
    <n v="3"/>
    <n v="0.7"/>
    <n v="-1.9007999999999998"/>
  </r>
  <r>
    <x v="504"/>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x v="505"/>
    <x v="232"/>
    <x v="3"/>
    <x v="105"/>
    <d v="2014-11-16T00:00:00"/>
    <s v="Second Class"/>
    <s v="EB-13705"/>
    <s v="Ed Braxton"/>
    <x v="1"/>
    <s v="United States"/>
    <s v="New York City"/>
    <x v="15"/>
    <n v="10024"/>
    <x v="3"/>
    <s v="OFF-BI-10003274"/>
    <x v="1"/>
    <x v="8"/>
    <s v="Avery Durable Slant Ring Binders, No Labels"/>
    <n v="15.920000000000002"/>
    <n v="5"/>
    <n v="0.2"/>
    <n v="5.3729999999999993"/>
  </r>
  <r>
    <x v="506"/>
    <x v="233"/>
    <x v="1"/>
    <x v="199"/>
    <d v="2012-03-22T00:00:00"/>
    <s v="Standard Class"/>
    <s v="CM-12385"/>
    <s v="Christopher Martinez"/>
    <x v="0"/>
    <s v="United States"/>
    <s v="Atlanta"/>
    <x v="32"/>
    <n v="30318"/>
    <x v="0"/>
    <s v="OFF-AR-10001662"/>
    <x v="1"/>
    <x v="6"/>
    <s v="Rogers Handheld Barrel Pencil Sharpener"/>
    <n v="2.74"/>
    <n v="1"/>
    <n v="0"/>
    <n v="0.73980000000000024"/>
  </r>
  <r>
    <x v="507"/>
    <x v="233"/>
    <x v="1"/>
    <x v="199"/>
    <d v="2012-03-22T00:00:00"/>
    <s v="Standard Class"/>
    <s v="CM-12385"/>
    <s v="Christopher Martinez"/>
    <x v="0"/>
    <s v="United States"/>
    <s v="Atlanta"/>
    <x v="32"/>
    <n v="30318"/>
    <x v="0"/>
    <s v="OFF-AR-10003856"/>
    <x v="1"/>
    <x v="6"/>
    <s v="Newell 344"/>
    <n v="8.34"/>
    <n v="3"/>
    <n v="0"/>
    <n v="2.1683999999999997"/>
  </r>
  <r>
    <x v="508"/>
    <x v="233"/>
    <x v="1"/>
    <x v="199"/>
    <d v="2012-03-22T00:00:00"/>
    <s v="Standard Class"/>
    <s v="CM-12385"/>
    <s v="Christopher Martinez"/>
    <x v="0"/>
    <s v="United States"/>
    <s v="Atlanta"/>
    <x v="32"/>
    <n v="30318"/>
    <x v="0"/>
    <s v="OFF-ST-10001228"/>
    <x v="1"/>
    <x v="4"/>
    <s v="Personal File Boxes with Fold-Down Carry Handle"/>
    <n v="46.74"/>
    <n v="3"/>
    <n v="0"/>
    <n v="11.684999999999999"/>
  </r>
  <r>
    <x v="509"/>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x v="510"/>
    <x v="234"/>
    <x v="3"/>
    <x v="200"/>
    <d v="2014-11-28T00:00:00"/>
    <s v="First Class"/>
    <s v="LS-17245"/>
    <s v="Lynn Smith"/>
    <x v="0"/>
    <s v="United States"/>
    <s v="Gladstone"/>
    <x v="25"/>
    <n v="64118"/>
    <x v="2"/>
    <s v="FUR-FU-10001290"/>
    <x v="0"/>
    <x v="5"/>
    <s v="Executive Impressions Supervisor Wall Clock"/>
    <n v="126.30000000000001"/>
    <n v="3"/>
    <n v="0"/>
    <n v="40.415999999999997"/>
  </r>
  <r>
    <x v="511"/>
    <x v="234"/>
    <x v="3"/>
    <x v="200"/>
    <d v="2014-11-28T00:00:00"/>
    <s v="First Class"/>
    <s v="LS-17245"/>
    <s v="Lynn Smith"/>
    <x v="0"/>
    <s v="United States"/>
    <s v="Gladstone"/>
    <x v="25"/>
    <n v="64118"/>
    <x v="2"/>
    <s v="TEC-AC-10002399"/>
    <x v="2"/>
    <x v="11"/>
    <s v="SanDisk Cruzer 32 GB USB Flash Drive"/>
    <n v="38.04"/>
    <n v="2"/>
    <n v="0"/>
    <n v="12.172799999999999"/>
  </r>
  <r>
    <x v="512"/>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x v="513"/>
    <x v="236"/>
    <x v="3"/>
    <x v="202"/>
    <d v="2014-12-26T00:00:00"/>
    <s v="Standard Class"/>
    <s v="BN-11515"/>
    <s v="Bradley Nguyen"/>
    <x v="0"/>
    <s v="United States"/>
    <s v="Los Angeles"/>
    <x v="1"/>
    <n v="90049"/>
    <x v="1"/>
    <s v="OFF-AR-10003811"/>
    <x v="1"/>
    <x v="6"/>
    <s v="Newell 327"/>
    <n v="6.63"/>
    <n v="3"/>
    <n v="0"/>
    <n v="1.7901"/>
  </r>
  <r>
    <x v="514"/>
    <x v="236"/>
    <x v="3"/>
    <x v="202"/>
    <d v="2014-12-26T00:00:00"/>
    <s v="Standard Class"/>
    <s v="BN-11515"/>
    <s v="Bradley Nguyen"/>
    <x v="0"/>
    <s v="United States"/>
    <s v="Los Angeles"/>
    <x v="1"/>
    <n v="90049"/>
    <x v="1"/>
    <s v="OFF-AR-10001246"/>
    <x v="1"/>
    <x v="6"/>
    <s v="Newell 317"/>
    <n v="5.88"/>
    <n v="2"/>
    <n v="0"/>
    <n v="1.7051999999999996"/>
  </r>
  <r>
    <x v="515"/>
    <x v="237"/>
    <x v="3"/>
    <x v="203"/>
    <d v="2014-01-28T00:00:00"/>
    <s v="Standard Class"/>
    <s v="AD-10180"/>
    <s v="Alan Dominguez"/>
    <x v="2"/>
    <s v="United States"/>
    <s v="Great Falls"/>
    <x v="37"/>
    <n v="59405"/>
    <x v="1"/>
    <s v="TEC-CO-10003236"/>
    <x v="2"/>
    <x v="16"/>
    <s v="Canon Image Class D660 Copier"/>
    <n v="2999.95"/>
    <n v="5"/>
    <n v="0"/>
    <n v="1379.9769999999999"/>
  </r>
  <r>
    <x v="516"/>
    <x v="237"/>
    <x v="3"/>
    <x v="203"/>
    <d v="2014-01-28T00:00:00"/>
    <s v="Standard Class"/>
    <s v="AD-10180"/>
    <s v="Alan Dominguez"/>
    <x v="2"/>
    <s v="United States"/>
    <s v="Great Falls"/>
    <x v="37"/>
    <n v="59405"/>
    <x v="1"/>
    <s v="OFF-ST-10004507"/>
    <x v="1"/>
    <x v="4"/>
    <s v="Advantus Rolling Storage Box"/>
    <n v="51.449999999999996"/>
    <n v="3"/>
    <n v="0"/>
    <n v="13.891499999999999"/>
  </r>
  <r>
    <x v="517"/>
    <x v="237"/>
    <x v="3"/>
    <x v="203"/>
    <d v="2014-01-28T00:00:00"/>
    <s v="Standard Class"/>
    <s v="AD-10180"/>
    <s v="Alan Dominguez"/>
    <x v="2"/>
    <s v="United States"/>
    <s v="Great Falls"/>
    <x v="37"/>
    <n v="59405"/>
    <x v="1"/>
    <s v="OFF-PA-10001667"/>
    <x v="1"/>
    <x v="10"/>
    <s v="Great White Multi-Use Recycled Paper (20Lb. and 84 Bright)"/>
    <n v="11.96"/>
    <n v="2"/>
    <n v="0"/>
    <n v="5.3819999999999997"/>
  </r>
  <r>
    <x v="518"/>
    <x v="237"/>
    <x v="3"/>
    <x v="203"/>
    <d v="2014-01-28T00:00:00"/>
    <s v="Standard Class"/>
    <s v="AD-10180"/>
    <s v="Alan Dominguez"/>
    <x v="2"/>
    <s v="United States"/>
    <s v="Great Falls"/>
    <x v="37"/>
    <n v="59405"/>
    <x v="1"/>
    <s v="OFF-ST-10004459"/>
    <x v="1"/>
    <x v="4"/>
    <s v="Tennsco Single-Tier Lockers"/>
    <n v="1126.02"/>
    <n v="3"/>
    <n v="0"/>
    <n v="56.300999999999988"/>
  </r>
  <r>
    <x v="519"/>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x v="520"/>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x v="521"/>
    <x v="238"/>
    <x v="1"/>
    <x v="204"/>
    <d v="2012-03-26T00:00:00"/>
    <s v="Standard Class"/>
    <s v="DB-13210"/>
    <s v="Dean Braden"/>
    <x v="0"/>
    <s v="United States"/>
    <s v="Houston"/>
    <x v="5"/>
    <n v="77041"/>
    <x v="2"/>
    <s v="OFF-BI-10000285"/>
    <x v="1"/>
    <x v="8"/>
    <s v="XtraLife ClearVue Slant-D Ring Binders by Cardinal"/>
    <n v="14.111999999999997"/>
    <n v="9"/>
    <n v="0.8"/>
    <n v="-21.167999999999999"/>
  </r>
  <r>
    <x v="522"/>
    <x v="239"/>
    <x v="3"/>
    <x v="205"/>
    <d v="2014-01-26T00:00:00"/>
    <s v="First Class"/>
    <s v="MC-17605"/>
    <s v="Matt Connell"/>
    <x v="1"/>
    <s v="United States"/>
    <s v="Detroit"/>
    <x v="12"/>
    <n v="48234"/>
    <x v="2"/>
    <s v="FUR-TA-10001857"/>
    <x v="0"/>
    <x v="3"/>
    <s v="Balt Solid Wood Rectangular Table"/>
    <n v="210.98"/>
    <n v="2"/>
    <n v="0"/>
    <n v="21.097999999999985"/>
  </r>
  <r>
    <x v="523"/>
    <x v="240"/>
    <x v="0"/>
    <x v="206"/>
    <d v="2013-05-24T00:00:00"/>
    <s v="First Class"/>
    <s v="LH-17155"/>
    <s v="Logan Haushalter"/>
    <x v="0"/>
    <s v="United States"/>
    <s v="Los Angeles"/>
    <x v="1"/>
    <n v="90032"/>
    <x v="1"/>
    <s v="TEC-PH-10003555"/>
    <x v="2"/>
    <x v="7"/>
    <s v="Motorola HK250 Universal Bluetooth Headset"/>
    <n v="55.176000000000002"/>
    <n v="3"/>
    <n v="0.2"/>
    <n v="-12.414599999999997"/>
  </r>
  <r>
    <x v="524"/>
    <x v="240"/>
    <x v="0"/>
    <x v="206"/>
    <d v="2013-05-24T00:00:00"/>
    <s v="First Class"/>
    <s v="LH-17155"/>
    <s v="Logan Haushalter"/>
    <x v="0"/>
    <s v="United States"/>
    <s v="Los Angeles"/>
    <x v="1"/>
    <n v="90032"/>
    <x v="1"/>
    <s v="TEC-AC-10003832"/>
    <x v="2"/>
    <x v="11"/>
    <s v="Imation 16GB Mini TravelDrive USB 2.0 Flash Drive"/>
    <n v="66.260000000000005"/>
    <n v="2"/>
    <n v="0"/>
    <n v="27.166600000000003"/>
  </r>
  <r>
    <x v="525"/>
    <x v="241"/>
    <x v="1"/>
    <x v="207"/>
    <d v="2013-01-02T00:00:00"/>
    <s v="Standard Class"/>
    <s v="BD-11605"/>
    <s v="Brian Dahlen"/>
    <x v="0"/>
    <s v="United States"/>
    <s v="Lawrence"/>
    <x v="31"/>
    <n v="1841"/>
    <x v="3"/>
    <s v="OFF-FA-10002815"/>
    <x v="1"/>
    <x v="13"/>
    <s v="Staples"/>
    <n v="22.200000000000003"/>
    <n v="5"/>
    <n v="0"/>
    <n v="10.434000000000001"/>
  </r>
  <r>
    <x v="526"/>
    <x v="242"/>
    <x v="3"/>
    <x v="208"/>
    <d v="2014-10-27T00:00:00"/>
    <s v="Standard Class"/>
    <s v="PH-18790"/>
    <s v="Patricia Hirasaki"/>
    <x v="2"/>
    <s v="United States"/>
    <s v="Lakeland"/>
    <x v="2"/>
    <n v="33801"/>
    <x v="0"/>
    <s v="FUR-CH-10003379"/>
    <x v="0"/>
    <x v="1"/>
    <s v="Global Commerce Series High-Back Swivel/Tilt Chairs"/>
    <n v="683.95200000000011"/>
    <n v="3"/>
    <n v="0.2"/>
    <n v="42.746999999999986"/>
  </r>
  <r>
    <x v="527"/>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x v="528"/>
    <x v="243"/>
    <x v="1"/>
    <x v="37"/>
    <d v="2012-09-07T00:00:00"/>
    <s v="Standard Class"/>
    <s v="MG-18145"/>
    <s v="Mike Gockenbach"/>
    <x v="0"/>
    <s v="United States"/>
    <s v="Philadelphia"/>
    <x v="9"/>
    <n v="19134"/>
    <x v="3"/>
    <s v="OFF-ST-10004963"/>
    <x v="1"/>
    <x v="4"/>
    <s v="Eldon Gobal File Keepers"/>
    <n v="36.336000000000006"/>
    <n v="3"/>
    <n v="0.2"/>
    <n v="-7.2672000000000043"/>
  </r>
  <r>
    <x v="529"/>
    <x v="243"/>
    <x v="1"/>
    <x v="37"/>
    <d v="2012-09-07T00:00:00"/>
    <s v="Standard Class"/>
    <s v="MG-18145"/>
    <s v="Mike Gockenbach"/>
    <x v="0"/>
    <s v="United States"/>
    <s v="Philadelphia"/>
    <x v="9"/>
    <n v="19134"/>
    <x v="3"/>
    <s v="OFF-SU-10002881"/>
    <x v="1"/>
    <x v="14"/>
    <s v="Martin Yale Chadless Opener Electric Letter Opener"/>
    <n v="666.24800000000005"/>
    <n v="1"/>
    <n v="0.2"/>
    <n v="-149.9058"/>
  </r>
  <r>
    <x v="530"/>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x v="531"/>
    <x v="244"/>
    <x v="1"/>
    <x v="209"/>
    <d v="2012-11-09T00:00:00"/>
    <s v="Second Class"/>
    <s v="KB-16240"/>
    <s v="Karen Bern"/>
    <x v="1"/>
    <s v="United States"/>
    <s v="Los Angeles"/>
    <x v="1"/>
    <n v="90036"/>
    <x v="1"/>
    <s v="FUR-CH-10000595"/>
    <x v="0"/>
    <x v="1"/>
    <s v="Safco Contoured Stacking Chairs"/>
    <n v="190.72000000000003"/>
    <n v="1"/>
    <n v="0.2"/>
    <n v="11.919999999999987"/>
  </r>
  <r>
    <x v="532"/>
    <x v="245"/>
    <x v="3"/>
    <x v="210"/>
    <d v="2014-09-12T00:00:00"/>
    <s v="Standard Class"/>
    <s v="JC-15340"/>
    <s v="Jasper Cacioppo"/>
    <x v="0"/>
    <s v="United States"/>
    <s v="Los Angeles"/>
    <x v="1"/>
    <n v="90032"/>
    <x v="1"/>
    <s v="FUR-FU-10000448"/>
    <x v="0"/>
    <x v="5"/>
    <s v="Tenex Chairmats For Use With Carpeted Floors"/>
    <n v="47.94"/>
    <n v="3"/>
    <n v="0"/>
    <n v="2.3969999999999985"/>
  </r>
  <r>
    <x v="533"/>
    <x v="246"/>
    <x v="0"/>
    <x v="211"/>
    <d v="2013-06-02T00:00:00"/>
    <s v="Second Class"/>
    <s v="RL-19615"/>
    <s v="Rob Lucas"/>
    <x v="0"/>
    <s v="United States"/>
    <s v="Montgomery"/>
    <x v="19"/>
    <n v="36116"/>
    <x v="0"/>
    <s v="TEC-PH-10000984"/>
    <x v="2"/>
    <x v="7"/>
    <s v="Panasonic KX-TG9471B"/>
    <n v="979.95"/>
    <n v="5"/>
    <n v="0"/>
    <n v="274.38600000000008"/>
  </r>
  <r>
    <x v="534"/>
    <x v="246"/>
    <x v="0"/>
    <x v="211"/>
    <d v="2013-06-02T00:00:00"/>
    <s v="Second Class"/>
    <s v="RL-19615"/>
    <s v="Rob Lucas"/>
    <x v="0"/>
    <s v="United States"/>
    <s v="Montgomery"/>
    <x v="19"/>
    <n v="36116"/>
    <x v="0"/>
    <s v="OFF-BI-10002557"/>
    <x v="1"/>
    <x v="8"/>
    <s v="Presstex Flexible Ring Binders"/>
    <n v="22.75"/>
    <n v="5"/>
    <n v="0"/>
    <n v="11.375"/>
  </r>
  <r>
    <x v="535"/>
    <x v="247"/>
    <x v="0"/>
    <x v="212"/>
    <d v="2013-07-17T00:00:00"/>
    <s v="Standard Class"/>
    <s v="AA-10375"/>
    <s v="Allen Armold"/>
    <x v="0"/>
    <s v="United States"/>
    <s v="Mesa"/>
    <x v="16"/>
    <n v="85204"/>
    <x v="1"/>
    <s v="OFF-ST-10001325"/>
    <x v="1"/>
    <x v="4"/>
    <s v="Sterilite Officeware Hinged File Box"/>
    <n v="16.768000000000001"/>
    <n v="2"/>
    <n v="0.2"/>
    <n v="1.4672000000000001"/>
  </r>
  <r>
    <x v="536"/>
    <x v="248"/>
    <x v="3"/>
    <x v="213"/>
    <d v="2014-09-09T00:00:00"/>
    <s v="Second Class"/>
    <s v="EP-13915"/>
    <s v="Emily Phan"/>
    <x v="0"/>
    <s v="United States"/>
    <s v="Chicago"/>
    <x v="10"/>
    <n v="60653"/>
    <x v="2"/>
    <s v="OFF-BI-10002429"/>
    <x v="1"/>
    <x v="8"/>
    <s v="Premier Elliptical Ring Binder, Black"/>
    <n v="42.615999999999993"/>
    <n v="7"/>
    <n v="0.8"/>
    <n v="-68.185600000000022"/>
  </r>
  <r>
    <x v="537"/>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x v="538"/>
    <x v="250"/>
    <x v="1"/>
    <x v="214"/>
    <d v="2012-12-11T00:00:00"/>
    <s v="Standard Class"/>
    <s v="DK-12985"/>
    <s v="Darren Koutras"/>
    <x v="0"/>
    <s v="United States"/>
    <s v="Henderson"/>
    <x v="0"/>
    <n v="42420"/>
    <x v="0"/>
    <s v="OFF-AP-10001271"/>
    <x v="1"/>
    <x v="9"/>
    <s v="Eureka The Boss Cordless Rechargeable Stick Vac"/>
    <n v="152.94"/>
    <n v="3"/>
    <n v="0"/>
    <n v="41.293800000000005"/>
  </r>
  <r>
    <x v="539"/>
    <x v="250"/>
    <x v="1"/>
    <x v="214"/>
    <d v="2012-12-11T00:00:00"/>
    <s v="Standard Class"/>
    <s v="DK-12985"/>
    <s v="Darren Koutras"/>
    <x v="0"/>
    <s v="United States"/>
    <s v="Henderson"/>
    <x v="0"/>
    <n v="42420"/>
    <x v="0"/>
    <s v="FUR-CH-10002647"/>
    <x v="0"/>
    <x v="1"/>
    <s v="Situations Contoured Folding Chairs, 4/Set"/>
    <n v="283.92"/>
    <n v="4"/>
    <n v="0"/>
    <n v="70.980000000000018"/>
  </r>
  <r>
    <x v="540"/>
    <x v="251"/>
    <x v="2"/>
    <x v="215"/>
    <d v="2011-02-04T00:00:00"/>
    <s v="First Class"/>
    <s v="BD-11500"/>
    <s v="Bradley Drucker"/>
    <x v="0"/>
    <s v="United States"/>
    <s v="Green Bay"/>
    <x v="6"/>
    <n v="54302"/>
    <x v="2"/>
    <s v="TEC-AC-10001432"/>
    <x v="2"/>
    <x v="11"/>
    <s v="Enermax Aurora Lite Keyboard"/>
    <n v="468.90000000000003"/>
    <n v="6"/>
    <n v="0"/>
    <n v="206.31600000000006"/>
  </r>
  <r>
    <x v="541"/>
    <x v="252"/>
    <x v="0"/>
    <x v="216"/>
    <d v="2013-07-18T00:00:00"/>
    <s v="First Class"/>
    <s v="ES-14080"/>
    <s v="Erin Smith"/>
    <x v="1"/>
    <s v="United States"/>
    <s v="Tucson"/>
    <x v="16"/>
    <n v="85705"/>
    <x v="1"/>
    <s v="TEC-PH-10002262"/>
    <x v="2"/>
    <x v="7"/>
    <s v="LG Electronics Tone+ HBS-730 Bluetooth Headset"/>
    <n v="380.86400000000003"/>
    <n v="8"/>
    <n v="0.2"/>
    <n v="38.086400000000026"/>
  </r>
  <r>
    <x v="542"/>
    <x v="253"/>
    <x v="1"/>
    <x v="217"/>
    <d v="2012-12-23T00:00:00"/>
    <s v="Standard Class"/>
    <s v="LM-17065"/>
    <s v="Liz MacKendrick"/>
    <x v="0"/>
    <s v="United States"/>
    <s v="Springfield"/>
    <x v="24"/>
    <n v="45503"/>
    <x v="3"/>
    <s v="OFF-ST-10001809"/>
    <x v="1"/>
    <x v="4"/>
    <s v="Fellowes Officeware Wire Shelving"/>
    <n v="646.77600000000007"/>
    <n v="9"/>
    <n v="0.2"/>
    <n v="-145.52460000000002"/>
  </r>
  <r>
    <x v="543"/>
    <x v="254"/>
    <x v="2"/>
    <x v="218"/>
    <d v="2011-05-16T00:00:00"/>
    <s v="Standard Class"/>
    <s v="PG-18895"/>
    <s v="Paul Gonzalez"/>
    <x v="0"/>
    <s v="United States"/>
    <s v="Fort Worth"/>
    <x v="5"/>
    <n v="76106"/>
    <x v="2"/>
    <s v="TEC-AC-10001465"/>
    <x v="2"/>
    <x v="11"/>
    <s v="SanDisk Cruzer 64 GB USB Flash Drive"/>
    <n v="58.112000000000002"/>
    <n v="2"/>
    <n v="0.2"/>
    <n v="7.263999999999994"/>
  </r>
  <r>
    <x v="544"/>
    <x v="254"/>
    <x v="2"/>
    <x v="218"/>
    <d v="2011-05-16T00:00:00"/>
    <s v="Standard Class"/>
    <s v="PG-18895"/>
    <s v="Paul Gonzalez"/>
    <x v="0"/>
    <s v="United States"/>
    <s v="Fort Worth"/>
    <x v="5"/>
    <n v="76106"/>
    <x v="2"/>
    <s v="TEC-PH-10002597"/>
    <x v="2"/>
    <x v="7"/>
    <s v="Xblue XB-1670-86 X16 Small Office Telephone - Titanium"/>
    <n v="100.792"/>
    <n v="1"/>
    <n v="0.2"/>
    <n v="6.2995000000000019"/>
  </r>
  <r>
    <x v="545"/>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x v="546"/>
    <x v="255"/>
    <x v="3"/>
    <x v="123"/>
    <d v="2014-11-23T00:00:00"/>
    <s v="First Class"/>
    <s v="AS-10135"/>
    <s v="Adrian Shami"/>
    <x v="2"/>
    <s v="United States"/>
    <s v="New York City"/>
    <x v="15"/>
    <n v="10035"/>
    <x v="3"/>
    <s v="OFF-BI-10000404"/>
    <x v="1"/>
    <x v="8"/>
    <s v="Avery Printable Repositionable Plastic Tabs"/>
    <n v="41.28"/>
    <n v="6"/>
    <n v="0.2"/>
    <n v="13.931999999999999"/>
  </r>
  <r>
    <x v="547"/>
    <x v="255"/>
    <x v="3"/>
    <x v="123"/>
    <d v="2014-11-23T00:00:00"/>
    <s v="First Class"/>
    <s v="AS-10135"/>
    <s v="Adrian Shami"/>
    <x v="2"/>
    <s v="United States"/>
    <s v="New York City"/>
    <x v="15"/>
    <n v="10035"/>
    <x v="3"/>
    <s v="OFF-PA-10002986"/>
    <x v="1"/>
    <x v="10"/>
    <s v="Xerox 1898"/>
    <n v="13.36"/>
    <n v="2"/>
    <n v="0"/>
    <n v="6.4127999999999998"/>
  </r>
  <r>
    <x v="548"/>
    <x v="256"/>
    <x v="1"/>
    <x v="219"/>
    <d v="2012-11-17T00:00:00"/>
    <s v="Second Class"/>
    <s v="DK-13225"/>
    <s v="Dean Katz"/>
    <x v="1"/>
    <s v="United States"/>
    <s v="Chicago"/>
    <x v="10"/>
    <n v="60653"/>
    <x v="2"/>
    <s v="OFF-ST-10000604"/>
    <x v="1"/>
    <x v="4"/>
    <s v="Home/Office Personal File Carts"/>
    <n v="250.27199999999999"/>
    <n v="9"/>
    <n v="0.2"/>
    <n v="15.641999999999982"/>
  </r>
  <r>
    <x v="549"/>
    <x v="256"/>
    <x v="1"/>
    <x v="219"/>
    <d v="2012-11-17T00:00:00"/>
    <s v="Second Class"/>
    <s v="DK-13225"/>
    <s v="Dean Katz"/>
    <x v="1"/>
    <s v="United States"/>
    <s v="Chicago"/>
    <x v="10"/>
    <n v="60653"/>
    <x v="2"/>
    <s v="OFF-BI-10004738"/>
    <x v="1"/>
    <x v="8"/>
    <s v="Flexible Leather- Look Classic Collection Ring Binder"/>
    <n v="11.363999999999997"/>
    <n v="3"/>
    <n v="0.8"/>
    <n v="-17.045999999999999"/>
  </r>
  <r>
    <x v="550"/>
    <x v="256"/>
    <x v="1"/>
    <x v="219"/>
    <d v="2012-11-17T00:00:00"/>
    <s v="Second Class"/>
    <s v="DK-13225"/>
    <s v="Dean Katz"/>
    <x v="1"/>
    <s v="United States"/>
    <s v="Chicago"/>
    <x v="10"/>
    <n v="60653"/>
    <x v="2"/>
    <s v="OFF-SU-10001935"/>
    <x v="1"/>
    <x v="14"/>
    <s v="Staples"/>
    <n v="8.7200000000000006"/>
    <n v="5"/>
    <n v="0.2"/>
    <n v="-1.7440000000000015"/>
  </r>
  <r>
    <x v="551"/>
    <x v="257"/>
    <x v="0"/>
    <x v="173"/>
    <d v="2013-04-18T00:00:00"/>
    <s v="Second Class"/>
    <s v="BD-11320"/>
    <s v="Bill Donatelli"/>
    <x v="0"/>
    <s v="United States"/>
    <s v="San Francisco"/>
    <x v="1"/>
    <n v="94110"/>
    <x v="1"/>
    <s v="FUR-CH-10002024"/>
    <x v="0"/>
    <x v="1"/>
    <s v="HON 5400 Series Task Chairs for Big and Tall"/>
    <n v="1121.568"/>
    <n v="2"/>
    <n v="0.2"/>
    <n v="0"/>
  </r>
  <r>
    <x v="552"/>
    <x v="258"/>
    <x v="3"/>
    <x v="220"/>
    <d v="2014-09-13T00:00:00"/>
    <s v="First Class"/>
    <s v="RC-19960"/>
    <s v="Ryan Crowe"/>
    <x v="0"/>
    <s v="United States"/>
    <s v="Jacksonville"/>
    <x v="2"/>
    <n v="32216"/>
    <x v="0"/>
    <s v="FUR-FU-10003039"/>
    <x v="0"/>
    <x v="5"/>
    <s v="Howard Miller 11-1/2&quot; Diameter Grantwood Wall Clock"/>
    <n v="34.504000000000005"/>
    <n v="1"/>
    <n v="0.2"/>
    <n v="6.0381999999999998"/>
  </r>
  <r>
    <x v="553"/>
    <x v="259"/>
    <x v="3"/>
    <x v="221"/>
    <d v="2014-11-29T00:00:00"/>
    <s v="Standard Class"/>
    <s v="GT-14710"/>
    <s v="Greg Tran"/>
    <x v="0"/>
    <s v="United States"/>
    <s v="Houston"/>
    <x v="5"/>
    <n v="77070"/>
    <x v="2"/>
    <s v="OFF-FA-10004248"/>
    <x v="1"/>
    <x v="13"/>
    <s v="Advantus T-Pin Paper Clips"/>
    <n v="10.824"/>
    <n v="3"/>
    <n v="0.2"/>
    <n v="2.5707"/>
  </r>
  <r>
    <x v="554"/>
    <x v="260"/>
    <x v="3"/>
    <x v="222"/>
    <d v="2014-07-04T00:00:00"/>
    <s v="Second Class"/>
    <s v="DK-13225"/>
    <s v="Dean Katz"/>
    <x v="1"/>
    <s v="United States"/>
    <s v="Anaheim"/>
    <x v="1"/>
    <n v="92804"/>
    <x v="1"/>
    <s v="OFF-ST-10001780"/>
    <x v="1"/>
    <x v="4"/>
    <s v="Tennsco 16-Compartment Lockers with Coat Rack"/>
    <n v="1295.78"/>
    <n v="2"/>
    <n v="0"/>
    <n v="310.98720000000003"/>
  </r>
  <r>
    <x v="555"/>
    <x v="261"/>
    <x v="2"/>
    <x v="223"/>
    <d v="2011-03-07T00:00:00"/>
    <s v="Second Class"/>
    <s v="AJ-10945"/>
    <s v="Ashley Jarboe"/>
    <x v="0"/>
    <s v="United States"/>
    <s v="Wilmington"/>
    <x v="3"/>
    <n v="28403"/>
    <x v="0"/>
    <s v="OFF-AR-10003560"/>
    <x v="1"/>
    <x v="6"/>
    <s v="Zebra Zazzle Fluorescent Highlighters"/>
    <n v="19.456000000000003"/>
    <n v="4"/>
    <n v="0.2"/>
    <n v="3.4047999999999981"/>
  </r>
  <r>
    <x v="556"/>
    <x v="262"/>
    <x v="0"/>
    <x v="224"/>
    <d v="2013-06-16T00:00:00"/>
    <s v="Standard Class"/>
    <s v="OT-18730"/>
    <s v="Olvera Toch"/>
    <x v="0"/>
    <s v="United States"/>
    <s v="Los Angeles"/>
    <x v="1"/>
    <n v="90045"/>
    <x v="1"/>
    <s v="OFF-LA-10001297"/>
    <x v="1"/>
    <x v="2"/>
    <s v="Avery 473"/>
    <n v="20.7"/>
    <n v="2"/>
    <n v="0"/>
    <n v="9.9359999999999999"/>
  </r>
  <r>
    <x v="557"/>
    <x v="262"/>
    <x v="0"/>
    <x v="224"/>
    <d v="2013-06-16T00:00:00"/>
    <s v="Standard Class"/>
    <s v="OT-18730"/>
    <s v="Olvera Toch"/>
    <x v="0"/>
    <s v="United States"/>
    <s v="Los Angeles"/>
    <x v="1"/>
    <n v="90045"/>
    <x v="1"/>
    <s v="FUR-TA-10004256"/>
    <x v="0"/>
    <x v="3"/>
    <s v="Bretford “Just In Time” Height-Adjustable Multi-Task Work Tables"/>
    <n v="1335.68"/>
    <n v="4"/>
    <n v="0.2"/>
    <n v="-217.04800000000017"/>
  </r>
  <r>
    <x v="558"/>
    <x v="262"/>
    <x v="0"/>
    <x v="224"/>
    <d v="2013-06-16T00:00:00"/>
    <s v="Standard Class"/>
    <s v="OT-18730"/>
    <s v="Olvera Toch"/>
    <x v="0"/>
    <s v="United States"/>
    <s v="Los Angeles"/>
    <x v="1"/>
    <n v="90045"/>
    <x v="1"/>
    <s v="OFF-PA-10003441"/>
    <x v="1"/>
    <x v="10"/>
    <s v="Xerox 226"/>
    <n v="32.400000000000006"/>
    <n v="5"/>
    <n v="0"/>
    <n v="15.552000000000001"/>
  </r>
  <r>
    <x v="559"/>
    <x v="263"/>
    <x v="3"/>
    <x v="225"/>
    <d v="2014-11-23T00:00:00"/>
    <s v="Second Class"/>
    <s v="LP-17080"/>
    <s v="Liz Pelletier"/>
    <x v="0"/>
    <s v="United States"/>
    <s v="San Francisco"/>
    <x v="1"/>
    <n v="94110"/>
    <x v="1"/>
    <s v="FUR-FU-10003347"/>
    <x v="0"/>
    <x v="5"/>
    <s v="Coloredge Poster Frame"/>
    <n v="42.599999999999994"/>
    <n v="3"/>
    <n v="0"/>
    <n v="16.614000000000001"/>
  </r>
  <r>
    <x v="560"/>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x v="561"/>
    <x v="264"/>
    <x v="2"/>
    <x v="80"/>
    <d v="2011-09-18T00:00:00"/>
    <s v="Second Class"/>
    <s v="CA-12775"/>
    <s v="Cynthia Arntzen"/>
    <x v="0"/>
    <s v="United States"/>
    <s v="Tampa"/>
    <x v="2"/>
    <n v="33614"/>
    <x v="0"/>
    <s v="OFF-AP-10003914"/>
    <x v="1"/>
    <x v="9"/>
    <s v="Sanitaire Vibra Groomer IR Commercial Upright Vacuum, Replacement Belts"/>
    <n v="13"/>
    <n v="5"/>
    <n v="0.2"/>
    <n v="1.3000000000000007"/>
  </r>
  <r>
    <x v="562"/>
    <x v="264"/>
    <x v="2"/>
    <x v="80"/>
    <d v="2011-09-18T00:00:00"/>
    <s v="Second Class"/>
    <s v="CA-12775"/>
    <s v="Cynthia Arntzen"/>
    <x v="0"/>
    <s v="United States"/>
    <s v="Tampa"/>
    <x v="2"/>
    <n v="33614"/>
    <x v="0"/>
    <s v="FUR-FU-10004020"/>
    <x v="0"/>
    <x v="5"/>
    <s v="Advantus Panel Wall Acrylic Frame"/>
    <n v="13.128"/>
    <n v="3"/>
    <n v="0.2"/>
    <n v="3.7743000000000002"/>
  </r>
  <r>
    <x v="563"/>
    <x v="265"/>
    <x v="1"/>
    <x v="214"/>
    <d v="2012-12-09T00:00:00"/>
    <s v="First Class"/>
    <s v="JF-15490"/>
    <s v="Jeremy Farry"/>
    <x v="0"/>
    <s v="United States"/>
    <s v="Seattle"/>
    <x v="4"/>
    <n v="98105"/>
    <x v="1"/>
    <s v="OFF-FA-10003467"/>
    <x v="1"/>
    <x v="13"/>
    <s v="Alliance Big Bands Rubber Bands, 12/Pack"/>
    <n v="3.96"/>
    <n v="2"/>
    <n v="0"/>
    <n v="0"/>
  </r>
  <r>
    <x v="564"/>
    <x v="265"/>
    <x v="1"/>
    <x v="214"/>
    <d v="2012-12-09T00:00:00"/>
    <s v="First Class"/>
    <s v="JF-15490"/>
    <s v="Jeremy Farry"/>
    <x v="0"/>
    <s v="United States"/>
    <s v="Seattle"/>
    <x v="4"/>
    <n v="98105"/>
    <x v="1"/>
    <s v="OFF-LA-10000634"/>
    <x v="1"/>
    <x v="2"/>
    <s v="Avery 509"/>
    <n v="2.61"/>
    <n v="1"/>
    <n v="0"/>
    <n v="1.2005999999999999"/>
  </r>
  <r>
    <x v="565"/>
    <x v="266"/>
    <x v="3"/>
    <x v="226"/>
    <d v="2014-12-11T00:00:00"/>
    <s v="First Class"/>
    <s v="FP-14320"/>
    <s v="Frank Preis"/>
    <x v="0"/>
    <s v="United States"/>
    <s v="Los Angeles"/>
    <x v="1"/>
    <n v="90008"/>
    <x v="1"/>
    <s v="TEC-PH-10002496"/>
    <x v="2"/>
    <x v="7"/>
    <s v="Cisco SPA301"/>
    <n v="374.37600000000003"/>
    <n v="3"/>
    <n v="0.2"/>
    <n v="46.796999999999983"/>
  </r>
  <r>
    <x v="566"/>
    <x v="267"/>
    <x v="3"/>
    <x v="172"/>
    <d v="2014-10-09T00:00:00"/>
    <s v="Standard Class"/>
    <s v="EB-13840"/>
    <s v="Ellis Ballard"/>
    <x v="1"/>
    <s v="United States"/>
    <s v="Seattle"/>
    <x v="4"/>
    <n v="98105"/>
    <x v="1"/>
    <s v="OFF-PA-10004530"/>
    <x v="1"/>
    <x v="10"/>
    <s v="Personal Creations Ink Jet Cards and Labels"/>
    <n v="91.84"/>
    <n v="8"/>
    <n v="0"/>
    <n v="45.001600000000003"/>
  </r>
  <r>
    <x v="567"/>
    <x v="267"/>
    <x v="3"/>
    <x v="172"/>
    <d v="2014-10-09T00:00:00"/>
    <s v="Standard Class"/>
    <s v="EB-13840"/>
    <s v="Ellis Ballard"/>
    <x v="1"/>
    <s v="United States"/>
    <s v="Seattle"/>
    <x v="4"/>
    <n v="98105"/>
    <x v="1"/>
    <s v="OFF-BI-10001107"/>
    <x v="1"/>
    <x v="8"/>
    <s v="GBC White Gloss Covers, Plain Front"/>
    <n v="81.088000000000008"/>
    <n v="7"/>
    <n v="0.2"/>
    <n v="27.3672"/>
  </r>
  <r>
    <x v="568"/>
    <x v="267"/>
    <x v="3"/>
    <x v="172"/>
    <d v="2014-10-09T00:00:00"/>
    <s v="Standard Class"/>
    <s v="EB-13840"/>
    <s v="Ellis Ballard"/>
    <x v="1"/>
    <s v="United States"/>
    <s v="Seattle"/>
    <x v="4"/>
    <n v="98105"/>
    <x v="1"/>
    <s v="OFF-PA-10004451"/>
    <x v="1"/>
    <x v="10"/>
    <s v="Xerox 222"/>
    <n v="19.440000000000001"/>
    <n v="3"/>
    <n v="0"/>
    <n v="9.3312000000000008"/>
  </r>
  <r>
    <x v="569"/>
    <x v="267"/>
    <x v="3"/>
    <x v="172"/>
    <d v="2014-10-09T00:00:00"/>
    <s v="Standard Class"/>
    <s v="EB-13840"/>
    <s v="Ellis Ballard"/>
    <x v="1"/>
    <s v="United States"/>
    <s v="Seattle"/>
    <x v="4"/>
    <n v="98105"/>
    <x v="1"/>
    <s v="FUR-CH-10004997"/>
    <x v="0"/>
    <x v="1"/>
    <s v="Hon Every-Day Series Multi-Task Chairs"/>
    <n v="451.15199999999993"/>
    <n v="3"/>
    <n v="0.2"/>
    <n v="0"/>
  </r>
  <r>
    <x v="570"/>
    <x v="268"/>
    <x v="3"/>
    <x v="116"/>
    <d v="2015-01-05T00:00:00"/>
    <s v="Standard Class"/>
    <s v="JF-15415"/>
    <s v="Jennifer Ferguson"/>
    <x v="0"/>
    <s v="United States"/>
    <s v="New York City"/>
    <x v="15"/>
    <n v="10024"/>
    <x v="3"/>
    <s v="OFF-LA-10001297"/>
    <x v="1"/>
    <x v="2"/>
    <s v="Avery 473"/>
    <n v="72.45"/>
    <n v="7"/>
    <n v="0"/>
    <n v="34.775999999999996"/>
  </r>
  <r>
    <x v="571"/>
    <x v="268"/>
    <x v="3"/>
    <x v="116"/>
    <d v="2015-01-05T00:00:00"/>
    <s v="Standard Class"/>
    <s v="JF-15415"/>
    <s v="Jennifer Ferguson"/>
    <x v="0"/>
    <s v="United States"/>
    <s v="New York City"/>
    <x v="15"/>
    <n v="10024"/>
    <x v="3"/>
    <s v="OFF-FA-10000585"/>
    <x v="1"/>
    <x v="13"/>
    <s v="OIC Bulk Pack Metal Binder Clips"/>
    <n v="13.96"/>
    <n v="4"/>
    <n v="0"/>
    <n v="6.4215999999999998"/>
  </r>
  <r>
    <x v="572"/>
    <x v="268"/>
    <x v="3"/>
    <x v="116"/>
    <d v="2015-01-05T00:00:00"/>
    <s v="Standard Class"/>
    <s v="JF-15415"/>
    <s v="Jennifer Ferguson"/>
    <x v="0"/>
    <s v="United States"/>
    <s v="New York City"/>
    <x v="15"/>
    <n v="10024"/>
    <x v="3"/>
    <s v="OFF-BI-10001922"/>
    <x v="1"/>
    <x v="8"/>
    <s v="Storex Dura Pro Binders"/>
    <n v="33.264000000000003"/>
    <n v="7"/>
    <n v="0.2"/>
    <n v="11.226599999999999"/>
  </r>
  <r>
    <x v="573"/>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x v="574"/>
    <x v="269"/>
    <x v="0"/>
    <x v="54"/>
    <d v="2013-11-08T00:00:00"/>
    <s v="Standard Class"/>
    <s v="SF-20200"/>
    <s v="Sarah Foster"/>
    <x v="0"/>
    <s v="United States"/>
    <s v="Marysville"/>
    <x v="4"/>
    <n v="98270"/>
    <x v="1"/>
    <s v="OFF-AR-10003394"/>
    <x v="1"/>
    <x v="6"/>
    <s v="Newell 332"/>
    <n v="8.82"/>
    <n v="3"/>
    <n v="0"/>
    <n v="2.3814000000000002"/>
  </r>
  <r>
    <x v="575"/>
    <x v="270"/>
    <x v="1"/>
    <x v="227"/>
    <d v="2012-09-22T00:00:00"/>
    <s v="Second Class"/>
    <s v="TG-21640"/>
    <s v="Trudy Glocke"/>
    <x v="0"/>
    <s v="United States"/>
    <s v="Long Beach"/>
    <x v="1"/>
    <n v="90805"/>
    <x v="1"/>
    <s v="OFF-PA-10004530"/>
    <x v="1"/>
    <x v="10"/>
    <s v="Personal Creations Ink Jet Cards and Labels"/>
    <n v="160.72"/>
    <n v="14"/>
    <n v="0"/>
    <n v="78.752800000000008"/>
  </r>
  <r>
    <x v="576"/>
    <x v="270"/>
    <x v="1"/>
    <x v="227"/>
    <d v="2012-09-22T00:00:00"/>
    <s v="Second Class"/>
    <s v="TG-21640"/>
    <s v="Trudy Glocke"/>
    <x v="0"/>
    <s v="United States"/>
    <s v="Long Beach"/>
    <x v="1"/>
    <n v="90805"/>
    <x v="1"/>
    <s v="OFF-PA-10001450"/>
    <x v="1"/>
    <x v="10"/>
    <s v="Rediform S.O.S. Phone Message Books"/>
    <n v="19.920000000000002"/>
    <n v="4"/>
    <n v="0"/>
    <n v="9.7608000000000015"/>
  </r>
  <r>
    <x v="577"/>
    <x v="270"/>
    <x v="1"/>
    <x v="227"/>
    <d v="2012-09-22T00:00:00"/>
    <s v="Second Class"/>
    <s v="TG-21640"/>
    <s v="Trudy Glocke"/>
    <x v="0"/>
    <s v="United States"/>
    <s v="Long Beach"/>
    <x v="1"/>
    <n v="90805"/>
    <x v="1"/>
    <s v="OFF-SU-10001574"/>
    <x v="1"/>
    <x v="14"/>
    <s v="Acme Value Line Scissors"/>
    <n v="7.3"/>
    <n v="2"/>
    <n v="0"/>
    <n v="2.1899999999999995"/>
  </r>
  <r>
    <x v="578"/>
    <x v="271"/>
    <x v="3"/>
    <x v="228"/>
    <d v="2014-07-27T00:00:00"/>
    <s v="Standard Class"/>
    <s v="CS-11950"/>
    <s v="Carlos Soltero"/>
    <x v="0"/>
    <s v="United States"/>
    <s v="Chicago"/>
    <x v="10"/>
    <n v="60610"/>
    <x v="2"/>
    <s v="OFF-ST-10002974"/>
    <x v="1"/>
    <x v="4"/>
    <s v="Trav-L-File Heavy-Duty Shuttle II, Black"/>
    <n v="69.712000000000003"/>
    <n v="2"/>
    <n v="0.2"/>
    <n v="8.7139999999999951"/>
  </r>
  <r>
    <x v="579"/>
    <x v="271"/>
    <x v="3"/>
    <x v="228"/>
    <d v="2014-07-27T00:00:00"/>
    <s v="Standard Class"/>
    <s v="CS-11950"/>
    <s v="Carlos Soltero"/>
    <x v="0"/>
    <s v="United States"/>
    <s v="Chicago"/>
    <x v="10"/>
    <n v="60610"/>
    <x v="2"/>
    <s v="FUR-FU-10001475"/>
    <x v="0"/>
    <x v="5"/>
    <s v="Contract Clock, 14&quot;, Brown"/>
    <n v="8.7919999999999998"/>
    <n v="1"/>
    <n v="0.6"/>
    <n v="-5.7148000000000003"/>
  </r>
  <r>
    <x v="580"/>
    <x v="272"/>
    <x v="1"/>
    <x v="229"/>
    <d v="2012-09-14T00:00:00"/>
    <s v="Standard Class"/>
    <s v="CC-12145"/>
    <s v="Charles Crestani"/>
    <x v="0"/>
    <s v="United States"/>
    <s v="Los Angeles"/>
    <x v="1"/>
    <n v="90004"/>
    <x v="1"/>
    <s v="OFF-SU-10004498"/>
    <x v="1"/>
    <x v="14"/>
    <s v="Martin-Yale Premier Letter Opener"/>
    <n v="51.52"/>
    <n v="4"/>
    <n v="0"/>
    <n v="1.5456000000000003"/>
  </r>
  <r>
    <x v="581"/>
    <x v="273"/>
    <x v="3"/>
    <x v="96"/>
    <d v="2014-12-06T00:00:00"/>
    <s v="Standard Class"/>
    <s v="DV-13465"/>
    <s v="Dianna Vittorini"/>
    <x v="0"/>
    <s v="United States"/>
    <s v="Denver"/>
    <x v="22"/>
    <n v="80219"/>
    <x v="1"/>
    <s v="TEC-PH-10004977"/>
    <x v="2"/>
    <x v="7"/>
    <s v="GE 30524EE4"/>
    <n v="470.37600000000009"/>
    <n v="3"/>
    <n v="0.2"/>
    <n v="52.917299999999955"/>
  </r>
  <r>
    <x v="582"/>
    <x v="273"/>
    <x v="3"/>
    <x v="96"/>
    <d v="2014-12-06T00:00:00"/>
    <s v="Standard Class"/>
    <s v="DV-13465"/>
    <s v="Dianna Vittorini"/>
    <x v="0"/>
    <s v="United States"/>
    <s v="Denver"/>
    <x v="22"/>
    <n v="80219"/>
    <x v="1"/>
    <s v="TEC-PH-10000586"/>
    <x v="2"/>
    <x v="7"/>
    <s v="AT&amp;T SB67148 SynJ"/>
    <n v="105.584"/>
    <n v="2"/>
    <n v="0.2"/>
    <n v="9.2386000000000053"/>
  </r>
  <r>
    <x v="583"/>
    <x v="273"/>
    <x v="3"/>
    <x v="96"/>
    <d v="2014-12-06T00:00:00"/>
    <s v="Standard Class"/>
    <s v="DV-13465"/>
    <s v="Dianna Vittorini"/>
    <x v="0"/>
    <s v="United States"/>
    <s v="Denver"/>
    <x v="22"/>
    <n v="80219"/>
    <x v="1"/>
    <s v="OFF-AP-10000358"/>
    <x v="1"/>
    <x v="9"/>
    <s v="Fellowes Basic Home/Office Series Surge Protectors"/>
    <n v="31.152000000000001"/>
    <n v="3"/>
    <n v="0.2"/>
    <n v="3.5045999999999964"/>
  </r>
  <r>
    <x v="584"/>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x v="585"/>
    <x v="273"/>
    <x v="3"/>
    <x v="96"/>
    <d v="2014-12-06T00:00:00"/>
    <s v="Standard Class"/>
    <s v="DV-13465"/>
    <s v="Dianna Vittorini"/>
    <x v="0"/>
    <s v="United States"/>
    <s v="Denver"/>
    <x v="22"/>
    <n v="80219"/>
    <x v="1"/>
    <s v="TEC-PH-10001254"/>
    <x v="2"/>
    <x v="7"/>
    <s v="Jabra BIZ 2300 Duo QD Duo Corded Headset"/>
    <n v="406.36799999999999"/>
    <n v="4"/>
    <n v="0.2"/>
    <n v="30.477599999999981"/>
  </r>
  <r>
    <x v="586"/>
    <x v="274"/>
    <x v="1"/>
    <x v="230"/>
    <d v="2012-07-09T00:00:00"/>
    <s v="Standard Class"/>
    <s v="BD-11725"/>
    <s v="Bruce Degenhardt"/>
    <x v="0"/>
    <s v="United States"/>
    <s v="Richmond"/>
    <x v="0"/>
    <n v="40475"/>
    <x v="0"/>
    <s v="FUR-CH-10003956"/>
    <x v="0"/>
    <x v="1"/>
    <s v="Novimex High-Tech Fabric Mesh Task Chair"/>
    <n v="70.98"/>
    <n v="1"/>
    <n v="0"/>
    <n v="4.968599999999995"/>
  </r>
  <r>
    <x v="587"/>
    <x v="274"/>
    <x v="1"/>
    <x v="230"/>
    <d v="2012-07-09T00:00:00"/>
    <s v="Standard Class"/>
    <s v="BD-11725"/>
    <s v="Bruce Degenhardt"/>
    <x v="0"/>
    <s v="United States"/>
    <s v="Richmond"/>
    <x v="0"/>
    <n v="40475"/>
    <x v="0"/>
    <s v="OFF-LA-10003930"/>
    <x v="1"/>
    <x v="2"/>
    <s v="Dot Matrix Printer Tape Reel Labels, White, 5000/Box"/>
    <n v="294.93"/>
    <n v="3"/>
    <n v="0"/>
    <n v="144.51570000000001"/>
  </r>
  <r>
    <x v="588"/>
    <x v="275"/>
    <x v="0"/>
    <x v="231"/>
    <d v="2013-03-25T00:00:00"/>
    <s v="Standard Class"/>
    <s v="ZC-21910"/>
    <s v="Zuschuss Carroll"/>
    <x v="0"/>
    <s v="United States"/>
    <s v="Salem"/>
    <x v="21"/>
    <n v="97301"/>
    <x v="1"/>
    <s v="TEC-PH-10003800"/>
    <x v="2"/>
    <x v="7"/>
    <s v="i.Sound Portable Power - 8000 mAh"/>
    <n v="84.784000000000006"/>
    <n v="2"/>
    <n v="0.2"/>
    <n v="-20.136200000000006"/>
  </r>
  <r>
    <x v="589"/>
    <x v="275"/>
    <x v="0"/>
    <x v="231"/>
    <d v="2013-03-25T00:00:00"/>
    <s v="Standard Class"/>
    <s v="ZC-21910"/>
    <s v="Zuschuss Carroll"/>
    <x v="0"/>
    <s v="United States"/>
    <s v="Salem"/>
    <x v="21"/>
    <n v="97301"/>
    <x v="1"/>
    <s v="OFF-PA-10002005"/>
    <x v="1"/>
    <x v="10"/>
    <s v="Xerox 225"/>
    <n v="20.736000000000004"/>
    <n v="4"/>
    <n v="0.2"/>
    <n v="7.2576000000000001"/>
  </r>
  <r>
    <x v="590"/>
    <x v="275"/>
    <x v="0"/>
    <x v="231"/>
    <d v="2013-03-25T00:00:00"/>
    <s v="Standard Class"/>
    <s v="ZC-21910"/>
    <s v="Zuschuss Carroll"/>
    <x v="0"/>
    <s v="United States"/>
    <s v="Salem"/>
    <x v="21"/>
    <n v="97301"/>
    <x v="1"/>
    <s v="OFF-BI-10002498"/>
    <x v="1"/>
    <x v="8"/>
    <s v="Clear Mylar Reinforcing Strips"/>
    <n v="16.821000000000005"/>
    <n v="3"/>
    <n v="0.7"/>
    <n v="-12.896100000000004"/>
  </r>
  <r>
    <x v="591"/>
    <x v="275"/>
    <x v="0"/>
    <x v="231"/>
    <d v="2013-03-25T00:00:00"/>
    <s v="Standard Class"/>
    <s v="ZC-21910"/>
    <s v="Zuschuss Carroll"/>
    <x v="0"/>
    <s v="United States"/>
    <s v="Salem"/>
    <x v="21"/>
    <n v="97301"/>
    <x v="1"/>
    <s v="OFF-PA-10004101"/>
    <x v="1"/>
    <x v="10"/>
    <s v="Xerox 1894"/>
    <n v="10.368000000000002"/>
    <n v="2"/>
    <n v="0.2"/>
    <n v="3.6288"/>
  </r>
  <r>
    <x v="592"/>
    <x v="276"/>
    <x v="2"/>
    <x v="232"/>
    <d v="2011-01-14T00:00:00"/>
    <s v="Standard Class"/>
    <s v="MS-17830"/>
    <s v="Melanie Seite"/>
    <x v="0"/>
    <s v="United States"/>
    <s v="Laredo"/>
    <x v="5"/>
    <n v="78041"/>
    <x v="2"/>
    <s v="OFF-AR-10004078"/>
    <x v="1"/>
    <x v="6"/>
    <s v="Newell 312"/>
    <n v="9.3439999999999994"/>
    <n v="2"/>
    <n v="0.2"/>
    <n v="1.1679999999999997"/>
  </r>
  <r>
    <x v="593"/>
    <x v="276"/>
    <x v="2"/>
    <x v="232"/>
    <d v="2011-01-14T00:00:00"/>
    <s v="Standard Class"/>
    <s v="MS-17830"/>
    <s v="Melanie Seite"/>
    <x v="0"/>
    <s v="United States"/>
    <s v="Laredo"/>
    <x v="5"/>
    <n v="78041"/>
    <x v="2"/>
    <s v="TEC-AC-10001266"/>
    <x v="2"/>
    <x v="11"/>
    <s v="Memorex Micro Travel Drive 8 GB"/>
    <n v="31.200000000000003"/>
    <n v="3"/>
    <n v="0.2"/>
    <n v="9.7499999999999964"/>
  </r>
  <r>
    <x v="594"/>
    <x v="277"/>
    <x v="2"/>
    <x v="233"/>
    <d v="2011-08-15T00:00:00"/>
    <s v="Standard Class"/>
    <s v="LR-16915"/>
    <s v="Lena Radford"/>
    <x v="0"/>
    <s v="United States"/>
    <s v="San Diego"/>
    <x v="1"/>
    <n v="92024"/>
    <x v="1"/>
    <s v="OFF-AP-10004708"/>
    <x v="1"/>
    <x v="9"/>
    <s v="Fellowes Superior 10 Outlet Split Surge Protector"/>
    <n v="76.12"/>
    <n v="2"/>
    <n v="0"/>
    <n v="22.074799999999996"/>
  </r>
  <r>
    <x v="595"/>
    <x v="277"/>
    <x v="2"/>
    <x v="233"/>
    <d v="2011-08-15T00:00:00"/>
    <s v="Standard Class"/>
    <s v="LR-16915"/>
    <s v="Lena Radford"/>
    <x v="0"/>
    <s v="United States"/>
    <s v="San Diego"/>
    <x v="1"/>
    <n v="92024"/>
    <x v="1"/>
    <s v="TEC-CO-10004115"/>
    <x v="2"/>
    <x v="16"/>
    <s v="Sharp AL-1530CS Digital Copier"/>
    <n v="1199.9760000000001"/>
    <n v="3"/>
    <n v="0.2"/>
    <n v="434.99130000000002"/>
  </r>
  <r>
    <x v="596"/>
    <x v="277"/>
    <x v="2"/>
    <x v="233"/>
    <d v="2011-08-15T00:00:00"/>
    <s v="Standard Class"/>
    <s v="LR-16915"/>
    <s v="Lena Radford"/>
    <x v="0"/>
    <s v="United States"/>
    <s v="San Diego"/>
    <x v="1"/>
    <n v="92024"/>
    <x v="1"/>
    <s v="TEC-PH-10002398"/>
    <x v="2"/>
    <x v="7"/>
    <s v="AT&amp;T 1070 Corded Phone"/>
    <n v="445.96000000000004"/>
    <n v="5"/>
    <n v="0.2"/>
    <n v="55.744999999999948"/>
  </r>
  <r>
    <x v="597"/>
    <x v="277"/>
    <x v="2"/>
    <x v="233"/>
    <d v="2011-08-15T00:00:00"/>
    <s v="Standard Class"/>
    <s v="LR-16915"/>
    <s v="Lena Radford"/>
    <x v="0"/>
    <s v="United States"/>
    <s v="San Diego"/>
    <x v="1"/>
    <n v="92024"/>
    <x v="1"/>
    <s v="FUR-FU-10001979"/>
    <x v="0"/>
    <x v="5"/>
    <s v="Dana Halogen Swing-Arm Architect Lamp"/>
    <n v="327.76"/>
    <n v="8"/>
    <n v="0"/>
    <n v="91.772800000000018"/>
  </r>
  <r>
    <x v="598"/>
    <x v="278"/>
    <x v="0"/>
    <x v="216"/>
    <d v="2013-07-17T00:00:00"/>
    <s v="First Class"/>
    <s v="TP-21130"/>
    <s v="Theone Pippenger"/>
    <x v="0"/>
    <s v="United States"/>
    <s v="Philadelphia"/>
    <x v="9"/>
    <n v="19134"/>
    <x v="3"/>
    <s v="OFF-SU-10004115"/>
    <x v="1"/>
    <x v="14"/>
    <s v="Acme Stainless Steel Office Snips"/>
    <n v="11.632"/>
    <n v="2"/>
    <n v="0.2"/>
    <n v="1.0178000000000007"/>
  </r>
  <r>
    <x v="599"/>
    <x v="279"/>
    <x v="0"/>
    <x v="87"/>
    <d v="2013-07-22T00:00:00"/>
    <s v="Standard Class"/>
    <s v="CK-12205"/>
    <s v="Chloris Kastensmidt"/>
    <x v="0"/>
    <s v="United States"/>
    <s v="Philadelphia"/>
    <x v="9"/>
    <n v="19120"/>
    <x v="3"/>
    <s v="TEC-PH-10001425"/>
    <x v="2"/>
    <x v="7"/>
    <s v="Mophie Juice Pack Helium for iPhone"/>
    <n v="143.98199999999997"/>
    <n v="3"/>
    <n v="0.4"/>
    <n v="-28.796400000000006"/>
  </r>
  <r>
    <x v="600"/>
    <x v="279"/>
    <x v="0"/>
    <x v="87"/>
    <d v="2013-07-22T00:00:00"/>
    <s v="Standard Class"/>
    <s v="CK-12205"/>
    <s v="Chloris Kastensmidt"/>
    <x v="0"/>
    <s v="United States"/>
    <s v="Philadelphia"/>
    <x v="9"/>
    <n v="19120"/>
    <x v="3"/>
    <s v="TEC-PH-10003963"/>
    <x v="2"/>
    <x v="7"/>
    <s v="GE 2-Jack Phone Line Splitter"/>
    <n v="494.37599999999998"/>
    <n v="4"/>
    <n v="0.4"/>
    <n v="-115.35440000000006"/>
  </r>
  <r>
    <x v="601"/>
    <x v="279"/>
    <x v="0"/>
    <x v="87"/>
    <d v="2013-07-22T00:00:00"/>
    <s v="Standard Class"/>
    <s v="CK-12205"/>
    <s v="Chloris Kastensmidt"/>
    <x v="0"/>
    <s v="United States"/>
    <s v="Philadelphia"/>
    <x v="9"/>
    <n v="19120"/>
    <x v="3"/>
    <s v="OFF-SU-10001574"/>
    <x v="1"/>
    <x v="14"/>
    <s v="Acme Value Line Scissors"/>
    <n v="5.84"/>
    <n v="2"/>
    <n v="0.2"/>
    <n v="0.72999999999999954"/>
  </r>
  <r>
    <x v="602"/>
    <x v="280"/>
    <x v="2"/>
    <x v="234"/>
    <d v="2011-03-19T00:00:00"/>
    <s v="Standard Class"/>
    <s v="AS-10240"/>
    <s v="Alan Shonely"/>
    <x v="0"/>
    <s v="United States"/>
    <s v="Tampa"/>
    <x v="2"/>
    <n v="33614"/>
    <x v="0"/>
    <s v="OFF-ST-10001490"/>
    <x v="1"/>
    <x v="4"/>
    <s v="Hot File 7-Pocket, Floor Stand"/>
    <n v="142.77600000000001"/>
    <n v="1"/>
    <n v="0.2"/>
    <n v="17.84699999999998"/>
  </r>
  <r>
    <x v="603"/>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x v="604"/>
    <x v="280"/>
    <x v="2"/>
    <x v="234"/>
    <d v="2011-03-19T00:00:00"/>
    <s v="Standard Class"/>
    <s v="AS-10240"/>
    <s v="Alan Shonely"/>
    <x v="0"/>
    <s v="United States"/>
    <s v="Tampa"/>
    <x v="2"/>
    <n v="33614"/>
    <x v="0"/>
    <s v="OFF-BI-10000773"/>
    <x v="1"/>
    <x v="8"/>
    <s v="Insertable Tab Post Binder Dividers"/>
    <n v="7.218"/>
    <n v="3"/>
    <n v="0.7"/>
    <n v="-5.5338000000000012"/>
  </r>
  <r>
    <x v="605"/>
    <x v="280"/>
    <x v="2"/>
    <x v="234"/>
    <d v="2011-03-19T00:00:00"/>
    <s v="Standard Class"/>
    <s v="AS-10240"/>
    <s v="Alan Shonely"/>
    <x v="0"/>
    <s v="United States"/>
    <s v="Tampa"/>
    <x v="2"/>
    <n v="33614"/>
    <x v="0"/>
    <s v="OFF-BI-10001543"/>
    <x v="1"/>
    <x v="8"/>
    <s v="GBC VeloBinder Manual Binding System"/>
    <n v="43.188000000000009"/>
    <n v="4"/>
    <n v="0.7"/>
    <n v="-31.671199999999999"/>
  </r>
  <r>
    <x v="606"/>
    <x v="280"/>
    <x v="2"/>
    <x v="234"/>
    <d v="2011-03-19T00:00:00"/>
    <s v="Standard Class"/>
    <s v="AS-10240"/>
    <s v="Alan Shonely"/>
    <x v="0"/>
    <s v="United States"/>
    <s v="Tampa"/>
    <x v="2"/>
    <n v="33614"/>
    <x v="0"/>
    <s v="OFF-PA-10002120"/>
    <x v="1"/>
    <x v="10"/>
    <s v="Xerox 1889"/>
    <n v="131.904"/>
    <n v="3"/>
    <n v="0.2"/>
    <n v="47.815200000000004"/>
  </r>
  <r>
    <x v="607"/>
    <x v="281"/>
    <x v="2"/>
    <x v="235"/>
    <d v="2011-05-27T00:00:00"/>
    <s v="Standard Class"/>
    <s v="AR-10510"/>
    <s v="Andrew Roberts"/>
    <x v="0"/>
    <s v="United States"/>
    <s v="Philadelphia"/>
    <x v="9"/>
    <n v="19134"/>
    <x v="3"/>
    <s v="OFF-BI-10000848"/>
    <x v="1"/>
    <x v="8"/>
    <s v="Angle-D Ring Binders"/>
    <n v="3.2820000000000005"/>
    <n v="2"/>
    <n v="0.7"/>
    <n v="-2.6256000000000004"/>
  </r>
  <r>
    <x v="608"/>
    <x v="281"/>
    <x v="2"/>
    <x v="235"/>
    <d v="2011-05-27T00:00:00"/>
    <s v="Standard Class"/>
    <s v="AR-10510"/>
    <s v="Andrew Roberts"/>
    <x v="0"/>
    <s v="United States"/>
    <s v="Philadelphia"/>
    <x v="9"/>
    <n v="19134"/>
    <x v="3"/>
    <s v="OFF-AR-10001246"/>
    <x v="1"/>
    <x v="6"/>
    <s v="Newell 317"/>
    <n v="21.167999999999999"/>
    <n v="9"/>
    <n v="0.2"/>
    <n v="2.3813999999999984"/>
  </r>
  <r>
    <x v="609"/>
    <x v="281"/>
    <x v="2"/>
    <x v="235"/>
    <d v="2011-05-27T00:00:00"/>
    <s v="Standard Class"/>
    <s v="AR-10510"/>
    <s v="Andrew Roberts"/>
    <x v="0"/>
    <s v="United States"/>
    <s v="Philadelphia"/>
    <x v="9"/>
    <n v="19134"/>
    <x v="3"/>
    <s v="TEC-PH-10003092"/>
    <x v="2"/>
    <x v="7"/>
    <s v="Motorola L804"/>
    <n v="55.188000000000002"/>
    <n v="2"/>
    <n v="0.4"/>
    <n v="-10.117800000000003"/>
  </r>
  <r>
    <x v="610"/>
    <x v="282"/>
    <x v="0"/>
    <x v="236"/>
    <d v="2013-05-02T00:00:00"/>
    <s v="First Class"/>
    <s v="NB-18655"/>
    <s v="Nona Balk"/>
    <x v="1"/>
    <s v="United States"/>
    <s v="Dallas"/>
    <x v="5"/>
    <n v="75217"/>
    <x v="2"/>
    <s v="TEC-PH-10003012"/>
    <x v="2"/>
    <x v="7"/>
    <s v="Nortel Meridian M3904 Professional Digital phone"/>
    <n v="369.57600000000002"/>
    <n v="3"/>
    <n v="0.2"/>
    <n v="41.577299999999951"/>
  </r>
  <r>
    <x v="611"/>
    <x v="282"/>
    <x v="0"/>
    <x v="236"/>
    <d v="2013-05-02T00:00:00"/>
    <s v="First Class"/>
    <s v="NB-18655"/>
    <s v="Nona Balk"/>
    <x v="1"/>
    <s v="United States"/>
    <s v="Dallas"/>
    <x v="5"/>
    <n v="75217"/>
    <x v="2"/>
    <s v="OFF-LA-10004345"/>
    <x v="1"/>
    <x v="2"/>
    <s v="Avery 493"/>
    <n v="15.712000000000002"/>
    <n v="4"/>
    <n v="0.2"/>
    <n v="5.6955999999999989"/>
  </r>
  <r>
    <x v="612"/>
    <x v="283"/>
    <x v="0"/>
    <x v="108"/>
    <d v="2013-09-14T00:00:00"/>
    <s v="Second Class"/>
    <s v="GD-14590"/>
    <s v="Giulietta Dortch"/>
    <x v="1"/>
    <s v="United States"/>
    <s v="Philadelphia"/>
    <x v="9"/>
    <n v="19143"/>
    <x v="3"/>
    <s v="OFF-PA-10001204"/>
    <x v="1"/>
    <x v="10"/>
    <s v="Xerox 1972"/>
    <n v="8.4480000000000004"/>
    <n v="2"/>
    <n v="0.2"/>
    <n v="2.6399999999999997"/>
  </r>
  <r>
    <x v="613"/>
    <x v="283"/>
    <x v="0"/>
    <x v="108"/>
    <d v="2013-09-14T00:00:00"/>
    <s v="Second Class"/>
    <s v="GD-14590"/>
    <s v="Giulietta Dortch"/>
    <x v="1"/>
    <s v="United States"/>
    <s v="Philadelphia"/>
    <x v="9"/>
    <n v="19143"/>
    <x v="3"/>
    <s v="TEC-PH-10004667"/>
    <x v="2"/>
    <x v="7"/>
    <s v="Cisco 8x8 Inc. 6753i IP Business Phone System"/>
    <n v="728.94600000000003"/>
    <n v="9"/>
    <n v="0.4"/>
    <n v="-157.93830000000008"/>
  </r>
  <r>
    <x v="614"/>
    <x v="284"/>
    <x v="3"/>
    <x v="237"/>
    <d v="2014-11-18T00:00:00"/>
    <s v="Second Class"/>
    <s v="CK-12595"/>
    <s v="Clytie Kelty"/>
    <x v="0"/>
    <s v="United States"/>
    <s v="Grove City"/>
    <x v="24"/>
    <n v="43123"/>
    <x v="3"/>
    <s v="TEC-PH-10000011"/>
    <x v="2"/>
    <x v="7"/>
    <s v="PureGear Roll-On Screen Protector"/>
    <n v="119.93999999999998"/>
    <n v="10"/>
    <n v="0.4"/>
    <n v="15.99199999999999"/>
  </r>
  <r>
    <x v="615"/>
    <x v="284"/>
    <x v="3"/>
    <x v="237"/>
    <d v="2014-11-18T00:00:00"/>
    <s v="Second Class"/>
    <s v="CK-12595"/>
    <s v="Clytie Kelty"/>
    <x v="0"/>
    <s v="United States"/>
    <s v="Grove City"/>
    <x v="24"/>
    <n v="43123"/>
    <x v="3"/>
    <s v="OFF-BI-10002949"/>
    <x v="1"/>
    <x v="8"/>
    <s v="Prestige Round Ring Binders"/>
    <n v="3.6480000000000006"/>
    <n v="2"/>
    <n v="0.7"/>
    <n v="-2.7967999999999993"/>
  </r>
  <r>
    <x v="616"/>
    <x v="285"/>
    <x v="3"/>
    <x v="238"/>
    <d v="2014-08-24T00:00:00"/>
    <s v="Second Class"/>
    <s v="NG-18355"/>
    <s v="Nat Gilpin"/>
    <x v="1"/>
    <s v="United States"/>
    <s v="New York City"/>
    <x v="15"/>
    <n v="10011"/>
    <x v="3"/>
    <s v="FUR-FU-10003849"/>
    <x v="0"/>
    <x v="5"/>
    <s v="DAX Metal Frame, Desktop, Stepped-Edge"/>
    <n v="40.479999999999997"/>
    <n v="2"/>
    <n v="0"/>
    <n v="15.787199999999999"/>
  </r>
  <r>
    <x v="617"/>
    <x v="285"/>
    <x v="3"/>
    <x v="238"/>
    <d v="2014-08-24T00:00:00"/>
    <s v="Second Class"/>
    <s v="NG-18355"/>
    <s v="Nat Gilpin"/>
    <x v="1"/>
    <s v="United States"/>
    <s v="New York City"/>
    <x v="15"/>
    <n v="10011"/>
    <x v="3"/>
    <s v="FUR-FU-10000010"/>
    <x v="0"/>
    <x v="5"/>
    <s v="DAX Value U-Channel Document Frames, Easel Back"/>
    <n v="9.94"/>
    <n v="2"/>
    <n v="0"/>
    <n v="3.0813999999999995"/>
  </r>
  <r>
    <x v="618"/>
    <x v="285"/>
    <x v="3"/>
    <x v="238"/>
    <d v="2014-08-24T00:00:00"/>
    <s v="Second Class"/>
    <s v="NG-18355"/>
    <s v="Nat Gilpin"/>
    <x v="1"/>
    <s v="United States"/>
    <s v="New York City"/>
    <x v="15"/>
    <n v="10011"/>
    <x v="3"/>
    <s v="OFF-BI-10002824"/>
    <x v="1"/>
    <x v="8"/>
    <s v="Recycled Easel Ring Binders"/>
    <n v="107.42400000000001"/>
    <n v="9"/>
    <n v="0.2"/>
    <n v="33.569999999999986"/>
  </r>
  <r>
    <x v="619"/>
    <x v="285"/>
    <x v="3"/>
    <x v="238"/>
    <d v="2014-08-24T00:00:00"/>
    <s v="Second Class"/>
    <s v="NG-18355"/>
    <s v="Nat Gilpin"/>
    <x v="1"/>
    <s v="United States"/>
    <s v="New York City"/>
    <x v="15"/>
    <n v="10011"/>
    <x v="3"/>
    <s v="TEC-PH-10002538"/>
    <x v="2"/>
    <x v="7"/>
    <s v="Grandstream GXP1160 VoIP phone"/>
    <n v="37.909999999999997"/>
    <n v="1"/>
    <n v="0"/>
    <n v="10.993899999999996"/>
  </r>
  <r>
    <x v="620"/>
    <x v="285"/>
    <x v="3"/>
    <x v="238"/>
    <d v="2014-08-24T00:00:00"/>
    <s v="Second Class"/>
    <s v="NG-18355"/>
    <s v="Nat Gilpin"/>
    <x v="1"/>
    <s v="United States"/>
    <s v="New York City"/>
    <x v="15"/>
    <n v="10011"/>
    <x v="3"/>
    <s v="FUR-FU-10000521"/>
    <x v="0"/>
    <x v="5"/>
    <s v="Seth Thomas 14&quot; Putty-Colored Wall Clock"/>
    <n v="88.02"/>
    <n v="3"/>
    <n v="0"/>
    <n v="27.286199999999994"/>
  </r>
  <r>
    <x v="621"/>
    <x v="286"/>
    <x v="2"/>
    <x v="58"/>
    <d v="2011-12-31T00:00:00"/>
    <s v="Standard Class"/>
    <s v="CA-12265"/>
    <s v="Christina Anderson"/>
    <x v="0"/>
    <s v="United States"/>
    <s v="Chicago"/>
    <x v="10"/>
    <n v="60610"/>
    <x v="2"/>
    <s v="OFF-BI-10002103"/>
    <x v="1"/>
    <x v="8"/>
    <s v="Cardinal Slant-D Ring Binder, Heavy Gauge Vinyl"/>
    <n v="8.6899999999999977"/>
    <n v="5"/>
    <n v="0.8"/>
    <n v="-14.773"/>
  </r>
  <r>
    <x v="622"/>
    <x v="287"/>
    <x v="1"/>
    <x v="239"/>
    <d v="2012-12-03T00:00:00"/>
    <s v="Standard Class"/>
    <s v="SF-20965"/>
    <s v="Sylvia Foulston"/>
    <x v="1"/>
    <s v="United States"/>
    <s v="Dearborn"/>
    <x v="12"/>
    <n v="48126"/>
    <x v="2"/>
    <s v="FUR-CH-10004853"/>
    <x v="0"/>
    <x v="1"/>
    <s v="Global Manager's Adjustable Task Chair, Storm"/>
    <n v="301.95999999999998"/>
    <n v="2"/>
    <n v="0"/>
    <n v="87.568399999999968"/>
  </r>
  <r>
    <x v="623"/>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x v="624"/>
    <x v="287"/>
    <x v="1"/>
    <x v="239"/>
    <d v="2012-12-03T00:00:00"/>
    <s v="Standard Class"/>
    <s v="SF-20965"/>
    <s v="Sylvia Foulston"/>
    <x v="1"/>
    <s v="United States"/>
    <s v="Dearborn"/>
    <x v="12"/>
    <n v="48126"/>
    <x v="2"/>
    <s v="OFF-ST-10001272"/>
    <x v="1"/>
    <x v="4"/>
    <s v="Mini 13-1/2 Capacity Data Binder Rack, Pearl"/>
    <n v="523.48"/>
    <n v="4"/>
    <n v="0"/>
    <n v="130.87"/>
  </r>
  <r>
    <x v="625"/>
    <x v="287"/>
    <x v="1"/>
    <x v="239"/>
    <d v="2012-12-03T00:00:00"/>
    <s v="Standard Class"/>
    <s v="SF-20965"/>
    <s v="Sylvia Foulston"/>
    <x v="1"/>
    <s v="United States"/>
    <s v="Dearborn"/>
    <x v="12"/>
    <n v="48126"/>
    <x v="2"/>
    <s v="OFF-AR-10004042"/>
    <x v="1"/>
    <x v="6"/>
    <s v="BOSTON Model 1800 Electric Pencil Sharpeners, Putty/Woodgrain"/>
    <n v="161.82"/>
    <n v="9"/>
    <n v="0"/>
    <n v="46.927799999999984"/>
  </r>
  <r>
    <x v="626"/>
    <x v="288"/>
    <x v="3"/>
    <x v="175"/>
    <d v="2014-09-20T00:00:00"/>
    <s v="Standard Class"/>
    <s v="MO-17800"/>
    <s v="Meg O'Connel"/>
    <x v="2"/>
    <s v="United States"/>
    <s v="New York City"/>
    <x v="15"/>
    <n v="10009"/>
    <x v="3"/>
    <s v="FUR-FU-10000221"/>
    <x v="0"/>
    <x v="5"/>
    <s v="Master Caster Door Stop, Brown"/>
    <n v="35.56"/>
    <n v="7"/>
    <n v="0"/>
    <n v="12.090399999999999"/>
  </r>
  <r>
    <x v="627"/>
    <x v="289"/>
    <x v="3"/>
    <x v="240"/>
    <d v="2014-05-24T00:00:00"/>
    <s v="Standard Class"/>
    <s v="AT-10735"/>
    <s v="Annie Thurman"/>
    <x v="0"/>
    <s v="United States"/>
    <s v="Seattle"/>
    <x v="4"/>
    <n v="98115"/>
    <x v="1"/>
    <s v="OFF-AP-10001563"/>
    <x v="1"/>
    <x v="9"/>
    <s v="Belkin Premiere Surge Master II 8-outlet surge protector"/>
    <n v="97.16"/>
    <n v="2"/>
    <n v="0"/>
    <n v="28.176399999999987"/>
  </r>
  <r>
    <x v="628"/>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x v="629"/>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x v="630"/>
    <x v="291"/>
    <x v="0"/>
    <x v="25"/>
    <d v="2013-12-14T00:00:00"/>
    <s v="Second Class"/>
    <s v="FM-14380"/>
    <s v="Fred McMath"/>
    <x v="0"/>
    <s v="United States"/>
    <s v="Aurora"/>
    <x v="22"/>
    <n v="80013"/>
    <x v="1"/>
    <s v="OFF-ST-10001963"/>
    <x v="1"/>
    <x v="4"/>
    <s v="Tennsco Regal Shelving Units"/>
    <n v="243.38400000000001"/>
    <n v="3"/>
    <n v="0.2"/>
    <n v="-51.719100000000012"/>
  </r>
  <r>
    <x v="631"/>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x v="632"/>
    <x v="291"/>
    <x v="0"/>
    <x v="25"/>
    <d v="2013-12-14T00:00:00"/>
    <s v="Second Class"/>
    <s v="FM-14380"/>
    <s v="Fred McMath"/>
    <x v="0"/>
    <s v="United States"/>
    <s v="Aurora"/>
    <x v="22"/>
    <n v="80013"/>
    <x v="1"/>
    <s v="TEC-PH-10002103"/>
    <x v="2"/>
    <x v="7"/>
    <s v="Jabra SPEAK 410"/>
    <n v="300.76799999999997"/>
    <n v="4"/>
    <n v="0.2"/>
    <n v="30.076800000000006"/>
  </r>
  <r>
    <x v="633"/>
    <x v="292"/>
    <x v="3"/>
    <x v="241"/>
    <d v="2014-09-27T00:00:00"/>
    <s v="Second Class"/>
    <s v="BD-11605"/>
    <s v="Brian Dahlen"/>
    <x v="0"/>
    <s v="United States"/>
    <s v="Miami"/>
    <x v="2"/>
    <n v="33180"/>
    <x v="0"/>
    <s v="TEC-AC-10002857"/>
    <x v="2"/>
    <x v="11"/>
    <s v="Verbatim 25 GB 6x Blu-ray Single Layer Recordable Disc, 1/Pack"/>
    <n v="17.880000000000003"/>
    <n v="3"/>
    <n v="0.2"/>
    <n v="2.458499999999999"/>
  </r>
  <r>
    <x v="634"/>
    <x v="292"/>
    <x v="3"/>
    <x v="241"/>
    <d v="2014-09-27T00:00:00"/>
    <s v="Second Class"/>
    <s v="BD-11605"/>
    <s v="Brian Dahlen"/>
    <x v="0"/>
    <s v="United States"/>
    <s v="Miami"/>
    <x v="2"/>
    <n v="33180"/>
    <x v="0"/>
    <s v="OFF-LA-10003930"/>
    <x v="1"/>
    <x v="2"/>
    <s v="Dot Matrix Printer Tape Reel Labels, White, 5000/Box"/>
    <n v="235.94400000000002"/>
    <n v="3"/>
    <n v="0.2"/>
    <n v="85.529700000000005"/>
  </r>
  <r>
    <x v="635"/>
    <x v="293"/>
    <x v="1"/>
    <x v="242"/>
    <d v="2012-10-09T00:00:00"/>
    <s v="Second Class"/>
    <s v="DJ-13420"/>
    <s v="Denny Joy"/>
    <x v="1"/>
    <s v="United States"/>
    <s v="Warner Robins"/>
    <x v="32"/>
    <n v="31088"/>
    <x v="0"/>
    <s v="FUR-CH-10001482"/>
    <x v="0"/>
    <x v="1"/>
    <s v="Office Star - Mesh Screen back chair with Vinyl seat"/>
    <n v="392.93999999999994"/>
    <n v="3"/>
    <n v="0"/>
    <n v="43.223399999999984"/>
  </r>
  <r>
    <x v="636"/>
    <x v="294"/>
    <x v="0"/>
    <x v="243"/>
    <d v="2013-08-22T00:00:00"/>
    <s v="Standard Class"/>
    <s v="ME-17725"/>
    <s v="Max Engle"/>
    <x v="0"/>
    <s v="United States"/>
    <s v="Aurora"/>
    <x v="22"/>
    <n v="80013"/>
    <x v="1"/>
    <s v="OFF-BI-10001989"/>
    <x v="1"/>
    <x v="8"/>
    <s v="Premium Transparent Presentation Covers by GBC"/>
    <n v="18.882000000000005"/>
    <n v="3"/>
    <n v="0.7"/>
    <n v="-13.846800000000002"/>
  </r>
  <r>
    <x v="637"/>
    <x v="294"/>
    <x v="0"/>
    <x v="243"/>
    <d v="2013-08-22T00:00:00"/>
    <s v="Standard Class"/>
    <s v="ME-17725"/>
    <s v="Max Engle"/>
    <x v="0"/>
    <s v="United States"/>
    <s v="Aurora"/>
    <x v="22"/>
    <n v="80013"/>
    <x v="1"/>
    <s v="OFF-AP-10003287"/>
    <x v="1"/>
    <x v="9"/>
    <s v="Tripp Lite TLP810NET Broadband Surge for Modem/Fax"/>
    <n v="122.328"/>
    <n v="3"/>
    <n v="0.2"/>
    <n v="12.232799999999997"/>
  </r>
  <r>
    <x v="638"/>
    <x v="295"/>
    <x v="0"/>
    <x v="244"/>
    <d v="2013-05-26T00:00:00"/>
    <s v="Standard Class"/>
    <s v="RB-19465"/>
    <s v="Rick Bensley"/>
    <x v="2"/>
    <s v="United States"/>
    <s v="Vallejo"/>
    <x v="1"/>
    <n v="94591"/>
    <x v="1"/>
    <s v="FUR-FU-10000576"/>
    <x v="0"/>
    <x v="5"/>
    <s v="Luxo Professional Fluorescent Magnifier Lamp with Clamp-Mount Base"/>
    <n v="1049.2"/>
    <n v="5"/>
    <n v="0"/>
    <n v="272.79200000000003"/>
  </r>
  <r>
    <x v="639"/>
    <x v="295"/>
    <x v="0"/>
    <x v="244"/>
    <d v="2013-05-26T00:00:00"/>
    <s v="Standard Class"/>
    <s v="RB-19465"/>
    <s v="Rick Bensley"/>
    <x v="2"/>
    <s v="United States"/>
    <s v="Vallejo"/>
    <x v="1"/>
    <n v="94591"/>
    <x v="1"/>
    <s v="OFF-BI-10004728"/>
    <x v="1"/>
    <x v="8"/>
    <s v="Wilson Jones Turn Tabs Binder Tool for Ring Binders"/>
    <n v="15.424000000000001"/>
    <n v="4"/>
    <n v="0.2"/>
    <n v="5.0128000000000004"/>
  </r>
  <r>
    <x v="640"/>
    <x v="296"/>
    <x v="0"/>
    <x v="122"/>
    <d v="2013-12-23T00:00:00"/>
    <s v="Standard Class"/>
    <s v="JD-16150"/>
    <s v="Justin Deggeller"/>
    <x v="1"/>
    <s v="United States"/>
    <s v="Minneapolis"/>
    <x v="11"/>
    <n v="55407"/>
    <x v="2"/>
    <s v="FUR-FU-10000732"/>
    <x v="0"/>
    <x v="5"/>
    <s v="Eldon 200 Class Desk Accessories"/>
    <n v="18.84"/>
    <n v="3"/>
    <n v="0"/>
    <n v="6.0287999999999995"/>
  </r>
  <r>
    <x v="641"/>
    <x v="297"/>
    <x v="3"/>
    <x v="245"/>
    <d v="2014-08-04T00:00:00"/>
    <s v="Second Class"/>
    <s v="JL-15835"/>
    <s v="John Lee"/>
    <x v="0"/>
    <s v="United States"/>
    <s v="Mission Viejo"/>
    <x v="1"/>
    <n v="92691"/>
    <x v="1"/>
    <s v="OFF-ST-10000585"/>
    <x v="1"/>
    <x v="4"/>
    <s v="Economy Rollaway Files"/>
    <n v="330.4"/>
    <n v="2"/>
    <n v="0"/>
    <n v="85.903999999999996"/>
  </r>
  <r>
    <x v="642"/>
    <x v="297"/>
    <x v="3"/>
    <x v="245"/>
    <d v="2014-08-04T00:00:00"/>
    <s v="Second Class"/>
    <s v="JL-15835"/>
    <s v="John Lee"/>
    <x v="0"/>
    <s v="United States"/>
    <s v="Mission Viejo"/>
    <x v="1"/>
    <n v="92691"/>
    <x v="1"/>
    <s v="OFF-LA-10002787"/>
    <x v="1"/>
    <x v="2"/>
    <s v="Avery 480"/>
    <n v="26.25"/>
    <n v="7"/>
    <n v="0"/>
    <n v="12.599999999999998"/>
  </r>
  <r>
    <x v="643"/>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x v="644"/>
    <x v="299"/>
    <x v="3"/>
    <x v="246"/>
    <d v="2014-07-26T00:00:00"/>
    <s v="Standard Class"/>
    <s v="TW-21025"/>
    <s v="Tamara Willingham"/>
    <x v="2"/>
    <s v="United States"/>
    <s v="Plainfield"/>
    <x v="30"/>
    <n v="7060"/>
    <x v="3"/>
    <s v="OFF-PA-10001934"/>
    <x v="1"/>
    <x v="10"/>
    <s v="Xerox 1993"/>
    <n v="6.48"/>
    <n v="1"/>
    <n v="0"/>
    <n v="3.1752000000000002"/>
  </r>
  <r>
    <x v="645"/>
    <x v="300"/>
    <x v="3"/>
    <x v="247"/>
    <d v="2015-01-06T00:00:00"/>
    <s v="Standard Class"/>
    <s v="CC-12430"/>
    <s v="Chuck Clark"/>
    <x v="2"/>
    <s v="United States"/>
    <s v="Columbus"/>
    <x v="14"/>
    <n v="47201"/>
    <x v="2"/>
    <s v="OFF-AP-10002457"/>
    <x v="1"/>
    <x v="9"/>
    <s v="Eureka The Boss Plus 12-Amp Hard Box Upright Vacuum, Red"/>
    <n v="209.3"/>
    <n v="2"/>
    <n v="0"/>
    <n v="56.510999999999996"/>
  </r>
  <r>
    <x v="646"/>
    <x v="301"/>
    <x v="0"/>
    <x v="178"/>
    <d v="2013-04-09T00:00:00"/>
    <s v="Standard Class"/>
    <s v="BB-10990"/>
    <s v="Barry Blumstein"/>
    <x v="1"/>
    <s v="United States"/>
    <s v="Sierra Vista"/>
    <x v="16"/>
    <n v="85635"/>
    <x v="1"/>
    <s v="OFF-FA-10003112"/>
    <x v="1"/>
    <x v="13"/>
    <s v="Staples"/>
    <n v="31.560000000000002"/>
    <n v="5"/>
    <n v="0.2"/>
    <n v="9.8624999999999972"/>
  </r>
  <r>
    <x v="647"/>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x v="648"/>
    <x v="302"/>
    <x v="0"/>
    <x v="25"/>
    <d v="2013-12-17T00:00:00"/>
    <s v="Second Class"/>
    <s v="AR-10825"/>
    <s v="Anthony Rawles"/>
    <x v="1"/>
    <s v="United States"/>
    <s v="Vancouver"/>
    <x v="4"/>
    <n v="98661"/>
    <x v="1"/>
    <s v="FUR-FU-10001935"/>
    <x v="0"/>
    <x v="5"/>
    <s v="3M Hangers With Command Adhesive"/>
    <n v="14.8"/>
    <n v="4"/>
    <n v="0"/>
    <n v="6.0680000000000014"/>
  </r>
  <r>
    <x v="649"/>
    <x v="302"/>
    <x v="0"/>
    <x v="25"/>
    <d v="2013-12-17T00:00:00"/>
    <s v="Second Class"/>
    <s v="AR-10825"/>
    <s v="Anthony Rawles"/>
    <x v="1"/>
    <s v="United States"/>
    <s v="Vancouver"/>
    <x v="4"/>
    <n v="98661"/>
    <x v="1"/>
    <s v="TEC-PH-10003273"/>
    <x v="2"/>
    <x v="7"/>
    <s v="AT&amp;T TR1909W"/>
    <n v="302.37599999999998"/>
    <n v="3"/>
    <n v="0.2"/>
    <n v="22.678200000000018"/>
  </r>
  <r>
    <x v="650"/>
    <x v="302"/>
    <x v="0"/>
    <x v="25"/>
    <d v="2013-12-17T00:00:00"/>
    <s v="Second Class"/>
    <s v="AR-10825"/>
    <s v="Anthony Rawles"/>
    <x v="1"/>
    <s v="United States"/>
    <s v="Vancouver"/>
    <x v="4"/>
    <n v="98661"/>
    <x v="1"/>
    <s v="TEC-AC-10001142"/>
    <x v="2"/>
    <x v="11"/>
    <s v="First Data FD10 PIN Pad"/>
    <n v="316"/>
    <n v="4"/>
    <n v="0"/>
    <n v="31.599999999999966"/>
  </r>
  <r>
    <x v="651"/>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x v="652"/>
    <x v="304"/>
    <x v="3"/>
    <x v="249"/>
    <d v="2014-06-24T00:00:00"/>
    <s v="Standard Class"/>
    <s v="AR-10405"/>
    <s v="Allen Rosenblatt"/>
    <x v="1"/>
    <s v="United States"/>
    <s v="New York City"/>
    <x v="15"/>
    <n v="10035"/>
    <x v="3"/>
    <s v="OFF-PA-10003892"/>
    <x v="1"/>
    <x v="10"/>
    <s v="Xerox 1943"/>
    <n v="97.82"/>
    <n v="2"/>
    <n v="0"/>
    <n v="45.975399999999993"/>
  </r>
  <r>
    <x v="653"/>
    <x v="304"/>
    <x v="3"/>
    <x v="249"/>
    <d v="2014-06-24T00:00:00"/>
    <s v="Standard Class"/>
    <s v="AR-10405"/>
    <s v="Allen Rosenblatt"/>
    <x v="1"/>
    <s v="United States"/>
    <s v="New York City"/>
    <x v="15"/>
    <n v="10035"/>
    <x v="3"/>
    <s v="TEC-AC-10001101"/>
    <x v="2"/>
    <x v="11"/>
    <s v="Sony 16GB Class 10 Micro SDHC R40 Memory Card"/>
    <n v="103.12"/>
    <n v="8"/>
    <n v="0"/>
    <n v="10.311999999999998"/>
  </r>
  <r>
    <x v="654"/>
    <x v="305"/>
    <x v="0"/>
    <x v="250"/>
    <d v="2013-08-29T00:00:00"/>
    <s v="Standard Class"/>
    <s v="CR-12730"/>
    <s v="Craig Reiter"/>
    <x v="0"/>
    <s v="United States"/>
    <s v="Columbus"/>
    <x v="24"/>
    <n v="43229"/>
    <x v="3"/>
    <s v="OFF-AP-10002439"/>
    <x v="1"/>
    <x v="9"/>
    <s v="Tripp Lite Isotel 8 Ultra 8 Outlet Metal Surge"/>
    <n v="113.55200000000001"/>
    <n v="2"/>
    <n v="0.2"/>
    <n v="8.5163999999999938"/>
  </r>
  <r>
    <x v="655"/>
    <x v="305"/>
    <x v="0"/>
    <x v="250"/>
    <d v="2013-08-29T00:00:00"/>
    <s v="Standard Class"/>
    <s v="CR-12730"/>
    <s v="Craig Reiter"/>
    <x v="0"/>
    <s v="United States"/>
    <s v="Columbus"/>
    <x v="24"/>
    <n v="43229"/>
    <x v="3"/>
    <s v="OFF-BI-10002827"/>
    <x v="1"/>
    <x v="8"/>
    <s v="Avery Durable Poly Binders"/>
    <n v="3.3180000000000005"/>
    <n v="2"/>
    <n v="0.7"/>
    <n v="-2.6543999999999999"/>
  </r>
  <r>
    <x v="656"/>
    <x v="305"/>
    <x v="0"/>
    <x v="250"/>
    <d v="2013-08-29T00:00:00"/>
    <s v="Standard Class"/>
    <s v="CR-12730"/>
    <s v="Craig Reiter"/>
    <x v="0"/>
    <s v="United States"/>
    <s v="Columbus"/>
    <x v="24"/>
    <n v="43229"/>
    <x v="3"/>
    <s v="OFF-EN-10002230"/>
    <x v="1"/>
    <x v="12"/>
    <s v="Airmail Envelopes"/>
    <n v="134.28800000000001"/>
    <n v="2"/>
    <n v="0.2"/>
    <n v="45.322199999999995"/>
  </r>
  <r>
    <x v="657"/>
    <x v="306"/>
    <x v="0"/>
    <x v="251"/>
    <d v="2013-09-20T00:00:00"/>
    <s v="Same Day"/>
    <s v="EH-14125"/>
    <s v="Eugene Hildebrand"/>
    <x v="2"/>
    <s v="United States"/>
    <s v="Aurora"/>
    <x v="10"/>
    <n v="60505"/>
    <x v="2"/>
    <s v="FUR-CH-10001215"/>
    <x v="0"/>
    <x v="1"/>
    <s v="Global Troy Executive Leather Low-Back Tilter"/>
    <n v="701.37199999999996"/>
    <n v="2"/>
    <n v="0.3"/>
    <n v="-50.098000000000013"/>
  </r>
  <r>
    <x v="658"/>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x v="659"/>
    <x v="307"/>
    <x v="1"/>
    <x v="252"/>
    <d v="2012-08-28T00:00:00"/>
    <s v="Standard Class"/>
    <s v="CB-12025"/>
    <s v="Cassandra Brandow"/>
    <x v="0"/>
    <s v="United States"/>
    <s v="Arlington"/>
    <x v="5"/>
    <n v="76017"/>
    <x v="2"/>
    <s v="OFF-ST-10001490"/>
    <x v="1"/>
    <x v="4"/>
    <s v="Hot File 7-Pocket, Floor Stand"/>
    <n v="999.43200000000002"/>
    <n v="7"/>
    <n v="0.2"/>
    <n v="124.92899999999986"/>
  </r>
  <r>
    <x v="660"/>
    <x v="307"/>
    <x v="1"/>
    <x v="252"/>
    <d v="2012-08-28T00:00:00"/>
    <s v="Standard Class"/>
    <s v="CB-12025"/>
    <s v="Cassandra Brandow"/>
    <x v="0"/>
    <s v="United States"/>
    <s v="Arlington"/>
    <x v="5"/>
    <n v="76017"/>
    <x v="2"/>
    <s v="OFF-ST-10001511"/>
    <x v="1"/>
    <x v="4"/>
    <s v="Space Solutions Commercial Steel Shelving"/>
    <n v="724.08"/>
    <n v="14"/>
    <n v="0.2"/>
    <n v="-135.7650000000001"/>
  </r>
  <r>
    <x v="661"/>
    <x v="307"/>
    <x v="1"/>
    <x v="252"/>
    <d v="2012-08-28T00:00:00"/>
    <s v="Standard Class"/>
    <s v="CB-12025"/>
    <s v="Cassandra Brandow"/>
    <x v="0"/>
    <s v="United States"/>
    <s v="Arlington"/>
    <x v="5"/>
    <n v="76017"/>
    <x v="2"/>
    <s v="FUR-TA-10001768"/>
    <x v="0"/>
    <x v="3"/>
    <s v="Hon Racetrack Conference Tables"/>
    <n v="918.78499999999985"/>
    <n v="5"/>
    <n v="0.3"/>
    <n v="-118.12950000000006"/>
  </r>
  <r>
    <x v="662"/>
    <x v="307"/>
    <x v="1"/>
    <x v="252"/>
    <d v="2012-08-28T00:00:00"/>
    <s v="Standard Class"/>
    <s v="CB-12025"/>
    <s v="Cassandra Brandow"/>
    <x v="0"/>
    <s v="United States"/>
    <s v="Arlington"/>
    <x v="5"/>
    <n v="76017"/>
    <x v="2"/>
    <s v="OFF-BI-10003981"/>
    <x v="1"/>
    <x v="8"/>
    <s v="Avery Durable Plastic 1&quot; Binders"/>
    <n v="2.7239999999999993"/>
    <n v="3"/>
    <n v="0.8"/>
    <n v="-4.2222000000000008"/>
  </r>
  <r>
    <x v="663"/>
    <x v="308"/>
    <x v="0"/>
    <x v="253"/>
    <d v="2013-03-31T00:00:00"/>
    <s v="Standard Class"/>
    <s v="SP-20545"/>
    <s v="Sibella Parks"/>
    <x v="1"/>
    <s v="United States"/>
    <s v="New York City"/>
    <x v="15"/>
    <n v="10011"/>
    <x v="3"/>
    <s v="OFF-ST-10001522"/>
    <x v="1"/>
    <x v="4"/>
    <s v="Gould Plastics 18-Pocket Panel Bin, 34w x 5-1/4d x 20-1/2h"/>
    <n v="459.95"/>
    <n v="5"/>
    <n v="0"/>
    <n v="18.397999999999968"/>
  </r>
  <r>
    <x v="664"/>
    <x v="309"/>
    <x v="0"/>
    <x v="254"/>
    <d v="2013-11-05T00:00:00"/>
    <s v="Same Day"/>
    <s v="RC-19825"/>
    <s v="Roy Collins"/>
    <x v="0"/>
    <s v="United States"/>
    <s v="Louisville"/>
    <x v="0"/>
    <n v="40214"/>
    <x v="0"/>
    <s v="OFF-FA-10000621"/>
    <x v="1"/>
    <x v="13"/>
    <s v="OIC Colored Binder Clips, Assorted Sizes"/>
    <n v="10.74"/>
    <n v="3"/>
    <n v="0"/>
    <n v="5.2625999999999999"/>
  </r>
  <r>
    <x v="665"/>
    <x v="310"/>
    <x v="3"/>
    <x v="110"/>
    <d v="2014-06-11T00:00:00"/>
    <s v="Second Class"/>
    <s v="TH-21235"/>
    <s v="Tiffany House"/>
    <x v="1"/>
    <s v="United States"/>
    <s v="Dallas"/>
    <x v="5"/>
    <n v="75081"/>
    <x v="2"/>
    <s v="OFF-SU-10004231"/>
    <x v="1"/>
    <x v="14"/>
    <s v="Acme Tagit Stainless Steel Antibacterial Scissors"/>
    <n v="23.76"/>
    <n v="3"/>
    <n v="0.2"/>
    <n v="2.0789999999999997"/>
  </r>
  <r>
    <x v="666"/>
    <x v="310"/>
    <x v="3"/>
    <x v="110"/>
    <d v="2014-06-11T00:00:00"/>
    <s v="Second Class"/>
    <s v="TH-21235"/>
    <s v="Tiffany House"/>
    <x v="1"/>
    <s v="United States"/>
    <s v="Dallas"/>
    <x v="5"/>
    <n v="75081"/>
    <x v="2"/>
    <s v="OFF-PA-10000474"/>
    <x v="1"/>
    <x v="10"/>
    <s v="Staples"/>
    <n v="85.055999999999997"/>
    <n v="3"/>
    <n v="0.2"/>
    <n v="28.706399999999991"/>
  </r>
  <r>
    <x v="667"/>
    <x v="310"/>
    <x v="3"/>
    <x v="110"/>
    <d v="2014-06-11T00:00:00"/>
    <s v="Second Class"/>
    <s v="TH-21235"/>
    <s v="Tiffany House"/>
    <x v="1"/>
    <s v="United States"/>
    <s v="Dallas"/>
    <x v="5"/>
    <n v="75081"/>
    <x v="2"/>
    <s v="TEC-PH-10004042"/>
    <x v="2"/>
    <x v="7"/>
    <s v="ClearOne Communications CHAT 70 OC Speaker Phone"/>
    <n v="381.57600000000002"/>
    <n v="3"/>
    <n v="0.2"/>
    <n v="28.618200000000002"/>
  </r>
  <r>
    <x v="668"/>
    <x v="311"/>
    <x v="2"/>
    <x v="163"/>
    <d v="2011-12-26T00:00:00"/>
    <s v="First Class"/>
    <s v="RP-19390"/>
    <s v="Resi Pölking"/>
    <x v="0"/>
    <s v="United States"/>
    <s v="Cleveland"/>
    <x v="24"/>
    <n v="44105"/>
    <x v="3"/>
    <s v="FUR-FU-10003096"/>
    <x v="0"/>
    <x v="5"/>
    <s v="Master Giant Foot Doorstop, Safety Yellow"/>
    <n v="30.36"/>
    <n v="5"/>
    <n v="0.2"/>
    <n v="8.7285000000000004"/>
  </r>
  <r>
    <x v="669"/>
    <x v="312"/>
    <x v="3"/>
    <x v="255"/>
    <d v="2014-06-14T00:00:00"/>
    <s v="Standard Class"/>
    <s v="MO-17800"/>
    <s v="Meg O'Connel"/>
    <x v="2"/>
    <s v="United States"/>
    <s v="Chicago"/>
    <x v="10"/>
    <n v="60653"/>
    <x v="2"/>
    <s v="FUR-FU-10002759"/>
    <x v="0"/>
    <x v="5"/>
    <s v="12-1/2 Diameter Round Wall Clock"/>
    <n v="23.976000000000003"/>
    <n v="3"/>
    <n v="0.6"/>
    <n v="-14.385599999999997"/>
  </r>
  <r>
    <x v="670"/>
    <x v="312"/>
    <x v="3"/>
    <x v="255"/>
    <d v="2014-06-14T00:00:00"/>
    <s v="Standard Class"/>
    <s v="MO-17800"/>
    <s v="Meg O'Connel"/>
    <x v="2"/>
    <s v="United States"/>
    <s v="Chicago"/>
    <x v="10"/>
    <n v="60653"/>
    <x v="2"/>
    <s v="FUR-TA-10000688"/>
    <x v="0"/>
    <x v="3"/>
    <s v="Chromcraft Bull-Nose Wood Round Conference Table Top, Wood Base"/>
    <n v="108.925"/>
    <n v="1"/>
    <n v="0.5"/>
    <n v="-71.890500000000017"/>
  </r>
  <r>
    <x v="671"/>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x v="672"/>
    <x v="313"/>
    <x v="3"/>
    <x v="140"/>
    <d v="2014-06-23T00:00:00"/>
    <s v="Standard Class"/>
    <s v="TD-20995"/>
    <s v="Tamara Dahlen"/>
    <x v="0"/>
    <s v="United States"/>
    <s v="Quincy"/>
    <x v="10"/>
    <n v="62301"/>
    <x v="2"/>
    <s v="OFF-AR-10001954"/>
    <x v="1"/>
    <x v="6"/>
    <s v="Newell 331"/>
    <n v="19.559999999999999"/>
    <n v="5"/>
    <n v="0.2"/>
    <n v="1.7115"/>
  </r>
  <r>
    <x v="673"/>
    <x v="314"/>
    <x v="3"/>
    <x v="256"/>
    <d v="2014-12-09T00:00:00"/>
    <s v="First Class"/>
    <s v="RB-19570"/>
    <s v="Rob Beeghly"/>
    <x v="0"/>
    <s v="United States"/>
    <s v="Columbus"/>
    <x v="14"/>
    <n v="47201"/>
    <x v="2"/>
    <s v="OFF-AP-10004532"/>
    <x v="1"/>
    <x v="9"/>
    <s v="Kensington 6 Outlet Guardian Standard Surge Protector"/>
    <n v="61.44"/>
    <n v="3"/>
    <n v="0"/>
    <n v="16.588799999999999"/>
  </r>
  <r>
    <x v="674"/>
    <x v="314"/>
    <x v="3"/>
    <x v="256"/>
    <d v="2014-12-09T00:00:00"/>
    <s v="First Class"/>
    <s v="RB-19570"/>
    <s v="Rob Beeghly"/>
    <x v="0"/>
    <s v="United States"/>
    <s v="Columbus"/>
    <x v="14"/>
    <n v="47201"/>
    <x v="2"/>
    <s v="OFF-PA-10002137"/>
    <x v="1"/>
    <x v="10"/>
    <s v="Southworth 100% Résumé Paper, 24lb."/>
    <n v="38.9"/>
    <n v="5"/>
    <n v="0"/>
    <n v="17.504999999999995"/>
  </r>
  <r>
    <x v="675"/>
    <x v="314"/>
    <x v="3"/>
    <x v="256"/>
    <d v="2014-12-09T00:00:00"/>
    <s v="First Class"/>
    <s v="RB-19570"/>
    <s v="Rob Beeghly"/>
    <x v="0"/>
    <s v="United States"/>
    <s v="Columbus"/>
    <x v="14"/>
    <n v="47201"/>
    <x v="2"/>
    <s v="TEC-AC-10003832"/>
    <x v="2"/>
    <x v="11"/>
    <s v="Imation 16GB Mini TravelDrive USB 2.0 Flash Drive"/>
    <n v="99.390000000000015"/>
    <n v="3"/>
    <n v="0"/>
    <n v="40.749900000000004"/>
  </r>
  <r>
    <x v="676"/>
    <x v="315"/>
    <x v="3"/>
    <x v="257"/>
    <d v="2014-03-24T00:00:00"/>
    <s v="Standard Class"/>
    <s v="CD-11980"/>
    <s v="Carol Darley"/>
    <x v="0"/>
    <s v="United States"/>
    <s v="Tyler"/>
    <x v="5"/>
    <n v="75701"/>
    <x v="2"/>
    <s v="OFF-AP-10000804"/>
    <x v="1"/>
    <x v="9"/>
    <s v="Hoover Portapower Portable Vacuum"/>
    <n v="2.6879999999999997"/>
    <n v="3"/>
    <n v="0.8"/>
    <n v="-7.3920000000000021"/>
  </r>
  <r>
    <x v="677"/>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x v="678"/>
    <x v="315"/>
    <x v="3"/>
    <x v="257"/>
    <d v="2014-03-24T00:00:00"/>
    <s v="Standard Class"/>
    <s v="CD-11980"/>
    <s v="Carol Darley"/>
    <x v="0"/>
    <s v="United States"/>
    <s v="Tyler"/>
    <x v="5"/>
    <n v="75701"/>
    <x v="2"/>
    <s v="FUR-FU-10003553"/>
    <x v="0"/>
    <x v="5"/>
    <s v="Howard Miller 13-1/2&quot; Diameter Rosebrook Wall Clock"/>
    <n v="82.524000000000001"/>
    <n v="3"/>
    <n v="0.6"/>
    <n v="-41.261999999999972"/>
  </r>
  <r>
    <x v="679"/>
    <x v="315"/>
    <x v="3"/>
    <x v="257"/>
    <d v="2014-03-24T00:00:00"/>
    <s v="Standard Class"/>
    <s v="CD-11980"/>
    <s v="Carol Darley"/>
    <x v="0"/>
    <s v="United States"/>
    <s v="Tyler"/>
    <x v="5"/>
    <n v="75701"/>
    <x v="2"/>
    <s v="OFF-BI-10004632"/>
    <x v="1"/>
    <x v="8"/>
    <s v="Ibico Hi-Tech Manual Binding System"/>
    <n v="182.99399999999997"/>
    <n v="3"/>
    <n v="0.8"/>
    <n v="-320.23950000000013"/>
  </r>
  <r>
    <x v="680"/>
    <x v="316"/>
    <x v="0"/>
    <x v="258"/>
    <d v="2013-11-25T00:00:00"/>
    <s v="Standard Class"/>
    <s v="DJ-13630"/>
    <s v="Doug Jacobs"/>
    <x v="0"/>
    <s v="United States"/>
    <s v="New York City"/>
    <x v="15"/>
    <n v="10024"/>
    <x v="3"/>
    <s v="OFF-BI-10003305"/>
    <x v="1"/>
    <x v="8"/>
    <s v="Avery Hanging File Binders"/>
    <n v="14.352000000000002"/>
    <n v="3"/>
    <n v="0.2"/>
    <n v="4.6643999999999988"/>
  </r>
  <r>
    <x v="681"/>
    <x v="316"/>
    <x v="0"/>
    <x v="258"/>
    <d v="2013-11-25T00:00:00"/>
    <s v="Standard Class"/>
    <s v="DJ-13630"/>
    <s v="Doug Jacobs"/>
    <x v="0"/>
    <s v="United States"/>
    <s v="New York City"/>
    <x v="15"/>
    <n v="10024"/>
    <x v="3"/>
    <s v="OFF-ST-10002583"/>
    <x v="1"/>
    <x v="4"/>
    <s v="Fellowes Neat Ideas Storage Cubes"/>
    <n v="64.959999999999994"/>
    <n v="2"/>
    <n v="0"/>
    <n v="2.598399999999998"/>
  </r>
  <r>
    <x v="682"/>
    <x v="316"/>
    <x v="0"/>
    <x v="258"/>
    <d v="2013-11-25T00:00:00"/>
    <s v="Standard Class"/>
    <s v="DJ-13630"/>
    <s v="Doug Jacobs"/>
    <x v="0"/>
    <s v="United States"/>
    <s v="New York City"/>
    <x v="15"/>
    <n v="10024"/>
    <x v="3"/>
    <s v="OFF-ST-10004507"/>
    <x v="1"/>
    <x v="4"/>
    <s v="Advantus Rolling Storage Box"/>
    <n v="68.599999999999994"/>
    <n v="4"/>
    <n v="0"/>
    <n v="18.521999999999998"/>
  </r>
  <r>
    <x v="683"/>
    <x v="317"/>
    <x v="3"/>
    <x v="259"/>
    <d v="2014-11-05T00:00:00"/>
    <s v="Same Day"/>
    <s v="GT-14635"/>
    <s v="Grant Thornton"/>
    <x v="1"/>
    <s v="United States"/>
    <s v="Burlington"/>
    <x v="3"/>
    <n v="27217"/>
    <x v="0"/>
    <s v="TEC-MA-10004125"/>
    <x v="2"/>
    <x v="15"/>
    <s v="Cubify CubeX 3D Printer Triple Head Print"/>
    <n v="7999.98"/>
    <n v="4"/>
    <n v="0.5"/>
    <n v="-3839.9903999999988"/>
  </r>
  <r>
    <x v="684"/>
    <x v="317"/>
    <x v="3"/>
    <x v="259"/>
    <d v="2014-11-05T00:00:00"/>
    <s v="Same Day"/>
    <s v="GT-14635"/>
    <s v="Grant Thornton"/>
    <x v="1"/>
    <s v="United States"/>
    <s v="Burlington"/>
    <x v="3"/>
    <n v="27217"/>
    <x v="0"/>
    <s v="OFF-AP-10002457"/>
    <x v="1"/>
    <x v="9"/>
    <s v="Eureka The Boss Plus 12-Amp Hard Box Upright Vacuum, Red"/>
    <n v="167.44000000000003"/>
    <n v="2"/>
    <n v="0.2"/>
    <n v="14.650999999999989"/>
  </r>
  <r>
    <x v="685"/>
    <x v="318"/>
    <x v="2"/>
    <x v="260"/>
    <d v="2011-07-08T00:00:00"/>
    <s v="First Class"/>
    <s v="MC-17845"/>
    <s v="Michael Chen"/>
    <x v="0"/>
    <s v="United States"/>
    <s v="Jackson"/>
    <x v="35"/>
    <n v="39212"/>
    <x v="0"/>
    <s v="TEC-AC-10003911"/>
    <x v="2"/>
    <x v="11"/>
    <s v="NETGEAR AC1750 Dual Band Gigabit Smart WiFi Router"/>
    <n v="479.97"/>
    <n v="3"/>
    <n v="0"/>
    <n v="163.18979999999999"/>
  </r>
  <r>
    <x v="686"/>
    <x v="318"/>
    <x v="2"/>
    <x v="260"/>
    <d v="2011-07-08T00:00:00"/>
    <s v="First Class"/>
    <s v="MC-17845"/>
    <s v="Michael Chen"/>
    <x v="0"/>
    <s v="United States"/>
    <s v="Jackson"/>
    <x v="35"/>
    <n v="39212"/>
    <x v="0"/>
    <s v="OFF-LA-10001934"/>
    <x v="1"/>
    <x v="2"/>
    <s v="Avery 516"/>
    <n v="14.62"/>
    <n v="2"/>
    <n v="0"/>
    <n v="6.8713999999999995"/>
  </r>
  <r>
    <x v="687"/>
    <x v="318"/>
    <x v="2"/>
    <x v="260"/>
    <d v="2011-07-08T00:00:00"/>
    <s v="First Class"/>
    <s v="MC-17845"/>
    <s v="Michael Chen"/>
    <x v="0"/>
    <s v="United States"/>
    <s v="Jackson"/>
    <x v="35"/>
    <n v="39212"/>
    <x v="0"/>
    <s v="OFF-PA-10000304"/>
    <x v="1"/>
    <x v="10"/>
    <s v="Xerox 1995"/>
    <n v="19.440000000000001"/>
    <n v="3"/>
    <n v="0"/>
    <n v="9.3312000000000008"/>
  </r>
  <r>
    <x v="688"/>
    <x v="319"/>
    <x v="3"/>
    <x v="53"/>
    <d v="2014-12-30T00:00:00"/>
    <s v="Standard Class"/>
    <s v="RA-19285"/>
    <s v="Ralph Arnett"/>
    <x v="0"/>
    <s v="United States"/>
    <s v="New York City"/>
    <x v="15"/>
    <n v="10035"/>
    <x v="3"/>
    <s v="FUR-BO-10004015"/>
    <x v="0"/>
    <x v="0"/>
    <s v="Bush Andora Bookcase, Maple/Graphite Gray Finish"/>
    <n v="191.98400000000001"/>
    <n v="2"/>
    <n v="0.2"/>
    <n v="4.7995999999999768"/>
  </r>
  <r>
    <x v="689"/>
    <x v="320"/>
    <x v="2"/>
    <x v="261"/>
    <d v="2011-06-23T00:00:00"/>
    <s v="Second Class"/>
    <s v="NP-18325"/>
    <s v="Naresj Patel"/>
    <x v="0"/>
    <s v="United States"/>
    <s v="Waynesboro"/>
    <x v="17"/>
    <n v="22980"/>
    <x v="0"/>
    <s v="FUR-FU-10004071"/>
    <x v="0"/>
    <x v="5"/>
    <s v="Luxo Professional Magnifying Clamp-On Fluorescent Lamps"/>
    <n v="104.01"/>
    <n v="1"/>
    <n v="0"/>
    <n v="14.561400000000006"/>
  </r>
  <r>
    <x v="690"/>
    <x v="320"/>
    <x v="2"/>
    <x v="261"/>
    <d v="2011-06-23T00:00:00"/>
    <s v="Second Class"/>
    <s v="NP-18325"/>
    <s v="Naresj Patel"/>
    <x v="0"/>
    <s v="United States"/>
    <s v="Waynesboro"/>
    <x v="17"/>
    <n v="22980"/>
    <x v="0"/>
    <s v="TEC-PH-10002033"/>
    <x v="2"/>
    <x v="7"/>
    <s v="Konftel 250 Conference phone - Charcoal black"/>
    <n v="284.82"/>
    <n v="1"/>
    <n v="0"/>
    <n v="74.053200000000004"/>
  </r>
  <r>
    <x v="691"/>
    <x v="320"/>
    <x v="2"/>
    <x v="261"/>
    <d v="2011-06-23T00:00:00"/>
    <s v="Second Class"/>
    <s v="NP-18325"/>
    <s v="Naresj Patel"/>
    <x v="0"/>
    <s v="United States"/>
    <s v="Waynesboro"/>
    <x v="17"/>
    <n v="22980"/>
    <x v="0"/>
    <s v="OFF-ST-10002444"/>
    <x v="1"/>
    <x v="4"/>
    <s v="Recycled Eldon Regeneration Jumbo File"/>
    <n v="36.839999999999996"/>
    <n v="3"/>
    <n v="0"/>
    <n v="10.315199999999999"/>
  </r>
  <r>
    <x v="692"/>
    <x v="321"/>
    <x v="1"/>
    <x v="262"/>
    <d v="2012-04-02T00:00:00"/>
    <s v="Standard Class"/>
    <s v="AB-10165"/>
    <s v="Alan Barnes"/>
    <x v="0"/>
    <s v="United States"/>
    <s v="Los Angeles"/>
    <x v="1"/>
    <n v="90036"/>
    <x v="1"/>
    <s v="TEC-AC-10002253"/>
    <x v="2"/>
    <x v="11"/>
    <s v="Imation Bio 8GB USB Flash Drive Imation Corp"/>
    <n v="166.24"/>
    <n v="1"/>
    <n v="0"/>
    <n v="24.936000000000007"/>
  </r>
  <r>
    <x v="693"/>
    <x v="321"/>
    <x v="1"/>
    <x v="262"/>
    <d v="2012-04-02T00:00:00"/>
    <s v="Standard Class"/>
    <s v="AB-10165"/>
    <s v="Alan Barnes"/>
    <x v="0"/>
    <s v="United States"/>
    <s v="Los Angeles"/>
    <x v="1"/>
    <n v="90036"/>
    <x v="1"/>
    <s v="OFF-PA-10000743"/>
    <x v="1"/>
    <x v="10"/>
    <s v="Xerox 1977"/>
    <n v="33.4"/>
    <n v="5"/>
    <n v="0"/>
    <n v="16.032"/>
  </r>
  <r>
    <x v="694"/>
    <x v="322"/>
    <x v="1"/>
    <x v="263"/>
    <d v="2012-05-17T00:00:00"/>
    <s v="First Class"/>
    <s v="JO-15550"/>
    <s v="Jesus Ocampo"/>
    <x v="2"/>
    <s v="United States"/>
    <s v="Chester"/>
    <x v="9"/>
    <n v="19013"/>
    <x v="3"/>
    <s v="OFF-AR-10003373"/>
    <x v="1"/>
    <x v="6"/>
    <s v="Boston School Pro Electric Pencil Sharpener, 1670"/>
    <n v="198.27200000000002"/>
    <n v="8"/>
    <n v="0.2"/>
    <n v="17.34879999999999"/>
  </r>
  <r>
    <x v="695"/>
    <x v="322"/>
    <x v="1"/>
    <x v="263"/>
    <d v="2012-05-17T00:00:00"/>
    <s v="First Class"/>
    <s v="JO-15550"/>
    <s v="Jesus Ocampo"/>
    <x v="2"/>
    <s v="United States"/>
    <s v="Chester"/>
    <x v="9"/>
    <n v="19013"/>
    <x v="3"/>
    <s v="OFF-LA-10002312"/>
    <x v="1"/>
    <x v="2"/>
    <s v="Avery 490"/>
    <n v="47.360000000000007"/>
    <n v="4"/>
    <n v="0.2"/>
    <n v="17.759999999999998"/>
  </r>
  <r>
    <x v="696"/>
    <x v="322"/>
    <x v="1"/>
    <x v="263"/>
    <d v="2012-05-17T00:00:00"/>
    <s v="First Class"/>
    <s v="JO-15550"/>
    <s v="Jesus Ocampo"/>
    <x v="2"/>
    <s v="United States"/>
    <s v="Chester"/>
    <x v="9"/>
    <n v="19013"/>
    <x v="3"/>
    <s v="OFF-EN-10000927"/>
    <x v="1"/>
    <x v="12"/>
    <s v="Jet-Pak Recycled Peel 'N' Seal Padded Mailers"/>
    <n v="200.98400000000004"/>
    <n v="7"/>
    <n v="0.2"/>
    <n v="62.807499999999976"/>
  </r>
  <r>
    <x v="697"/>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x v="698"/>
    <x v="322"/>
    <x v="1"/>
    <x v="263"/>
    <d v="2012-05-17T00:00:00"/>
    <s v="First Class"/>
    <s v="JO-15550"/>
    <s v="Jesus Ocampo"/>
    <x v="2"/>
    <s v="United States"/>
    <s v="Chester"/>
    <x v="9"/>
    <n v="19013"/>
    <x v="3"/>
    <s v="OFF-AR-10001118"/>
    <x v="1"/>
    <x v="6"/>
    <s v="Binney &amp; Smith Crayola Metallic Crayons, 16-Color Pack"/>
    <n v="2.6960000000000002"/>
    <n v="1"/>
    <n v="0.2"/>
    <n v="0.8088000000000003"/>
  </r>
  <r>
    <x v="699"/>
    <x v="322"/>
    <x v="1"/>
    <x v="263"/>
    <d v="2012-05-17T00:00:00"/>
    <s v="First Class"/>
    <s v="JO-15550"/>
    <s v="Jesus Ocampo"/>
    <x v="2"/>
    <s v="United States"/>
    <s v="Chester"/>
    <x v="9"/>
    <n v="19013"/>
    <x v="3"/>
    <s v="OFF-BI-10001575"/>
    <x v="1"/>
    <x v="8"/>
    <s v="GBC Linen Binding Covers"/>
    <n v="18.588000000000005"/>
    <n v="2"/>
    <n v="0.7"/>
    <n v="-13.6312"/>
  </r>
  <r>
    <x v="700"/>
    <x v="322"/>
    <x v="1"/>
    <x v="263"/>
    <d v="2012-05-17T00:00:00"/>
    <s v="First Class"/>
    <s v="JO-15550"/>
    <s v="Jesus Ocampo"/>
    <x v="2"/>
    <s v="United States"/>
    <s v="Chester"/>
    <x v="9"/>
    <n v="19013"/>
    <x v="3"/>
    <s v="OFF-BI-10001982"/>
    <x v="1"/>
    <x v="8"/>
    <s v="Wilson Jones Custom Binder Spines &amp; Labels"/>
    <n v="4.8960000000000008"/>
    <n v="3"/>
    <n v="0.7"/>
    <n v="-3.4271999999999991"/>
  </r>
  <r>
    <x v="701"/>
    <x v="323"/>
    <x v="3"/>
    <x v="264"/>
    <d v="2014-09-09T00:00:00"/>
    <s v="Standard Class"/>
    <s v="Dl-13600"/>
    <s v="Dorris liebe"/>
    <x v="1"/>
    <s v="United States"/>
    <s v="Cleveland"/>
    <x v="24"/>
    <n v="44105"/>
    <x v="3"/>
    <s v="FUR-FU-10002960"/>
    <x v="0"/>
    <x v="5"/>
    <s v="Eldon 200 Class Desk Accessories, Burgundy"/>
    <n v="15.072000000000003"/>
    <n v="3"/>
    <n v="0.2"/>
    <n v="4.1448"/>
  </r>
  <r>
    <x v="702"/>
    <x v="324"/>
    <x v="0"/>
    <x v="254"/>
    <d v="2013-11-09T00:00:00"/>
    <s v="Second Class"/>
    <s v="AS-10285"/>
    <s v="Alejandro Savely"/>
    <x v="1"/>
    <s v="United States"/>
    <s v="Seattle"/>
    <x v="4"/>
    <n v="98103"/>
    <x v="1"/>
    <s v="FUR-FU-10003394"/>
    <x v="0"/>
    <x v="5"/>
    <s v="Tenex &quot;The Solids&quot; Textured Chair Mats"/>
    <n v="209.88"/>
    <n v="3"/>
    <n v="0"/>
    <n v="35.679599999999979"/>
  </r>
  <r>
    <x v="703"/>
    <x v="325"/>
    <x v="1"/>
    <x v="265"/>
    <d v="2012-04-14T00:00:00"/>
    <s v="Standard Class"/>
    <s v="JK-15370"/>
    <s v="Jay Kimmel"/>
    <x v="0"/>
    <s v="United States"/>
    <s v="Long Beach"/>
    <x v="1"/>
    <n v="90805"/>
    <x v="1"/>
    <s v="FUR-TA-10002774"/>
    <x v="0"/>
    <x v="3"/>
    <s v="Laminate Occasional Tables"/>
    <n v="369.91200000000003"/>
    <n v="3"/>
    <n v="0.2"/>
    <n v="-13.871700000000047"/>
  </r>
  <r>
    <x v="704"/>
    <x v="326"/>
    <x v="2"/>
    <x v="171"/>
    <d v="2011-09-17T00:00:00"/>
    <s v="Standard Class"/>
    <s v="BN-11470"/>
    <s v="Brad Norvell"/>
    <x v="1"/>
    <s v="United States"/>
    <s v="Cary"/>
    <x v="3"/>
    <n v="27511"/>
    <x v="0"/>
    <s v="OFF-PA-10001800"/>
    <x v="1"/>
    <x v="10"/>
    <s v="Xerox 220"/>
    <n v="10.368000000000002"/>
    <n v="2"/>
    <n v="0.2"/>
    <n v="3.6288"/>
  </r>
  <r>
    <x v="705"/>
    <x v="326"/>
    <x v="2"/>
    <x v="171"/>
    <d v="2011-09-17T00:00:00"/>
    <s v="Standard Class"/>
    <s v="BN-11470"/>
    <s v="Brad Norvell"/>
    <x v="1"/>
    <s v="United States"/>
    <s v="Cary"/>
    <x v="3"/>
    <n v="27511"/>
    <x v="0"/>
    <s v="OFF-AP-10001469"/>
    <x v="1"/>
    <x v="9"/>
    <s v="Fellowes 8 Outlet Superior Workstation Surge Protector"/>
    <n v="166.84"/>
    <n v="5"/>
    <n v="0.2"/>
    <n v="18.769499999999987"/>
  </r>
  <r>
    <x v="706"/>
    <x v="326"/>
    <x v="2"/>
    <x v="171"/>
    <d v="2011-09-17T00:00:00"/>
    <s v="Standard Class"/>
    <s v="BN-11470"/>
    <s v="Brad Norvell"/>
    <x v="1"/>
    <s v="United States"/>
    <s v="Cary"/>
    <x v="3"/>
    <n v="27511"/>
    <x v="0"/>
    <s v="TEC-AC-10002399"/>
    <x v="2"/>
    <x v="11"/>
    <s v="SanDisk Cruzer 32 GB USB Flash Drive"/>
    <n v="15.216000000000001"/>
    <n v="1"/>
    <n v="0.2"/>
    <n v="2.2823999999999991"/>
  </r>
  <r>
    <x v="707"/>
    <x v="327"/>
    <x v="2"/>
    <x v="266"/>
    <d v="2011-12-04T00:00:00"/>
    <s v="First Class"/>
    <s v="DP-13165"/>
    <s v="David Philippe"/>
    <x v="0"/>
    <s v="United States"/>
    <s v="New York City"/>
    <x v="15"/>
    <n v="10035"/>
    <x v="3"/>
    <s v="TEC-AC-10003628"/>
    <x v="2"/>
    <x v="11"/>
    <s v="Logitech 910-002974 M325 Wireless Mouse for Web Scrolling"/>
    <n v="119.96"/>
    <n v="4"/>
    <n v="0"/>
    <n v="52.78240000000001"/>
  </r>
  <r>
    <x v="708"/>
    <x v="327"/>
    <x v="2"/>
    <x v="266"/>
    <d v="2011-12-04T00:00:00"/>
    <s v="First Class"/>
    <s v="DP-13165"/>
    <s v="David Philippe"/>
    <x v="0"/>
    <s v="United States"/>
    <s v="New York City"/>
    <x v="15"/>
    <n v="10035"/>
    <x v="3"/>
    <s v="FUR-BO-10003272"/>
    <x v="0"/>
    <x v="0"/>
    <s v="O'Sullivan Living Dimensions 5-Shelf Bookcases"/>
    <n v="883.92"/>
    <n v="5"/>
    <n v="0.2"/>
    <n v="-110.49000000000007"/>
  </r>
  <r>
    <x v="709"/>
    <x v="327"/>
    <x v="2"/>
    <x v="266"/>
    <d v="2011-12-04T00:00:00"/>
    <s v="First Class"/>
    <s v="DP-13165"/>
    <s v="David Philippe"/>
    <x v="0"/>
    <s v="United States"/>
    <s v="New York City"/>
    <x v="15"/>
    <n v="10035"/>
    <x v="3"/>
    <s v="OFF-BI-10000050"/>
    <x v="1"/>
    <x v="8"/>
    <s v="Angle-D Binders with Locking Rings, Label Holders"/>
    <n v="46.72"/>
    <n v="8"/>
    <n v="0.2"/>
    <n v="15.767999999999997"/>
  </r>
  <r>
    <x v="710"/>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x v="711"/>
    <x v="329"/>
    <x v="3"/>
    <x v="213"/>
    <d v="2014-09-08T00:00:00"/>
    <s v="Standard Class"/>
    <s v="AP-10915"/>
    <s v="Arthur Prichep"/>
    <x v="0"/>
    <s v="United States"/>
    <s v="Palm Coast"/>
    <x v="2"/>
    <n v="32137"/>
    <x v="0"/>
    <s v="OFF-EN-10001219"/>
    <x v="1"/>
    <x v="12"/>
    <s v="#10- 4 1/8&quot; x 9 1/2&quot; Security-Tint Envelopes"/>
    <n v="24.448"/>
    <n v="4"/>
    <n v="0.2"/>
    <n v="8.8623999999999992"/>
  </r>
  <r>
    <x v="712"/>
    <x v="330"/>
    <x v="3"/>
    <x v="240"/>
    <d v="2014-05-25T00:00:00"/>
    <s v="Standard Class"/>
    <s v="RS-19765"/>
    <s v="Roland Schwarz"/>
    <x v="1"/>
    <s v="United States"/>
    <s v="Mount Vernon"/>
    <x v="15"/>
    <n v="10550"/>
    <x v="3"/>
    <s v="OFF-AP-10001154"/>
    <x v="1"/>
    <x v="9"/>
    <s v="Bionaire Personal Warm Mist Humidifier/Vaporizer"/>
    <n v="281.34000000000003"/>
    <n v="6"/>
    <n v="0"/>
    <n v="109.72260000000001"/>
  </r>
  <r>
    <x v="713"/>
    <x v="330"/>
    <x v="3"/>
    <x v="240"/>
    <d v="2014-05-25T00:00:00"/>
    <s v="Standard Class"/>
    <s v="RS-19765"/>
    <s v="Roland Schwarz"/>
    <x v="1"/>
    <s v="United States"/>
    <s v="Mount Vernon"/>
    <x v="15"/>
    <n v="10550"/>
    <x v="3"/>
    <s v="TEC-PH-10003012"/>
    <x v="2"/>
    <x v="7"/>
    <s v="Nortel Meridian M3904 Professional Digital phone"/>
    <n v="307.98"/>
    <n v="2"/>
    <n v="0"/>
    <n v="89.314199999999971"/>
  </r>
  <r>
    <x v="714"/>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x v="715"/>
    <x v="331"/>
    <x v="2"/>
    <x v="268"/>
    <d v="2011-07-06T00:00:00"/>
    <s v="Second Class"/>
    <s v="Dl-13600"/>
    <s v="Dorris liebe"/>
    <x v="1"/>
    <s v="United States"/>
    <s v="Seattle"/>
    <x v="4"/>
    <n v="98105"/>
    <x v="1"/>
    <s v="OFF-BI-10003355"/>
    <x v="1"/>
    <x v="8"/>
    <s v="Cardinal Holdit Business Card Pockets"/>
    <n v="19.920000000000002"/>
    <n v="5"/>
    <n v="0.2"/>
    <n v="6.9719999999999995"/>
  </r>
  <r>
    <x v="716"/>
    <x v="332"/>
    <x v="2"/>
    <x v="269"/>
    <d v="2011-01-15T00:00:00"/>
    <s v="First Class"/>
    <s v="SV-20365"/>
    <s v="Seth Vernon"/>
    <x v="0"/>
    <s v="United States"/>
    <s v="Dover"/>
    <x v="13"/>
    <n v="19901"/>
    <x v="3"/>
    <s v="FUR-FU-10000010"/>
    <x v="0"/>
    <x v="5"/>
    <s v="DAX Value U-Channel Document Frames, Easel Back"/>
    <n v="9.94"/>
    <n v="2"/>
    <n v="0"/>
    <n v="3.0813999999999995"/>
  </r>
  <r>
    <x v="717"/>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x v="718"/>
    <x v="334"/>
    <x v="2"/>
    <x v="270"/>
    <d v="2011-06-07T00:00:00"/>
    <s v="Standard Class"/>
    <s v="CK-12325"/>
    <s v="Christine Kargatis"/>
    <x v="2"/>
    <s v="United States"/>
    <s v="Orem"/>
    <x v="7"/>
    <n v="84057"/>
    <x v="1"/>
    <s v="OFF-BI-10001658"/>
    <x v="1"/>
    <x v="8"/>
    <s v="GBC Standard Therm-A-Bind Covers"/>
    <n v="59.808000000000007"/>
    <n v="3"/>
    <n v="0.2"/>
    <n v="19.4376"/>
  </r>
  <r>
    <x v="719"/>
    <x v="334"/>
    <x v="2"/>
    <x v="270"/>
    <d v="2011-06-07T00:00:00"/>
    <s v="Standard Class"/>
    <s v="CK-12325"/>
    <s v="Christine Kargatis"/>
    <x v="2"/>
    <s v="United States"/>
    <s v="Orem"/>
    <x v="7"/>
    <n v="84057"/>
    <x v="1"/>
    <s v="FUR-FU-10000246"/>
    <x v="0"/>
    <x v="5"/>
    <s v="Aluminum Document Frame"/>
    <n v="73.320000000000007"/>
    <n v="6"/>
    <n v="0"/>
    <n v="21.995999999999992"/>
  </r>
  <r>
    <x v="720"/>
    <x v="335"/>
    <x v="0"/>
    <x v="271"/>
    <d v="2013-02-18T00:00:00"/>
    <s v="Standard Class"/>
    <s v="RD-19810"/>
    <s v="Ross DeVincentis"/>
    <x v="2"/>
    <s v="United States"/>
    <s v="Los Angeles"/>
    <x v="1"/>
    <n v="90045"/>
    <x v="1"/>
    <s v="OFF-PA-10004092"/>
    <x v="1"/>
    <x v="10"/>
    <s v="Tops Green Bar Computer Printout Paper"/>
    <n v="146.82"/>
    <n v="3"/>
    <n v="0"/>
    <n v="73.41"/>
  </r>
  <r>
    <x v="721"/>
    <x v="336"/>
    <x v="0"/>
    <x v="272"/>
    <d v="2013-12-20T00:00:00"/>
    <s v="Standard Class"/>
    <s v="MP-17965"/>
    <s v="Michael Paige"/>
    <x v="1"/>
    <s v="United States"/>
    <s v="Detroit"/>
    <x v="12"/>
    <n v="48205"/>
    <x v="2"/>
    <s v="FUR-TA-10000198"/>
    <x v="0"/>
    <x v="3"/>
    <s v="Chromcraft Bull-Nose Wood Oval Conference Tables &amp; Bases"/>
    <n v="1652.94"/>
    <n v="3"/>
    <n v="0"/>
    <n v="231.41160000000002"/>
  </r>
  <r>
    <x v="722"/>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x v="723"/>
    <x v="337"/>
    <x v="2"/>
    <x v="273"/>
    <d v="2011-10-13T00:00:00"/>
    <s v="Standard Class"/>
    <s v="MR-17545"/>
    <s v="Mathew Reese"/>
    <x v="2"/>
    <s v="United States"/>
    <s v="Philadelphia"/>
    <x v="9"/>
    <n v="19140"/>
    <x v="3"/>
    <s v="FUR-FU-10000222"/>
    <x v="0"/>
    <x v="5"/>
    <s v="Seth Thomas 16&quot; Steel Case Clock"/>
    <n v="129.91999999999999"/>
    <n v="5"/>
    <n v="0.2"/>
    <n v="21.112000000000002"/>
  </r>
  <r>
    <x v="724"/>
    <x v="338"/>
    <x v="0"/>
    <x v="274"/>
    <d v="2013-07-13T00:00:00"/>
    <s v="Standard Class"/>
    <s v="SC-20695"/>
    <s v="Steve Chapman"/>
    <x v="1"/>
    <s v="United States"/>
    <s v="Hialeah"/>
    <x v="2"/>
    <n v="33012"/>
    <x v="0"/>
    <s v="OFF-SU-10004664"/>
    <x v="1"/>
    <x v="14"/>
    <s v="Acme Softgrip Scissors"/>
    <n v="45.584000000000003"/>
    <n v="7"/>
    <n v="0.2"/>
    <n v="5.1281999999999996"/>
  </r>
  <r>
    <x v="725"/>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x v="726"/>
    <x v="339"/>
    <x v="3"/>
    <x v="118"/>
    <d v="2014-09-21T00:00:00"/>
    <s v="Standard Class"/>
    <s v="JF-15355"/>
    <s v="Jay Fein"/>
    <x v="0"/>
    <s v="United States"/>
    <s v="Austin"/>
    <x v="5"/>
    <n v="78745"/>
    <x v="2"/>
    <s v="TEC-PH-10002170"/>
    <x v="2"/>
    <x v="7"/>
    <s v="ClearSounds CSC500 Amplified Spirit Phone Corded phone"/>
    <n v="55.991999999999997"/>
    <n v="1"/>
    <n v="0.2"/>
    <n v="5.5992000000000015"/>
  </r>
  <r>
    <x v="727"/>
    <x v="340"/>
    <x v="0"/>
    <x v="275"/>
    <d v="2013-12-07T00:00:00"/>
    <s v="First Class"/>
    <s v="EG-13900"/>
    <s v="Emily Grady"/>
    <x v="0"/>
    <s v="United States"/>
    <s v="Oceanside"/>
    <x v="15"/>
    <n v="11572"/>
    <x v="3"/>
    <s v="OFF-PA-10001954"/>
    <x v="1"/>
    <x v="10"/>
    <s v="Xerox 1964"/>
    <n v="182.72"/>
    <n v="8"/>
    <n v="0"/>
    <n v="84.051199999999994"/>
  </r>
  <r>
    <x v="728"/>
    <x v="340"/>
    <x v="0"/>
    <x v="275"/>
    <d v="2013-12-07T00:00:00"/>
    <s v="First Class"/>
    <s v="EG-13900"/>
    <s v="Emily Grady"/>
    <x v="0"/>
    <s v="United States"/>
    <s v="Oceanside"/>
    <x v="15"/>
    <n v="11572"/>
    <x v="3"/>
    <s v="FUR-TA-10002228"/>
    <x v="0"/>
    <x v="3"/>
    <s v="Bevis Traditional Conference Table Top, Plinth Base"/>
    <n v="400.03199999999998"/>
    <n v="2"/>
    <n v="0.4"/>
    <n v="-153.34560000000005"/>
  </r>
  <r>
    <x v="729"/>
    <x v="340"/>
    <x v="0"/>
    <x v="275"/>
    <d v="2013-12-07T00:00:00"/>
    <s v="First Class"/>
    <s v="EG-13900"/>
    <s v="Emily Grady"/>
    <x v="0"/>
    <s v="United States"/>
    <s v="Oceanside"/>
    <x v="15"/>
    <n v="11572"/>
    <x v="3"/>
    <s v="OFF-ST-10004634"/>
    <x v="1"/>
    <x v="4"/>
    <s v="Personal Folder Holder, Ebony"/>
    <n v="33.630000000000003"/>
    <n v="3"/>
    <n v="0"/>
    <n v="10.088999999999999"/>
  </r>
  <r>
    <x v="730"/>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x v="731"/>
    <x v="340"/>
    <x v="0"/>
    <x v="275"/>
    <d v="2013-12-07T00:00:00"/>
    <s v="First Class"/>
    <s v="EG-13900"/>
    <s v="Emily Grady"/>
    <x v="0"/>
    <s v="United States"/>
    <s v="Oceanside"/>
    <x v="15"/>
    <n v="11572"/>
    <x v="3"/>
    <s v="OFF-LA-10001317"/>
    <x v="1"/>
    <x v="2"/>
    <s v="Avery 520"/>
    <n v="6.3"/>
    <n v="2"/>
    <n v="0"/>
    <n v="3.024"/>
  </r>
  <r>
    <x v="732"/>
    <x v="341"/>
    <x v="3"/>
    <x v="276"/>
    <d v="2014-01-26T00:00:00"/>
    <s v="Standard Class"/>
    <s v="DS-13030"/>
    <s v="Darrin Sayre"/>
    <x v="2"/>
    <s v="United States"/>
    <s v="Seattle"/>
    <x v="4"/>
    <n v="98115"/>
    <x v="1"/>
    <s v="OFF-ST-10000736"/>
    <x v="1"/>
    <x v="4"/>
    <s v="Carina Double Wide Media Storage Towers in Natural &amp; Black"/>
    <n v="242.94"/>
    <n v="3"/>
    <n v="0"/>
    <n v="9.7175999999999902"/>
  </r>
  <r>
    <x v="733"/>
    <x v="341"/>
    <x v="3"/>
    <x v="276"/>
    <d v="2014-01-26T00:00:00"/>
    <s v="Standard Class"/>
    <s v="DS-13030"/>
    <s v="Darrin Sayre"/>
    <x v="2"/>
    <s v="United States"/>
    <s v="Seattle"/>
    <x v="4"/>
    <n v="98115"/>
    <x v="1"/>
    <s v="TEC-AC-10003610"/>
    <x v="2"/>
    <x v="11"/>
    <s v="Logitech Illuminated - Keyboard"/>
    <n v="179.97"/>
    <n v="3"/>
    <n v="0"/>
    <n v="86.385600000000011"/>
  </r>
  <r>
    <x v="734"/>
    <x v="341"/>
    <x v="3"/>
    <x v="276"/>
    <d v="2014-01-26T00:00:00"/>
    <s v="Standard Class"/>
    <s v="DS-13030"/>
    <s v="Darrin Sayre"/>
    <x v="2"/>
    <s v="United States"/>
    <s v="Seattle"/>
    <x v="4"/>
    <n v="98115"/>
    <x v="1"/>
    <s v="OFF-BI-10003982"/>
    <x v="1"/>
    <x v="8"/>
    <s v="Wilson Jones Century Plastic Molded Ring Binders"/>
    <n v="99.695999999999998"/>
    <n v="6"/>
    <n v="0.2"/>
    <n v="33.647399999999998"/>
  </r>
  <r>
    <x v="735"/>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x v="736"/>
    <x v="341"/>
    <x v="3"/>
    <x v="276"/>
    <d v="2014-01-26T00:00:00"/>
    <s v="Standard Class"/>
    <s v="DS-13030"/>
    <s v="Darrin Sayre"/>
    <x v="2"/>
    <s v="United States"/>
    <s v="Seattle"/>
    <x v="4"/>
    <n v="98115"/>
    <x v="1"/>
    <s v="FUR-BO-10001619"/>
    <x v="0"/>
    <x v="0"/>
    <s v="O'Sullivan Cherrywood Estates Traditional Bookcase"/>
    <n v="84.98"/>
    <n v="1"/>
    <n v="0"/>
    <n v="18.695599999999999"/>
  </r>
  <r>
    <x v="737"/>
    <x v="341"/>
    <x v="3"/>
    <x v="276"/>
    <d v="2014-01-26T00:00:00"/>
    <s v="Standard Class"/>
    <s v="DS-13030"/>
    <s v="Darrin Sayre"/>
    <x v="2"/>
    <s v="United States"/>
    <s v="Seattle"/>
    <x v="4"/>
    <n v="98115"/>
    <x v="1"/>
    <s v="OFF-BI-10000138"/>
    <x v="1"/>
    <x v="8"/>
    <s v="Acco Translucent Poly Ring Binders"/>
    <n v="18.72"/>
    <n v="5"/>
    <n v="0.2"/>
    <n v="6.5519999999999996"/>
  </r>
  <r>
    <x v="738"/>
    <x v="342"/>
    <x v="2"/>
    <x v="78"/>
    <d v="2011-09-12T00:00:00"/>
    <s v="Standard Class"/>
    <s v="GZ-14470"/>
    <s v="Gary Zandusky"/>
    <x v="0"/>
    <s v="United States"/>
    <s v="San Francisco"/>
    <x v="1"/>
    <n v="94110"/>
    <x v="1"/>
    <s v="TEC-AC-10001383"/>
    <x v="2"/>
    <x v="11"/>
    <s v="Logitech Wireless Touch Keyboard K400"/>
    <n v="49.98"/>
    <n v="2"/>
    <n v="0"/>
    <n v="8.4965999999999937"/>
  </r>
  <r>
    <x v="739"/>
    <x v="343"/>
    <x v="2"/>
    <x v="277"/>
    <d v="2011-01-09T00:00:00"/>
    <s v="Standard Class"/>
    <s v="PO-19195"/>
    <s v="Phillina Ober"/>
    <x v="2"/>
    <s v="United States"/>
    <s v="Naperville"/>
    <x v="10"/>
    <n v="60540"/>
    <x v="2"/>
    <s v="OFF-LA-10003223"/>
    <x v="1"/>
    <x v="2"/>
    <s v="Avery 508"/>
    <n v="11.784000000000001"/>
    <n v="3"/>
    <n v="0.2"/>
    <n v="4.2716999999999992"/>
  </r>
  <r>
    <x v="740"/>
    <x v="343"/>
    <x v="2"/>
    <x v="277"/>
    <d v="2011-01-09T00:00:00"/>
    <s v="Standard Class"/>
    <s v="PO-19195"/>
    <s v="Phillina Ober"/>
    <x v="2"/>
    <s v="United States"/>
    <s v="Naperville"/>
    <x v="10"/>
    <n v="60540"/>
    <x v="2"/>
    <s v="OFF-ST-10002743"/>
    <x v="1"/>
    <x v="4"/>
    <s v="SAFCO Boltless Steel Shelving"/>
    <n v="272.73599999999999"/>
    <n v="3"/>
    <n v="0.2"/>
    <n v="-64.774800000000013"/>
  </r>
  <r>
    <x v="741"/>
    <x v="343"/>
    <x v="2"/>
    <x v="277"/>
    <d v="2011-01-09T00:00:00"/>
    <s v="Standard Class"/>
    <s v="PO-19195"/>
    <s v="Phillina Ober"/>
    <x v="2"/>
    <s v="United States"/>
    <s v="Naperville"/>
    <x v="10"/>
    <n v="60540"/>
    <x v="2"/>
    <s v="OFF-BI-10004094"/>
    <x v="1"/>
    <x v="8"/>
    <s v="GBC Standard Plastic Binding Systems Combs"/>
    <n v="3.5399999999999991"/>
    <n v="2"/>
    <n v="0.8"/>
    <n v="-5.4870000000000001"/>
  </r>
  <r>
    <x v="742"/>
    <x v="344"/>
    <x v="0"/>
    <x v="278"/>
    <d v="2013-09-02T00:00:00"/>
    <s v="Standard Class"/>
    <s v="SS-20875"/>
    <s v="Sung Shariari"/>
    <x v="0"/>
    <s v="United States"/>
    <s v="Dallas"/>
    <x v="5"/>
    <n v="75220"/>
    <x v="2"/>
    <s v="OFF-SU-10004498"/>
    <x v="1"/>
    <x v="14"/>
    <s v="Martin-Yale Premier Letter Opener"/>
    <n v="51.52000000000001"/>
    <n v="5"/>
    <n v="0.2"/>
    <n v="-10.948000000000002"/>
  </r>
  <r>
    <x v="743"/>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x v="744"/>
    <x v="344"/>
    <x v="0"/>
    <x v="278"/>
    <d v="2013-09-02T00:00:00"/>
    <s v="Standard Class"/>
    <s v="SS-20875"/>
    <s v="Sung Shariari"/>
    <x v="0"/>
    <s v="United States"/>
    <s v="Dallas"/>
    <x v="5"/>
    <n v="75220"/>
    <x v="2"/>
    <s v="OFF-PA-10004971"/>
    <x v="1"/>
    <x v="10"/>
    <s v="Xerox 196"/>
    <n v="4.6240000000000006"/>
    <n v="1"/>
    <n v="0.2"/>
    <n v="1.6762000000000001"/>
  </r>
  <r>
    <x v="745"/>
    <x v="344"/>
    <x v="0"/>
    <x v="278"/>
    <d v="2013-09-02T00:00:00"/>
    <s v="Standard Class"/>
    <s v="SS-20875"/>
    <s v="Sung Shariari"/>
    <x v="0"/>
    <s v="United States"/>
    <s v="Dallas"/>
    <x v="5"/>
    <n v="75220"/>
    <x v="2"/>
    <s v="OFF-SU-10004261"/>
    <x v="1"/>
    <x v="14"/>
    <s v="Fiskars 8&quot; Scissors, 2/Pack"/>
    <n v="55.167999999999999"/>
    <n v="4"/>
    <n v="0.2"/>
    <n v="6.2063999999999897"/>
  </r>
  <r>
    <x v="746"/>
    <x v="345"/>
    <x v="2"/>
    <x v="279"/>
    <d v="2011-05-27T00:00:00"/>
    <s v="Same Day"/>
    <s v="MH-17785"/>
    <s v="Maya Herman"/>
    <x v="1"/>
    <s v="United States"/>
    <s v="San Diego"/>
    <x v="1"/>
    <n v="92105"/>
    <x v="1"/>
    <s v="FUR-TA-10002607"/>
    <x v="0"/>
    <x v="3"/>
    <s v="KI Conference Tables"/>
    <n v="567.12"/>
    <n v="10"/>
    <n v="0.2"/>
    <n v="-28.355999999999952"/>
  </r>
  <r>
    <x v="747"/>
    <x v="345"/>
    <x v="2"/>
    <x v="279"/>
    <d v="2011-05-27T00:00:00"/>
    <s v="Same Day"/>
    <s v="MH-17785"/>
    <s v="Maya Herman"/>
    <x v="1"/>
    <s v="United States"/>
    <s v="San Diego"/>
    <x v="1"/>
    <n v="92105"/>
    <x v="1"/>
    <s v="OFF-ST-10001809"/>
    <x v="1"/>
    <x v="4"/>
    <s v="Fellowes Officeware Wire Shelving"/>
    <n v="359.32"/>
    <n v="4"/>
    <n v="0"/>
    <n v="7.1863999999999919"/>
  </r>
  <r>
    <x v="748"/>
    <x v="346"/>
    <x v="0"/>
    <x v="231"/>
    <d v="2013-03-23T00:00:00"/>
    <s v="Second Class"/>
    <s v="PB-19105"/>
    <s v="Peter Bühler"/>
    <x v="0"/>
    <s v="United States"/>
    <s v="Evanston"/>
    <x v="10"/>
    <n v="60201"/>
    <x v="2"/>
    <s v="TEC-PH-10000004"/>
    <x v="2"/>
    <x v="7"/>
    <s v="Belkin iPhone and iPad Lightning Cable"/>
    <n v="11.992000000000001"/>
    <n v="1"/>
    <n v="0.2"/>
    <n v="0.89939999999999909"/>
  </r>
  <r>
    <x v="749"/>
    <x v="347"/>
    <x v="3"/>
    <x v="280"/>
    <d v="2014-10-07T00:00:00"/>
    <s v="Standard Class"/>
    <s v="RF-19735"/>
    <s v="Roland Fjeld"/>
    <x v="0"/>
    <s v="United States"/>
    <s v="Trenton"/>
    <x v="12"/>
    <n v="48183"/>
    <x v="2"/>
    <s v="OFF-BI-10003638"/>
    <x v="1"/>
    <x v="8"/>
    <s v="GBC Durable Plastic Covers"/>
    <n v="58.050000000000004"/>
    <n v="3"/>
    <n v="0"/>
    <n v="26.702999999999999"/>
  </r>
  <r>
    <x v="750"/>
    <x v="347"/>
    <x v="3"/>
    <x v="280"/>
    <d v="2014-10-07T00:00:00"/>
    <s v="Standard Class"/>
    <s v="RF-19735"/>
    <s v="Roland Fjeld"/>
    <x v="0"/>
    <s v="United States"/>
    <s v="Trenton"/>
    <x v="12"/>
    <n v="48183"/>
    <x v="2"/>
    <s v="FUR-FU-10003577"/>
    <x v="0"/>
    <x v="5"/>
    <s v="Nu-Dell Leatherette Frames"/>
    <n v="157.74"/>
    <n v="11"/>
    <n v="0"/>
    <n v="56.7864"/>
  </r>
  <r>
    <x v="751"/>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x v="752"/>
    <x v="347"/>
    <x v="3"/>
    <x v="280"/>
    <d v="2014-10-07T00:00:00"/>
    <s v="Standard Class"/>
    <s v="RF-19735"/>
    <s v="Roland Fjeld"/>
    <x v="0"/>
    <s v="United States"/>
    <s v="Trenton"/>
    <x v="12"/>
    <n v="48183"/>
    <x v="2"/>
    <s v="OFF-BI-10000546"/>
    <x v="1"/>
    <x v="8"/>
    <s v="Avery Durable Binders"/>
    <n v="2.88"/>
    <n v="1"/>
    <n v="0"/>
    <n v="1.4112"/>
  </r>
  <r>
    <x v="753"/>
    <x v="348"/>
    <x v="0"/>
    <x v="281"/>
    <d v="2013-04-10T00:00:00"/>
    <s v="First Class"/>
    <s v="YC-21895"/>
    <s v="Yoseph Carroll"/>
    <x v="1"/>
    <s v="United States"/>
    <s v="San Francisco"/>
    <x v="1"/>
    <n v="94110"/>
    <x v="1"/>
    <s v="TEC-CO-10002095"/>
    <x v="2"/>
    <x v="16"/>
    <s v="Hewlett Packard 610 Color Digital Copier / Printer"/>
    <n v="1199.9760000000001"/>
    <n v="3"/>
    <n v="0.2"/>
    <n v="374.99249999999995"/>
  </r>
  <r>
    <x v="754"/>
    <x v="349"/>
    <x v="1"/>
    <x v="214"/>
    <d v="2012-12-12T00:00:00"/>
    <s v="Standard Class"/>
    <s v="MS-17830"/>
    <s v="Melanie Seite"/>
    <x v="0"/>
    <s v="United States"/>
    <s v="Los Angeles"/>
    <x v="1"/>
    <n v="90036"/>
    <x v="1"/>
    <s v="FUR-FU-10002759"/>
    <x v="0"/>
    <x v="5"/>
    <s v="12-1/2 Diameter Round Wall Clock"/>
    <n v="79.92"/>
    <n v="4"/>
    <n v="0"/>
    <n v="28.7712"/>
  </r>
  <r>
    <x v="755"/>
    <x v="350"/>
    <x v="0"/>
    <x v="31"/>
    <d v="2013-09-23T00:00:00"/>
    <s v="Standard Class"/>
    <s v="NB-18655"/>
    <s v="Nona Balk"/>
    <x v="1"/>
    <s v="United States"/>
    <s v="Jacksonville"/>
    <x v="2"/>
    <n v="32216"/>
    <x v="0"/>
    <s v="FUR-TA-10001095"/>
    <x v="0"/>
    <x v="3"/>
    <s v="Chromcraft Round Conference Tables"/>
    <n v="383.43799999999999"/>
    <n v="4"/>
    <n v="0.45"/>
    <n v="-167.3184"/>
  </r>
  <r>
    <x v="756"/>
    <x v="351"/>
    <x v="2"/>
    <x v="282"/>
    <d v="2012-01-02T00:00:00"/>
    <s v="Standard Class"/>
    <s v="DC-13285"/>
    <s v="Debra Catini"/>
    <x v="0"/>
    <s v="United States"/>
    <s v="Cottage Grove"/>
    <x v="11"/>
    <n v="55016"/>
    <x v="2"/>
    <s v="OFF-ST-10002444"/>
    <x v="1"/>
    <x v="4"/>
    <s v="Recycled Eldon Regeneration Jumbo File"/>
    <n v="24.56"/>
    <n v="2"/>
    <n v="0"/>
    <n v="6.8767999999999994"/>
  </r>
  <r>
    <x v="757"/>
    <x v="351"/>
    <x v="2"/>
    <x v="282"/>
    <d v="2012-01-02T00:00:00"/>
    <s v="Standard Class"/>
    <s v="DC-13285"/>
    <s v="Debra Catini"/>
    <x v="0"/>
    <s v="United States"/>
    <s v="Cottage Grove"/>
    <x v="11"/>
    <n v="55016"/>
    <x v="2"/>
    <s v="TEC-AC-10001267"/>
    <x v="2"/>
    <x v="11"/>
    <s v="Imation 32GB Pocket Pro USB 3.0 Flash Drive - 32 GB - Black - 1 P ..."/>
    <n v="119.8"/>
    <n v="4"/>
    <n v="0"/>
    <n v="47.92"/>
  </r>
  <r>
    <x v="758"/>
    <x v="352"/>
    <x v="3"/>
    <x v="283"/>
    <d v="2014-07-29T00:00:00"/>
    <s v="Standard Class"/>
    <s v="CP-12340"/>
    <s v="Christine Phan"/>
    <x v="1"/>
    <s v="United States"/>
    <s v="New York City"/>
    <x v="15"/>
    <n v="10009"/>
    <x v="3"/>
    <s v="OFF-BI-10000848"/>
    <x v="1"/>
    <x v="8"/>
    <s v="Angle-D Ring Binders"/>
    <n v="13.128"/>
    <n v="3"/>
    <n v="0.2"/>
    <n v="4.2665999999999986"/>
  </r>
  <r>
    <x v="759"/>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x v="760"/>
    <x v="354"/>
    <x v="1"/>
    <x v="284"/>
    <d v="2012-09-05T00:00:00"/>
    <s v="Standard Class"/>
    <s v="AR-10510"/>
    <s v="Andrew Roberts"/>
    <x v="0"/>
    <s v="United States"/>
    <s v="Los Angeles"/>
    <x v="1"/>
    <n v="90004"/>
    <x v="1"/>
    <s v="OFF-PA-10003441"/>
    <x v="1"/>
    <x v="10"/>
    <s v="Xerox 226"/>
    <n v="58.320000000000007"/>
    <n v="9"/>
    <n v="0"/>
    <n v="27.993600000000001"/>
  </r>
  <r>
    <x v="761"/>
    <x v="355"/>
    <x v="3"/>
    <x v="132"/>
    <d v="2014-11-08T00:00:00"/>
    <s v="Standard Class"/>
    <s v="JC-16105"/>
    <s v="Julie Creighton"/>
    <x v="1"/>
    <s v="United States"/>
    <s v="Atlanta"/>
    <x v="32"/>
    <n v="30318"/>
    <x v="0"/>
    <s v="OFF-LA-10004484"/>
    <x v="1"/>
    <x v="2"/>
    <s v="Avery 476"/>
    <n v="12.39"/>
    <n v="3"/>
    <n v="0"/>
    <n v="5.6993999999999998"/>
  </r>
  <r>
    <x v="762"/>
    <x v="356"/>
    <x v="1"/>
    <x v="285"/>
    <d v="2012-02-13T00:00:00"/>
    <s v="Standard Class"/>
    <s v="LH-17020"/>
    <s v="Lisa Hazard"/>
    <x v="0"/>
    <s v="United States"/>
    <s v="Columbus"/>
    <x v="24"/>
    <n v="43229"/>
    <x v="3"/>
    <s v="TEC-PH-10003931"/>
    <x v="2"/>
    <x v="7"/>
    <s v="JBL Micro Wireless Portable Bluetooth Speaker"/>
    <n v="107.982"/>
    <n v="3"/>
    <n v="0.4"/>
    <n v="-26.995499999999993"/>
  </r>
  <r>
    <x v="763"/>
    <x v="357"/>
    <x v="2"/>
    <x v="286"/>
    <d v="2011-01-16T00:00:00"/>
    <s v="Second Class"/>
    <s v="CS-12250"/>
    <s v="Chris Selesnick"/>
    <x v="1"/>
    <s v="United States"/>
    <s v="Bossier City"/>
    <x v="28"/>
    <n v="71111"/>
    <x v="0"/>
    <s v="OFF-EN-10001990"/>
    <x v="1"/>
    <x v="12"/>
    <s v="Staples"/>
    <n v="11.36"/>
    <n v="2"/>
    <n v="0"/>
    <n v="5.3391999999999991"/>
  </r>
  <r>
    <x v="764"/>
    <x v="357"/>
    <x v="2"/>
    <x v="286"/>
    <d v="2011-01-16T00:00:00"/>
    <s v="Second Class"/>
    <s v="CS-12250"/>
    <s v="Chris Selesnick"/>
    <x v="1"/>
    <s v="United States"/>
    <s v="Bossier City"/>
    <x v="28"/>
    <n v="71111"/>
    <x v="0"/>
    <s v="OFF-EN-10001532"/>
    <x v="1"/>
    <x v="12"/>
    <s v="Brown Kraft Recycled Envelopes"/>
    <n v="50.94"/>
    <n v="3"/>
    <n v="0"/>
    <n v="25.47"/>
  </r>
  <r>
    <x v="765"/>
    <x v="357"/>
    <x v="2"/>
    <x v="286"/>
    <d v="2011-01-16T00:00:00"/>
    <s v="Second Class"/>
    <s v="CS-12250"/>
    <s v="Chris Selesnick"/>
    <x v="1"/>
    <s v="United States"/>
    <s v="Bossier City"/>
    <x v="28"/>
    <n v="71111"/>
    <x v="0"/>
    <s v="TEC-AC-10003174"/>
    <x v="2"/>
    <x v="11"/>
    <s v="Plantronics S12 Corded Telephone Headset System"/>
    <n v="646.74"/>
    <n v="6"/>
    <n v="0"/>
    <n v="258.69600000000003"/>
  </r>
  <r>
    <x v="766"/>
    <x v="357"/>
    <x v="2"/>
    <x v="286"/>
    <d v="2011-01-16T00:00:00"/>
    <s v="Second Class"/>
    <s v="CS-12250"/>
    <s v="Chris Selesnick"/>
    <x v="1"/>
    <s v="United States"/>
    <s v="Bossier City"/>
    <x v="28"/>
    <n v="71111"/>
    <x v="0"/>
    <s v="OFF-BI-10004187"/>
    <x v="1"/>
    <x v="8"/>
    <s v="Staples"/>
    <n v="5.64"/>
    <n v="3"/>
    <n v="0"/>
    <n v="2.7071999999999994"/>
  </r>
  <r>
    <x v="767"/>
    <x v="357"/>
    <x v="2"/>
    <x v="286"/>
    <d v="2011-01-16T00:00:00"/>
    <s v="Second Class"/>
    <s v="CS-12250"/>
    <s v="Chris Selesnick"/>
    <x v="1"/>
    <s v="United States"/>
    <s v="Bossier City"/>
    <x v="28"/>
    <n v="71111"/>
    <x v="0"/>
    <s v="OFF-ST-10000025"/>
    <x v="1"/>
    <x v="4"/>
    <s v="Fellowes Stor/Drawer Steel Plus Storage Drawers"/>
    <n v="572.58000000000004"/>
    <n v="6"/>
    <n v="0"/>
    <n v="34.354799999999955"/>
  </r>
  <r>
    <x v="768"/>
    <x v="358"/>
    <x v="2"/>
    <x v="287"/>
    <d v="2011-05-20T00:00:00"/>
    <s v="Standard Class"/>
    <s v="AJ-10795"/>
    <s v="Anthony Johnson"/>
    <x v="1"/>
    <s v="United States"/>
    <s v="Saint Petersburg"/>
    <x v="2"/>
    <n v="33710"/>
    <x v="0"/>
    <s v="FUR-FU-10004306"/>
    <x v="0"/>
    <x v="5"/>
    <s v="Electrix Halogen Magnifier Lamp"/>
    <n v="310.88000000000005"/>
    <n v="2"/>
    <n v="0.2"/>
    <n v="23.315999999999988"/>
  </r>
  <r>
    <x v="769"/>
    <x v="359"/>
    <x v="0"/>
    <x v="288"/>
    <d v="2013-05-25T00:00:00"/>
    <s v="Standard Class"/>
    <s v="LE-16810"/>
    <s v="Laurel Elliston"/>
    <x v="0"/>
    <s v="United States"/>
    <s v="Arlington"/>
    <x v="17"/>
    <n v="22204"/>
    <x v="0"/>
    <s v="FUR-CH-10003746"/>
    <x v="0"/>
    <x v="1"/>
    <s v="Hon 4070 Series Pagoda Round Back Stacking Chairs"/>
    <n v="641.96"/>
    <n v="2"/>
    <n v="0"/>
    <n v="179.74880000000002"/>
  </r>
  <r>
    <x v="770"/>
    <x v="360"/>
    <x v="3"/>
    <x v="289"/>
    <d v="2014-02-06T00:00:00"/>
    <s v="Standard Class"/>
    <s v="BV-11245"/>
    <s v="Benjamin Venier"/>
    <x v="1"/>
    <s v="United States"/>
    <s v="Des Moines"/>
    <x v="23"/>
    <n v="50315"/>
    <x v="2"/>
    <s v="OFF-BI-10001036"/>
    <x v="1"/>
    <x v="8"/>
    <s v="Cardinal EasyOpen D-Ring Binders"/>
    <n v="18.28"/>
    <n v="2"/>
    <n v="0"/>
    <n v="9.14"/>
  </r>
  <r>
    <x v="771"/>
    <x v="360"/>
    <x v="3"/>
    <x v="289"/>
    <d v="2014-02-06T00:00:00"/>
    <s v="Standard Class"/>
    <s v="BV-11245"/>
    <s v="Benjamin Venier"/>
    <x v="1"/>
    <s v="United States"/>
    <s v="Des Moines"/>
    <x v="23"/>
    <n v="50315"/>
    <x v="2"/>
    <s v="TEC-PH-10004614"/>
    <x v="2"/>
    <x v="7"/>
    <s v="AT&amp;T 841000 Phone"/>
    <n v="207"/>
    <n v="3"/>
    <n v="0"/>
    <n v="51.75"/>
  </r>
  <r>
    <x v="772"/>
    <x v="360"/>
    <x v="3"/>
    <x v="289"/>
    <d v="2014-02-06T00:00:00"/>
    <s v="Standard Class"/>
    <s v="BV-11245"/>
    <s v="Benjamin Venier"/>
    <x v="1"/>
    <s v="United States"/>
    <s v="Des Moines"/>
    <x v="23"/>
    <n v="50315"/>
    <x v="2"/>
    <s v="OFF-BI-10000301"/>
    <x v="1"/>
    <x v="8"/>
    <s v="GBC Instant Report Kit"/>
    <n v="32.35"/>
    <n v="5"/>
    <n v="0"/>
    <n v="16.175000000000001"/>
  </r>
  <r>
    <x v="773"/>
    <x v="360"/>
    <x v="3"/>
    <x v="289"/>
    <d v="2014-02-06T00:00:00"/>
    <s v="Standard Class"/>
    <s v="BV-11245"/>
    <s v="Benjamin Venier"/>
    <x v="1"/>
    <s v="United States"/>
    <s v="Des Moines"/>
    <x v="23"/>
    <n v="50315"/>
    <x v="2"/>
    <s v="OFF-BI-10003910"/>
    <x v="1"/>
    <x v="8"/>
    <s v="DXL Angle-View Binders with Locking Rings by Samsill"/>
    <n v="7.71"/>
    <n v="1"/>
    <n v="0"/>
    <n v="3.4695"/>
  </r>
  <r>
    <x v="774"/>
    <x v="360"/>
    <x v="3"/>
    <x v="289"/>
    <d v="2014-02-06T00:00:00"/>
    <s v="Standard Class"/>
    <s v="BV-11245"/>
    <s v="Benjamin Venier"/>
    <x v="1"/>
    <s v="United States"/>
    <s v="Des Moines"/>
    <x v="23"/>
    <n v="50315"/>
    <x v="2"/>
    <s v="OFF-AR-10004648"/>
    <x v="1"/>
    <x v="6"/>
    <s v="Boston 19500 Mighty Mite Electric Pencil Sharpener"/>
    <n v="40.299999999999997"/>
    <n v="2"/>
    <n v="0"/>
    <n v="10.881"/>
  </r>
  <r>
    <x v="775"/>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x v="776"/>
    <x v="361"/>
    <x v="2"/>
    <x v="290"/>
    <d v="2011-07-06T00:00:00"/>
    <s v="Standard Class"/>
    <s v="DL-12865"/>
    <s v="Dan Lawera"/>
    <x v="0"/>
    <s v="United States"/>
    <s v="Cincinnati"/>
    <x v="24"/>
    <n v="45231"/>
    <x v="3"/>
    <s v="OFF-AR-10003405"/>
    <x v="1"/>
    <x v="6"/>
    <s v="Dixon My First Ticonderoga Pencil, #2"/>
    <n v="32.76"/>
    <n v="7"/>
    <n v="0.2"/>
    <n v="3.6854999999999958"/>
  </r>
  <r>
    <x v="777"/>
    <x v="362"/>
    <x v="1"/>
    <x v="291"/>
    <d v="2012-08-23T00:00:00"/>
    <s v="First Class"/>
    <s v="NZ-18565"/>
    <s v="Nick Zandusky"/>
    <x v="2"/>
    <s v="United States"/>
    <s v="San Francisco"/>
    <x v="1"/>
    <n v="94110"/>
    <x v="1"/>
    <s v="FUR-CH-10002335"/>
    <x v="0"/>
    <x v="1"/>
    <s v="Hon GuestStacker Chair"/>
    <n v="544.00800000000004"/>
    <n v="3"/>
    <n v="0.2"/>
    <n v="40.800600000000003"/>
  </r>
  <r>
    <x v="778"/>
    <x v="362"/>
    <x v="1"/>
    <x v="291"/>
    <d v="2012-08-23T00:00:00"/>
    <s v="First Class"/>
    <s v="NZ-18565"/>
    <s v="Nick Zandusky"/>
    <x v="2"/>
    <s v="United States"/>
    <s v="San Francisco"/>
    <x v="1"/>
    <n v="94110"/>
    <x v="1"/>
    <s v="OFF-PA-10000157"/>
    <x v="1"/>
    <x v="10"/>
    <s v="Xerox 191"/>
    <n v="59.94"/>
    <n v="3"/>
    <n v="0"/>
    <n v="28.171799999999998"/>
  </r>
  <r>
    <x v="779"/>
    <x v="362"/>
    <x v="1"/>
    <x v="291"/>
    <d v="2012-08-23T00:00:00"/>
    <s v="First Class"/>
    <s v="NZ-18565"/>
    <s v="Nick Zandusky"/>
    <x v="2"/>
    <s v="United States"/>
    <s v="San Francisco"/>
    <x v="1"/>
    <n v="94110"/>
    <x v="1"/>
    <s v="OFF-PA-10001947"/>
    <x v="1"/>
    <x v="10"/>
    <s v="Xerox 1974"/>
    <n v="23.92"/>
    <n v="4"/>
    <n v="0"/>
    <n v="11.720800000000001"/>
  </r>
  <r>
    <x v="780"/>
    <x v="362"/>
    <x v="1"/>
    <x v="291"/>
    <d v="2012-08-23T00:00:00"/>
    <s v="First Class"/>
    <s v="NZ-18565"/>
    <s v="Nick Zandusky"/>
    <x v="2"/>
    <s v="United States"/>
    <s v="San Francisco"/>
    <x v="1"/>
    <n v="94110"/>
    <x v="1"/>
    <s v="OFF-PA-10003657"/>
    <x v="1"/>
    <x v="10"/>
    <s v="Xerox 1927"/>
    <n v="4.28"/>
    <n v="1"/>
    <n v="0"/>
    <n v="1.9259999999999997"/>
  </r>
  <r>
    <x v="781"/>
    <x v="363"/>
    <x v="1"/>
    <x v="292"/>
    <d v="2012-10-06T00:00:00"/>
    <s v="Second Class"/>
    <s v="BM-11785"/>
    <s v="Bryan Mills"/>
    <x v="0"/>
    <s v="United States"/>
    <s v="Columbus"/>
    <x v="24"/>
    <n v="43229"/>
    <x v="3"/>
    <s v="OFF-BI-10001098"/>
    <x v="1"/>
    <x v="8"/>
    <s v="Acco D-Ring Binder w/DublLock"/>
    <n v="32.07"/>
    <n v="5"/>
    <n v="0.7"/>
    <n v="-22.448999999999991"/>
  </r>
  <r>
    <x v="782"/>
    <x v="363"/>
    <x v="1"/>
    <x v="292"/>
    <d v="2012-10-06T00:00:00"/>
    <s v="Second Class"/>
    <s v="BM-11785"/>
    <s v="Bryan Mills"/>
    <x v="0"/>
    <s v="United States"/>
    <s v="Columbus"/>
    <x v="24"/>
    <n v="43229"/>
    <x v="3"/>
    <s v="TEC-AC-10002167"/>
    <x v="2"/>
    <x v="11"/>
    <s v="Imation 8gb Micro Traveldrive Usb 2.0 Flash Drive"/>
    <n v="24"/>
    <n v="2"/>
    <n v="0.2"/>
    <n v="-2.6999999999999993"/>
  </r>
  <r>
    <x v="783"/>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x v="784"/>
    <x v="363"/>
    <x v="1"/>
    <x v="292"/>
    <d v="2012-10-06T00:00:00"/>
    <s v="Second Class"/>
    <s v="BM-11785"/>
    <s v="Bryan Mills"/>
    <x v="0"/>
    <s v="United States"/>
    <s v="Columbus"/>
    <x v="24"/>
    <n v="43229"/>
    <x v="3"/>
    <s v="TEC-AC-10000057"/>
    <x v="2"/>
    <x v="11"/>
    <s v="Microsoft Natural Ergonomic Keyboard 4000"/>
    <n v="47.984000000000002"/>
    <n v="2"/>
    <n v="0.2"/>
    <n v="0.59979999999999656"/>
  </r>
  <r>
    <x v="785"/>
    <x v="364"/>
    <x v="1"/>
    <x v="293"/>
    <d v="2012-05-28T00:00:00"/>
    <s v="Standard Class"/>
    <s v="EA-14035"/>
    <s v="Erin Ashbrook"/>
    <x v="1"/>
    <s v="United States"/>
    <s v="Columbia"/>
    <x v="20"/>
    <n v="29203"/>
    <x v="0"/>
    <s v="OFF-EN-10000056"/>
    <x v="1"/>
    <x v="12"/>
    <s v="Cameo Buff Policy Envelopes"/>
    <n v="186.69"/>
    <n v="3"/>
    <n v="0"/>
    <n v="87.744299999999981"/>
  </r>
  <r>
    <x v="786"/>
    <x v="365"/>
    <x v="3"/>
    <x v="294"/>
    <d v="2014-03-22T00:00:00"/>
    <s v="Second Class"/>
    <s v="CL-12565"/>
    <s v="Clay Ludtke"/>
    <x v="0"/>
    <s v="United States"/>
    <s v="Lancaster"/>
    <x v="1"/>
    <n v="93534"/>
    <x v="1"/>
    <s v="OFF-BI-10000014"/>
    <x v="1"/>
    <x v="8"/>
    <s v="Heavy-Duty E-Z-D Binders"/>
    <n v="17.456"/>
    <n v="2"/>
    <n v="0.2"/>
    <n v="5.8914"/>
  </r>
  <r>
    <x v="787"/>
    <x v="366"/>
    <x v="1"/>
    <x v="295"/>
    <d v="2012-12-16T00:00:00"/>
    <s v="Standard Class"/>
    <s v="LT-17110"/>
    <s v="Liz Thompson"/>
    <x v="0"/>
    <s v="United States"/>
    <s v="Lancaster"/>
    <x v="1"/>
    <n v="93534"/>
    <x v="1"/>
    <s v="FUR-CH-10004675"/>
    <x v="0"/>
    <x v="1"/>
    <s v="Lifetime Advantage Folding Chairs, 4/Carton"/>
    <n v="348.92800000000005"/>
    <n v="2"/>
    <n v="0.2"/>
    <n v="34.89279999999998"/>
  </r>
  <r>
    <x v="788"/>
    <x v="367"/>
    <x v="1"/>
    <x v="153"/>
    <d v="2012-06-30T00:00:00"/>
    <s v="Standard Class"/>
    <s v="SA-20830"/>
    <s v="Sue Ann Reed"/>
    <x v="0"/>
    <s v="United States"/>
    <s v="Richmond"/>
    <x v="17"/>
    <n v="23223"/>
    <x v="0"/>
    <s v="OFF-BI-10001543"/>
    <x v="1"/>
    <x v="8"/>
    <s v="GBC VeloBinder Manual Binding System"/>
    <n v="143.96"/>
    <n v="4"/>
    <n v="0"/>
    <n v="69.100800000000007"/>
  </r>
  <r>
    <x v="789"/>
    <x v="367"/>
    <x v="1"/>
    <x v="153"/>
    <d v="2012-06-30T00:00:00"/>
    <s v="Standard Class"/>
    <s v="SA-20830"/>
    <s v="Sue Ann Reed"/>
    <x v="0"/>
    <s v="United States"/>
    <s v="Richmond"/>
    <x v="17"/>
    <n v="23223"/>
    <x v="0"/>
    <s v="OFF-ST-10001321"/>
    <x v="1"/>
    <x v="4"/>
    <s v="Decoflex Hanging Personal Folder File, Blue"/>
    <n v="15.42"/>
    <n v="1"/>
    <n v="0"/>
    <n v="4.1634000000000011"/>
  </r>
  <r>
    <x v="790"/>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x v="791"/>
    <x v="367"/>
    <x v="1"/>
    <x v="153"/>
    <d v="2012-06-30T00:00:00"/>
    <s v="Standard Class"/>
    <s v="SA-20830"/>
    <s v="Sue Ann Reed"/>
    <x v="0"/>
    <s v="United States"/>
    <s v="Richmond"/>
    <x v="17"/>
    <n v="23223"/>
    <x v="0"/>
    <s v="FUR-CH-10003199"/>
    <x v="0"/>
    <x v="1"/>
    <s v="Office Star - Contemporary Task Swivel Chair"/>
    <n v="332.94"/>
    <n v="3"/>
    <n v="0"/>
    <n v="79.905599999999993"/>
  </r>
  <r>
    <x v="792"/>
    <x v="368"/>
    <x v="0"/>
    <x v="244"/>
    <d v="2013-05-21T00:00:00"/>
    <s v="Same Day"/>
    <s v="JK-15730"/>
    <s v="Joe Kamberova"/>
    <x v="0"/>
    <s v="United States"/>
    <s v="Asheville"/>
    <x v="3"/>
    <n v="28806"/>
    <x v="0"/>
    <s v="TEC-PH-10001530"/>
    <x v="2"/>
    <x v="7"/>
    <s v="Cisco Unified IP Phone 7945G VoIP phone"/>
    <n v="1363.96"/>
    <n v="5"/>
    <n v="0.2"/>
    <n v="85.247500000000002"/>
  </r>
  <r>
    <x v="793"/>
    <x v="369"/>
    <x v="2"/>
    <x v="59"/>
    <d v="2011-09-26T00:00:00"/>
    <s v="Standard Class"/>
    <s v="ES-14020"/>
    <s v="Erica Smith"/>
    <x v="0"/>
    <s v="United States"/>
    <s v="San Francisco"/>
    <x v="1"/>
    <n v="94110"/>
    <x v="1"/>
    <s v="OFF-LA-10001569"/>
    <x v="1"/>
    <x v="2"/>
    <s v="Avery 499"/>
    <n v="9.9600000000000009"/>
    <n v="2"/>
    <n v="0"/>
    <n v="4.5815999999999999"/>
  </r>
  <r>
    <x v="794"/>
    <x v="369"/>
    <x v="2"/>
    <x v="59"/>
    <d v="2011-09-26T00:00:00"/>
    <s v="Standard Class"/>
    <s v="ES-14020"/>
    <s v="Erica Smith"/>
    <x v="0"/>
    <s v="United States"/>
    <s v="San Francisco"/>
    <x v="1"/>
    <n v="94110"/>
    <x v="1"/>
    <s v="OFF-PA-10003724"/>
    <x v="1"/>
    <x v="10"/>
    <s v="Wirebound Message Book, 4 per Page"/>
    <n v="21.72"/>
    <n v="4"/>
    <n v="0"/>
    <n v="10.642799999999999"/>
  </r>
  <r>
    <x v="795"/>
    <x v="370"/>
    <x v="3"/>
    <x v="296"/>
    <d v="2014-09-27T00:00:00"/>
    <s v="Standard Class"/>
    <s v="RH-19495"/>
    <s v="Rick Hansen"/>
    <x v="0"/>
    <s v="United States"/>
    <s v="Rochester"/>
    <x v="11"/>
    <n v="55901"/>
    <x v="2"/>
    <s v="OFF-BI-10000546"/>
    <x v="1"/>
    <x v="8"/>
    <s v="Avery Durable Binders"/>
    <n v="20.16"/>
    <n v="7"/>
    <n v="0"/>
    <n v="9.8783999999999992"/>
  </r>
  <r>
    <x v="796"/>
    <x v="371"/>
    <x v="1"/>
    <x v="100"/>
    <d v="2012-12-26T00:00:00"/>
    <s v="First Class"/>
    <s v="DB-13120"/>
    <s v="David Bremer"/>
    <x v="1"/>
    <s v="United States"/>
    <s v="Rochester"/>
    <x v="15"/>
    <n v="14609"/>
    <x v="3"/>
    <s v="OFF-PA-10000176"/>
    <x v="1"/>
    <x v="10"/>
    <s v="Xerox 1887"/>
    <n v="132.79"/>
    <n v="7"/>
    <n v="0"/>
    <n v="63.739199999999997"/>
  </r>
  <r>
    <x v="797"/>
    <x v="371"/>
    <x v="1"/>
    <x v="100"/>
    <d v="2012-12-26T00:00:00"/>
    <s v="First Class"/>
    <s v="DB-13120"/>
    <s v="David Bremer"/>
    <x v="1"/>
    <s v="United States"/>
    <s v="Rochester"/>
    <x v="15"/>
    <n v="14609"/>
    <x v="3"/>
    <s v="OFF-PA-10002365"/>
    <x v="1"/>
    <x v="10"/>
    <s v="Xerox 1967"/>
    <n v="12.96"/>
    <n v="2"/>
    <n v="0"/>
    <n v="6.2208000000000006"/>
  </r>
  <r>
    <x v="798"/>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x v="799"/>
    <x v="372"/>
    <x v="1"/>
    <x v="154"/>
    <d v="2012-12-03T00:00:00"/>
    <s v="Standard Class"/>
    <s v="CD-11920"/>
    <s v="Carlos Daly"/>
    <x v="0"/>
    <s v="United States"/>
    <s v="Lake Elsinore"/>
    <x v="1"/>
    <n v="92530"/>
    <x v="1"/>
    <s v="FUR-CH-10002647"/>
    <x v="0"/>
    <x v="1"/>
    <s v="Situations Contoured Folding Chairs, 4/Set"/>
    <n v="283.92"/>
    <n v="5"/>
    <n v="0.2"/>
    <n v="17.745000000000019"/>
  </r>
  <r>
    <x v="800"/>
    <x v="373"/>
    <x v="3"/>
    <x v="297"/>
    <d v="2014-02-24T00:00:00"/>
    <s v="First Class"/>
    <s v="HW-14935"/>
    <s v="Helen Wasserman"/>
    <x v="1"/>
    <s v="United States"/>
    <s v="San Diego"/>
    <x v="1"/>
    <n v="92105"/>
    <x v="1"/>
    <s v="FUR-FU-10004090"/>
    <x v="0"/>
    <x v="5"/>
    <s v="Executive Impressions 14&quot; Contract Wall Clock"/>
    <n v="22.23"/>
    <n v="1"/>
    <n v="0"/>
    <n v="7.3358999999999988"/>
  </r>
  <r>
    <x v="801"/>
    <x v="373"/>
    <x v="3"/>
    <x v="297"/>
    <d v="2014-02-24T00:00:00"/>
    <s v="First Class"/>
    <s v="HW-14935"/>
    <s v="Helen Wasserman"/>
    <x v="1"/>
    <s v="United States"/>
    <s v="San Diego"/>
    <x v="1"/>
    <n v="92105"/>
    <x v="1"/>
    <s v="TEC-PH-10001580"/>
    <x v="2"/>
    <x v="7"/>
    <s v="Logitech Mobile Speakerphone P710e - speaker phone"/>
    <n v="215.96799999999999"/>
    <n v="2"/>
    <n v="0.2"/>
    <n v="18.897199999999991"/>
  </r>
  <r>
    <x v="802"/>
    <x v="374"/>
    <x v="0"/>
    <x v="298"/>
    <d v="2013-08-24T00:00:00"/>
    <s v="Second Class"/>
    <s v="HW-14935"/>
    <s v="Helen Wasserman"/>
    <x v="1"/>
    <s v="United States"/>
    <s v="New York City"/>
    <x v="15"/>
    <n v="10024"/>
    <x v="3"/>
    <s v="OFF-AP-10000576"/>
    <x v="1"/>
    <x v="9"/>
    <s v="Belkin 7 Outlet SurgeMaster II"/>
    <n v="355.32"/>
    <n v="9"/>
    <n v="0"/>
    <n v="99.48960000000001"/>
  </r>
  <r>
    <x v="803"/>
    <x v="375"/>
    <x v="0"/>
    <x v="299"/>
    <d v="2013-03-18T00:00:00"/>
    <s v="Standard Class"/>
    <s v="MC-18130"/>
    <s v="Mike Caudle"/>
    <x v="1"/>
    <s v="United States"/>
    <s v="Monroe"/>
    <x v="28"/>
    <n v="71203"/>
    <x v="0"/>
    <s v="OFF-PA-10003953"/>
    <x v="1"/>
    <x v="10"/>
    <s v="Xerox 218"/>
    <n v="12.96"/>
    <n v="2"/>
    <n v="0"/>
    <n v="6.2208000000000006"/>
  </r>
  <r>
    <x v="804"/>
    <x v="376"/>
    <x v="3"/>
    <x v="300"/>
    <d v="2014-04-25T00:00:00"/>
    <s v="First Class"/>
    <s v="GM-14440"/>
    <s v="Gary McGarr"/>
    <x v="0"/>
    <s v="United States"/>
    <s v="San Francisco"/>
    <x v="1"/>
    <n v="94122"/>
    <x v="1"/>
    <s v="FUR-FU-10000794"/>
    <x v="0"/>
    <x v="5"/>
    <s v="Eldon Stackable Tray, Side-Load, Legal, Smoke"/>
    <n v="18.28"/>
    <n v="2"/>
    <n v="0"/>
    <n v="6.2151999999999994"/>
  </r>
  <r>
    <x v="805"/>
    <x v="377"/>
    <x v="2"/>
    <x v="301"/>
    <d v="2011-11-07T00:00:00"/>
    <s v="Standard Class"/>
    <s v="RA-19915"/>
    <s v="Russell Applegate"/>
    <x v="0"/>
    <s v="United States"/>
    <s v="Denver"/>
    <x v="22"/>
    <n v="80219"/>
    <x v="1"/>
    <s v="OFF-AR-10001897"/>
    <x v="1"/>
    <x v="6"/>
    <s v="Model L Table or Wall-Mount Pencil Sharpener"/>
    <n v="43.176000000000002"/>
    <n v="3"/>
    <n v="0.2"/>
    <n v="4.3176000000000005"/>
  </r>
  <r>
    <x v="806"/>
    <x v="377"/>
    <x v="2"/>
    <x v="301"/>
    <d v="2011-11-07T00:00:00"/>
    <s v="Standard Class"/>
    <s v="RA-19915"/>
    <s v="Russell Applegate"/>
    <x v="0"/>
    <s v="United States"/>
    <s v="Denver"/>
    <x v="22"/>
    <n v="80219"/>
    <x v="1"/>
    <s v="TEC-PH-10001795"/>
    <x v="2"/>
    <x v="7"/>
    <s v="ClearOne CHATAttach 160 - speaker phone"/>
    <n v="1983.9680000000001"/>
    <n v="4"/>
    <n v="0.2"/>
    <n v="247.99599999999981"/>
  </r>
  <r>
    <x v="807"/>
    <x v="378"/>
    <x v="1"/>
    <x v="302"/>
    <d v="2012-02-05T00:00:00"/>
    <s v="First Class"/>
    <s v="AA-10375"/>
    <s v="Allen Armold"/>
    <x v="0"/>
    <s v="United States"/>
    <s v="Omaha"/>
    <x v="8"/>
    <n v="68104"/>
    <x v="2"/>
    <s v="FUR-FU-10003347"/>
    <x v="0"/>
    <x v="5"/>
    <s v="Coloredge Poster Frame"/>
    <n v="28.4"/>
    <n v="2"/>
    <n v="0"/>
    <n v="11.076000000000001"/>
  </r>
  <r>
    <x v="808"/>
    <x v="378"/>
    <x v="1"/>
    <x v="302"/>
    <d v="2012-02-05T00:00:00"/>
    <s v="First Class"/>
    <s v="AA-10375"/>
    <s v="Allen Armold"/>
    <x v="0"/>
    <s v="United States"/>
    <s v="Omaha"/>
    <x v="8"/>
    <n v="68104"/>
    <x v="2"/>
    <s v="TEC-AC-10004901"/>
    <x v="2"/>
    <x v="11"/>
    <s v="Kensington SlimBlade Notebook Wireless Mouse with Nano Receiver "/>
    <n v="149.97"/>
    <n v="3"/>
    <n v="0"/>
    <n v="50.989800000000002"/>
  </r>
  <r>
    <x v="809"/>
    <x v="379"/>
    <x v="2"/>
    <x v="303"/>
    <d v="2011-10-15T00:00:00"/>
    <s v="First Class"/>
    <s v="ZC-21910"/>
    <s v="Zuschuss Carroll"/>
    <x v="0"/>
    <s v="United States"/>
    <s v="Edmonds"/>
    <x v="4"/>
    <n v="98026"/>
    <x v="1"/>
    <s v="OFF-AR-10003190"/>
    <x v="1"/>
    <x v="6"/>
    <s v="Newell 32"/>
    <n v="11.52"/>
    <n v="4"/>
    <n v="0"/>
    <n v="3.2256"/>
  </r>
  <r>
    <x v="810"/>
    <x v="379"/>
    <x v="2"/>
    <x v="303"/>
    <d v="2011-10-15T00:00:00"/>
    <s v="First Class"/>
    <s v="ZC-21910"/>
    <s v="Zuschuss Carroll"/>
    <x v="0"/>
    <s v="United States"/>
    <s v="Edmonds"/>
    <x v="4"/>
    <n v="98026"/>
    <x v="1"/>
    <s v="FUR-TA-10002903"/>
    <x v="0"/>
    <x v="3"/>
    <s v="Bevis Round Bullnose 29&quot; High Table Top"/>
    <n v="1298.55"/>
    <n v="5"/>
    <n v="0"/>
    <n v="311.65199999999999"/>
  </r>
  <r>
    <x v="811"/>
    <x v="379"/>
    <x v="2"/>
    <x v="303"/>
    <d v="2011-10-15T00:00:00"/>
    <s v="First Class"/>
    <s v="ZC-21910"/>
    <s v="Zuschuss Carroll"/>
    <x v="0"/>
    <s v="United States"/>
    <s v="Edmonds"/>
    <x v="4"/>
    <n v="98026"/>
    <x v="1"/>
    <s v="OFF-AP-10000240"/>
    <x v="1"/>
    <x v="9"/>
    <s v="Belkin F9G930V10-GRY 9 Outlet Surge"/>
    <n v="213.92"/>
    <n v="4"/>
    <n v="0"/>
    <n v="62.036799999999971"/>
  </r>
  <r>
    <x v="812"/>
    <x v="379"/>
    <x v="2"/>
    <x v="303"/>
    <d v="2011-10-15T00:00:00"/>
    <s v="First Class"/>
    <s v="ZC-21910"/>
    <s v="Zuschuss Carroll"/>
    <x v="0"/>
    <s v="United States"/>
    <s v="Edmonds"/>
    <x v="4"/>
    <n v="98026"/>
    <x v="1"/>
    <s v="TEC-AC-10001101"/>
    <x v="2"/>
    <x v="11"/>
    <s v="Sony 16GB Class 10 Micro SDHC R40 Memory Card"/>
    <n v="25.78"/>
    <n v="2"/>
    <n v="0"/>
    <n v="2.5779999999999994"/>
  </r>
  <r>
    <x v="813"/>
    <x v="380"/>
    <x v="3"/>
    <x v="304"/>
    <d v="2014-05-15T00:00:00"/>
    <s v="Same Day"/>
    <s v="PJ-19015"/>
    <s v="Pauline Johnson"/>
    <x v="0"/>
    <s v="United States"/>
    <s v="Santa Ana"/>
    <x v="1"/>
    <n v="92704"/>
    <x v="1"/>
    <s v="FUR-FU-10000794"/>
    <x v="0"/>
    <x v="5"/>
    <s v="Eldon Stackable Tray, Side-Load, Legal, Smoke"/>
    <n v="18.28"/>
    <n v="2"/>
    <n v="0"/>
    <n v="6.2151999999999994"/>
  </r>
  <r>
    <x v="814"/>
    <x v="380"/>
    <x v="3"/>
    <x v="304"/>
    <d v="2014-05-15T00:00:00"/>
    <s v="Same Day"/>
    <s v="PJ-19015"/>
    <s v="Pauline Johnson"/>
    <x v="0"/>
    <s v="United States"/>
    <s v="Santa Ana"/>
    <x v="1"/>
    <n v="92704"/>
    <x v="1"/>
    <s v="TEC-AC-10001838"/>
    <x v="2"/>
    <x v="11"/>
    <s v="Razer Tiamat Over Ear 7.1 Surround Sound PC Gaming Headset"/>
    <n v="1399.93"/>
    <n v="7"/>
    <n v="0"/>
    <n v="601.96990000000005"/>
  </r>
  <r>
    <x v="815"/>
    <x v="381"/>
    <x v="1"/>
    <x v="305"/>
    <d v="2012-03-23T00:00:00"/>
    <s v="First Class"/>
    <s v="BW-11110"/>
    <s v="Bart Watters"/>
    <x v="1"/>
    <s v="United States"/>
    <s v="Milwaukee"/>
    <x v="6"/>
    <n v="53209"/>
    <x v="2"/>
    <s v="OFF-PA-10000061"/>
    <x v="1"/>
    <x v="10"/>
    <s v="Xerox 205"/>
    <n v="51.84"/>
    <n v="8"/>
    <n v="0"/>
    <n v="24.883200000000002"/>
  </r>
  <r>
    <x v="816"/>
    <x v="382"/>
    <x v="0"/>
    <x v="306"/>
    <d v="2013-09-20T00:00:00"/>
    <s v="Standard Class"/>
    <s v="DB-13210"/>
    <s v="Dean Braden"/>
    <x v="0"/>
    <s v="United States"/>
    <s v="Philadelphia"/>
    <x v="9"/>
    <n v="19140"/>
    <x v="3"/>
    <s v="OFF-PA-10003651"/>
    <x v="1"/>
    <x v="10"/>
    <s v="Xerox 1968"/>
    <n v="5.3440000000000003"/>
    <n v="1"/>
    <n v="0.2"/>
    <n v="1.8703999999999998"/>
  </r>
  <r>
    <x v="817"/>
    <x v="383"/>
    <x v="2"/>
    <x v="307"/>
    <d v="2011-07-02T00:00:00"/>
    <s v="Standard Class"/>
    <s v="CA-12775"/>
    <s v="Cynthia Arntzen"/>
    <x v="0"/>
    <s v="United States"/>
    <s v="Philadelphia"/>
    <x v="9"/>
    <n v="19140"/>
    <x v="3"/>
    <s v="OFF-PA-10000304"/>
    <x v="1"/>
    <x v="10"/>
    <s v="Xerox 1995"/>
    <n v="41.472000000000008"/>
    <n v="8"/>
    <n v="0.2"/>
    <n v="14.5152"/>
  </r>
  <r>
    <x v="818"/>
    <x v="383"/>
    <x v="2"/>
    <x v="307"/>
    <d v="2011-07-02T00:00:00"/>
    <s v="Standard Class"/>
    <s v="CA-12775"/>
    <s v="Cynthia Arntzen"/>
    <x v="0"/>
    <s v="United States"/>
    <s v="Philadelphia"/>
    <x v="9"/>
    <n v="19140"/>
    <x v="3"/>
    <s v="OFF-BI-10003094"/>
    <x v="1"/>
    <x v="8"/>
    <s v="Self-Adhesive Ring Binder Labels"/>
    <n v="3.168000000000001"/>
    <n v="3"/>
    <n v="0.7"/>
    <n v="-2.4287999999999998"/>
  </r>
  <r>
    <x v="819"/>
    <x v="383"/>
    <x v="2"/>
    <x v="307"/>
    <d v="2011-07-02T00:00:00"/>
    <s v="Standard Class"/>
    <s v="CA-12775"/>
    <s v="Cynthia Arntzen"/>
    <x v="0"/>
    <s v="United States"/>
    <s v="Philadelphia"/>
    <x v="9"/>
    <n v="19140"/>
    <x v="3"/>
    <s v="FUR-CH-10001394"/>
    <x v="0"/>
    <x v="1"/>
    <s v="Global Leather Executive Chair"/>
    <n v="1228.4649999999999"/>
    <n v="5"/>
    <n v="0.3"/>
    <n v="0"/>
  </r>
  <r>
    <x v="820"/>
    <x v="383"/>
    <x v="2"/>
    <x v="307"/>
    <d v="2011-07-02T00:00:00"/>
    <s v="Standard Class"/>
    <s v="CA-12775"/>
    <s v="Cynthia Arntzen"/>
    <x v="0"/>
    <s v="United States"/>
    <s v="Philadelphia"/>
    <x v="9"/>
    <n v="19140"/>
    <x v="3"/>
    <s v="OFF-BI-10004230"/>
    <x v="1"/>
    <x v="8"/>
    <s v="GBC Recycled Grain Textured Covers"/>
    <n v="31.086000000000006"/>
    <n v="3"/>
    <n v="0.7"/>
    <n v="-22.796399999999991"/>
  </r>
  <r>
    <x v="821"/>
    <x v="383"/>
    <x v="2"/>
    <x v="307"/>
    <d v="2011-07-02T00:00:00"/>
    <s v="Standard Class"/>
    <s v="CA-12775"/>
    <s v="Cynthia Arntzen"/>
    <x v="0"/>
    <s v="United States"/>
    <s v="Philadelphia"/>
    <x v="9"/>
    <n v="19140"/>
    <x v="3"/>
    <s v="OFF-PA-10003395"/>
    <x v="1"/>
    <x v="10"/>
    <s v="Xerox 1941"/>
    <n v="335.52"/>
    <n v="4"/>
    <n v="0.2"/>
    <n v="117.43199999999999"/>
  </r>
  <r>
    <x v="822"/>
    <x v="384"/>
    <x v="3"/>
    <x v="308"/>
    <d v="2014-06-28T00:00:00"/>
    <s v="Standard Class"/>
    <s v="TR-21325"/>
    <s v="Toby Ritter"/>
    <x v="0"/>
    <s v="United States"/>
    <s v="Belleville"/>
    <x v="30"/>
    <n v="7109"/>
    <x v="3"/>
    <s v="TEC-AC-10002402"/>
    <x v="2"/>
    <x v="11"/>
    <s v="Razer Kraken PRO Over Ear PC and Music Headset"/>
    <n v="239.96999999999997"/>
    <n v="3"/>
    <n v="0"/>
    <n v="71.990999999999985"/>
  </r>
  <r>
    <x v="823"/>
    <x v="384"/>
    <x v="3"/>
    <x v="308"/>
    <d v="2014-06-28T00:00:00"/>
    <s v="Standard Class"/>
    <s v="TR-21325"/>
    <s v="Toby Ritter"/>
    <x v="0"/>
    <s v="United States"/>
    <s v="Belleville"/>
    <x v="30"/>
    <n v="7109"/>
    <x v="3"/>
    <s v="OFF-LA-10003223"/>
    <x v="1"/>
    <x v="2"/>
    <s v="Avery 508"/>
    <n v="9.82"/>
    <n v="2"/>
    <n v="0"/>
    <n v="4.8117999999999999"/>
  </r>
  <r>
    <x v="824"/>
    <x v="385"/>
    <x v="2"/>
    <x v="309"/>
    <d v="2011-05-15T00:00:00"/>
    <s v="Standard Class"/>
    <s v="PG-18820"/>
    <s v="Patrick Gardner"/>
    <x v="0"/>
    <s v="United States"/>
    <s v="San Francisco"/>
    <x v="1"/>
    <n v="94110"/>
    <x v="1"/>
    <s v="TEC-AC-10003441"/>
    <x v="2"/>
    <x v="11"/>
    <s v="Kingston Digital DataTraveler 32GB USB 2.0"/>
    <n v="67.8"/>
    <n v="4"/>
    <n v="0"/>
    <n v="4.0679999999999978"/>
  </r>
  <r>
    <x v="825"/>
    <x v="385"/>
    <x v="2"/>
    <x v="309"/>
    <d v="2011-05-15T00:00:00"/>
    <s v="Standard Class"/>
    <s v="PG-18820"/>
    <s v="Patrick Gardner"/>
    <x v="0"/>
    <s v="United States"/>
    <s v="San Francisco"/>
    <x v="1"/>
    <n v="94110"/>
    <x v="1"/>
    <s v="TEC-AC-10000109"/>
    <x v="2"/>
    <x v="11"/>
    <s v="Sony Micro Vault Click 16 GB USB 2.0 Flash Drive"/>
    <n v="167.97"/>
    <n v="3"/>
    <n v="0"/>
    <n v="40.31280000000001"/>
  </r>
  <r>
    <x v="826"/>
    <x v="386"/>
    <x v="3"/>
    <x v="170"/>
    <d v="2014-08-29T00:00:00"/>
    <s v="Standard Class"/>
    <s v="GT-14710"/>
    <s v="Greg Tran"/>
    <x v="0"/>
    <s v="United States"/>
    <s v="Lakeville"/>
    <x v="11"/>
    <n v="55044"/>
    <x v="2"/>
    <s v="OFF-FA-10002280"/>
    <x v="1"/>
    <x v="13"/>
    <s v="Advantus Plastic Paper Clips"/>
    <n v="35"/>
    <n v="7"/>
    <n v="0"/>
    <n v="16.8"/>
  </r>
  <r>
    <x v="827"/>
    <x v="386"/>
    <x v="3"/>
    <x v="170"/>
    <d v="2014-08-29T00:00:00"/>
    <s v="Standard Class"/>
    <s v="GT-14710"/>
    <s v="Greg Tran"/>
    <x v="0"/>
    <s v="United States"/>
    <s v="Lakeville"/>
    <x v="11"/>
    <n v="55044"/>
    <x v="2"/>
    <s v="OFF-SU-10000381"/>
    <x v="1"/>
    <x v="14"/>
    <s v="Acme Forged Steel Scissors with Black Enamel Handles"/>
    <n v="37.24"/>
    <n v="4"/>
    <n v="0"/>
    <n v="10.799599999999998"/>
  </r>
  <r>
    <x v="828"/>
    <x v="386"/>
    <x v="3"/>
    <x v="170"/>
    <d v="2014-08-29T00:00:00"/>
    <s v="Standard Class"/>
    <s v="GT-14710"/>
    <s v="Greg Tran"/>
    <x v="0"/>
    <s v="United States"/>
    <s v="Lakeville"/>
    <x v="11"/>
    <n v="55044"/>
    <x v="2"/>
    <s v="OFF-EN-10004459"/>
    <x v="1"/>
    <x v="12"/>
    <s v="Security-Tint Envelopes"/>
    <n v="15.28"/>
    <n v="2"/>
    <n v="0"/>
    <n v="7.4871999999999996"/>
  </r>
  <r>
    <x v="829"/>
    <x v="387"/>
    <x v="3"/>
    <x v="114"/>
    <d v="2014-06-22T00:00:00"/>
    <s v="Second Class"/>
    <s v="JE-15745"/>
    <s v="Joel Eaton"/>
    <x v="0"/>
    <s v="United States"/>
    <s v="Florence"/>
    <x v="0"/>
    <n v="41042"/>
    <x v="0"/>
    <s v="FUR-CH-10000665"/>
    <x v="0"/>
    <x v="1"/>
    <s v="Global Airflow Leather Mesh Back Chair, Black"/>
    <n v="301.95999999999998"/>
    <n v="2"/>
    <n v="0"/>
    <n v="90.587999999999965"/>
  </r>
  <r>
    <x v="830"/>
    <x v="387"/>
    <x v="3"/>
    <x v="114"/>
    <d v="2014-06-22T00:00:00"/>
    <s v="Second Class"/>
    <s v="JE-15745"/>
    <s v="Joel Eaton"/>
    <x v="0"/>
    <s v="United States"/>
    <s v="Florence"/>
    <x v="0"/>
    <n v="41042"/>
    <x v="0"/>
    <s v="OFF-AP-10003884"/>
    <x v="1"/>
    <x v="9"/>
    <s v="Fellowes Smart Surge Ten-Outlet Protector, Platinum"/>
    <n v="180.66"/>
    <n v="3"/>
    <n v="0"/>
    <n v="50.584800000000008"/>
  </r>
  <r>
    <x v="831"/>
    <x v="387"/>
    <x v="3"/>
    <x v="114"/>
    <d v="2014-06-22T00:00:00"/>
    <s v="Second Class"/>
    <s v="JE-15745"/>
    <s v="Joel Eaton"/>
    <x v="0"/>
    <s v="United States"/>
    <s v="Florence"/>
    <x v="0"/>
    <n v="41042"/>
    <x v="0"/>
    <s v="TEC-PH-10001557"/>
    <x v="2"/>
    <x v="7"/>
    <s v="Pyle PMP37LED"/>
    <n v="191.98"/>
    <n v="2"/>
    <n v="0"/>
    <n v="51.834599999999995"/>
  </r>
  <r>
    <x v="832"/>
    <x v="387"/>
    <x v="3"/>
    <x v="114"/>
    <d v="2014-06-22T00:00:00"/>
    <s v="Second Class"/>
    <s v="JE-15745"/>
    <s v="Joel Eaton"/>
    <x v="0"/>
    <s v="United States"/>
    <s v="Florence"/>
    <x v="0"/>
    <n v="41042"/>
    <x v="0"/>
    <s v="TEC-PH-10002085"/>
    <x v="2"/>
    <x v="7"/>
    <s v="Clarity 53712"/>
    <n v="65.989999999999995"/>
    <n v="1"/>
    <n v="0"/>
    <n v="17.157400000000003"/>
  </r>
  <r>
    <x v="833"/>
    <x v="388"/>
    <x v="0"/>
    <x v="310"/>
    <d v="2013-07-28T00:00:00"/>
    <s v="Standard Class"/>
    <s v="JB-15400"/>
    <s v="Jennifer Braxton"/>
    <x v="1"/>
    <s v="United States"/>
    <s v="Tampa"/>
    <x v="2"/>
    <n v="33614"/>
    <x v="0"/>
    <s v="OFF-AR-10002956"/>
    <x v="1"/>
    <x v="6"/>
    <s v="Boston 16801 Nautilus Battery Pencil Sharpener"/>
    <n v="35.216000000000001"/>
    <n v="2"/>
    <n v="0.2"/>
    <n v="2.6411999999999995"/>
  </r>
  <r>
    <x v="834"/>
    <x v="388"/>
    <x v="0"/>
    <x v="310"/>
    <d v="2013-07-28T00:00:00"/>
    <s v="Standard Class"/>
    <s v="JB-15400"/>
    <s v="Jennifer Braxton"/>
    <x v="1"/>
    <s v="United States"/>
    <s v="Tampa"/>
    <x v="2"/>
    <n v="33614"/>
    <x v="0"/>
    <s v="OFF-AP-10003266"/>
    <x v="1"/>
    <x v="9"/>
    <s v="Holmes Replacement Filter for HEPA Air Cleaner, Large Room"/>
    <n v="23.696000000000002"/>
    <n v="2"/>
    <n v="0.2"/>
    <n v="6.5164"/>
  </r>
  <r>
    <x v="835"/>
    <x v="388"/>
    <x v="0"/>
    <x v="310"/>
    <d v="2013-07-28T00:00:00"/>
    <s v="Standard Class"/>
    <s v="JB-15400"/>
    <s v="Jennifer Braxton"/>
    <x v="1"/>
    <s v="United States"/>
    <s v="Tampa"/>
    <x v="2"/>
    <n v="33614"/>
    <x v="0"/>
    <s v="TEC-MA-10004002"/>
    <x v="2"/>
    <x v="15"/>
    <s v="Zebra GX420t Direct Thermal/Thermal Transfer Printer"/>
    <n v="265.47500000000002"/>
    <n v="1"/>
    <n v="0.5"/>
    <n v="-111.49950000000007"/>
  </r>
  <r>
    <x v="836"/>
    <x v="389"/>
    <x v="2"/>
    <x v="78"/>
    <d v="2011-09-13T00:00:00"/>
    <s v="Second Class"/>
    <s v="LH-17020"/>
    <s v="Lisa Hazard"/>
    <x v="0"/>
    <s v="United States"/>
    <s v="Tyler"/>
    <x v="5"/>
    <n v="75701"/>
    <x v="2"/>
    <s v="OFF-BI-10001071"/>
    <x v="1"/>
    <x v="8"/>
    <s v="GBC ProClick Punch Binding System"/>
    <n v="51.183999999999983"/>
    <n v="4"/>
    <n v="0.8"/>
    <n v="-79.335199999999986"/>
  </r>
  <r>
    <x v="837"/>
    <x v="390"/>
    <x v="3"/>
    <x v="259"/>
    <d v="2014-11-12T00:00:00"/>
    <s v="Standard Class"/>
    <s v="JL-15175"/>
    <s v="James Lanier"/>
    <x v="2"/>
    <s v="United States"/>
    <s v="Columbia"/>
    <x v="18"/>
    <n v="38401"/>
    <x v="0"/>
    <s v="OFF-PA-10001560"/>
    <x v="1"/>
    <x v="10"/>
    <s v="Adams Telephone Message Books, 5 1/4” x 11”"/>
    <n v="9.6640000000000015"/>
    <n v="2"/>
    <n v="0.2"/>
    <n v="3.2615999999999996"/>
  </r>
  <r>
    <x v="838"/>
    <x v="391"/>
    <x v="0"/>
    <x v="311"/>
    <d v="2013-03-13T00:00:00"/>
    <s v="Standard Class"/>
    <s v="EB-13705"/>
    <s v="Ed Braxton"/>
    <x v="1"/>
    <s v="United States"/>
    <s v="Fort Worth"/>
    <x v="5"/>
    <n v="76106"/>
    <x v="2"/>
    <s v="TEC-PH-10002365"/>
    <x v="2"/>
    <x v="7"/>
    <s v="Belkin Grip Candy Sheer Case / Cover for iPhone 5 and 5S"/>
    <n v="21.071999999999999"/>
    <n v="3"/>
    <n v="0.2"/>
    <n v="1.5804"/>
  </r>
  <r>
    <x v="839"/>
    <x v="392"/>
    <x v="1"/>
    <x v="312"/>
    <d v="2012-11-25T00:00:00"/>
    <s v="Standard Class"/>
    <s v="BM-11650"/>
    <s v="Brian Moss"/>
    <x v="1"/>
    <s v="United States"/>
    <s v="New York City"/>
    <x v="15"/>
    <n v="10035"/>
    <x v="3"/>
    <s v="OFF-AR-10004648"/>
    <x v="1"/>
    <x v="6"/>
    <s v="Boston 19500 Mighty Mite Electric Pencil Sharpener"/>
    <n v="60.449999999999996"/>
    <n v="3"/>
    <n v="0"/>
    <n v="16.3215"/>
  </r>
  <r>
    <x v="840"/>
    <x v="392"/>
    <x v="1"/>
    <x v="312"/>
    <d v="2012-11-25T00:00:00"/>
    <s v="Standard Class"/>
    <s v="BM-11650"/>
    <s v="Brian Moss"/>
    <x v="1"/>
    <s v="United States"/>
    <s v="New York City"/>
    <x v="15"/>
    <n v="10035"/>
    <x v="3"/>
    <s v="OFF-AR-10002578"/>
    <x v="1"/>
    <x v="6"/>
    <s v="Newell 335"/>
    <n v="11.52"/>
    <n v="4"/>
    <n v="0"/>
    <n v="3.3407999999999998"/>
  </r>
  <r>
    <x v="841"/>
    <x v="392"/>
    <x v="1"/>
    <x v="312"/>
    <d v="2012-11-25T00:00:00"/>
    <s v="Standard Class"/>
    <s v="BM-11650"/>
    <s v="Brian Moss"/>
    <x v="1"/>
    <s v="United States"/>
    <s v="New York City"/>
    <x v="15"/>
    <n v="10035"/>
    <x v="3"/>
    <s v="FUR-BO-10001519"/>
    <x v="0"/>
    <x v="0"/>
    <s v="O'Sullivan 3-Shelf Heavy-Duty Bookcases"/>
    <n v="186.048"/>
    <n v="4"/>
    <n v="0.2"/>
    <n v="9.3024000000000058"/>
  </r>
  <r>
    <x v="842"/>
    <x v="393"/>
    <x v="0"/>
    <x v="77"/>
    <d v="2013-11-10T00:00:00"/>
    <s v="First Class"/>
    <s v="EM-14095"/>
    <s v="Eudokia Martin"/>
    <x v="1"/>
    <s v="United States"/>
    <s v="Los Angeles"/>
    <x v="1"/>
    <n v="90036"/>
    <x v="1"/>
    <s v="OFF-BI-10001294"/>
    <x v="1"/>
    <x v="8"/>
    <s v="Fellowes Binding Cases"/>
    <n v="37.44"/>
    <n v="4"/>
    <n v="0.2"/>
    <n v="11.699999999999996"/>
  </r>
  <r>
    <x v="843"/>
    <x v="393"/>
    <x v="0"/>
    <x v="77"/>
    <d v="2013-11-10T00:00:00"/>
    <s v="First Class"/>
    <s v="EM-14095"/>
    <s v="Eudokia Martin"/>
    <x v="1"/>
    <s v="United States"/>
    <s v="Los Angeles"/>
    <x v="1"/>
    <n v="90036"/>
    <x v="1"/>
    <s v="OFF-BI-10001636"/>
    <x v="1"/>
    <x v="8"/>
    <s v="Ibico Plastic and Wire Spiral Binding Combs"/>
    <n v="26.975999999999999"/>
    <n v="4"/>
    <n v="0.2"/>
    <n v="8.767199999999999"/>
  </r>
  <r>
    <x v="844"/>
    <x v="393"/>
    <x v="0"/>
    <x v="77"/>
    <d v="2013-11-10T00:00:00"/>
    <s v="First Class"/>
    <s v="EM-14095"/>
    <s v="Eudokia Martin"/>
    <x v="1"/>
    <s v="United States"/>
    <s v="Los Angeles"/>
    <x v="1"/>
    <n v="90036"/>
    <x v="1"/>
    <s v="OFF-SU-10002503"/>
    <x v="1"/>
    <x v="14"/>
    <s v="Acme Preferred Stainless Steel Scissors"/>
    <n v="11.36"/>
    <n v="2"/>
    <n v="0"/>
    <n v="3.2943999999999996"/>
  </r>
  <r>
    <x v="845"/>
    <x v="393"/>
    <x v="0"/>
    <x v="77"/>
    <d v="2013-11-10T00:00:00"/>
    <s v="First Class"/>
    <s v="EM-14095"/>
    <s v="Eudokia Martin"/>
    <x v="1"/>
    <s v="United States"/>
    <s v="Los Angeles"/>
    <x v="1"/>
    <n v="90036"/>
    <x v="1"/>
    <s v="OFF-LA-10004093"/>
    <x v="1"/>
    <x v="2"/>
    <s v="Avery 486"/>
    <n v="14.62"/>
    <n v="2"/>
    <n v="0"/>
    <n v="6.8713999999999995"/>
  </r>
  <r>
    <x v="846"/>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x v="847"/>
    <x v="394"/>
    <x v="1"/>
    <x v="313"/>
    <d v="2012-10-17T00:00:00"/>
    <s v="Standard Class"/>
    <s v="AF-10885"/>
    <s v="Art Foster"/>
    <x v="0"/>
    <s v="United States"/>
    <s v="Louisville"/>
    <x v="0"/>
    <n v="40214"/>
    <x v="0"/>
    <s v="FUR-CH-10001891"/>
    <x v="0"/>
    <x v="1"/>
    <s v="Global Deluxe Office Fabric Chairs"/>
    <n v="287.94"/>
    <n v="3"/>
    <n v="0"/>
    <n v="77.743800000000022"/>
  </r>
  <r>
    <x v="848"/>
    <x v="395"/>
    <x v="3"/>
    <x v="314"/>
    <d v="2014-01-07T00:00:00"/>
    <s v="Standard Class"/>
    <s v="GA-14725"/>
    <s v="Guy Armstrong"/>
    <x v="0"/>
    <s v="United States"/>
    <s v="Lorain"/>
    <x v="24"/>
    <n v="44052"/>
    <x v="3"/>
    <s v="FUR-FU-10003878"/>
    <x v="0"/>
    <x v="5"/>
    <s v="Linden 10&quot; Round Wall Clock, Black"/>
    <n v="48.896000000000001"/>
    <n v="4"/>
    <n v="0.2"/>
    <n v="8.5567999999999991"/>
  </r>
  <r>
    <x v="849"/>
    <x v="396"/>
    <x v="2"/>
    <x v="315"/>
    <d v="2011-02-13T00:00:00"/>
    <s v="Standard Class"/>
    <s v="CK-12760"/>
    <s v="Cyma Kinney"/>
    <x v="1"/>
    <s v="United States"/>
    <s v="Linden"/>
    <x v="30"/>
    <n v="7036"/>
    <x v="3"/>
    <s v="TEC-AC-10000710"/>
    <x v="2"/>
    <x v="11"/>
    <s v="Maxell DVD-RAM Discs"/>
    <n v="115.36"/>
    <n v="7"/>
    <n v="0"/>
    <n v="49.604800000000012"/>
  </r>
  <r>
    <x v="850"/>
    <x v="397"/>
    <x v="0"/>
    <x v="23"/>
    <d v="2013-06-26T00:00:00"/>
    <s v="Second Class"/>
    <s v="DP-13105"/>
    <s v="Dave Poirier"/>
    <x v="1"/>
    <s v="United States"/>
    <s v="Salinas"/>
    <x v="1"/>
    <n v="93905"/>
    <x v="1"/>
    <s v="OFF-AR-10002335"/>
    <x v="1"/>
    <x v="6"/>
    <s v="DIXON Oriole Pencils"/>
    <n v="5.16"/>
    <n v="2"/>
    <n v="0"/>
    <n v="1.3416000000000001"/>
  </r>
  <r>
    <x v="851"/>
    <x v="397"/>
    <x v="0"/>
    <x v="23"/>
    <d v="2013-06-26T00:00:00"/>
    <s v="Second Class"/>
    <s v="DP-13105"/>
    <s v="Dave Poirier"/>
    <x v="1"/>
    <s v="United States"/>
    <s v="Salinas"/>
    <x v="1"/>
    <n v="93905"/>
    <x v="1"/>
    <s v="OFF-PA-10001870"/>
    <x v="1"/>
    <x v="10"/>
    <s v="Xerox 202"/>
    <n v="38.880000000000003"/>
    <n v="6"/>
    <n v="0"/>
    <n v="18.662400000000002"/>
  </r>
  <r>
    <x v="852"/>
    <x v="398"/>
    <x v="0"/>
    <x v="316"/>
    <d v="2013-06-05T00:00:00"/>
    <s v="Standard Class"/>
    <s v="VD-21670"/>
    <s v="Valerie Dominguez"/>
    <x v="0"/>
    <s v="United States"/>
    <s v="Jackson"/>
    <x v="35"/>
    <n v="39212"/>
    <x v="0"/>
    <s v="OFF-AR-10003373"/>
    <x v="1"/>
    <x v="6"/>
    <s v="Boston School Pro Electric Pencil Sharpener, 1670"/>
    <n v="185.88"/>
    <n v="6"/>
    <n v="0"/>
    <n v="50.187599999999996"/>
  </r>
  <r>
    <x v="853"/>
    <x v="399"/>
    <x v="0"/>
    <x v="317"/>
    <d v="2013-02-24T00:00:00"/>
    <s v="Standard Class"/>
    <s v="GT-14710"/>
    <s v="Greg Tran"/>
    <x v="0"/>
    <s v="United States"/>
    <s v="New York City"/>
    <x v="15"/>
    <n v="10035"/>
    <x v="3"/>
    <s v="FUR-FU-10004090"/>
    <x v="0"/>
    <x v="5"/>
    <s v="Executive Impressions 14&quot; Contract Wall Clock"/>
    <n v="44.46"/>
    <n v="2"/>
    <n v="0"/>
    <n v="14.671799999999998"/>
  </r>
  <r>
    <x v="854"/>
    <x v="399"/>
    <x v="0"/>
    <x v="317"/>
    <d v="2013-02-24T00:00:00"/>
    <s v="Standard Class"/>
    <s v="GT-14710"/>
    <s v="Greg Tran"/>
    <x v="0"/>
    <s v="United States"/>
    <s v="New York City"/>
    <x v="15"/>
    <n v="10035"/>
    <x v="3"/>
    <s v="OFF-ST-10000736"/>
    <x v="1"/>
    <x v="4"/>
    <s v="Carina Double Wide Media Storage Towers in Natural &amp; Black"/>
    <n v="242.94"/>
    <n v="3"/>
    <n v="0"/>
    <n v="9.7175999999999902"/>
  </r>
  <r>
    <x v="855"/>
    <x v="400"/>
    <x v="2"/>
    <x v="93"/>
    <d v="2011-08-08T00:00:00"/>
    <s v="Standard Class"/>
    <s v="BK-11260"/>
    <s v="Berenike Kampe"/>
    <x v="0"/>
    <s v="United States"/>
    <s v="New York City"/>
    <x v="15"/>
    <n v="10035"/>
    <x v="3"/>
    <s v="OFF-PA-10001019"/>
    <x v="1"/>
    <x v="10"/>
    <s v="Xerox 1884"/>
    <n v="39.96"/>
    <n v="2"/>
    <n v="0"/>
    <n v="18.781199999999998"/>
  </r>
  <r>
    <x v="856"/>
    <x v="400"/>
    <x v="2"/>
    <x v="93"/>
    <d v="2011-08-08T00:00:00"/>
    <s v="Standard Class"/>
    <s v="BK-11260"/>
    <s v="Berenike Kampe"/>
    <x v="0"/>
    <s v="United States"/>
    <s v="New York City"/>
    <x v="15"/>
    <n v="10035"/>
    <x v="3"/>
    <s v="OFF-SU-10002537"/>
    <x v="1"/>
    <x v="14"/>
    <s v="Acme Box Cutter Scissors"/>
    <n v="102.30000000000001"/>
    <n v="10"/>
    <n v="0"/>
    <n v="26.598000000000006"/>
  </r>
  <r>
    <x v="857"/>
    <x v="400"/>
    <x v="2"/>
    <x v="93"/>
    <d v="2011-08-08T00:00:00"/>
    <s v="Standard Class"/>
    <s v="BK-11260"/>
    <s v="Berenike Kampe"/>
    <x v="0"/>
    <s v="United States"/>
    <s v="New York City"/>
    <x v="15"/>
    <n v="10035"/>
    <x v="3"/>
    <s v="OFF-ST-10003221"/>
    <x v="1"/>
    <x v="4"/>
    <s v="Staples"/>
    <n v="21.36"/>
    <n v="2"/>
    <n v="0"/>
    <n v="5.7672000000000008"/>
  </r>
  <r>
    <x v="858"/>
    <x v="401"/>
    <x v="3"/>
    <x v="318"/>
    <d v="2014-04-16T00:00:00"/>
    <s v="Standard Class"/>
    <s v="SJ-20125"/>
    <s v="Sanjit Jacobs"/>
    <x v="2"/>
    <s v="United States"/>
    <s v="New Brunswick"/>
    <x v="30"/>
    <n v="8901"/>
    <x v="3"/>
    <s v="OFF-PA-10004569"/>
    <x v="1"/>
    <x v="10"/>
    <s v="Wirebound Message Books, Two 4 1/4&quot; x 5&quot; Forms per Page"/>
    <n v="7.61"/>
    <n v="1"/>
    <n v="0"/>
    <n v="3.5766999999999998"/>
  </r>
  <r>
    <x v="859"/>
    <x v="401"/>
    <x v="3"/>
    <x v="318"/>
    <d v="2014-04-16T00:00:00"/>
    <s v="Standard Class"/>
    <s v="SJ-20125"/>
    <s v="Sanjit Jacobs"/>
    <x v="2"/>
    <s v="United States"/>
    <s v="New Brunswick"/>
    <x v="30"/>
    <n v="8901"/>
    <x v="3"/>
    <s v="OFF-FA-10000624"/>
    <x v="1"/>
    <x v="13"/>
    <s v="OIC Binder Clips"/>
    <n v="7.16"/>
    <n v="2"/>
    <n v="0"/>
    <n v="3.58"/>
  </r>
  <r>
    <x v="860"/>
    <x v="402"/>
    <x v="2"/>
    <x v="3"/>
    <d v="2011-06-16T00:00:00"/>
    <s v="Standard Class"/>
    <s v="CM-12445"/>
    <s v="Chuck Magee"/>
    <x v="0"/>
    <s v="United States"/>
    <s v="San Francisco"/>
    <x v="1"/>
    <n v="94122"/>
    <x v="1"/>
    <s v="OFF-SU-10001225"/>
    <x v="1"/>
    <x v="14"/>
    <s v="Staples"/>
    <n v="7.36"/>
    <n v="2"/>
    <n v="0"/>
    <n v="0.14719999999999978"/>
  </r>
  <r>
    <x v="861"/>
    <x v="402"/>
    <x v="2"/>
    <x v="3"/>
    <d v="2011-06-16T00:00:00"/>
    <s v="Standard Class"/>
    <s v="CM-12445"/>
    <s v="Chuck Magee"/>
    <x v="0"/>
    <s v="United States"/>
    <s v="San Francisco"/>
    <x v="1"/>
    <n v="94122"/>
    <x v="1"/>
    <s v="OFF-AR-10003752"/>
    <x v="1"/>
    <x v="6"/>
    <s v="Deluxe Chalkboard Eraser Cleaner"/>
    <n v="23.1"/>
    <n v="2"/>
    <n v="0"/>
    <n v="10.625999999999999"/>
  </r>
  <r>
    <x v="862"/>
    <x v="403"/>
    <x v="0"/>
    <x v="319"/>
    <d v="2013-01-07T00:00:00"/>
    <s v="Second Class"/>
    <s v="AJ-10795"/>
    <s v="Anthony Johnson"/>
    <x v="1"/>
    <s v="United States"/>
    <s v="Jacksonville"/>
    <x v="2"/>
    <n v="32216"/>
    <x v="0"/>
    <s v="TEC-AC-10001714"/>
    <x v="2"/>
    <x v="11"/>
    <s v="Logitech MX Performance Wireless Mouse"/>
    <n v="191.47200000000001"/>
    <n v="6"/>
    <n v="0.2"/>
    <n v="40.687800000000003"/>
  </r>
  <r>
    <x v="863"/>
    <x v="403"/>
    <x v="0"/>
    <x v="319"/>
    <d v="2013-01-07T00:00:00"/>
    <s v="Second Class"/>
    <s v="AJ-10795"/>
    <s v="Anthony Johnson"/>
    <x v="1"/>
    <s v="United States"/>
    <s v="Jacksonville"/>
    <x v="2"/>
    <n v="32216"/>
    <x v="0"/>
    <s v="OFF-AR-10003958"/>
    <x v="1"/>
    <x v="6"/>
    <s v="Newell 337"/>
    <n v="5.2480000000000002"/>
    <n v="2"/>
    <n v="0.2"/>
    <n v="0.59039999999999915"/>
  </r>
  <r>
    <x v="864"/>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x v="865"/>
    <x v="404"/>
    <x v="2"/>
    <x v="320"/>
    <d v="2011-01-16T00:00:00"/>
    <s v="Standard Class"/>
    <s v="AJ-10780"/>
    <s v="Anthony Jacobs"/>
    <x v="1"/>
    <s v="United States"/>
    <s v="Springfield"/>
    <x v="17"/>
    <n v="22153"/>
    <x v="0"/>
    <s v="OFF-LA-10004272"/>
    <x v="1"/>
    <x v="2"/>
    <s v="Avery 482"/>
    <n v="2.89"/>
    <n v="1"/>
    <n v="0"/>
    <n v="1.3583000000000001"/>
  </r>
  <r>
    <x v="866"/>
    <x v="404"/>
    <x v="2"/>
    <x v="320"/>
    <d v="2011-01-16T00:00:00"/>
    <s v="Standard Class"/>
    <s v="AJ-10780"/>
    <s v="Anthony Jacobs"/>
    <x v="1"/>
    <s v="United States"/>
    <s v="Springfield"/>
    <x v="17"/>
    <n v="22153"/>
    <x v="0"/>
    <s v="FUR-FU-10000965"/>
    <x v="0"/>
    <x v="5"/>
    <s v="Howard Miller 11-1/2&quot; Diameter Ridgewood Wall Clock"/>
    <n v="51.94"/>
    <n v="1"/>
    <n v="0"/>
    <n v="21.295400000000001"/>
  </r>
  <r>
    <x v="867"/>
    <x v="405"/>
    <x v="0"/>
    <x v="321"/>
    <d v="2013-10-03T00:00:00"/>
    <s v="First Class"/>
    <s v="LS-16945"/>
    <s v="Linda Southworth"/>
    <x v="1"/>
    <s v="United States"/>
    <s v="Philadelphia"/>
    <x v="9"/>
    <n v="19140"/>
    <x v="3"/>
    <s v="OFF-LA-10004853"/>
    <x v="1"/>
    <x v="2"/>
    <s v="Avery 483"/>
    <n v="15.936000000000002"/>
    <n v="4"/>
    <n v="0.2"/>
    <n v="5.1791999999999998"/>
  </r>
  <r>
    <x v="868"/>
    <x v="406"/>
    <x v="2"/>
    <x v="322"/>
    <d v="2011-04-10T00:00:00"/>
    <s v="Standard Class"/>
    <s v="GP-14740"/>
    <s v="Guy Phonely"/>
    <x v="1"/>
    <s v="United States"/>
    <s v="Lancaster"/>
    <x v="9"/>
    <n v="17602"/>
    <x v="3"/>
    <s v="OFF-BI-10003719"/>
    <x v="1"/>
    <x v="8"/>
    <s v="Large Capacity Hanging Post Binders"/>
    <n v="44.910000000000011"/>
    <n v="6"/>
    <n v="0.7"/>
    <n v="-35.927999999999997"/>
  </r>
  <r>
    <x v="869"/>
    <x v="407"/>
    <x v="0"/>
    <x v="323"/>
    <d v="2013-09-06T00:00:00"/>
    <s v="First Class"/>
    <s v="PK-18910"/>
    <s v="Paul Knutson"/>
    <x v="2"/>
    <s v="United States"/>
    <s v="Philadelphia"/>
    <x v="9"/>
    <n v="19143"/>
    <x v="3"/>
    <s v="OFF-BI-10000545"/>
    <x v="1"/>
    <x v="8"/>
    <s v="GBC Ibimaster 500 Manual ProClick Binding System"/>
    <n v="1141.4700000000003"/>
    <n v="5"/>
    <n v="0.7"/>
    <n v="-760.98000000000025"/>
  </r>
  <r>
    <x v="870"/>
    <x v="407"/>
    <x v="0"/>
    <x v="323"/>
    <d v="2013-09-06T00:00:00"/>
    <s v="First Class"/>
    <s v="PK-18910"/>
    <s v="Paul Knutson"/>
    <x v="2"/>
    <s v="United States"/>
    <s v="Philadelphia"/>
    <x v="9"/>
    <n v="19143"/>
    <x v="3"/>
    <s v="TEC-PH-10002496"/>
    <x v="2"/>
    <x v="7"/>
    <s v="Cisco SPA301"/>
    <n v="280.78200000000004"/>
    <n v="3"/>
    <n v="0.4"/>
    <n v="-46.797000000000025"/>
  </r>
  <r>
    <x v="871"/>
    <x v="408"/>
    <x v="1"/>
    <x v="324"/>
    <d v="2012-10-20T00:00:00"/>
    <s v="First Class"/>
    <s v="TB-21520"/>
    <s v="Tracy Blumstein"/>
    <x v="0"/>
    <s v="United States"/>
    <s v="Concord"/>
    <x v="38"/>
    <n v="3301"/>
    <x v="3"/>
    <s v="OFF-PA-10003591"/>
    <x v="1"/>
    <x v="10"/>
    <s v="Southworth 100% Cotton The Best Paper"/>
    <n v="34.44"/>
    <n v="3"/>
    <n v="0"/>
    <n v="17.22"/>
  </r>
  <r>
    <x v="872"/>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x v="873"/>
    <x v="409"/>
    <x v="2"/>
    <x v="325"/>
    <d v="2011-12-15T00:00:00"/>
    <s v="Standard Class"/>
    <s v="SM-20005"/>
    <s v="Sally Matthias"/>
    <x v="0"/>
    <s v="United States"/>
    <s v="New York City"/>
    <x v="15"/>
    <n v="10009"/>
    <x v="3"/>
    <s v="OFF-BI-10000315"/>
    <x v="1"/>
    <x v="8"/>
    <s v="Poly Designer Cover &amp; Back"/>
    <n v="106.34399999999999"/>
    <n v="7"/>
    <n v="0.2"/>
    <n v="37.220399999999998"/>
  </r>
  <r>
    <x v="874"/>
    <x v="410"/>
    <x v="3"/>
    <x v="326"/>
    <d v="2014-08-30T00:00:00"/>
    <s v="Standard Class"/>
    <s v="GA-14725"/>
    <s v="Guy Armstrong"/>
    <x v="0"/>
    <s v="United States"/>
    <s v="Charlotte"/>
    <x v="3"/>
    <n v="28205"/>
    <x v="0"/>
    <s v="OFF-PA-10001790"/>
    <x v="1"/>
    <x v="10"/>
    <s v="Xerox 1910"/>
    <n v="192.16000000000003"/>
    <n v="5"/>
    <n v="0.2"/>
    <n v="67.255999999999986"/>
  </r>
  <r>
    <x v="875"/>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x v="876"/>
    <x v="411"/>
    <x v="0"/>
    <x v="327"/>
    <d v="2013-01-21T00:00:00"/>
    <s v="Standard Class"/>
    <s v="CC-12430"/>
    <s v="Chuck Clark"/>
    <x v="2"/>
    <s v="United States"/>
    <s v="Concord"/>
    <x v="38"/>
    <n v="3301"/>
    <x v="3"/>
    <s v="TEC-AC-10003628"/>
    <x v="2"/>
    <x v="11"/>
    <s v="Logitech 910-002974 M325 Wireless Mouse for Web Scrolling"/>
    <n v="29.99"/>
    <n v="1"/>
    <n v="0"/>
    <n v="13.195600000000002"/>
  </r>
  <r>
    <x v="877"/>
    <x v="411"/>
    <x v="0"/>
    <x v="327"/>
    <d v="2013-01-21T00:00:00"/>
    <s v="Standard Class"/>
    <s v="CC-12430"/>
    <s v="Chuck Clark"/>
    <x v="2"/>
    <s v="United States"/>
    <s v="Concord"/>
    <x v="38"/>
    <n v="3301"/>
    <x v="3"/>
    <s v="TEC-AC-10002049"/>
    <x v="2"/>
    <x v="11"/>
    <s v="Logitech G19 Programmable Gaming Keyboard"/>
    <n v="371.96999999999997"/>
    <n v="3"/>
    <n v="0"/>
    <n v="66.954599999999971"/>
  </r>
  <r>
    <x v="878"/>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x v="879"/>
    <x v="413"/>
    <x v="3"/>
    <x v="329"/>
    <d v="2014-12-03T00:00:00"/>
    <s v="Second Class"/>
    <s v="HP-14815"/>
    <s v="Harold Pawlan"/>
    <x v="2"/>
    <s v="United States"/>
    <s v="New York City"/>
    <x v="15"/>
    <n v="10024"/>
    <x v="3"/>
    <s v="OFF-BI-10003984"/>
    <x v="1"/>
    <x v="8"/>
    <s v="Lock-Up Easel 'Spel-Binder'"/>
    <n v="68.472000000000008"/>
    <n v="3"/>
    <n v="0.2"/>
    <n v="23.109299999999998"/>
  </r>
  <r>
    <x v="880"/>
    <x v="413"/>
    <x v="3"/>
    <x v="329"/>
    <d v="2014-12-03T00:00:00"/>
    <s v="Second Class"/>
    <s v="HP-14815"/>
    <s v="Harold Pawlan"/>
    <x v="2"/>
    <s v="United States"/>
    <s v="New York City"/>
    <x v="15"/>
    <n v="10024"/>
    <x v="3"/>
    <s v="FUR-CH-10004287"/>
    <x v="0"/>
    <x v="1"/>
    <s v="SAFCO Arco Folding Chair"/>
    <n v="1242.8999999999999"/>
    <n v="5"/>
    <n v="0.1"/>
    <n v="262.38999999999987"/>
  </r>
  <r>
    <x v="881"/>
    <x v="414"/>
    <x v="1"/>
    <x v="330"/>
    <d v="2012-10-13T00:00:00"/>
    <s v="Standard Class"/>
    <s v="DK-13090"/>
    <s v="Dave Kipp"/>
    <x v="0"/>
    <s v="United States"/>
    <s v="Springfield"/>
    <x v="17"/>
    <n v="22153"/>
    <x v="0"/>
    <s v="OFF-ST-10001321"/>
    <x v="1"/>
    <x v="4"/>
    <s v="Decoflex Hanging Personal Folder File, Blue"/>
    <n v="30.84"/>
    <n v="2"/>
    <n v="0"/>
    <n v="8.3268000000000022"/>
  </r>
  <r>
    <x v="882"/>
    <x v="415"/>
    <x v="3"/>
    <x v="331"/>
    <d v="2014-12-24T00:00:00"/>
    <s v="Same Day"/>
    <s v="GZ-14470"/>
    <s v="Gary Zandusky"/>
    <x v="0"/>
    <s v="United States"/>
    <s v="San Francisco"/>
    <x v="1"/>
    <n v="94109"/>
    <x v="1"/>
    <s v="OFF-AR-10001118"/>
    <x v="1"/>
    <x v="6"/>
    <s v="Binney &amp; Smith Crayola Metallic Crayons, 16-Color Pack"/>
    <n v="13.48"/>
    <n v="4"/>
    <n v="0"/>
    <n v="5.9312000000000014"/>
  </r>
  <r>
    <x v="883"/>
    <x v="416"/>
    <x v="0"/>
    <x v="332"/>
    <d v="2013-10-25T00:00:00"/>
    <s v="First Class"/>
    <s v="PM-19135"/>
    <s v="Peter McVee"/>
    <x v="2"/>
    <s v="United States"/>
    <s v="Detroit"/>
    <x v="12"/>
    <n v="48227"/>
    <x v="2"/>
    <s v="FUR-FU-10000732"/>
    <x v="0"/>
    <x v="5"/>
    <s v="Eldon 200 Class Desk Accessories"/>
    <n v="31.400000000000002"/>
    <n v="5"/>
    <n v="0"/>
    <n v="10.047999999999998"/>
  </r>
  <r>
    <x v="884"/>
    <x v="417"/>
    <x v="2"/>
    <x v="333"/>
    <d v="2011-05-04T00:00:00"/>
    <s v="Standard Class"/>
    <s v="LL-16840"/>
    <s v="Lauren Leatherbury"/>
    <x v="0"/>
    <s v="United States"/>
    <s v="Rochester"/>
    <x v="15"/>
    <n v="14609"/>
    <x v="3"/>
    <s v="FUR-FU-10001424"/>
    <x v="0"/>
    <x v="5"/>
    <s v="Dax Clear Box Frame"/>
    <n v="17.46"/>
    <n v="2"/>
    <n v="0"/>
    <n v="5.936399999999999"/>
  </r>
  <r>
    <x v="885"/>
    <x v="418"/>
    <x v="1"/>
    <x v="334"/>
    <d v="2012-04-28T00:00:00"/>
    <s v="Second Class"/>
    <s v="JS-15595"/>
    <s v="Jill Stevenson"/>
    <x v="1"/>
    <s v="United States"/>
    <s v="Los Angeles"/>
    <x v="1"/>
    <n v="90045"/>
    <x v="1"/>
    <s v="OFF-BI-10002071"/>
    <x v="1"/>
    <x v="8"/>
    <s v="Fellowes Black Plastic Comb Bindings"/>
    <n v="13.943999999999999"/>
    <n v="3"/>
    <n v="0.2"/>
    <n v="4.5317999999999996"/>
  </r>
  <r>
    <x v="886"/>
    <x v="419"/>
    <x v="3"/>
    <x v="335"/>
    <d v="2014-07-03T00:00:00"/>
    <s v="Standard Class"/>
    <s v="OT-18730"/>
    <s v="Olvera Toch"/>
    <x v="0"/>
    <s v="United States"/>
    <s v="San Diego"/>
    <x v="1"/>
    <n v="92105"/>
    <x v="1"/>
    <s v="OFF-ST-10002486"/>
    <x v="1"/>
    <x v="4"/>
    <s v="Eldon Shelf Savers Cubes and Bins"/>
    <n v="83.76"/>
    <n v="12"/>
    <n v="0"/>
    <n v="1.6751999999999967"/>
  </r>
  <r>
    <x v="887"/>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x v="888"/>
    <x v="421"/>
    <x v="2"/>
    <x v="337"/>
    <d v="2011-12-16T00:00:00"/>
    <s v="Standard Class"/>
    <s v="CK-12760"/>
    <s v="Cyma Kinney"/>
    <x v="1"/>
    <s v="United States"/>
    <s v="San Francisco"/>
    <x v="1"/>
    <n v="94122"/>
    <x v="1"/>
    <s v="OFF-PA-10003845"/>
    <x v="1"/>
    <x v="10"/>
    <s v="Xerox 1987"/>
    <n v="34.68"/>
    <n v="6"/>
    <n v="0"/>
    <n v="16.993200000000002"/>
  </r>
  <r>
    <x v="889"/>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x v="890"/>
    <x v="422"/>
    <x v="3"/>
    <x v="308"/>
    <d v="2014-06-27T00:00:00"/>
    <s v="Standard Class"/>
    <s v="JE-15475"/>
    <s v="Jeremy Ellison"/>
    <x v="0"/>
    <s v="United States"/>
    <s v="New Rochelle"/>
    <x v="15"/>
    <n v="10801"/>
    <x v="3"/>
    <s v="OFF-BI-10001098"/>
    <x v="1"/>
    <x v="8"/>
    <s v="Acco D-Ring Binder w/DublLock"/>
    <n v="51.311999999999998"/>
    <n v="3"/>
    <n v="0.2"/>
    <n v="18.600599999999996"/>
  </r>
  <r>
    <x v="891"/>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x v="892"/>
    <x v="423"/>
    <x v="3"/>
    <x v="335"/>
    <d v="2014-06-28T00:00:00"/>
    <s v="First Class"/>
    <s v="TH-21550"/>
    <s v="Tracy Hopkins"/>
    <x v="2"/>
    <s v="United States"/>
    <s v="Detroit"/>
    <x v="12"/>
    <n v="48227"/>
    <x v="2"/>
    <s v="OFF-AR-10003158"/>
    <x v="1"/>
    <x v="6"/>
    <s v="Fluorescent Highlighters by Dixon"/>
    <n v="15.92"/>
    <n v="4"/>
    <n v="0"/>
    <n v="5.4127999999999989"/>
  </r>
  <r>
    <x v="893"/>
    <x v="423"/>
    <x v="3"/>
    <x v="335"/>
    <d v="2014-06-28T00:00:00"/>
    <s v="First Class"/>
    <s v="TH-21550"/>
    <s v="Tracy Hopkins"/>
    <x v="2"/>
    <s v="United States"/>
    <s v="Detroit"/>
    <x v="12"/>
    <n v="48227"/>
    <x v="2"/>
    <s v="TEC-PH-10002660"/>
    <x v="2"/>
    <x v="7"/>
    <s v="Nortel Networks T7316 E Nt8 B27"/>
    <n v="543.91999999999996"/>
    <n v="8"/>
    <n v="0"/>
    <n v="135.98000000000002"/>
  </r>
  <r>
    <x v="894"/>
    <x v="424"/>
    <x v="0"/>
    <x v="338"/>
    <d v="2013-11-13T00:00:00"/>
    <s v="First Class"/>
    <s v="PC-18745"/>
    <s v="Pamela Coakley"/>
    <x v="1"/>
    <s v="United States"/>
    <s v="San Francisco"/>
    <x v="1"/>
    <n v="94122"/>
    <x v="1"/>
    <s v="OFF-ST-10002205"/>
    <x v="1"/>
    <x v="4"/>
    <s v="File Shuttle I and Handi-File"/>
    <n v="155.82000000000002"/>
    <n v="7"/>
    <n v="0"/>
    <n v="42.071400000000011"/>
  </r>
  <r>
    <x v="895"/>
    <x v="424"/>
    <x v="0"/>
    <x v="338"/>
    <d v="2013-11-13T00:00:00"/>
    <s v="First Class"/>
    <s v="PC-18745"/>
    <s v="Pamela Coakley"/>
    <x v="1"/>
    <s v="United States"/>
    <s v="San Francisco"/>
    <x v="1"/>
    <n v="94122"/>
    <x v="1"/>
    <s v="OFF-BI-10003364"/>
    <x v="1"/>
    <x v="8"/>
    <s v="Binding Machine Supplies"/>
    <n v="70.00800000000001"/>
    <n v="3"/>
    <n v="0.2"/>
    <n v="24.502800000000001"/>
  </r>
  <r>
    <x v="896"/>
    <x v="425"/>
    <x v="0"/>
    <x v="339"/>
    <d v="2013-10-07T00:00:00"/>
    <s v="Second Class"/>
    <s v="HL-15040"/>
    <s v="Hunter Lopez"/>
    <x v="0"/>
    <s v="United States"/>
    <s v="Houston"/>
    <x v="5"/>
    <n v="77095"/>
    <x v="2"/>
    <s v="OFF-EN-10001099"/>
    <x v="1"/>
    <x v="12"/>
    <s v="Staples"/>
    <n v="15.648"/>
    <n v="2"/>
    <n v="0.2"/>
    <n v="5.0855999999999986"/>
  </r>
  <r>
    <x v="897"/>
    <x v="426"/>
    <x v="2"/>
    <x v="340"/>
    <d v="2011-09-15T00:00:00"/>
    <s v="Standard Class"/>
    <s v="MS-17365"/>
    <s v="Maribeth Schnelling"/>
    <x v="0"/>
    <s v="United States"/>
    <s v="Detroit"/>
    <x v="12"/>
    <n v="48227"/>
    <x v="2"/>
    <s v="OFF-LA-10003923"/>
    <x v="1"/>
    <x v="2"/>
    <s v="Alphabetical Labels for Top Tab Filing"/>
    <n v="103.60000000000001"/>
    <n v="7"/>
    <n v="0"/>
    <n v="51.800000000000004"/>
  </r>
  <r>
    <x v="898"/>
    <x v="427"/>
    <x v="3"/>
    <x v="341"/>
    <d v="2014-11-01T00:00:00"/>
    <s v="Second Class"/>
    <s v="GB-14530"/>
    <s v="George Bell"/>
    <x v="1"/>
    <s v="United States"/>
    <s v="Auburn"/>
    <x v="15"/>
    <n v="13021"/>
    <x v="3"/>
    <s v="OFF-PA-10002250"/>
    <x v="1"/>
    <x v="10"/>
    <s v="Things To Do Today Pad"/>
    <n v="46.96"/>
    <n v="8"/>
    <n v="0"/>
    <n v="22.540800000000001"/>
  </r>
  <r>
    <x v="899"/>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x v="900"/>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x v="901"/>
    <x v="429"/>
    <x v="3"/>
    <x v="343"/>
    <d v="2014-11-14T00:00:00"/>
    <s v="First Class"/>
    <s v="TD-20995"/>
    <s v="Tamara Dahlen"/>
    <x v="0"/>
    <s v="United States"/>
    <s v="Garland"/>
    <x v="5"/>
    <n v="75043"/>
    <x v="2"/>
    <s v="OFF-BI-10001510"/>
    <x v="1"/>
    <x v="8"/>
    <s v="Deluxe Heavy-Duty Vinyl Round Ring Binder"/>
    <n v="18.335999999999999"/>
    <n v="4"/>
    <n v="0.8"/>
    <n v="-32.088000000000008"/>
  </r>
  <r>
    <x v="902"/>
    <x v="430"/>
    <x v="3"/>
    <x v="175"/>
    <d v="2014-09-18T00:00:00"/>
    <s v="First Class"/>
    <s v="DB-13060"/>
    <s v="Dave Brooks"/>
    <x v="0"/>
    <s v="United States"/>
    <s v="Chicago"/>
    <x v="10"/>
    <n v="60653"/>
    <x v="2"/>
    <s v="TEC-PH-10004536"/>
    <x v="2"/>
    <x v="7"/>
    <s v="Avaya 5420 Digital phone"/>
    <n v="323.97600000000006"/>
    <n v="3"/>
    <n v="0.2"/>
    <n v="20.248499999999993"/>
  </r>
  <r>
    <x v="903"/>
    <x v="431"/>
    <x v="0"/>
    <x v="143"/>
    <d v="2013-04-13T00:00:00"/>
    <s v="Standard Class"/>
    <s v="LC-17140"/>
    <s v="Logan Currie"/>
    <x v="0"/>
    <s v="United States"/>
    <s v="Los Angeles"/>
    <x v="1"/>
    <n v="90032"/>
    <x v="1"/>
    <s v="OFF-PA-10002947"/>
    <x v="1"/>
    <x v="10"/>
    <s v="Xerox 1923"/>
    <n v="20.04"/>
    <n v="3"/>
    <n v="0"/>
    <n v="9.6191999999999993"/>
  </r>
  <r>
    <x v="904"/>
    <x v="431"/>
    <x v="0"/>
    <x v="143"/>
    <d v="2013-04-13T00:00:00"/>
    <s v="Standard Class"/>
    <s v="LC-17140"/>
    <s v="Logan Currie"/>
    <x v="0"/>
    <s v="United States"/>
    <s v="Los Angeles"/>
    <x v="1"/>
    <n v="90032"/>
    <x v="1"/>
    <s v="OFF-ST-10002583"/>
    <x v="1"/>
    <x v="4"/>
    <s v="Fellowes Neat Ideas Storage Cubes"/>
    <n v="64.959999999999994"/>
    <n v="2"/>
    <n v="0"/>
    <n v="2.598399999999998"/>
  </r>
  <r>
    <x v="905"/>
    <x v="431"/>
    <x v="0"/>
    <x v="143"/>
    <d v="2013-04-13T00:00:00"/>
    <s v="Standard Class"/>
    <s v="LC-17140"/>
    <s v="Logan Currie"/>
    <x v="0"/>
    <s v="United States"/>
    <s v="Los Angeles"/>
    <x v="1"/>
    <n v="90032"/>
    <x v="1"/>
    <s v="OFF-PA-10000019"/>
    <x v="1"/>
    <x v="10"/>
    <s v="Xerox 1931"/>
    <n v="12.96"/>
    <n v="2"/>
    <n v="0"/>
    <n v="6.2208000000000006"/>
  </r>
  <r>
    <x v="906"/>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x v="907"/>
    <x v="432"/>
    <x v="3"/>
    <x v="247"/>
    <d v="2015-01-04T00:00:00"/>
    <s v="Standard Class"/>
    <s v="PO-18865"/>
    <s v="Patrick O'Donnell"/>
    <x v="0"/>
    <s v="United States"/>
    <s v="New York City"/>
    <x v="15"/>
    <n v="10009"/>
    <x v="3"/>
    <s v="TEC-PH-10004774"/>
    <x v="2"/>
    <x v="7"/>
    <s v="Gear Head AU3700S Headset"/>
    <n v="90.93"/>
    <n v="7"/>
    <n v="0"/>
    <n v="2.7278999999999964"/>
  </r>
  <r>
    <x v="908"/>
    <x v="432"/>
    <x v="3"/>
    <x v="247"/>
    <d v="2015-01-04T00:00:00"/>
    <s v="Standard Class"/>
    <s v="PO-18865"/>
    <s v="Patrick O'Donnell"/>
    <x v="0"/>
    <s v="United States"/>
    <s v="New York City"/>
    <x v="15"/>
    <n v="10009"/>
    <x v="3"/>
    <s v="OFF-BI-10003684"/>
    <x v="1"/>
    <x v="8"/>
    <s v="Wilson Jones Legal Size Ring Binders"/>
    <n v="52.775999999999996"/>
    <n v="3"/>
    <n v="0.2"/>
    <n v="19.791"/>
  </r>
  <r>
    <x v="909"/>
    <x v="433"/>
    <x v="3"/>
    <x v="264"/>
    <d v="2014-09-08T00:00:00"/>
    <s v="Standard Class"/>
    <s v="BE-11335"/>
    <s v="Bill Eplett"/>
    <x v="2"/>
    <s v="United States"/>
    <s v="Jackson"/>
    <x v="12"/>
    <n v="49201"/>
    <x v="2"/>
    <s v="TEC-PH-10001494"/>
    <x v="2"/>
    <x v="7"/>
    <s v="Polycom CX600 IP Phone VoIP phone"/>
    <n v="1199.8"/>
    <n v="4"/>
    <n v="0"/>
    <n v="323.94600000000003"/>
  </r>
  <r>
    <x v="910"/>
    <x v="433"/>
    <x v="3"/>
    <x v="264"/>
    <d v="2014-09-08T00:00:00"/>
    <s v="Standard Class"/>
    <s v="BE-11335"/>
    <s v="Bill Eplett"/>
    <x v="2"/>
    <s v="United States"/>
    <s v="Jackson"/>
    <x v="12"/>
    <n v="49201"/>
    <x v="2"/>
    <s v="TEC-AC-10004666"/>
    <x v="2"/>
    <x v="11"/>
    <s v="Maxell iVDR EX 500GB Cartridge"/>
    <n v="1928.7800000000002"/>
    <n v="7"/>
    <n v="0"/>
    <n v="829.37540000000024"/>
  </r>
  <r>
    <x v="911"/>
    <x v="433"/>
    <x v="3"/>
    <x v="264"/>
    <d v="2014-09-08T00:00:00"/>
    <s v="Standard Class"/>
    <s v="BE-11335"/>
    <s v="Bill Eplett"/>
    <x v="2"/>
    <s v="United States"/>
    <s v="Jackson"/>
    <x v="12"/>
    <n v="49201"/>
    <x v="2"/>
    <s v="OFF-ST-10003816"/>
    <x v="1"/>
    <x v="4"/>
    <s v="Fellowes High-Stak Drawer Files"/>
    <n v="352.38"/>
    <n v="2"/>
    <n v="0"/>
    <n v="81.047399999999982"/>
  </r>
  <r>
    <x v="912"/>
    <x v="434"/>
    <x v="1"/>
    <x v="70"/>
    <d v="2012-06-07T00:00:00"/>
    <s v="Standard Class"/>
    <s v="SC-20050"/>
    <s v="Sample Company A"/>
    <x v="2"/>
    <s v="United States"/>
    <s v="Norwich"/>
    <x v="29"/>
    <n v="6360"/>
    <x v="3"/>
    <s v="FUR-FU-10001935"/>
    <x v="0"/>
    <x v="5"/>
    <s v="3M Hangers With Command Adhesive"/>
    <n v="22.200000000000003"/>
    <n v="6"/>
    <n v="0"/>
    <n v="9.1020000000000021"/>
  </r>
  <r>
    <x v="913"/>
    <x v="435"/>
    <x v="3"/>
    <x v="344"/>
    <d v="2014-11-30T00:00:00"/>
    <s v="First Class"/>
    <s v="BM-11650"/>
    <s v="Brian Moss"/>
    <x v="1"/>
    <s v="United States"/>
    <s v="Milwaukee"/>
    <x v="6"/>
    <n v="53209"/>
    <x v="2"/>
    <s v="FUR-FU-10004091"/>
    <x v="0"/>
    <x v="5"/>
    <s v="Howard Miller 13&quot; Diameter Goldtone Round Wall Clock"/>
    <n v="46.94"/>
    <n v="1"/>
    <n v="0"/>
    <n v="19.2454"/>
  </r>
  <r>
    <x v="914"/>
    <x v="435"/>
    <x v="3"/>
    <x v="344"/>
    <d v="2014-11-30T00:00:00"/>
    <s v="First Class"/>
    <s v="BM-11650"/>
    <s v="Brian Moss"/>
    <x v="1"/>
    <s v="United States"/>
    <s v="Milwaukee"/>
    <x v="6"/>
    <n v="53209"/>
    <x v="2"/>
    <s v="TEC-AC-10001772"/>
    <x v="2"/>
    <x v="11"/>
    <s v="Memorex Mini Travel Drive 16 GB USB 2.0 Flash Drive"/>
    <n v="143.73000000000002"/>
    <n v="9"/>
    <n v="0"/>
    <n v="56.054700000000011"/>
  </r>
  <r>
    <x v="915"/>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x v="916"/>
    <x v="436"/>
    <x v="2"/>
    <x v="345"/>
    <d v="2011-06-21T00:00:00"/>
    <s v="Standard Class"/>
    <s v="KL-16555"/>
    <s v="Kelly Lampkin"/>
    <x v="1"/>
    <s v="United States"/>
    <s v="San Antonio"/>
    <x v="5"/>
    <n v="78207"/>
    <x v="2"/>
    <s v="FUR-CH-10003379"/>
    <x v="0"/>
    <x v="1"/>
    <s v="Global Commerce Series High-Back Swivel/Tilt Chairs"/>
    <n v="797.94399999999996"/>
    <n v="4"/>
    <n v="0.3"/>
    <n v="-56.995999999999981"/>
  </r>
  <r>
    <x v="917"/>
    <x v="436"/>
    <x v="2"/>
    <x v="345"/>
    <d v="2011-06-21T00:00:00"/>
    <s v="Standard Class"/>
    <s v="KL-16555"/>
    <s v="Kelly Lampkin"/>
    <x v="1"/>
    <s v="United States"/>
    <s v="San Antonio"/>
    <x v="5"/>
    <n v="78207"/>
    <x v="2"/>
    <s v="OFF-BI-10002706"/>
    <x v="1"/>
    <x v="8"/>
    <s v="Avery Premier Heavy-Duty Binder with Round Locking Rings"/>
    <n v="8.5679999999999978"/>
    <n v="3"/>
    <n v="0.8"/>
    <n v="-14.5656"/>
  </r>
  <r>
    <x v="918"/>
    <x v="437"/>
    <x v="0"/>
    <x v="346"/>
    <d v="2013-03-12T00:00:00"/>
    <s v="Standard Class"/>
    <s v="RW-19630"/>
    <s v="Rob Williams"/>
    <x v="1"/>
    <s v="United States"/>
    <s v="Dallas"/>
    <x v="5"/>
    <n v="75220"/>
    <x v="2"/>
    <s v="OFF-EN-10000056"/>
    <x v="1"/>
    <x v="12"/>
    <s v="Cameo Buff Policy Envelopes"/>
    <n v="149.352"/>
    <n v="3"/>
    <n v="0.2"/>
    <n v="50.40629999999998"/>
  </r>
  <r>
    <x v="919"/>
    <x v="437"/>
    <x v="0"/>
    <x v="346"/>
    <d v="2013-03-12T00:00:00"/>
    <s v="Standard Class"/>
    <s v="RW-19630"/>
    <s v="Rob Williams"/>
    <x v="1"/>
    <s v="United States"/>
    <s v="Dallas"/>
    <x v="5"/>
    <n v="75220"/>
    <x v="2"/>
    <s v="OFF-ST-10001558"/>
    <x v="1"/>
    <x v="4"/>
    <s v="Acco Perma 4000 Stacking Storage Drawers"/>
    <n v="12.991999999999999"/>
    <n v="1"/>
    <n v="0.2"/>
    <n v="-0.81199999999999983"/>
  </r>
  <r>
    <x v="920"/>
    <x v="438"/>
    <x v="2"/>
    <x v="29"/>
    <d v="2011-12-12T00:00:00"/>
    <s v="Standard Class"/>
    <s v="RC-19825"/>
    <s v="Roy Collins"/>
    <x v="0"/>
    <s v="United States"/>
    <s v="Alexandria"/>
    <x v="17"/>
    <n v="22304"/>
    <x v="0"/>
    <s v="OFF-ST-10002444"/>
    <x v="1"/>
    <x v="4"/>
    <s v="Recycled Eldon Regeneration Jumbo File"/>
    <n v="24.56"/>
    <n v="2"/>
    <n v="0"/>
    <n v="6.8767999999999994"/>
  </r>
  <r>
    <x v="921"/>
    <x v="439"/>
    <x v="1"/>
    <x v="347"/>
    <d v="2012-04-15T00:00:00"/>
    <s v="Standard Class"/>
    <s v="SE-20110"/>
    <s v="Sanjit Engle"/>
    <x v="0"/>
    <s v="United States"/>
    <s v="New York City"/>
    <x v="15"/>
    <n v="10009"/>
    <x v="3"/>
    <s v="TEC-AC-10002473"/>
    <x v="2"/>
    <x v="11"/>
    <s v="Maxell 4.7GB DVD-R"/>
    <n v="85.14"/>
    <n v="3"/>
    <n v="0"/>
    <n v="34.907399999999996"/>
  </r>
  <r>
    <x v="922"/>
    <x v="439"/>
    <x v="1"/>
    <x v="347"/>
    <d v="2012-04-15T00:00:00"/>
    <s v="Standard Class"/>
    <s v="SE-20110"/>
    <s v="Sanjit Engle"/>
    <x v="0"/>
    <s v="United States"/>
    <s v="New York City"/>
    <x v="15"/>
    <n v="10009"/>
    <x v="3"/>
    <s v="TEC-PH-10004531"/>
    <x v="2"/>
    <x v="7"/>
    <s v="OtterBox Commuter Series Case - iPhone 5 &amp; 5s"/>
    <n v="21.99"/>
    <n v="1"/>
    <n v="0"/>
    <n v="10.555199999999999"/>
  </r>
  <r>
    <x v="923"/>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x v="924"/>
    <x v="440"/>
    <x v="0"/>
    <x v="306"/>
    <d v="2013-09-21T00:00:00"/>
    <s v="Standard Class"/>
    <s v="AH-10075"/>
    <s v="Adam Hart"/>
    <x v="1"/>
    <s v="United States"/>
    <s v="New York City"/>
    <x v="15"/>
    <n v="10011"/>
    <x v="3"/>
    <s v="OFF-BI-10003650"/>
    <x v="1"/>
    <x v="8"/>
    <s v="GBC DocuBind 300 Electric Binding Machine"/>
    <n v="841.5680000000001"/>
    <n v="2"/>
    <n v="0.2"/>
    <n v="294.54879999999991"/>
  </r>
  <r>
    <x v="925"/>
    <x v="441"/>
    <x v="2"/>
    <x v="103"/>
    <d v="2011-09-16T00:00:00"/>
    <s v="First Class"/>
    <s v="JM-15535"/>
    <s v="Jessica Myrick"/>
    <x v="0"/>
    <s v="United States"/>
    <s v="Philadelphia"/>
    <x v="9"/>
    <n v="19143"/>
    <x v="3"/>
    <s v="OFF-PA-10003543"/>
    <x v="1"/>
    <x v="10"/>
    <s v="Xerox 1985"/>
    <n v="15.552000000000003"/>
    <n v="3"/>
    <n v="0.2"/>
    <n v="5.4432"/>
  </r>
  <r>
    <x v="926"/>
    <x v="441"/>
    <x v="2"/>
    <x v="103"/>
    <d v="2011-09-16T00:00:00"/>
    <s v="First Class"/>
    <s v="JM-15535"/>
    <s v="Jessica Myrick"/>
    <x v="0"/>
    <s v="United States"/>
    <s v="Philadelphia"/>
    <x v="9"/>
    <n v="19143"/>
    <x v="3"/>
    <s v="TEC-AC-10004353"/>
    <x v="2"/>
    <x v="11"/>
    <s v="Hypercom P1300 Pinpad"/>
    <n v="252.00000000000003"/>
    <n v="5"/>
    <n v="0.2"/>
    <n v="53.550000000000004"/>
  </r>
  <r>
    <x v="927"/>
    <x v="442"/>
    <x v="1"/>
    <x v="348"/>
    <d v="2012-10-09T00:00:00"/>
    <s v="Standard Class"/>
    <s v="JJ-15760"/>
    <s v="Joel Jenkins"/>
    <x v="2"/>
    <s v="United States"/>
    <s v="Springfield"/>
    <x v="17"/>
    <n v="22153"/>
    <x v="0"/>
    <s v="OFF-AR-10000658"/>
    <x v="1"/>
    <x v="6"/>
    <s v="Newell 324"/>
    <n v="46.2"/>
    <n v="4"/>
    <n v="0"/>
    <n v="12.936"/>
  </r>
  <r>
    <x v="928"/>
    <x v="442"/>
    <x v="1"/>
    <x v="348"/>
    <d v="2012-10-09T00:00:00"/>
    <s v="Standard Class"/>
    <s v="JJ-15760"/>
    <s v="Joel Jenkins"/>
    <x v="2"/>
    <s v="United States"/>
    <s v="Springfield"/>
    <x v="17"/>
    <n v="22153"/>
    <x v="0"/>
    <s v="OFF-AP-10000696"/>
    <x v="1"/>
    <x v="9"/>
    <s v="Holmes Odor Grabber"/>
    <n v="28.84"/>
    <n v="2"/>
    <n v="0"/>
    <n v="9.517199999999999"/>
  </r>
  <r>
    <x v="929"/>
    <x v="443"/>
    <x v="3"/>
    <x v="349"/>
    <d v="2014-04-18T00:00:00"/>
    <s v="First Class"/>
    <s v="AB-10165"/>
    <s v="Alan Barnes"/>
    <x v="0"/>
    <s v="United States"/>
    <s v="Toledo"/>
    <x v="24"/>
    <n v="43615"/>
    <x v="3"/>
    <s v="OFF-AR-10003560"/>
    <x v="1"/>
    <x v="6"/>
    <s v="Zebra Zazzle Fluorescent Highlighters"/>
    <n v="14.592000000000002"/>
    <n v="3"/>
    <n v="0.2"/>
    <n v="2.5535999999999985"/>
  </r>
  <r>
    <x v="930"/>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x v="931"/>
    <x v="443"/>
    <x v="3"/>
    <x v="349"/>
    <d v="2014-04-18T00:00:00"/>
    <s v="First Class"/>
    <s v="AB-10165"/>
    <s v="Alan Barnes"/>
    <x v="0"/>
    <s v="United States"/>
    <s v="Toledo"/>
    <x v="24"/>
    <n v="43615"/>
    <x v="3"/>
    <s v="OFF-PA-10004971"/>
    <x v="1"/>
    <x v="10"/>
    <s v="Xerox 196"/>
    <n v="13.872000000000002"/>
    <n v="3"/>
    <n v="0.2"/>
    <n v="5.0286000000000008"/>
  </r>
  <r>
    <x v="932"/>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x v="933"/>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x v="934"/>
    <x v="445"/>
    <x v="0"/>
    <x v="23"/>
    <d v="2013-06-25T00:00:00"/>
    <s v="Standard Class"/>
    <s v="CG-12040"/>
    <s v="Catherine Glotzbach"/>
    <x v="2"/>
    <s v="United States"/>
    <s v="Philadelphia"/>
    <x v="9"/>
    <n v="19120"/>
    <x v="3"/>
    <s v="OFF-BI-10004826"/>
    <x v="1"/>
    <x v="8"/>
    <s v="JM Magazine Binder"/>
    <n v="29.718000000000007"/>
    <n v="6"/>
    <n v="0.7"/>
    <n v="-21.793199999999992"/>
  </r>
  <r>
    <x v="935"/>
    <x v="445"/>
    <x v="0"/>
    <x v="23"/>
    <d v="2013-06-25T00:00:00"/>
    <s v="Standard Class"/>
    <s v="CG-12040"/>
    <s v="Catherine Glotzbach"/>
    <x v="2"/>
    <s v="United States"/>
    <s v="Philadelphia"/>
    <x v="9"/>
    <n v="19120"/>
    <x v="3"/>
    <s v="OFF-PA-10001870"/>
    <x v="1"/>
    <x v="10"/>
    <s v="Xerox 202"/>
    <n v="15.552000000000003"/>
    <n v="3"/>
    <n v="0.2"/>
    <n v="5.4432"/>
  </r>
  <r>
    <x v="936"/>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x v="937"/>
    <x v="446"/>
    <x v="3"/>
    <x v="60"/>
    <d v="2014-11-07T00:00:00"/>
    <s v="First Class"/>
    <s v="RA-19885"/>
    <s v="Ruben Ausman"/>
    <x v="1"/>
    <s v="United States"/>
    <s v="Farmington"/>
    <x v="27"/>
    <n v="87401"/>
    <x v="1"/>
    <s v="TEC-AC-10003911"/>
    <x v="2"/>
    <x v="11"/>
    <s v="NETGEAR AC1750 Dual Band Gigabit Smart WiFi Router"/>
    <n v="159.99"/>
    <n v="1"/>
    <n v="0"/>
    <n v="54.396599999999992"/>
  </r>
  <r>
    <x v="938"/>
    <x v="447"/>
    <x v="1"/>
    <x v="350"/>
    <d v="2012-12-17T00:00:00"/>
    <s v="Standard Class"/>
    <s v="RP-19270"/>
    <s v="Rachel Payne"/>
    <x v="1"/>
    <s v="United States"/>
    <s v="Riverside"/>
    <x v="1"/>
    <n v="92503"/>
    <x v="1"/>
    <s v="OFF-PA-10000289"/>
    <x v="1"/>
    <x v="10"/>
    <s v="Xerox 213"/>
    <n v="12.96"/>
    <n v="2"/>
    <n v="0"/>
    <n v="6.2208000000000006"/>
  </r>
  <r>
    <x v="939"/>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x v="940"/>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x v="941"/>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x v="942"/>
    <x v="449"/>
    <x v="0"/>
    <x v="180"/>
    <d v="2013-12-21T00:00:00"/>
    <s v="Standard Class"/>
    <s v="RW-19630"/>
    <s v="Rob Williams"/>
    <x v="1"/>
    <s v="United States"/>
    <s v="Torrance"/>
    <x v="1"/>
    <n v="90503"/>
    <x v="1"/>
    <s v="FUR-TA-10000577"/>
    <x v="0"/>
    <x v="3"/>
    <s v="Bretford CR4500 Series Slim Rectangular Table"/>
    <n v="1114.2719999999999"/>
    <n v="4"/>
    <n v="0.2"/>
    <n v="41.785200000000032"/>
  </r>
  <r>
    <x v="943"/>
    <x v="450"/>
    <x v="1"/>
    <x v="352"/>
    <d v="2012-06-03T00:00:00"/>
    <s v="Standard Class"/>
    <s v="JL-15850"/>
    <s v="John Lucas"/>
    <x v="0"/>
    <s v="United States"/>
    <s v="Seattle"/>
    <x v="4"/>
    <n v="98105"/>
    <x v="1"/>
    <s v="OFF-PA-10004101"/>
    <x v="1"/>
    <x v="10"/>
    <s v="Xerox 1894"/>
    <n v="32.400000000000006"/>
    <n v="5"/>
    <n v="0"/>
    <n v="15.552000000000001"/>
  </r>
  <r>
    <x v="944"/>
    <x v="450"/>
    <x v="1"/>
    <x v="352"/>
    <d v="2012-06-03T00:00:00"/>
    <s v="Standard Class"/>
    <s v="JL-15850"/>
    <s v="John Lucas"/>
    <x v="0"/>
    <s v="United States"/>
    <s v="Seattle"/>
    <x v="4"/>
    <n v="98105"/>
    <x v="1"/>
    <s v="OFF-ST-10001496"/>
    <x v="1"/>
    <x v="4"/>
    <s v="Standard Rollaway File with Lock"/>
    <n v="540.56999999999994"/>
    <n v="3"/>
    <n v="0"/>
    <n v="140.54820000000001"/>
  </r>
  <r>
    <x v="945"/>
    <x v="450"/>
    <x v="1"/>
    <x v="352"/>
    <d v="2012-06-03T00:00:00"/>
    <s v="Standard Class"/>
    <s v="JL-15850"/>
    <s v="John Lucas"/>
    <x v="0"/>
    <s v="United States"/>
    <s v="Seattle"/>
    <x v="4"/>
    <n v="98105"/>
    <x v="1"/>
    <s v="OFF-BI-10002931"/>
    <x v="1"/>
    <x v="8"/>
    <s v="Avery Trapezoid Extra Heavy Duty 4&quot; Binders"/>
    <n v="167.76"/>
    <n v="5"/>
    <n v="0.2"/>
    <n v="62.91"/>
  </r>
  <r>
    <x v="946"/>
    <x v="451"/>
    <x v="1"/>
    <x v="353"/>
    <d v="2012-07-28T00:00:00"/>
    <s v="First Class"/>
    <s v="CA-12775"/>
    <s v="Cynthia Arntzen"/>
    <x v="0"/>
    <s v="United States"/>
    <s v="Mesa"/>
    <x v="16"/>
    <n v="85204"/>
    <x v="1"/>
    <s v="FUR-TA-10002356"/>
    <x v="0"/>
    <x v="3"/>
    <s v="Bevis Boat-Shaped Conference Table"/>
    <n v="393.16500000000002"/>
    <n v="3"/>
    <n v="0.5"/>
    <n v="-204.44580000000005"/>
  </r>
  <r>
    <x v="947"/>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x v="948"/>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x v="949"/>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x v="950"/>
    <x v="452"/>
    <x v="3"/>
    <x v="354"/>
    <d v="2014-12-03T00:00:00"/>
    <s v="Standard Class"/>
    <s v="RB-19795"/>
    <s v="Ross Baird"/>
    <x v="2"/>
    <s v="United States"/>
    <s v="Philadelphia"/>
    <x v="9"/>
    <n v="19120"/>
    <x v="3"/>
    <s v="OFF-PA-10000788"/>
    <x v="1"/>
    <x v="10"/>
    <s v="Xerox 210"/>
    <n v="15.552000000000003"/>
    <n v="3"/>
    <n v="0.2"/>
    <n v="5.4432"/>
  </r>
  <r>
    <x v="951"/>
    <x v="452"/>
    <x v="3"/>
    <x v="354"/>
    <d v="2014-12-03T00:00:00"/>
    <s v="Standard Class"/>
    <s v="RB-19795"/>
    <s v="Ross Baird"/>
    <x v="2"/>
    <s v="United States"/>
    <s v="Philadelphia"/>
    <x v="9"/>
    <n v="19120"/>
    <x v="3"/>
    <s v="OFF-PA-10002479"/>
    <x v="1"/>
    <x v="10"/>
    <s v="Xerox 4200 Series MultiUse Premium Copy Paper (20Lb. and 84 Bright)"/>
    <n v="25.344000000000001"/>
    <n v="6"/>
    <n v="0.2"/>
    <n v="7.92"/>
  </r>
  <r>
    <x v="952"/>
    <x v="453"/>
    <x v="3"/>
    <x v="355"/>
    <d v="2014-04-08T00:00:00"/>
    <s v="Standard Class"/>
    <s v="KH-16360"/>
    <s v="Katherine Hughes"/>
    <x v="0"/>
    <s v="United States"/>
    <s v="Philadelphia"/>
    <x v="9"/>
    <n v="19143"/>
    <x v="3"/>
    <s v="FUR-FU-10001940"/>
    <x v="0"/>
    <x v="5"/>
    <s v="Staples"/>
    <n v="25.472000000000001"/>
    <n v="4"/>
    <n v="0.2"/>
    <n v="7.6416000000000022"/>
  </r>
  <r>
    <x v="953"/>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x v="954"/>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x v="955"/>
    <x v="455"/>
    <x v="3"/>
    <x v="329"/>
    <d v="2014-12-05T00:00:00"/>
    <s v="Standard Class"/>
    <s v="SW-20275"/>
    <s v="Scott Williamson"/>
    <x v="0"/>
    <s v="United States"/>
    <s v="Jackson"/>
    <x v="35"/>
    <n v="39212"/>
    <x v="0"/>
    <s v="OFF-ST-10000604"/>
    <x v="1"/>
    <x v="4"/>
    <s v="Home/Office Personal File Carts"/>
    <n v="173.79999999999998"/>
    <n v="5"/>
    <n v="0"/>
    <n v="43.449999999999989"/>
  </r>
  <r>
    <x v="956"/>
    <x v="456"/>
    <x v="3"/>
    <x v="356"/>
    <d v="2014-05-19T00:00:00"/>
    <s v="Second Class"/>
    <s v="JA-15970"/>
    <s v="Joseph Airdo"/>
    <x v="0"/>
    <s v="United States"/>
    <s v="Phoenix"/>
    <x v="16"/>
    <n v="85023"/>
    <x v="1"/>
    <s v="TEC-PH-10002923"/>
    <x v="2"/>
    <x v="7"/>
    <s v="Logitech B530 USB Headset - headset - Full size, Binaural"/>
    <n v="29.592000000000002"/>
    <n v="1"/>
    <n v="0.2"/>
    <n v="2.5893000000000006"/>
  </r>
  <r>
    <x v="957"/>
    <x v="456"/>
    <x v="3"/>
    <x v="356"/>
    <d v="2014-05-19T00:00:00"/>
    <s v="Second Class"/>
    <s v="JA-15970"/>
    <s v="Joseph Airdo"/>
    <x v="0"/>
    <s v="United States"/>
    <s v="Phoenix"/>
    <x v="16"/>
    <n v="85023"/>
    <x v="1"/>
    <s v="OFF-BI-10004465"/>
    <x v="1"/>
    <x v="8"/>
    <s v="Avery Durable Slant Ring Binders"/>
    <n v="4.7520000000000007"/>
    <n v="2"/>
    <n v="0.7"/>
    <n v="-3.1679999999999993"/>
  </r>
  <r>
    <x v="958"/>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x v="959"/>
    <x v="457"/>
    <x v="1"/>
    <x v="357"/>
    <d v="2012-09-22T00:00:00"/>
    <s v="Same Day"/>
    <s v="DL-12925"/>
    <s v="Daniel Lacy"/>
    <x v="0"/>
    <s v="United States"/>
    <s v="Oceanside"/>
    <x v="1"/>
    <n v="92054"/>
    <x v="1"/>
    <s v="FUR-FU-10004188"/>
    <x v="0"/>
    <x v="5"/>
    <s v="Luxo Professional Combination Clamp-On Lamps"/>
    <n v="204.6"/>
    <n v="2"/>
    <n v="0"/>
    <n v="53.195999999999998"/>
  </r>
  <r>
    <x v="960"/>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x v="961"/>
    <x v="459"/>
    <x v="1"/>
    <x v="154"/>
    <d v="2012-12-01T00:00:00"/>
    <s v="Standard Class"/>
    <s v="TB-21190"/>
    <s v="Thomas Brumley"/>
    <x v="2"/>
    <s v="United States"/>
    <s v="Fayetteville"/>
    <x v="36"/>
    <n v="72701"/>
    <x v="0"/>
    <s v="OFF-BI-10000145"/>
    <x v="1"/>
    <x v="8"/>
    <s v="Zipper Ring Binder Pockets"/>
    <n v="6.24"/>
    <n v="2"/>
    <n v="0"/>
    <n v="3.0575999999999999"/>
  </r>
  <r>
    <x v="962"/>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x v="963"/>
    <x v="461"/>
    <x v="2"/>
    <x v="358"/>
    <d v="2011-09-24T00:00:00"/>
    <s v="Second Class"/>
    <s v="MS-17365"/>
    <s v="Maribeth Schnelling"/>
    <x v="0"/>
    <s v="United States"/>
    <s v="Boca Raton"/>
    <x v="2"/>
    <n v="33433"/>
    <x v="0"/>
    <s v="OFF-LA-10001613"/>
    <x v="1"/>
    <x v="2"/>
    <s v="Avery File Folder Labels"/>
    <n v="4.6079999999999997"/>
    <n v="2"/>
    <n v="0.2"/>
    <n v="1.6704000000000001"/>
  </r>
  <r>
    <x v="964"/>
    <x v="462"/>
    <x v="3"/>
    <x v="359"/>
    <d v="2014-04-12T00:00:00"/>
    <s v="First Class"/>
    <s v="BS-11800"/>
    <s v="Bryan Spruell"/>
    <x v="2"/>
    <s v="United States"/>
    <s v="New York City"/>
    <x v="15"/>
    <n v="10011"/>
    <x v="3"/>
    <s v="OFF-LA-10004055"/>
    <x v="1"/>
    <x v="2"/>
    <s v="Color-Coded Legal Exhibit Labels"/>
    <n v="9.82"/>
    <n v="2"/>
    <n v="0"/>
    <n v="4.8117999999999999"/>
  </r>
  <r>
    <x v="965"/>
    <x v="462"/>
    <x v="3"/>
    <x v="359"/>
    <d v="2014-04-12T00:00:00"/>
    <s v="First Class"/>
    <s v="BS-11800"/>
    <s v="Bryan Spruell"/>
    <x v="2"/>
    <s v="United States"/>
    <s v="New York City"/>
    <x v="15"/>
    <n v="10011"/>
    <x v="3"/>
    <s v="OFF-AR-10004344"/>
    <x v="1"/>
    <x v="6"/>
    <s v="Bulldog Vacuum Base Pencil Sharpener"/>
    <n v="35.97"/>
    <n v="3"/>
    <n v="0"/>
    <n v="9.7118999999999982"/>
  </r>
  <r>
    <x v="966"/>
    <x v="462"/>
    <x v="3"/>
    <x v="359"/>
    <d v="2014-04-12T00:00:00"/>
    <s v="First Class"/>
    <s v="BS-11800"/>
    <s v="Bryan Spruell"/>
    <x v="2"/>
    <s v="United States"/>
    <s v="New York City"/>
    <x v="15"/>
    <n v="10011"/>
    <x v="3"/>
    <s v="OFF-PA-10004621"/>
    <x v="1"/>
    <x v="10"/>
    <s v="Xerox 212"/>
    <n v="12.96"/>
    <n v="2"/>
    <n v="0"/>
    <n v="6.2208000000000006"/>
  </r>
  <r>
    <x v="967"/>
    <x v="462"/>
    <x v="3"/>
    <x v="359"/>
    <d v="2014-04-12T00:00:00"/>
    <s v="First Class"/>
    <s v="BS-11800"/>
    <s v="Bryan Spruell"/>
    <x v="2"/>
    <s v="United States"/>
    <s v="New York City"/>
    <x v="15"/>
    <n v="10011"/>
    <x v="3"/>
    <s v="OFF-PA-10001281"/>
    <x v="1"/>
    <x v="10"/>
    <s v="Computer Printout Paper with Letter-Trim Fine Perforations"/>
    <n v="191.6"/>
    <n v="4"/>
    <n v="0"/>
    <n v="91.967999999999989"/>
  </r>
  <r>
    <x v="968"/>
    <x v="462"/>
    <x v="3"/>
    <x v="359"/>
    <d v="2014-04-12T00:00:00"/>
    <s v="First Class"/>
    <s v="BS-11800"/>
    <s v="Bryan Spruell"/>
    <x v="2"/>
    <s v="United States"/>
    <s v="New York City"/>
    <x v="15"/>
    <n v="10011"/>
    <x v="3"/>
    <s v="OFF-LA-10001613"/>
    <x v="1"/>
    <x v="2"/>
    <s v="Avery File Folder Labels"/>
    <n v="8.64"/>
    <n v="3"/>
    <n v="0"/>
    <n v="4.2336"/>
  </r>
  <r>
    <x v="969"/>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x v="970"/>
    <x v="463"/>
    <x v="2"/>
    <x v="360"/>
    <d v="2011-01-19T00:00:00"/>
    <s v="Second Class"/>
    <s v="DL-13315"/>
    <s v="Delfina Latchford"/>
    <x v="0"/>
    <s v="United States"/>
    <s v="Philadelphia"/>
    <x v="9"/>
    <n v="19134"/>
    <x v="3"/>
    <s v="FUR-FU-10001095"/>
    <x v="0"/>
    <x v="5"/>
    <s v="DAX Black Cherry Wood-Tone Poster Frame"/>
    <n v="127.10400000000001"/>
    <n v="6"/>
    <n v="0.2"/>
    <n v="28.598399999999998"/>
  </r>
  <r>
    <x v="971"/>
    <x v="463"/>
    <x v="2"/>
    <x v="360"/>
    <d v="2011-01-19T00:00:00"/>
    <s v="Second Class"/>
    <s v="DL-13315"/>
    <s v="Delfina Latchford"/>
    <x v="0"/>
    <s v="United States"/>
    <s v="Philadelphia"/>
    <x v="9"/>
    <n v="19134"/>
    <x v="3"/>
    <s v="TEC-PH-10004614"/>
    <x v="2"/>
    <x v="7"/>
    <s v="AT&amp;T 841000 Phone"/>
    <n v="124.19999999999999"/>
    <n v="3"/>
    <n v="0.4"/>
    <n v="-31.050000000000011"/>
  </r>
  <r>
    <x v="972"/>
    <x v="463"/>
    <x v="2"/>
    <x v="360"/>
    <d v="2011-01-19T00:00:00"/>
    <s v="Second Class"/>
    <s v="DL-13315"/>
    <s v="Delfina Latchford"/>
    <x v="0"/>
    <s v="United States"/>
    <s v="Philadelphia"/>
    <x v="9"/>
    <n v="19134"/>
    <x v="3"/>
    <s v="OFF-BI-10001575"/>
    <x v="1"/>
    <x v="8"/>
    <s v="GBC Linen Binding Covers"/>
    <n v="18.588000000000005"/>
    <n v="2"/>
    <n v="0.7"/>
    <n v="-13.6312"/>
  </r>
  <r>
    <x v="973"/>
    <x v="463"/>
    <x v="2"/>
    <x v="360"/>
    <d v="2011-01-19T00:00:00"/>
    <s v="Second Class"/>
    <s v="DL-13315"/>
    <s v="Delfina Latchford"/>
    <x v="0"/>
    <s v="United States"/>
    <s v="Philadelphia"/>
    <x v="9"/>
    <n v="19134"/>
    <x v="3"/>
    <s v="OFF-LA-10001074"/>
    <x v="1"/>
    <x v="2"/>
    <s v="Round Specialty Laser Printer Labels"/>
    <n v="30.072000000000003"/>
    <n v="3"/>
    <n v="0.2"/>
    <n v="10.149299999999997"/>
  </r>
  <r>
    <x v="974"/>
    <x v="464"/>
    <x v="3"/>
    <x v="361"/>
    <d v="2014-10-09T00:00:00"/>
    <s v="Second Class"/>
    <s v="PO-19195"/>
    <s v="Phillina Ober"/>
    <x v="2"/>
    <s v="United States"/>
    <s v="New York City"/>
    <x v="15"/>
    <n v="10011"/>
    <x v="3"/>
    <s v="TEC-PH-10003555"/>
    <x v="2"/>
    <x v="7"/>
    <s v="Motorola HK250 Universal Bluetooth Headset"/>
    <n v="160.92999999999998"/>
    <n v="7"/>
    <n v="0"/>
    <n v="3.2186000000000092"/>
  </r>
  <r>
    <x v="975"/>
    <x v="464"/>
    <x v="3"/>
    <x v="361"/>
    <d v="2014-10-09T00:00:00"/>
    <s v="Second Class"/>
    <s v="PO-19195"/>
    <s v="Phillina Ober"/>
    <x v="2"/>
    <s v="United States"/>
    <s v="New York City"/>
    <x v="15"/>
    <n v="10011"/>
    <x v="3"/>
    <s v="OFF-BI-10004492"/>
    <x v="1"/>
    <x v="8"/>
    <s v="Tuf-Vin Binders"/>
    <n v="75.792000000000002"/>
    <n v="3"/>
    <n v="0.2"/>
    <n v="25.579799999999992"/>
  </r>
  <r>
    <x v="976"/>
    <x v="465"/>
    <x v="3"/>
    <x v="362"/>
    <d v="2014-07-16T00:00:00"/>
    <s v="Standard Class"/>
    <s v="TD-20995"/>
    <s v="Tamara Dahlen"/>
    <x v="0"/>
    <s v="United States"/>
    <s v="Portland"/>
    <x v="21"/>
    <n v="97206"/>
    <x v="1"/>
    <s v="OFF-BI-10002012"/>
    <x v="1"/>
    <x v="8"/>
    <s v="Wilson Jones Easy Flow II Sheet Lifters"/>
    <n v="1.0800000000000003"/>
    <n v="2"/>
    <n v="0.7"/>
    <n v="-0.79200000000000004"/>
  </r>
  <r>
    <x v="977"/>
    <x v="466"/>
    <x v="3"/>
    <x v="363"/>
    <d v="2014-01-11T00:00:00"/>
    <s v="First Class"/>
    <s v="BW-11110"/>
    <s v="Bart Watters"/>
    <x v="1"/>
    <s v="United States"/>
    <s v="Detroit"/>
    <x v="12"/>
    <n v="48205"/>
    <x v="2"/>
    <s v="TEC-MA-10000822"/>
    <x v="2"/>
    <x v="15"/>
    <s v="Lexmark MX611dhe Monochrome Laser Printer"/>
    <n v="3059.982"/>
    <n v="2"/>
    <n v="0.1"/>
    <n v="679.99599999999964"/>
  </r>
  <r>
    <x v="978"/>
    <x v="467"/>
    <x v="0"/>
    <x v="198"/>
    <d v="2013-06-01T00:00:00"/>
    <s v="First Class"/>
    <s v="RW-19690"/>
    <s v="Robert Waldorf"/>
    <x v="0"/>
    <s v="United States"/>
    <s v="Wilmington"/>
    <x v="3"/>
    <n v="28403"/>
    <x v="0"/>
    <s v="OFF-BI-10000848"/>
    <x v="1"/>
    <x v="8"/>
    <s v="Angle-D Ring Binders"/>
    <n v="3.2820000000000005"/>
    <n v="2"/>
    <n v="0.7"/>
    <n v="-2.6256000000000004"/>
  </r>
  <r>
    <x v="979"/>
    <x v="468"/>
    <x v="1"/>
    <x v="364"/>
    <d v="2012-12-12T00:00:00"/>
    <s v="First Class"/>
    <s v="KB-16600"/>
    <s v="Ken Brennan"/>
    <x v="1"/>
    <s v="United States"/>
    <s v="Columbus"/>
    <x v="14"/>
    <n v="47201"/>
    <x v="2"/>
    <s v="OFF-PA-10004156"/>
    <x v="1"/>
    <x v="10"/>
    <s v="Xerox 188"/>
    <n v="34.019999999999996"/>
    <n v="3"/>
    <n v="0"/>
    <n v="16.669799999999999"/>
  </r>
  <r>
    <x v="980"/>
    <x v="469"/>
    <x v="0"/>
    <x v="339"/>
    <d v="2013-10-09T00:00:00"/>
    <s v="Standard Class"/>
    <s v="EB-13870"/>
    <s v="Emily Burns"/>
    <x v="0"/>
    <s v="United States"/>
    <s v="New York City"/>
    <x v="15"/>
    <n v="10035"/>
    <x v="3"/>
    <s v="FUR-CH-10003199"/>
    <x v="0"/>
    <x v="1"/>
    <s v="Office Star - Contemporary Task Swivel Chair"/>
    <n v="599.29200000000003"/>
    <n v="6"/>
    <n v="0.1"/>
    <n v="93.223199999999977"/>
  </r>
  <r>
    <x v="981"/>
    <x v="470"/>
    <x v="2"/>
    <x v="7"/>
    <d v="2011-11-14T00:00:00"/>
    <s v="Second Class"/>
    <s v="TZ-21580"/>
    <s v="Tracy Zic"/>
    <x v="0"/>
    <s v="United States"/>
    <s v="Louisville"/>
    <x v="22"/>
    <n v="80027"/>
    <x v="1"/>
    <s v="OFF-AR-10000034"/>
    <x v="1"/>
    <x v="6"/>
    <s v="BIC Brite Liner Grip Highlighters, Assorted, 5/Pack"/>
    <n v="3.3920000000000003"/>
    <n v="1"/>
    <n v="0.2"/>
    <n v="0.80559999999999987"/>
  </r>
  <r>
    <x v="982"/>
    <x v="470"/>
    <x v="2"/>
    <x v="7"/>
    <d v="2011-11-14T00:00:00"/>
    <s v="Second Class"/>
    <s v="TZ-21580"/>
    <s v="Tracy Zic"/>
    <x v="0"/>
    <s v="United States"/>
    <s v="Louisville"/>
    <x v="22"/>
    <n v="80027"/>
    <x v="1"/>
    <s v="TEC-PH-10000560"/>
    <x v="2"/>
    <x v="7"/>
    <s v="Samsung Galaxy S III - 16GB - pebble blue (T-Mobile)"/>
    <n v="559.98400000000004"/>
    <n v="2"/>
    <n v="0.2"/>
    <n v="55.998400000000032"/>
  </r>
  <r>
    <x v="983"/>
    <x v="470"/>
    <x v="2"/>
    <x v="7"/>
    <d v="2011-11-14T00:00:00"/>
    <s v="Second Class"/>
    <s v="TZ-21580"/>
    <s v="Tracy Zic"/>
    <x v="0"/>
    <s v="United States"/>
    <s v="Louisville"/>
    <x v="22"/>
    <n v="80027"/>
    <x v="1"/>
    <s v="FUR-CH-10000665"/>
    <x v="0"/>
    <x v="1"/>
    <s v="Global Airflow Leather Mesh Back Chair, Black"/>
    <n v="603.91999999999996"/>
    <n v="5"/>
    <n v="0.2"/>
    <n v="75.489999999999924"/>
  </r>
  <r>
    <x v="984"/>
    <x v="471"/>
    <x v="3"/>
    <x v="365"/>
    <d v="2014-10-06T00:00:00"/>
    <s v="Standard Class"/>
    <s v="AS-10630"/>
    <s v="Ann Steele"/>
    <x v="2"/>
    <s v="United States"/>
    <s v="Pasadena"/>
    <x v="5"/>
    <n v="77506"/>
    <x v="2"/>
    <s v="OFF-LA-10001569"/>
    <x v="1"/>
    <x v="2"/>
    <s v="Avery 499"/>
    <n v="7.9680000000000009"/>
    <n v="2"/>
    <n v="0.2"/>
    <n v="2.5895999999999999"/>
  </r>
  <r>
    <x v="985"/>
    <x v="471"/>
    <x v="3"/>
    <x v="365"/>
    <d v="2014-10-06T00:00:00"/>
    <s v="Standard Class"/>
    <s v="AS-10630"/>
    <s v="Ann Steele"/>
    <x v="2"/>
    <s v="United States"/>
    <s v="Pasadena"/>
    <x v="5"/>
    <n v="77506"/>
    <x v="2"/>
    <s v="OFF-EN-10000461"/>
    <x v="1"/>
    <x v="12"/>
    <s v="#10- 4 1/8&quot; x 9 1/2&quot; Recycled Envelopes"/>
    <n v="27.968000000000004"/>
    <n v="4"/>
    <n v="0.2"/>
    <n v="9.4391999999999996"/>
  </r>
  <r>
    <x v="986"/>
    <x v="471"/>
    <x v="3"/>
    <x v="365"/>
    <d v="2014-10-06T00:00:00"/>
    <s v="Standard Class"/>
    <s v="AS-10630"/>
    <s v="Ann Steele"/>
    <x v="2"/>
    <s v="United States"/>
    <s v="Pasadena"/>
    <x v="5"/>
    <n v="77506"/>
    <x v="2"/>
    <s v="TEC-MA-10003066"/>
    <x v="2"/>
    <x v="15"/>
    <s v="Wasp CCD Handheld Bar Code Reader"/>
    <n v="336.51"/>
    <n v="3"/>
    <n v="0.4"/>
    <n v="44.867999999999967"/>
  </r>
  <r>
    <x v="987"/>
    <x v="472"/>
    <x v="1"/>
    <x v="366"/>
    <d v="2012-03-10T00:00:00"/>
    <s v="Same Day"/>
    <s v="TS-21340"/>
    <s v="Toby Swindell"/>
    <x v="0"/>
    <s v="United States"/>
    <s v="Houston"/>
    <x v="5"/>
    <n v="77041"/>
    <x v="2"/>
    <s v="OFF-BI-10004022"/>
    <x v="1"/>
    <x v="8"/>
    <s v="Acco Suede Grain Vinyl Round Ring Binder"/>
    <n v="1.1119999999999997"/>
    <n v="2"/>
    <n v="0.8"/>
    <n v="-1.8904000000000001"/>
  </r>
  <r>
    <x v="988"/>
    <x v="473"/>
    <x v="3"/>
    <x v="367"/>
    <d v="2014-05-27T00:00:00"/>
    <s v="Standard Class"/>
    <s v="JG-15805"/>
    <s v="John Grady"/>
    <x v="1"/>
    <s v="United States"/>
    <s v="Auburn"/>
    <x v="15"/>
    <n v="13021"/>
    <x v="3"/>
    <s v="FUR-FU-10004071"/>
    <x v="0"/>
    <x v="5"/>
    <s v="Luxo Professional Magnifying Clamp-On Fluorescent Lamps"/>
    <n v="520.05000000000007"/>
    <n v="5"/>
    <n v="0"/>
    <n v="72.807000000000031"/>
  </r>
  <r>
    <x v="989"/>
    <x v="473"/>
    <x v="3"/>
    <x v="367"/>
    <d v="2014-05-27T00:00:00"/>
    <s v="Standard Class"/>
    <s v="JG-15805"/>
    <s v="John Grady"/>
    <x v="1"/>
    <s v="United States"/>
    <s v="Auburn"/>
    <x v="15"/>
    <n v="13021"/>
    <x v="3"/>
    <s v="OFF-AR-10001988"/>
    <x v="1"/>
    <x v="6"/>
    <s v="Bulldog Table or Wall-Mount Pencil Sharpener"/>
    <n v="17.97"/>
    <n v="3"/>
    <n v="0"/>
    <n v="5.2112999999999996"/>
  </r>
  <r>
    <x v="990"/>
    <x v="474"/>
    <x v="1"/>
    <x v="368"/>
    <d v="2012-03-31T00:00:00"/>
    <s v="Second Class"/>
    <s v="SL-20155"/>
    <s v="Sara Luxemburg"/>
    <x v="2"/>
    <s v="United States"/>
    <s v="Jacksonville"/>
    <x v="2"/>
    <n v="32216"/>
    <x v="0"/>
    <s v="FUR-CH-10004086"/>
    <x v="0"/>
    <x v="1"/>
    <s v="Hon 4070 Series Pagoda Armless Upholstered Stacking Chairs"/>
    <n v="1166.92"/>
    <n v="5"/>
    <n v="0.2"/>
    <n v="131.27849999999995"/>
  </r>
  <r>
    <x v="991"/>
    <x v="475"/>
    <x v="0"/>
    <x v="369"/>
    <d v="2013-09-12T00:00:00"/>
    <s v="First Class"/>
    <s v="TS-21610"/>
    <s v="Troy Staebel"/>
    <x v="0"/>
    <s v="United States"/>
    <s v="New York City"/>
    <x v="15"/>
    <n v="10024"/>
    <x v="3"/>
    <s v="OFF-BI-10001036"/>
    <x v="1"/>
    <x v="8"/>
    <s v="Cardinal EasyOpen D-Ring Binders"/>
    <n v="14.624000000000002"/>
    <n v="2"/>
    <n v="0.2"/>
    <n v="5.484"/>
  </r>
  <r>
    <x v="992"/>
    <x v="476"/>
    <x v="0"/>
    <x v="370"/>
    <d v="2013-08-28T00:00:00"/>
    <s v="First Class"/>
    <s v="RF-19735"/>
    <s v="Roland Fjeld"/>
    <x v="0"/>
    <s v="United States"/>
    <s v="San Jose"/>
    <x v="1"/>
    <n v="95123"/>
    <x v="1"/>
    <s v="OFF-FA-10002983"/>
    <x v="1"/>
    <x v="13"/>
    <s v="Advantus SlideClip Paper Clips"/>
    <n v="10.23"/>
    <n v="3"/>
    <n v="0"/>
    <n v="4.9104000000000001"/>
  </r>
  <r>
    <x v="993"/>
    <x v="476"/>
    <x v="0"/>
    <x v="370"/>
    <d v="2013-08-28T00:00:00"/>
    <s v="First Class"/>
    <s v="RF-19735"/>
    <s v="Roland Fjeld"/>
    <x v="0"/>
    <s v="United States"/>
    <s v="San Jose"/>
    <x v="1"/>
    <n v="95123"/>
    <x v="1"/>
    <s v="OFF-PA-10003625"/>
    <x v="1"/>
    <x v="10"/>
    <s v="Xerox 1979"/>
    <n v="154.9"/>
    <n v="5"/>
    <n v="0"/>
    <n v="69.704999999999998"/>
  </r>
  <r>
    <x v="994"/>
    <x v="477"/>
    <x v="2"/>
    <x v="371"/>
    <d v="2011-05-25T00:00:00"/>
    <s v="Standard Class"/>
    <s v="MW-18235"/>
    <s v="Mitch Willingham"/>
    <x v="1"/>
    <s v="United States"/>
    <s v="Virginia Beach"/>
    <x v="17"/>
    <n v="23464"/>
    <x v="0"/>
    <s v="OFF-BI-10003925"/>
    <x v="1"/>
    <x v="8"/>
    <s v="Fellowes PB300 Plastic Comb Binding Machine"/>
    <n v="2715.9300000000003"/>
    <n v="7"/>
    <n v="0"/>
    <n v="1276.4871000000001"/>
  </r>
  <r>
    <x v="995"/>
    <x v="477"/>
    <x v="2"/>
    <x v="371"/>
    <d v="2011-05-25T00:00:00"/>
    <s v="Standard Class"/>
    <s v="MW-18235"/>
    <s v="Mitch Willingham"/>
    <x v="1"/>
    <s v="United States"/>
    <s v="Virginia Beach"/>
    <x v="17"/>
    <n v="23464"/>
    <x v="0"/>
    <s v="TEC-PH-10001530"/>
    <x v="2"/>
    <x v="7"/>
    <s v="Plantronics Voyager Pro Legend"/>
    <n v="617.97"/>
    <n v="3"/>
    <n v="0"/>
    <n v="173.0316"/>
  </r>
  <r>
    <x v="996"/>
    <x v="478"/>
    <x v="1"/>
    <x v="372"/>
    <d v="2012-11-03T00:00:00"/>
    <s v="Standard Class"/>
    <s v="RD-19585"/>
    <s v="Rob Dowd"/>
    <x v="0"/>
    <s v="United States"/>
    <s v="Henderson"/>
    <x v="0"/>
    <n v="42420"/>
    <x v="0"/>
    <s v="OFF-EN-10003862"/>
    <x v="1"/>
    <x v="12"/>
    <s v="Laser &amp; Ink Jet Business Envelopes"/>
    <n v="10.67"/>
    <n v="1"/>
    <n v="0"/>
    <n v="4.9081999999999999"/>
  </r>
  <r>
    <x v="997"/>
    <x v="478"/>
    <x v="1"/>
    <x v="372"/>
    <d v="2012-11-03T00:00:00"/>
    <s v="Standard Class"/>
    <s v="RD-19585"/>
    <s v="Rob Dowd"/>
    <x v="0"/>
    <s v="United States"/>
    <s v="Henderson"/>
    <x v="0"/>
    <n v="42420"/>
    <x v="0"/>
    <s v="OFF-ST-10004258"/>
    <x v="1"/>
    <x v="4"/>
    <s v="Portable Personal File Box"/>
    <n v="36.630000000000003"/>
    <n v="3"/>
    <n v="0"/>
    <n v="9.8901000000000039"/>
  </r>
  <r>
    <x v="998"/>
    <x v="478"/>
    <x v="1"/>
    <x v="372"/>
    <d v="2012-11-03T00:00:00"/>
    <s v="Standard Class"/>
    <s v="RD-19585"/>
    <s v="Rob Dowd"/>
    <x v="0"/>
    <s v="United States"/>
    <s v="Henderson"/>
    <x v="0"/>
    <n v="42420"/>
    <x v="0"/>
    <s v="FUR-FU-10002885"/>
    <x v="0"/>
    <x v="5"/>
    <s v="Magna Visual Magnetic Picture Hangers"/>
    <n v="24.1"/>
    <n v="5"/>
    <n v="0"/>
    <n v="9.1580000000000013"/>
  </r>
  <r>
    <x v="999"/>
    <x v="478"/>
    <x v="1"/>
    <x v="372"/>
    <d v="2012-11-03T00:00:00"/>
    <s v="Standard Class"/>
    <s v="RD-19585"/>
    <s v="Rob Dowd"/>
    <x v="0"/>
    <s v="United States"/>
    <s v="Henderson"/>
    <x v="0"/>
    <n v="42420"/>
    <x v="0"/>
    <s v="FUR-FU-10001918"/>
    <x v="0"/>
    <x v="5"/>
    <s v="C-Line Cubicle Keepers Polyproplyene Holder With Velcro Backings"/>
    <n v="33.11"/>
    <n v="7"/>
    <n v="0"/>
    <n v="12.912900000000004"/>
  </r>
  <r>
    <x v="1000"/>
    <x v="479"/>
    <x v="0"/>
    <x v="373"/>
    <d v="2013-11-18T00:00:00"/>
    <s v="Standard Class"/>
    <s v="FM-14290"/>
    <s v="Frank Merwin"/>
    <x v="2"/>
    <s v="United States"/>
    <s v="Vancouver"/>
    <x v="4"/>
    <n v="98661"/>
    <x v="1"/>
    <s v="OFF-AR-10002956"/>
    <x v="1"/>
    <x v="6"/>
    <s v="Boston 16801 Nautilus Battery Pencil Sharpener"/>
    <n v="44.02"/>
    <n v="2"/>
    <n v="0"/>
    <n v="11.4452"/>
  </r>
  <r>
    <x v="1001"/>
    <x v="480"/>
    <x v="1"/>
    <x v="374"/>
    <d v="2012-07-31T00:00:00"/>
    <s v="Same Day"/>
    <s v="RH-19495"/>
    <s v="Rick Hansen"/>
    <x v="0"/>
    <s v="United States"/>
    <s v="New York City"/>
    <x v="15"/>
    <n v="10024"/>
    <x v="3"/>
    <s v="TEC-AC-10003033"/>
    <x v="2"/>
    <x v="11"/>
    <s v="Plantronics CS510 - Over-the-Head monaural Wireless Headset System"/>
    <n v="2309.65"/>
    <n v="7"/>
    <n v="0"/>
    <n v="762.18449999999984"/>
  </r>
  <r>
    <x v="1002"/>
    <x v="480"/>
    <x v="1"/>
    <x v="374"/>
    <d v="2012-07-31T00:00:00"/>
    <s v="Same Day"/>
    <s v="RH-19495"/>
    <s v="Rick Hansen"/>
    <x v="0"/>
    <s v="United States"/>
    <s v="New York City"/>
    <x v="15"/>
    <n v="10024"/>
    <x v="3"/>
    <s v="FUR-TA-10002903"/>
    <x v="0"/>
    <x v="3"/>
    <s v="Bevis Round Bullnose 29&quot; High Table Top"/>
    <n v="1090.7819999999999"/>
    <n v="7"/>
    <n v="0.4"/>
    <n v="-290.87520000000001"/>
  </r>
  <r>
    <x v="1003"/>
    <x v="480"/>
    <x v="1"/>
    <x v="374"/>
    <d v="2012-07-31T00:00:00"/>
    <s v="Same Day"/>
    <s v="RH-19495"/>
    <s v="Rick Hansen"/>
    <x v="0"/>
    <s v="United States"/>
    <s v="New York City"/>
    <x v="15"/>
    <n v="10024"/>
    <x v="3"/>
    <s v="OFF-PA-10004621"/>
    <x v="1"/>
    <x v="10"/>
    <s v="Xerox 212"/>
    <n v="19.440000000000001"/>
    <n v="3"/>
    <n v="0"/>
    <n v="9.3312000000000008"/>
  </r>
  <r>
    <x v="1004"/>
    <x v="481"/>
    <x v="1"/>
    <x v="375"/>
    <d v="2012-08-31T00:00:00"/>
    <s v="Standard Class"/>
    <s v="RA-19945"/>
    <s v="Ryan Akin"/>
    <x v="0"/>
    <s v="United States"/>
    <s v="Murrieta"/>
    <x v="1"/>
    <n v="92563"/>
    <x v="1"/>
    <s v="OFF-ST-10000046"/>
    <x v="1"/>
    <x v="4"/>
    <s v="Fellowes Super Stor/Drawer Files"/>
    <n v="484.65000000000003"/>
    <n v="3"/>
    <n v="0"/>
    <n v="92.083500000000015"/>
  </r>
  <r>
    <x v="1005"/>
    <x v="482"/>
    <x v="1"/>
    <x v="50"/>
    <d v="2012-11-17T00:00:00"/>
    <s v="Standard Class"/>
    <s v="JK-15730"/>
    <s v="Joe Kamberova"/>
    <x v="0"/>
    <s v="United States"/>
    <s v="Jacksonville"/>
    <x v="3"/>
    <n v="28540"/>
    <x v="0"/>
    <s v="OFF-PA-10001790"/>
    <x v="1"/>
    <x v="10"/>
    <s v="Xerox 1910"/>
    <n v="115.29600000000001"/>
    <n v="3"/>
    <n v="0.2"/>
    <n v="40.353599999999986"/>
  </r>
  <r>
    <x v="1006"/>
    <x v="483"/>
    <x v="1"/>
    <x v="376"/>
    <d v="2012-11-09T00:00:00"/>
    <s v="First Class"/>
    <s v="MT-17815"/>
    <s v="Meg Tillman"/>
    <x v="0"/>
    <s v="United States"/>
    <s v="Scottsdale"/>
    <x v="16"/>
    <n v="85254"/>
    <x v="1"/>
    <s v="OFF-EN-10002600"/>
    <x v="1"/>
    <x v="12"/>
    <s v="Redi-Strip #10 Envelopes, 4 1/8 x 9 1/2"/>
    <n v="7.080000000000001"/>
    <n v="3"/>
    <n v="0.2"/>
    <n v="2.4779999999999989"/>
  </r>
  <r>
    <x v="1007"/>
    <x v="483"/>
    <x v="1"/>
    <x v="376"/>
    <d v="2012-11-09T00:00:00"/>
    <s v="First Class"/>
    <s v="MT-17815"/>
    <s v="Meg Tillman"/>
    <x v="0"/>
    <s v="United States"/>
    <s v="Scottsdale"/>
    <x v="16"/>
    <n v="85254"/>
    <x v="1"/>
    <s v="OFF-BI-10002049"/>
    <x v="1"/>
    <x v="8"/>
    <s v="UniKeep View Case Binders"/>
    <n v="4.4009999999999998"/>
    <n v="3"/>
    <n v="0.7"/>
    <n v="-3.5207999999999995"/>
  </r>
  <r>
    <x v="1008"/>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x v="1009"/>
    <x v="485"/>
    <x v="3"/>
    <x v="378"/>
    <d v="2014-08-04T00:00:00"/>
    <s v="First Class"/>
    <s v="AT-10735"/>
    <s v="Annie Thurman"/>
    <x v="0"/>
    <s v="United States"/>
    <s v="Chicago"/>
    <x v="10"/>
    <n v="60653"/>
    <x v="2"/>
    <s v="TEC-PH-10003931"/>
    <x v="2"/>
    <x v="7"/>
    <s v="JBL Micro Wireless Portable Bluetooth Speaker"/>
    <n v="95.984000000000009"/>
    <n v="2"/>
    <n v="0.2"/>
    <n v="5.9990000000000023"/>
  </r>
  <r>
    <x v="1010"/>
    <x v="486"/>
    <x v="2"/>
    <x v="156"/>
    <d v="2011-11-26T00:00:00"/>
    <s v="First Class"/>
    <s v="VG-21790"/>
    <s v="Vivek Gonzalez"/>
    <x v="0"/>
    <s v="United States"/>
    <s v="San Diego"/>
    <x v="1"/>
    <n v="92037"/>
    <x v="1"/>
    <s v="FUR-FU-10001602"/>
    <x v="0"/>
    <x v="5"/>
    <s v="Eldon Delta Triangular Chair Mat, 52&quot; x 58&quot;, Clear"/>
    <n v="151.72"/>
    <n v="4"/>
    <n v="0"/>
    <n v="27.309599999999989"/>
  </r>
  <r>
    <x v="1011"/>
    <x v="487"/>
    <x v="3"/>
    <x v="46"/>
    <d v="2014-06-22T00:00:00"/>
    <s v="Second Class"/>
    <s v="PF-19165"/>
    <s v="Philip Fox"/>
    <x v="0"/>
    <s v="United States"/>
    <s v="Olympia"/>
    <x v="4"/>
    <n v="98502"/>
    <x v="1"/>
    <s v="FUR-FU-10004848"/>
    <x v="0"/>
    <x v="5"/>
    <s v="Howard Miller 13-3/4&quot; Diameter Brushed Chrome Round Wall Clock"/>
    <n v="155.25"/>
    <n v="3"/>
    <n v="0"/>
    <n v="46.574999999999996"/>
  </r>
  <r>
    <x v="1012"/>
    <x v="487"/>
    <x v="3"/>
    <x v="46"/>
    <d v="2014-06-22T00:00:00"/>
    <s v="Second Class"/>
    <s v="PF-19165"/>
    <s v="Philip Fox"/>
    <x v="0"/>
    <s v="United States"/>
    <s v="Olympia"/>
    <x v="4"/>
    <n v="98502"/>
    <x v="1"/>
    <s v="OFF-ST-10003722"/>
    <x v="1"/>
    <x v="4"/>
    <s v="Project Tote Personal File"/>
    <n v="14.03"/>
    <n v="1"/>
    <n v="0"/>
    <n v="4.068699999999998"/>
  </r>
  <r>
    <x v="1013"/>
    <x v="488"/>
    <x v="1"/>
    <x v="379"/>
    <d v="2012-12-24T00:00:00"/>
    <s v="Second Class"/>
    <s v="JS-15880"/>
    <s v="John Stevenson"/>
    <x v="0"/>
    <s v="United States"/>
    <s v="Seattle"/>
    <x v="4"/>
    <n v="98103"/>
    <x v="1"/>
    <s v="FUR-TA-10003748"/>
    <x v="0"/>
    <x v="3"/>
    <s v="Bevis 36 x 72 Conference Tables"/>
    <n v="1618.37"/>
    <n v="13"/>
    <n v="0"/>
    <n v="356.04139999999995"/>
  </r>
  <r>
    <x v="1014"/>
    <x v="488"/>
    <x v="1"/>
    <x v="379"/>
    <d v="2012-12-24T00:00:00"/>
    <s v="Second Class"/>
    <s v="JS-15880"/>
    <s v="John Stevenson"/>
    <x v="0"/>
    <s v="United States"/>
    <s v="Seattle"/>
    <x v="4"/>
    <n v="98103"/>
    <x v="1"/>
    <s v="TEC-AC-10003198"/>
    <x v="2"/>
    <x v="11"/>
    <s v="Enermax Acrylux Wireless Keyboard"/>
    <n v="99.6"/>
    <n v="1"/>
    <n v="0"/>
    <n v="36.851999999999997"/>
  </r>
  <r>
    <x v="1015"/>
    <x v="489"/>
    <x v="1"/>
    <x v="14"/>
    <d v="2012-09-19T00:00:00"/>
    <s v="Second Class"/>
    <s v="MO-17800"/>
    <s v="Meg O'Connel"/>
    <x v="2"/>
    <s v="United States"/>
    <s v="Los Angeles"/>
    <x v="1"/>
    <n v="90036"/>
    <x v="1"/>
    <s v="OFF-PA-10004100"/>
    <x v="1"/>
    <x v="10"/>
    <s v="Xerox 216"/>
    <n v="32.400000000000006"/>
    <n v="5"/>
    <n v="0"/>
    <n v="15.552000000000001"/>
  </r>
  <r>
    <x v="1016"/>
    <x v="490"/>
    <x v="1"/>
    <x v="380"/>
    <d v="2012-07-10T00:00:00"/>
    <s v="Standard Class"/>
    <s v="KM-16225"/>
    <s v="Kalyca Meade"/>
    <x v="1"/>
    <s v="United States"/>
    <s v="New York City"/>
    <x v="15"/>
    <n v="10011"/>
    <x v="3"/>
    <s v="FUR-FU-10002191"/>
    <x v="0"/>
    <x v="5"/>
    <s v="G.E. Halogen Desk Lamp Bulbs"/>
    <n v="13.96"/>
    <n v="2"/>
    <n v="0"/>
    <n v="6.7008000000000001"/>
  </r>
  <r>
    <x v="1017"/>
    <x v="490"/>
    <x v="1"/>
    <x v="380"/>
    <d v="2012-07-10T00:00:00"/>
    <s v="Standard Class"/>
    <s v="KM-16225"/>
    <s v="Kalyca Meade"/>
    <x v="1"/>
    <s v="United States"/>
    <s v="New York City"/>
    <x v="15"/>
    <n v="10011"/>
    <x v="3"/>
    <s v="FUR-FU-10000965"/>
    <x v="0"/>
    <x v="5"/>
    <s v="Howard Miller 11-1/2&quot; Diameter Ridgewood Wall Clock"/>
    <n v="155.82"/>
    <n v="3"/>
    <n v="0"/>
    <n v="63.886200000000002"/>
  </r>
  <r>
    <x v="1018"/>
    <x v="490"/>
    <x v="1"/>
    <x v="380"/>
    <d v="2012-07-10T00:00:00"/>
    <s v="Standard Class"/>
    <s v="KM-16225"/>
    <s v="Kalyca Meade"/>
    <x v="1"/>
    <s v="United States"/>
    <s v="New York City"/>
    <x v="15"/>
    <n v="10011"/>
    <x v="3"/>
    <s v="TEC-PH-10004188"/>
    <x v="2"/>
    <x v="7"/>
    <s v="OtterBox Commuter Series Case - Samsung Galaxy S4"/>
    <n v="124.94999999999999"/>
    <n v="5"/>
    <n v="0"/>
    <n v="2.4990000000000023"/>
  </r>
  <r>
    <x v="1019"/>
    <x v="490"/>
    <x v="1"/>
    <x v="380"/>
    <d v="2012-07-10T00:00:00"/>
    <s v="Standard Class"/>
    <s v="KM-16225"/>
    <s v="Kalyca Meade"/>
    <x v="1"/>
    <s v="United States"/>
    <s v="New York City"/>
    <x v="15"/>
    <n v="10011"/>
    <x v="3"/>
    <s v="OFF-ST-10001526"/>
    <x v="1"/>
    <x v="4"/>
    <s v="Iceberg Mobile Mega Data/Printer Cart "/>
    <n v="601.65"/>
    <n v="5"/>
    <n v="0"/>
    <n v="156.42899999999997"/>
  </r>
  <r>
    <x v="1020"/>
    <x v="491"/>
    <x v="1"/>
    <x v="381"/>
    <d v="2012-05-03T00:00:00"/>
    <s v="Standard Class"/>
    <s v="GT-14710"/>
    <s v="Greg Tran"/>
    <x v="0"/>
    <s v="United States"/>
    <s v="Washington"/>
    <x v="40"/>
    <n v="20016"/>
    <x v="3"/>
    <s v="OFF-AR-10001166"/>
    <x v="1"/>
    <x v="6"/>
    <s v="Staples"/>
    <n v="22.740000000000002"/>
    <n v="3"/>
    <n v="0"/>
    <n v="8.8686000000000007"/>
  </r>
  <r>
    <x v="1021"/>
    <x v="491"/>
    <x v="1"/>
    <x v="381"/>
    <d v="2012-05-03T00:00:00"/>
    <s v="Standard Class"/>
    <s v="GT-14710"/>
    <s v="Greg Tran"/>
    <x v="0"/>
    <s v="United States"/>
    <s v="Washington"/>
    <x v="40"/>
    <n v="20016"/>
    <x v="3"/>
    <s v="FUR-CH-10000309"/>
    <x v="0"/>
    <x v="1"/>
    <s v="Global Comet Stacking Arm Chair"/>
    <n v="1267.53"/>
    <n v="3"/>
    <n v="0"/>
    <n v="316.88249999999999"/>
  </r>
  <r>
    <x v="1022"/>
    <x v="491"/>
    <x v="1"/>
    <x v="381"/>
    <d v="2012-05-03T00:00:00"/>
    <s v="Standard Class"/>
    <s v="GT-14710"/>
    <s v="Greg Tran"/>
    <x v="0"/>
    <s v="United States"/>
    <s v="Washington"/>
    <x v="40"/>
    <n v="20016"/>
    <x v="3"/>
    <s v="TEC-MA-10004212"/>
    <x v="2"/>
    <x v="15"/>
    <s v="Cisco SPA525G2 5-Line IP Phone"/>
    <n v="1379.92"/>
    <n v="8"/>
    <n v="0"/>
    <n v="648.56240000000003"/>
  </r>
  <r>
    <x v="1023"/>
    <x v="492"/>
    <x v="1"/>
    <x v="382"/>
    <d v="2012-06-20T00:00:00"/>
    <s v="Standard Class"/>
    <s v="PB-19150"/>
    <s v="Philip Brown"/>
    <x v="0"/>
    <s v="United States"/>
    <s v="Philadelphia"/>
    <x v="9"/>
    <n v="19134"/>
    <x v="3"/>
    <s v="OFF-EN-10003072"/>
    <x v="1"/>
    <x v="12"/>
    <s v="Peel &amp; Seel Envelopes"/>
    <n v="6.2080000000000002"/>
    <n v="2"/>
    <n v="0.2"/>
    <n v="2.1728000000000001"/>
  </r>
  <r>
    <x v="1024"/>
    <x v="493"/>
    <x v="3"/>
    <x v="94"/>
    <d v="2014-12-21T00:00:00"/>
    <s v="First Class"/>
    <s v="HR-14770"/>
    <s v="Hallie Redmond"/>
    <x v="2"/>
    <s v="United States"/>
    <s v="Los Angeles"/>
    <x v="1"/>
    <n v="90045"/>
    <x v="1"/>
    <s v="OFF-BI-10000320"/>
    <x v="1"/>
    <x v="8"/>
    <s v="GBC Plastic Binding Combs"/>
    <n v="11.808"/>
    <n v="2"/>
    <n v="0.2"/>
    <n v="4.2804000000000002"/>
  </r>
  <r>
    <x v="1025"/>
    <x v="494"/>
    <x v="0"/>
    <x v="383"/>
    <d v="2013-01-13T00:00:00"/>
    <s v="Second Class"/>
    <s v="DE-13255"/>
    <s v="Deanra Eno"/>
    <x v="2"/>
    <s v="United States"/>
    <s v="Springfield"/>
    <x v="24"/>
    <n v="45503"/>
    <x v="3"/>
    <s v="OFF-PA-10001166"/>
    <x v="1"/>
    <x v="10"/>
    <s v="Xerox 2"/>
    <n v="15.552000000000003"/>
    <n v="3"/>
    <n v="0.2"/>
    <n v="5.4432"/>
  </r>
  <r>
    <x v="1026"/>
    <x v="494"/>
    <x v="0"/>
    <x v="383"/>
    <d v="2013-01-13T00:00:00"/>
    <s v="Second Class"/>
    <s v="DE-13255"/>
    <s v="Deanra Eno"/>
    <x v="2"/>
    <s v="United States"/>
    <s v="Springfield"/>
    <x v="24"/>
    <n v="45503"/>
    <x v="3"/>
    <s v="OFF-PA-10003656"/>
    <x v="1"/>
    <x v="10"/>
    <s v="Xerox 1935"/>
    <n v="63.311999999999998"/>
    <n v="3"/>
    <n v="0.2"/>
    <n v="20.576399999999996"/>
  </r>
  <r>
    <x v="1027"/>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x v="1028"/>
    <x v="495"/>
    <x v="2"/>
    <x v="384"/>
    <d v="2011-07-15T00:00:00"/>
    <s v="Standard Class"/>
    <s v="LA-16780"/>
    <s v="Laura Armstrong"/>
    <x v="1"/>
    <s v="United States"/>
    <s v="Hackensack"/>
    <x v="30"/>
    <n v="7601"/>
    <x v="3"/>
    <s v="OFF-PA-10000474"/>
    <x v="1"/>
    <x v="10"/>
    <s v="Staples"/>
    <n v="177.2"/>
    <n v="5"/>
    <n v="0"/>
    <n v="83.283999999999992"/>
  </r>
  <r>
    <x v="1029"/>
    <x v="495"/>
    <x v="2"/>
    <x v="384"/>
    <d v="2011-07-15T00:00:00"/>
    <s v="Standard Class"/>
    <s v="LA-16780"/>
    <s v="Laura Armstrong"/>
    <x v="1"/>
    <s v="United States"/>
    <s v="Hackensack"/>
    <x v="30"/>
    <n v="7601"/>
    <x v="3"/>
    <s v="TEC-PH-10003885"/>
    <x v="2"/>
    <x v="7"/>
    <s v="Cisco SPA508G"/>
    <n v="197.96999999999997"/>
    <n v="3"/>
    <n v="0"/>
    <n v="57.41129999999999"/>
  </r>
  <r>
    <x v="1030"/>
    <x v="495"/>
    <x v="2"/>
    <x v="384"/>
    <d v="2011-07-15T00:00:00"/>
    <s v="Standard Class"/>
    <s v="LA-16780"/>
    <s v="Laura Armstrong"/>
    <x v="1"/>
    <s v="United States"/>
    <s v="Hackensack"/>
    <x v="30"/>
    <n v="7601"/>
    <x v="3"/>
    <s v="FUR-CH-10003379"/>
    <x v="0"/>
    <x v="1"/>
    <s v="Global Commerce Series High-Back Swivel/Tilt Chairs"/>
    <n v="854.94"/>
    <n v="3"/>
    <n v="0"/>
    <n v="213.73500000000001"/>
  </r>
  <r>
    <x v="1031"/>
    <x v="495"/>
    <x v="2"/>
    <x v="384"/>
    <d v="2011-07-15T00:00:00"/>
    <s v="Standard Class"/>
    <s v="LA-16780"/>
    <s v="Laura Armstrong"/>
    <x v="1"/>
    <s v="United States"/>
    <s v="Hackensack"/>
    <x v="30"/>
    <n v="7601"/>
    <x v="3"/>
    <s v="FUR-FU-10000629"/>
    <x v="0"/>
    <x v="5"/>
    <s v="9-3/4 Diameter Round Wall Clock"/>
    <n v="124.10999999999999"/>
    <n v="9"/>
    <n v="0"/>
    <n v="52.126200000000004"/>
  </r>
  <r>
    <x v="1032"/>
    <x v="495"/>
    <x v="2"/>
    <x v="384"/>
    <d v="2011-07-15T00:00:00"/>
    <s v="Standard Class"/>
    <s v="LA-16780"/>
    <s v="Laura Armstrong"/>
    <x v="1"/>
    <s v="United States"/>
    <s v="Hackensack"/>
    <x v="30"/>
    <n v="7601"/>
    <x v="3"/>
    <s v="OFF-LA-10001175"/>
    <x v="1"/>
    <x v="2"/>
    <s v="Avery 514"/>
    <n v="14.399999999999999"/>
    <n v="5"/>
    <n v="0"/>
    <n v="7.056"/>
  </r>
  <r>
    <x v="1033"/>
    <x v="496"/>
    <x v="0"/>
    <x v="73"/>
    <d v="2013-11-23T00:00:00"/>
    <s v="First Class"/>
    <s v="AG-10390"/>
    <s v="Allen Goldenen"/>
    <x v="0"/>
    <s v="United States"/>
    <s v="Cincinnati"/>
    <x v="24"/>
    <n v="45231"/>
    <x v="3"/>
    <s v="OFF-PA-10000955"/>
    <x v="1"/>
    <x v="10"/>
    <s v="Southworth 25% Cotton Granite Paper &amp; Envelopes"/>
    <n v="15.696000000000002"/>
    <n v="3"/>
    <n v="0.2"/>
    <n v="5.1011999999999995"/>
  </r>
  <r>
    <x v="1034"/>
    <x v="496"/>
    <x v="0"/>
    <x v="73"/>
    <d v="2013-11-23T00:00:00"/>
    <s v="First Class"/>
    <s v="AG-10390"/>
    <s v="Allen Goldenen"/>
    <x v="0"/>
    <s v="United States"/>
    <s v="Cincinnati"/>
    <x v="24"/>
    <n v="45231"/>
    <x v="3"/>
    <s v="OFF-BI-10003460"/>
    <x v="1"/>
    <x v="8"/>
    <s v="Acco 3-Hole Punch"/>
    <n v="2.6280000000000001"/>
    <n v="2"/>
    <n v="0.7"/>
    <n v="-1.9272"/>
  </r>
  <r>
    <x v="1035"/>
    <x v="496"/>
    <x v="0"/>
    <x v="73"/>
    <d v="2013-11-23T00:00:00"/>
    <s v="First Class"/>
    <s v="AG-10390"/>
    <s v="Allen Goldenen"/>
    <x v="0"/>
    <s v="United States"/>
    <s v="Cincinnati"/>
    <x v="24"/>
    <n v="45231"/>
    <x v="3"/>
    <s v="OFF-BI-10000474"/>
    <x v="1"/>
    <x v="8"/>
    <s v="Avery Recycled Flexi-View Covers for Binding Systems"/>
    <n v="14.427000000000003"/>
    <n v="3"/>
    <n v="0.7"/>
    <n v="-10.579799999999999"/>
  </r>
  <r>
    <x v="1036"/>
    <x v="497"/>
    <x v="0"/>
    <x v="183"/>
    <d v="2013-04-27T00:00:00"/>
    <s v="Standard Class"/>
    <s v="EL-13735"/>
    <s v="Ed Ludwig"/>
    <x v="2"/>
    <s v="United States"/>
    <s v="Jefferson City"/>
    <x v="25"/>
    <n v="65109"/>
    <x v="2"/>
    <s v="FUR-FU-10003975"/>
    <x v="0"/>
    <x v="5"/>
    <s v="Eldon Advantage Chair Mats for Low to Medium Pile Carpets"/>
    <n v="86.62"/>
    <n v="2"/>
    <n v="0"/>
    <n v="8.6619999999999919"/>
  </r>
  <r>
    <x v="1037"/>
    <x v="498"/>
    <x v="1"/>
    <x v="385"/>
    <d v="2012-06-14T00:00:00"/>
    <s v="First Class"/>
    <s v="JJ-15445"/>
    <s v="Jennifer Jackson"/>
    <x v="0"/>
    <s v="United States"/>
    <s v="Los Angeles"/>
    <x v="1"/>
    <n v="90004"/>
    <x v="1"/>
    <s v="OFF-BI-10003707"/>
    <x v="1"/>
    <x v="8"/>
    <s v="Aluminum Screw Posts"/>
    <n v="36.624000000000002"/>
    <n v="3"/>
    <n v="0.2"/>
    <n v="13.734"/>
  </r>
  <r>
    <x v="1038"/>
    <x v="499"/>
    <x v="3"/>
    <x v="225"/>
    <d v="2014-11-22T00:00:00"/>
    <s v="First Class"/>
    <s v="JH-15430"/>
    <s v="Jennifer Halladay"/>
    <x v="0"/>
    <s v="United States"/>
    <s v="Burlington"/>
    <x v="3"/>
    <n v="27217"/>
    <x v="0"/>
    <s v="OFF-AR-10000203"/>
    <x v="1"/>
    <x v="6"/>
    <s v="Newell 336"/>
    <n v="23.968000000000004"/>
    <n v="7"/>
    <n v="0.2"/>
    <n v="2.696399999999997"/>
  </r>
  <r>
    <x v="1039"/>
    <x v="499"/>
    <x v="3"/>
    <x v="225"/>
    <d v="2014-11-22T00:00:00"/>
    <s v="First Class"/>
    <s v="JH-15430"/>
    <s v="Jennifer Halladay"/>
    <x v="0"/>
    <s v="United States"/>
    <s v="Burlington"/>
    <x v="3"/>
    <n v="27217"/>
    <x v="0"/>
    <s v="OFF-AR-10004790"/>
    <x v="1"/>
    <x v="6"/>
    <s v="Staples"/>
    <n v="28.728000000000002"/>
    <n v="3"/>
    <n v="0.2"/>
    <n v="1.7954999999999988"/>
  </r>
  <r>
    <x v="1040"/>
    <x v="500"/>
    <x v="0"/>
    <x v="231"/>
    <d v="2013-03-25T00:00:00"/>
    <s v="Standard Class"/>
    <s v="RD-19660"/>
    <s v="Robert Dilbeck"/>
    <x v="2"/>
    <s v="United States"/>
    <s v="Saint Peters"/>
    <x v="25"/>
    <n v="63376"/>
    <x v="2"/>
    <s v="FUR-TA-10001095"/>
    <x v="0"/>
    <x v="3"/>
    <s v="Chromcraft Round Conference Tables"/>
    <n v="697.16"/>
    <n v="4"/>
    <n v="0"/>
    <n v="146.40359999999998"/>
  </r>
  <r>
    <x v="1041"/>
    <x v="501"/>
    <x v="0"/>
    <x v="47"/>
    <d v="2013-09-10T00:00:00"/>
    <s v="Second Class"/>
    <s v="MO-17500"/>
    <s v="Mary O'Rourke"/>
    <x v="0"/>
    <s v="United States"/>
    <s v="New York City"/>
    <x v="15"/>
    <n v="10035"/>
    <x v="3"/>
    <s v="TEC-AC-10004761"/>
    <x v="2"/>
    <x v="11"/>
    <s v="Maxell 4.7GB DVD+RW 3/Pack"/>
    <n v="31.86"/>
    <n v="2"/>
    <n v="0"/>
    <n v="11.151"/>
  </r>
  <r>
    <x v="1042"/>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x v="1043"/>
    <x v="502"/>
    <x v="3"/>
    <x v="362"/>
    <d v="2014-07-13T00:00:00"/>
    <s v="First Class"/>
    <s v="NS-18640"/>
    <s v="Noel Staavos"/>
    <x v="1"/>
    <s v="United States"/>
    <s v="Chicago"/>
    <x v="10"/>
    <n v="60610"/>
    <x v="2"/>
    <s v="OFF-AR-10001130"/>
    <x v="1"/>
    <x v="6"/>
    <s v="Quartet Alpha White Chalk, 12/Pack"/>
    <n v="8.84"/>
    <n v="5"/>
    <n v="0.2"/>
    <n v="2.9835000000000003"/>
  </r>
  <r>
    <x v="1044"/>
    <x v="502"/>
    <x v="3"/>
    <x v="362"/>
    <d v="2014-07-13T00:00:00"/>
    <s v="First Class"/>
    <s v="NS-18640"/>
    <s v="Noel Staavos"/>
    <x v="1"/>
    <s v="United States"/>
    <s v="Chicago"/>
    <x v="10"/>
    <n v="60610"/>
    <x v="2"/>
    <s v="OFF-AP-10000055"/>
    <x v="1"/>
    <x v="9"/>
    <s v="Belkin F9S820V06 8 Outlet Surge"/>
    <n v="58.463999999999977"/>
    <n v="9"/>
    <n v="0.8"/>
    <n v="-146.16000000000003"/>
  </r>
  <r>
    <x v="1045"/>
    <x v="503"/>
    <x v="3"/>
    <x v="386"/>
    <d v="2014-10-17T00:00:00"/>
    <s v="Standard Class"/>
    <s v="SN-20710"/>
    <s v="Steve Nguyen"/>
    <x v="2"/>
    <s v="United States"/>
    <s v="Rockford"/>
    <x v="10"/>
    <n v="61107"/>
    <x v="2"/>
    <s v="FUR-CH-10002304"/>
    <x v="0"/>
    <x v="1"/>
    <s v="Global Stack Chair without Arms, Black"/>
    <n v="254.60399999999998"/>
    <n v="14"/>
    <n v="0.3"/>
    <n v="-18.185999999999993"/>
  </r>
  <r>
    <x v="1046"/>
    <x v="504"/>
    <x v="0"/>
    <x v="387"/>
    <d v="2013-03-14T00:00:00"/>
    <s v="Standard Class"/>
    <s v="ZC-21910"/>
    <s v="Zuschuss Carroll"/>
    <x v="0"/>
    <s v="United States"/>
    <s v="Miami"/>
    <x v="2"/>
    <n v="33142"/>
    <x v="0"/>
    <s v="TEC-PH-10001530"/>
    <x v="2"/>
    <x v="7"/>
    <s v="Cisco Unified IP Phone 7945G VoIP phone"/>
    <n v="1363.96"/>
    <n v="5"/>
    <n v="0.2"/>
    <n v="85.247500000000002"/>
  </r>
  <r>
    <x v="1047"/>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x v="1048"/>
    <x v="505"/>
    <x v="2"/>
    <x v="279"/>
    <d v="2011-06-01T00:00:00"/>
    <s v="Second Class"/>
    <s v="LC-16885"/>
    <s v="Lena Creighton"/>
    <x v="0"/>
    <s v="United States"/>
    <s v="San Francisco"/>
    <x v="1"/>
    <n v="94109"/>
    <x v="1"/>
    <s v="TEC-PH-10000486"/>
    <x v="2"/>
    <x v="7"/>
    <s v="Plantronics HL10 Handset Lifter"/>
    <n v="1113.5039999999999"/>
    <n v="12"/>
    <n v="0.2"/>
    <n v="125.2691999999999"/>
  </r>
  <r>
    <x v="1049"/>
    <x v="505"/>
    <x v="2"/>
    <x v="279"/>
    <d v="2011-06-01T00:00:00"/>
    <s v="Second Class"/>
    <s v="LC-16885"/>
    <s v="Lena Creighton"/>
    <x v="0"/>
    <s v="United States"/>
    <s v="San Francisco"/>
    <x v="1"/>
    <n v="94109"/>
    <x v="1"/>
    <s v="TEC-AC-10001606"/>
    <x v="2"/>
    <x v="11"/>
    <s v="Logitech Wireless Performance Mouse MX for PC and Mac"/>
    <n v="99.99"/>
    <n v="1"/>
    <n v="0"/>
    <n v="37.996200000000002"/>
  </r>
  <r>
    <x v="1050"/>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x v="1051"/>
    <x v="506"/>
    <x v="1"/>
    <x v="230"/>
    <d v="2012-07-05T00:00:00"/>
    <s v="First Class"/>
    <s v="DG-13300"/>
    <s v="Deirdre Greer"/>
    <x v="1"/>
    <s v="United States"/>
    <s v="Philadelphia"/>
    <x v="9"/>
    <n v="19134"/>
    <x v="3"/>
    <s v="OFF-PA-10001307"/>
    <x v="1"/>
    <x v="10"/>
    <s v="Important Message Pads, 50 4-1/4 x 5-1/2 Forms per Pad"/>
    <n v="6.7200000000000006"/>
    <n v="2"/>
    <n v="0.2"/>
    <n v="2.4359999999999995"/>
  </r>
  <r>
    <x v="1052"/>
    <x v="506"/>
    <x v="1"/>
    <x v="230"/>
    <d v="2012-07-05T00:00:00"/>
    <s v="First Class"/>
    <s v="DG-13300"/>
    <s v="Deirdre Greer"/>
    <x v="1"/>
    <s v="United States"/>
    <s v="Philadelphia"/>
    <x v="9"/>
    <n v="19134"/>
    <x v="3"/>
    <s v="FUR-FU-10004460"/>
    <x v="0"/>
    <x v="5"/>
    <s v="Howard Miller 12&quot; Round Wall Clock"/>
    <n v="282.88800000000003"/>
    <n v="9"/>
    <n v="0.2"/>
    <n v="56.577599999999961"/>
  </r>
  <r>
    <x v="1053"/>
    <x v="507"/>
    <x v="1"/>
    <x v="388"/>
    <d v="2012-04-08T00:00:00"/>
    <s v="Standard Class"/>
    <s v="NF-18595"/>
    <s v="Nicole Fjeld"/>
    <x v="2"/>
    <s v="United States"/>
    <s v="New York City"/>
    <x v="15"/>
    <n v="10009"/>
    <x v="3"/>
    <s v="OFF-AR-10000716"/>
    <x v="1"/>
    <x v="6"/>
    <s v="DIXON Ticonderoga Erasable Checking Pencils"/>
    <n v="11.16"/>
    <n v="2"/>
    <n v="0"/>
    <n v="4.3524000000000003"/>
  </r>
  <r>
    <x v="1054"/>
    <x v="507"/>
    <x v="1"/>
    <x v="388"/>
    <d v="2012-04-08T00:00:00"/>
    <s v="Standard Class"/>
    <s v="NF-18595"/>
    <s v="Nicole Fjeld"/>
    <x v="2"/>
    <s v="United States"/>
    <s v="New York City"/>
    <x v="15"/>
    <n v="10009"/>
    <x v="3"/>
    <s v="FUR-FU-10004622"/>
    <x v="0"/>
    <x v="5"/>
    <s v="Eldon Advantage Foldable Chair Mats for Low Pile Carpets"/>
    <n v="108.4"/>
    <n v="2"/>
    <n v="0"/>
    <n v="22.763999999999996"/>
  </r>
  <r>
    <x v="1055"/>
    <x v="507"/>
    <x v="1"/>
    <x v="388"/>
    <d v="2012-04-08T00:00:00"/>
    <s v="Standard Class"/>
    <s v="NF-18595"/>
    <s v="Nicole Fjeld"/>
    <x v="2"/>
    <s v="United States"/>
    <s v="New York City"/>
    <x v="15"/>
    <n v="10009"/>
    <x v="3"/>
    <s v="OFF-BI-10002735"/>
    <x v="1"/>
    <x v="8"/>
    <s v="GBC Prestige Therm-A-Bind Covers"/>
    <n v="82.344000000000008"/>
    <n v="3"/>
    <n v="0.2"/>
    <n v="27.791100000000004"/>
  </r>
  <r>
    <x v="1056"/>
    <x v="507"/>
    <x v="1"/>
    <x v="388"/>
    <d v="2012-04-08T00:00:00"/>
    <s v="Standard Class"/>
    <s v="NF-18595"/>
    <s v="Nicole Fjeld"/>
    <x v="2"/>
    <s v="United States"/>
    <s v="New York City"/>
    <x v="15"/>
    <n v="10009"/>
    <x v="3"/>
    <s v="OFF-BI-10003529"/>
    <x v="1"/>
    <x v="8"/>
    <s v="Avery Round Ring Poly Binders"/>
    <n v="9.0879999999999992"/>
    <n v="4"/>
    <n v="0.2"/>
    <n v="3.2944"/>
  </r>
  <r>
    <x v="1057"/>
    <x v="508"/>
    <x v="3"/>
    <x v="389"/>
    <d v="2014-12-18T00:00:00"/>
    <s v="Standard Class"/>
    <s v="BP-11185"/>
    <s v="Ben Peterman"/>
    <x v="1"/>
    <s v="United States"/>
    <s v="San Diego"/>
    <x v="1"/>
    <n v="92037"/>
    <x v="1"/>
    <s v="OFF-BI-10001097"/>
    <x v="1"/>
    <x v="8"/>
    <s v="Avery Hole Reinforcements"/>
    <n v="19.936000000000003"/>
    <n v="4"/>
    <n v="0.2"/>
    <n v="7.2267999999999999"/>
  </r>
  <r>
    <x v="1058"/>
    <x v="508"/>
    <x v="3"/>
    <x v="389"/>
    <d v="2014-12-18T00:00:00"/>
    <s v="Standard Class"/>
    <s v="BP-11185"/>
    <s v="Ben Peterman"/>
    <x v="1"/>
    <s v="United States"/>
    <s v="San Diego"/>
    <x v="1"/>
    <n v="92037"/>
    <x v="1"/>
    <s v="OFF-BI-10001597"/>
    <x v="1"/>
    <x v="8"/>
    <s v="Wilson Jones Ledger-Size, Piano-Hinge Binder, 2&quot;, Blue"/>
    <n v="65.567999999999998"/>
    <n v="2"/>
    <n v="0.2"/>
    <n v="22.948799999999995"/>
  </r>
  <r>
    <x v="1059"/>
    <x v="509"/>
    <x v="0"/>
    <x v="390"/>
    <d v="2013-12-02T00:00:00"/>
    <s v="Standard Class"/>
    <s v="MG-17650"/>
    <s v="Matthew Grinstein"/>
    <x v="2"/>
    <s v="United States"/>
    <s v="Philadelphia"/>
    <x v="9"/>
    <n v="19143"/>
    <x v="3"/>
    <s v="OFF-FA-10001754"/>
    <x v="1"/>
    <x v="13"/>
    <s v="Stockwell Gold Paper Clips"/>
    <n v="4.4160000000000004"/>
    <n v="3"/>
    <n v="0.2"/>
    <n v="1.6008"/>
  </r>
  <r>
    <x v="1060"/>
    <x v="510"/>
    <x v="1"/>
    <x v="391"/>
    <d v="2012-03-29T00:00:00"/>
    <s v="Standard Class"/>
    <s v="JD-16060"/>
    <s v="Julia Dunbar"/>
    <x v="0"/>
    <s v="United States"/>
    <s v="Houston"/>
    <x v="5"/>
    <n v="77095"/>
    <x v="2"/>
    <s v="FUR-CH-10003396"/>
    <x v="0"/>
    <x v="1"/>
    <s v="Global Deluxe Steno Chair"/>
    <n v="107.77200000000001"/>
    <n v="2"/>
    <n v="0.3"/>
    <n v="-29.252400000000009"/>
  </r>
  <r>
    <x v="1061"/>
    <x v="511"/>
    <x v="1"/>
    <x v="392"/>
    <d v="2012-04-21T00:00:00"/>
    <s v="Standard Class"/>
    <s v="TS-21160"/>
    <s v="Theresa Swint"/>
    <x v="1"/>
    <s v="United States"/>
    <s v="Toledo"/>
    <x v="24"/>
    <n v="43615"/>
    <x v="3"/>
    <s v="OFF-AP-10002350"/>
    <x v="1"/>
    <x v="9"/>
    <s v="Belkin F9H710-06 7 Outlet SurgeMaster Surge Protector"/>
    <n v="45.216000000000001"/>
    <n v="3"/>
    <n v="0.2"/>
    <n v="4.5215999999999994"/>
  </r>
  <r>
    <x v="1062"/>
    <x v="511"/>
    <x v="1"/>
    <x v="392"/>
    <d v="2012-04-21T00:00:00"/>
    <s v="Standard Class"/>
    <s v="TS-21160"/>
    <s v="Theresa Swint"/>
    <x v="1"/>
    <s v="United States"/>
    <s v="Toledo"/>
    <x v="24"/>
    <n v="43615"/>
    <x v="3"/>
    <s v="OFF-FA-10004838"/>
    <x v="1"/>
    <x v="13"/>
    <s v="Super Bands, 12/Pack"/>
    <n v="10.416000000000002"/>
    <n v="7"/>
    <n v="0.2"/>
    <n v="-2.2134"/>
  </r>
  <r>
    <x v="1063"/>
    <x v="511"/>
    <x v="1"/>
    <x v="392"/>
    <d v="2012-04-21T00:00:00"/>
    <s v="Standard Class"/>
    <s v="TS-21160"/>
    <s v="Theresa Swint"/>
    <x v="1"/>
    <s v="United States"/>
    <s v="Toledo"/>
    <x v="24"/>
    <n v="43615"/>
    <x v="3"/>
    <s v="OFF-AR-10004757"/>
    <x v="1"/>
    <x v="6"/>
    <s v="Crayola Colored Pencils"/>
    <n v="7.8719999999999999"/>
    <n v="3"/>
    <n v="0.2"/>
    <n v="1.2791999999999994"/>
  </r>
  <r>
    <x v="1064"/>
    <x v="511"/>
    <x v="1"/>
    <x v="392"/>
    <d v="2012-04-21T00:00:00"/>
    <s v="Standard Class"/>
    <s v="TS-21160"/>
    <s v="Theresa Swint"/>
    <x v="1"/>
    <s v="United States"/>
    <s v="Toledo"/>
    <x v="24"/>
    <n v="43615"/>
    <x v="3"/>
    <s v="TEC-PH-10002115"/>
    <x v="2"/>
    <x v="7"/>
    <s v="Plantronics 81402"/>
    <n v="118.78199999999998"/>
    <n v="3"/>
    <n v="0.4"/>
    <n v="-27.715799999999994"/>
  </r>
  <r>
    <x v="1065"/>
    <x v="511"/>
    <x v="1"/>
    <x v="392"/>
    <d v="2012-04-21T00:00:00"/>
    <s v="Standard Class"/>
    <s v="TS-21160"/>
    <s v="Theresa Swint"/>
    <x v="1"/>
    <s v="United States"/>
    <s v="Toledo"/>
    <x v="24"/>
    <n v="43615"/>
    <x v="3"/>
    <s v="OFF-FA-10003059"/>
    <x v="1"/>
    <x v="13"/>
    <s v="Assorted Color Push Pins"/>
    <n v="1.4480000000000002"/>
    <n v="1"/>
    <n v="0.2"/>
    <n v="0.2352999999999999"/>
  </r>
  <r>
    <x v="1066"/>
    <x v="511"/>
    <x v="1"/>
    <x v="392"/>
    <d v="2012-04-21T00:00:00"/>
    <s v="Standard Class"/>
    <s v="TS-21160"/>
    <s v="Theresa Swint"/>
    <x v="1"/>
    <s v="United States"/>
    <s v="Toledo"/>
    <x v="24"/>
    <n v="43615"/>
    <x v="3"/>
    <s v="OFF-BI-10004330"/>
    <x v="1"/>
    <x v="8"/>
    <s v="GBC Velobind Prepunched Cover Sets, Regency Series"/>
    <n v="55.470000000000006"/>
    <n v="5"/>
    <n v="0.7"/>
    <n v="-46.224999999999994"/>
  </r>
  <r>
    <x v="1067"/>
    <x v="512"/>
    <x v="0"/>
    <x v="393"/>
    <d v="2013-10-03T00:00:00"/>
    <s v="First Class"/>
    <s v="BD-11620"/>
    <s v="Brian DeCherney"/>
    <x v="0"/>
    <s v="United States"/>
    <s v="San Francisco"/>
    <x v="1"/>
    <n v="94122"/>
    <x v="1"/>
    <s v="FUR-CH-10001146"/>
    <x v="0"/>
    <x v="1"/>
    <s v="Global Value Mid-Back Manager's Chair, Gray"/>
    <n v="194.84800000000001"/>
    <n v="4"/>
    <n v="0.2"/>
    <n v="12.177999999999983"/>
  </r>
  <r>
    <x v="1068"/>
    <x v="513"/>
    <x v="3"/>
    <x v="394"/>
    <d v="2014-10-01T00:00:00"/>
    <s v="Second Class"/>
    <s v="CM-12160"/>
    <s v="Charles McCrossin"/>
    <x v="0"/>
    <s v="United States"/>
    <s v="Brownsville"/>
    <x v="5"/>
    <n v="78521"/>
    <x v="2"/>
    <s v="OFF-SU-10001935"/>
    <x v="1"/>
    <x v="14"/>
    <s v="Staples"/>
    <n v="1.7440000000000002"/>
    <n v="1"/>
    <n v="0.2"/>
    <n v="-0.34880000000000033"/>
  </r>
  <r>
    <x v="1069"/>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x v="1070"/>
    <x v="515"/>
    <x v="1"/>
    <x v="312"/>
    <d v="2012-11-26T00:00:00"/>
    <s v="Standard Class"/>
    <s v="SN-20560"/>
    <s v="Skye Norling"/>
    <x v="2"/>
    <s v="United States"/>
    <s v="Los Angeles"/>
    <x v="1"/>
    <n v="90008"/>
    <x v="1"/>
    <s v="OFF-AR-10003732"/>
    <x v="1"/>
    <x v="6"/>
    <s v="Newell 333"/>
    <n v="19.459999999999997"/>
    <n v="7"/>
    <n v="0"/>
    <n v="5.0595999999999997"/>
  </r>
  <r>
    <x v="1071"/>
    <x v="516"/>
    <x v="0"/>
    <x v="236"/>
    <d v="2013-05-03T00:00:00"/>
    <s v="Standard Class"/>
    <s v="EH-14005"/>
    <s v="Erica Hernandez"/>
    <x v="2"/>
    <s v="United States"/>
    <s v="Denver"/>
    <x v="22"/>
    <n v="80219"/>
    <x v="1"/>
    <s v="OFF-PA-10001970"/>
    <x v="1"/>
    <x v="10"/>
    <s v="Xerox 1881"/>
    <n v="29.472000000000001"/>
    <n v="3"/>
    <n v="0.2"/>
    <n v="9.9467999999999979"/>
  </r>
  <r>
    <x v="1072"/>
    <x v="517"/>
    <x v="3"/>
    <x v="237"/>
    <d v="2014-11-20T00:00:00"/>
    <s v="Standard Class"/>
    <s v="FO-14305"/>
    <s v="Frank Olsen"/>
    <x v="0"/>
    <s v="United States"/>
    <s v="New York City"/>
    <x v="15"/>
    <n v="10035"/>
    <x v="3"/>
    <s v="OFF-BI-10003669"/>
    <x v="1"/>
    <x v="8"/>
    <s v="3M Organizer Strips"/>
    <n v="8.64"/>
    <n v="2"/>
    <n v="0.2"/>
    <n v="3.024"/>
  </r>
  <r>
    <x v="1073"/>
    <x v="518"/>
    <x v="0"/>
    <x v="396"/>
    <d v="2013-11-20T00:00:00"/>
    <s v="Standard Class"/>
    <s v="MS-17710"/>
    <s v="Maurice Satty"/>
    <x v="0"/>
    <s v="United States"/>
    <s v="Mesa"/>
    <x v="16"/>
    <n v="85204"/>
    <x v="1"/>
    <s v="OFF-BI-10003727"/>
    <x v="1"/>
    <x v="8"/>
    <s v="Avery Durable Slant Ring Binders With Label Holder"/>
    <n v="6.27"/>
    <n v="5"/>
    <n v="0.7"/>
    <n v="-4.5980000000000008"/>
  </r>
  <r>
    <x v="1074"/>
    <x v="518"/>
    <x v="0"/>
    <x v="396"/>
    <d v="2013-11-20T00:00:00"/>
    <s v="Standard Class"/>
    <s v="MS-17710"/>
    <s v="Maurice Satty"/>
    <x v="0"/>
    <s v="United States"/>
    <s v="Mesa"/>
    <x v="16"/>
    <n v="85204"/>
    <x v="1"/>
    <s v="OFF-BI-10004967"/>
    <x v="1"/>
    <x v="8"/>
    <s v="Round Ring Binders"/>
    <n v="4.3680000000000003"/>
    <n v="7"/>
    <n v="0.7"/>
    <n v="-3.3487999999999998"/>
  </r>
  <r>
    <x v="1075"/>
    <x v="518"/>
    <x v="0"/>
    <x v="396"/>
    <d v="2013-11-20T00:00:00"/>
    <s v="Standard Class"/>
    <s v="MS-17710"/>
    <s v="Maurice Satty"/>
    <x v="0"/>
    <s v="United States"/>
    <s v="Mesa"/>
    <x v="16"/>
    <n v="85204"/>
    <x v="1"/>
    <s v="TEC-AC-10003447"/>
    <x v="2"/>
    <x v="11"/>
    <s v="Micropad Numeric Keypads"/>
    <n v="31.983999999999998"/>
    <n v="2"/>
    <n v="0.2"/>
    <n v="1.9989999999999979"/>
  </r>
  <r>
    <x v="1076"/>
    <x v="519"/>
    <x v="0"/>
    <x v="321"/>
    <d v="2013-10-01T00:00:00"/>
    <s v="First Class"/>
    <s v="CC-12100"/>
    <s v="Chad Cunningham"/>
    <x v="2"/>
    <s v="United States"/>
    <s v="Columbus"/>
    <x v="14"/>
    <n v="47201"/>
    <x v="2"/>
    <s v="OFF-AR-10000255"/>
    <x v="1"/>
    <x v="6"/>
    <s v="Newell 328"/>
    <n v="40.879999999999995"/>
    <n v="7"/>
    <n v="0"/>
    <n v="10.628799999999998"/>
  </r>
  <r>
    <x v="1077"/>
    <x v="520"/>
    <x v="3"/>
    <x v="397"/>
    <d v="2014-09-26T00:00:00"/>
    <s v="Second Class"/>
    <s v="DW-13540"/>
    <s v="Don Weiss"/>
    <x v="0"/>
    <s v="United States"/>
    <s v="Seattle"/>
    <x v="4"/>
    <n v="98105"/>
    <x v="1"/>
    <s v="OFF-AP-10002191"/>
    <x v="1"/>
    <x v="9"/>
    <s v="Belkin 8 Outlet SurgeMaster II Gold Surge Protector"/>
    <n v="119.96"/>
    <n v="2"/>
    <n v="0"/>
    <n v="33.588800000000006"/>
  </r>
  <r>
    <x v="1078"/>
    <x v="520"/>
    <x v="3"/>
    <x v="397"/>
    <d v="2014-09-26T00:00:00"/>
    <s v="Second Class"/>
    <s v="DW-13540"/>
    <s v="Don Weiss"/>
    <x v="0"/>
    <s v="United States"/>
    <s v="Seattle"/>
    <x v="4"/>
    <n v="98105"/>
    <x v="1"/>
    <s v="OFF-ST-10001325"/>
    <x v="1"/>
    <x v="4"/>
    <s v="Sterilite Officeware Hinged File Box"/>
    <n v="31.44"/>
    <n v="3"/>
    <n v="0"/>
    <n v="8.4888000000000012"/>
  </r>
  <r>
    <x v="1079"/>
    <x v="520"/>
    <x v="3"/>
    <x v="397"/>
    <d v="2014-09-26T00:00:00"/>
    <s v="Second Class"/>
    <s v="DW-13540"/>
    <s v="Don Weiss"/>
    <x v="0"/>
    <s v="United States"/>
    <s v="Seattle"/>
    <x v="4"/>
    <n v="98105"/>
    <x v="1"/>
    <s v="OFF-BI-10000404"/>
    <x v="1"/>
    <x v="8"/>
    <s v="Avery Printable Repositionable Plastic Tabs"/>
    <n v="6.88"/>
    <n v="1"/>
    <n v="0.2"/>
    <n v="2.3220000000000001"/>
  </r>
  <r>
    <x v="1080"/>
    <x v="521"/>
    <x v="1"/>
    <x v="239"/>
    <d v="2012-12-04T00:00:00"/>
    <s v="Standard Class"/>
    <s v="BT-11395"/>
    <s v="Bill Tyler"/>
    <x v="1"/>
    <s v="United States"/>
    <s v="Detroit"/>
    <x v="12"/>
    <n v="48227"/>
    <x v="2"/>
    <s v="OFF-PA-10000349"/>
    <x v="1"/>
    <x v="10"/>
    <s v="Staples"/>
    <n v="19.920000000000002"/>
    <n v="4"/>
    <n v="0"/>
    <n v="9.3624000000000009"/>
  </r>
  <r>
    <x v="1081"/>
    <x v="521"/>
    <x v="1"/>
    <x v="239"/>
    <d v="2012-12-04T00:00:00"/>
    <s v="Standard Class"/>
    <s v="BT-11395"/>
    <s v="Bill Tyler"/>
    <x v="1"/>
    <s v="United States"/>
    <s v="Detroit"/>
    <x v="12"/>
    <n v="48227"/>
    <x v="2"/>
    <s v="FUR-CH-10002880"/>
    <x v="0"/>
    <x v="1"/>
    <s v="Global High-Back Leather Tilter, Burgundy"/>
    <n v="1106.9099999999999"/>
    <n v="9"/>
    <n v="0"/>
    <n v="121.76009999999994"/>
  </r>
  <r>
    <x v="1082"/>
    <x v="522"/>
    <x v="0"/>
    <x v="398"/>
    <d v="2013-03-06T00:00:00"/>
    <s v="Standard Class"/>
    <s v="KD-16270"/>
    <s v="Karen Daniels"/>
    <x v="0"/>
    <s v="United States"/>
    <s v="Yonkers"/>
    <x v="15"/>
    <n v="10701"/>
    <x v="3"/>
    <s v="FUR-TA-10001095"/>
    <x v="0"/>
    <x v="3"/>
    <s v="Chromcraft Round Conference Tables"/>
    <n v="836.59199999999998"/>
    <n v="8"/>
    <n v="0.4"/>
    <n v="-264.92079999999999"/>
  </r>
  <r>
    <x v="1083"/>
    <x v="522"/>
    <x v="0"/>
    <x v="398"/>
    <d v="2013-03-06T00:00:00"/>
    <s v="Standard Class"/>
    <s v="KD-16270"/>
    <s v="Karen Daniels"/>
    <x v="0"/>
    <s v="United States"/>
    <s v="Yonkers"/>
    <x v="15"/>
    <n v="10701"/>
    <x v="3"/>
    <s v="OFF-PA-10003127"/>
    <x v="1"/>
    <x v="10"/>
    <s v="Staples"/>
    <n v="26.38"/>
    <n v="1"/>
    <n v="0"/>
    <n v="12.134799999999998"/>
  </r>
  <r>
    <x v="1084"/>
    <x v="522"/>
    <x v="0"/>
    <x v="398"/>
    <d v="2013-03-06T00:00:00"/>
    <s v="Standard Class"/>
    <s v="KD-16270"/>
    <s v="Karen Daniels"/>
    <x v="0"/>
    <s v="United States"/>
    <s v="Yonkers"/>
    <x v="15"/>
    <n v="10701"/>
    <x v="3"/>
    <s v="OFF-ST-10003208"/>
    <x v="1"/>
    <x v="4"/>
    <s v="Adjustable Depth Letter/Legal Cart"/>
    <n v="362.92"/>
    <n v="2"/>
    <n v="0"/>
    <n v="105.24679999999995"/>
  </r>
  <r>
    <x v="1085"/>
    <x v="522"/>
    <x v="0"/>
    <x v="398"/>
    <d v="2013-03-06T00:00:00"/>
    <s v="Standard Class"/>
    <s v="KD-16270"/>
    <s v="Karen Daniels"/>
    <x v="0"/>
    <s v="United States"/>
    <s v="Yonkers"/>
    <x v="15"/>
    <n v="10701"/>
    <x v="3"/>
    <s v="TEC-MA-10003979"/>
    <x v="2"/>
    <x v="15"/>
    <s v="Ativa V4110MDD Micro-Cut Shredder"/>
    <n v="4899.93"/>
    <n v="7"/>
    <n v="0"/>
    <n v="2400.9656999999997"/>
  </r>
  <r>
    <x v="1086"/>
    <x v="523"/>
    <x v="0"/>
    <x v="399"/>
    <d v="2013-08-13T00:00:00"/>
    <s v="Same Day"/>
    <s v="LC-16870"/>
    <s v="Lena Cacioppo"/>
    <x v="0"/>
    <s v="United States"/>
    <s v="Des Moines"/>
    <x v="23"/>
    <n v="50315"/>
    <x v="2"/>
    <s v="OFF-PA-10000029"/>
    <x v="1"/>
    <x v="10"/>
    <s v="Xerox 224"/>
    <n v="6.48"/>
    <n v="1"/>
    <n v="0"/>
    <n v="3.1104000000000003"/>
  </r>
  <r>
    <x v="1087"/>
    <x v="524"/>
    <x v="0"/>
    <x v="243"/>
    <d v="2013-08-21T00:00:00"/>
    <s v="Second Class"/>
    <s v="CY-12745"/>
    <s v="Craig Yedwab"/>
    <x v="1"/>
    <s v="United States"/>
    <s v="Oakland"/>
    <x v="1"/>
    <n v="94601"/>
    <x v="1"/>
    <s v="TEC-PH-10004896"/>
    <x v="2"/>
    <x v="7"/>
    <s v="Nokia Lumia 521 (T-Mobile)"/>
    <n v="71.975999999999999"/>
    <n v="3"/>
    <n v="0.2"/>
    <n v="7.1976000000000049"/>
  </r>
  <r>
    <x v="1088"/>
    <x v="524"/>
    <x v="0"/>
    <x v="243"/>
    <d v="2013-08-21T00:00:00"/>
    <s v="Second Class"/>
    <s v="CY-12745"/>
    <s v="Craig Yedwab"/>
    <x v="1"/>
    <s v="United States"/>
    <s v="Oakland"/>
    <x v="1"/>
    <n v="94601"/>
    <x v="1"/>
    <s v="OFF-LA-10000452"/>
    <x v="1"/>
    <x v="2"/>
    <s v="Avery 488"/>
    <n v="3.15"/>
    <n v="1"/>
    <n v="0"/>
    <n v="1.512"/>
  </r>
  <r>
    <x v="1089"/>
    <x v="525"/>
    <x v="3"/>
    <x v="400"/>
    <d v="2014-06-11T00:00:00"/>
    <s v="Standard Class"/>
    <s v="LW-16990"/>
    <s v="Lindsay Williams"/>
    <x v="1"/>
    <s v="United States"/>
    <s v="Monroe"/>
    <x v="3"/>
    <n v="28110"/>
    <x v="0"/>
    <s v="FUR-FU-10001967"/>
    <x v="0"/>
    <x v="5"/>
    <s v="Telescoping Adjustable Floor Lamp"/>
    <n v="31.983999999999998"/>
    <n v="2"/>
    <n v="0.2"/>
    <n v="1.9989999999999979"/>
  </r>
  <r>
    <x v="1090"/>
    <x v="525"/>
    <x v="3"/>
    <x v="400"/>
    <d v="2014-06-11T00:00:00"/>
    <s v="Standard Class"/>
    <s v="LW-16990"/>
    <s v="Lindsay Williams"/>
    <x v="1"/>
    <s v="United States"/>
    <s v="Monroe"/>
    <x v="3"/>
    <n v="28110"/>
    <x v="0"/>
    <s v="TEC-PH-10001819"/>
    <x v="2"/>
    <x v="7"/>
    <s v="Innergie mMini Combo Duo USB Travel Charging Kit"/>
    <n v="71.984000000000009"/>
    <n v="2"/>
    <n v="0.2"/>
    <n v="25.194399999999995"/>
  </r>
  <r>
    <x v="1091"/>
    <x v="526"/>
    <x v="1"/>
    <x v="401"/>
    <d v="2012-12-13T00:00:00"/>
    <s v="Standard Class"/>
    <s v="NP-18325"/>
    <s v="Naresj Patel"/>
    <x v="0"/>
    <s v="United States"/>
    <s v="San Diego"/>
    <x v="1"/>
    <n v="92105"/>
    <x v="1"/>
    <s v="OFF-AR-10002952"/>
    <x v="1"/>
    <x v="6"/>
    <s v="Stanley Contemporary Battery Pencil Sharpeners"/>
    <n v="120.14999999999999"/>
    <n v="9"/>
    <n v="0"/>
    <n v="33.641999999999996"/>
  </r>
  <r>
    <x v="1092"/>
    <x v="526"/>
    <x v="1"/>
    <x v="401"/>
    <d v="2012-12-13T00:00:00"/>
    <s v="Standard Class"/>
    <s v="NP-18325"/>
    <s v="Naresj Patel"/>
    <x v="0"/>
    <s v="United States"/>
    <s v="San Diego"/>
    <x v="1"/>
    <n v="92105"/>
    <x v="1"/>
    <s v="TEC-PH-10000576"/>
    <x v="2"/>
    <x v="7"/>
    <s v="AT&amp;T 1080 Corded phone"/>
    <n v="219.18400000000003"/>
    <n v="2"/>
    <n v="0.2"/>
    <n v="19.178600000000003"/>
  </r>
  <r>
    <x v="1093"/>
    <x v="527"/>
    <x v="1"/>
    <x v="17"/>
    <d v="2012-12-31T00:00:00"/>
    <s v="Standard Class"/>
    <s v="BT-11485"/>
    <s v="Brad Thomas"/>
    <x v="2"/>
    <s v="United States"/>
    <s v="Clinton"/>
    <x v="39"/>
    <n v="20735"/>
    <x v="3"/>
    <s v="OFF-PA-10000605"/>
    <x v="1"/>
    <x v="10"/>
    <s v="Xerox 1950"/>
    <n v="28.900000000000002"/>
    <n v="5"/>
    <n v="0"/>
    <n v="14.161000000000001"/>
  </r>
  <r>
    <x v="1094"/>
    <x v="527"/>
    <x v="1"/>
    <x v="17"/>
    <d v="2012-12-31T00:00:00"/>
    <s v="Standard Class"/>
    <s v="BT-11485"/>
    <s v="Brad Thomas"/>
    <x v="2"/>
    <s v="United States"/>
    <s v="Clinton"/>
    <x v="39"/>
    <n v="20735"/>
    <x v="3"/>
    <s v="OFF-AP-10002518"/>
    <x v="1"/>
    <x v="9"/>
    <s v="Kensington 7 Outlet MasterPiece Power Center"/>
    <n v="355.96"/>
    <n v="2"/>
    <n v="0"/>
    <n v="103.22839999999997"/>
  </r>
  <r>
    <x v="1095"/>
    <x v="528"/>
    <x v="3"/>
    <x v="276"/>
    <d v="2014-01-27T00:00:00"/>
    <s v="Standard Class"/>
    <s v="PS-19045"/>
    <s v="Penelope Sewall"/>
    <x v="2"/>
    <s v="United States"/>
    <s v="Charlotte"/>
    <x v="3"/>
    <n v="28205"/>
    <x v="0"/>
    <s v="OFF-ST-10004340"/>
    <x v="1"/>
    <x v="4"/>
    <s v="Fellowes Mobile File Cart, Black"/>
    <n v="348.20799999999997"/>
    <n v="7"/>
    <n v="0.2"/>
    <n v="30.468200000000024"/>
  </r>
  <r>
    <x v="1096"/>
    <x v="528"/>
    <x v="3"/>
    <x v="276"/>
    <d v="2014-01-27T00:00:00"/>
    <s v="Standard Class"/>
    <s v="PS-19045"/>
    <s v="Penelope Sewall"/>
    <x v="2"/>
    <s v="United States"/>
    <s v="Charlotte"/>
    <x v="3"/>
    <n v="28205"/>
    <x v="0"/>
    <s v="OFF-BI-10004001"/>
    <x v="1"/>
    <x v="8"/>
    <s v="GBC Recycled VeloBinder Covers"/>
    <n v="35.783999999999999"/>
    <n v="7"/>
    <n v="0.7"/>
    <n v="-28.627200000000009"/>
  </r>
  <r>
    <x v="1097"/>
    <x v="529"/>
    <x v="2"/>
    <x v="402"/>
    <d v="2011-06-28T00:00:00"/>
    <s v="First Class"/>
    <s v="NS-18640"/>
    <s v="Noel Staavos"/>
    <x v="1"/>
    <s v="United States"/>
    <s v="Los Angeles"/>
    <x v="1"/>
    <n v="90049"/>
    <x v="1"/>
    <s v="FUR-TA-10004147"/>
    <x v="0"/>
    <x v="3"/>
    <s v="Hon 4060 Series Tables"/>
    <n v="447.84"/>
    <n v="5"/>
    <n v="0.2"/>
    <n v="11.19599999999997"/>
  </r>
  <r>
    <x v="1098"/>
    <x v="530"/>
    <x v="0"/>
    <x v="403"/>
    <d v="2013-06-18T00:00:00"/>
    <s v="First Class"/>
    <s v="PV-18985"/>
    <s v="Paul Van Hugh"/>
    <x v="2"/>
    <s v="United States"/>
    <s v="San Francisco"/>
    <x v="1"/>
    <n v="94122"/>
    <x v="1"/>
    <s v="OFF-AR-10001545"/>
    <x v="1"/>
    <x v="6"/>
    <s v="Newell 326"/>
    <n v="7.04"/>
    <n v="4"/>
    <n v="0"/>
    <n v="2.0415999999999999"/>
  </r>
  <r>
    <x v="1099"/>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x v="1100"/>
    <x v="530"/>
    <x v="0"/>
    <x v="403"/>
    <d v="2013-06-18T00:00:00"/>
    <s v="First Class"/>
    <s v="PV-18985"/>
    <s v="Paul Van Hugh"/>
    <x v="2"/>
    <s v="United States"/>
    <s v="San Francisco"/>
    <x v="1"/>
    <n v="94122"/>
    <x v="1"/>
    <s v="TEC-AC-10001013"/>
    <x v="2"/>
    <x v="11"/>
    <s v="Logitech ClearChat Comfort/USB Headset H390"/>
    <n v="29.29"/>
    <n v="1"/>
    <n v="0"/>
    <n v="9.6656999999999975"/>
  </r>
  <r>
    <x v="1101"/>
    <x v="530"/>
    <x v="0"/>
    <x v="403"/>
    <d v="2013-06-18T00:00:00"/>
    <s v="First Class"/>
    <s v="PV-18985"/>
    <s v="Paul Van Hugh"/>
    <x v="2"/>
    <s v="United States"/>
    <s v="San Francisco"/>
    <x v="1"/>
    <n v="94122"/>
    <x v="1"/>
    <s v="OFF-AR-10002255"/>
    <x v="1"/>
    <x v="6"/>
    <s v="Newell 346"/>
    <n v="8.64"/>
    <n v="3"/>
    <n v="0"/>
    <n v="2.5055999999999998"/>
  </r>
  <r>
    <x v="1102"/>
    <x v="531"/>
    <x v="3"/>
    <x v="81"/>
    <d v="2014-04-28T00:00:00"/>
    <s v="Standard Class"/>
    <s v="RP-19390"/>
    <s v="Resi Pölking"/>
    <x v="0"/>
    <s v="United States"/>
    <s v="Houston"/>
    <x v="5"/>
    <n v="77041"/>
    <x v="2"/>
    <s v="OFF-BI-10004140"/>
    <x v="1"/>
    <x v="8"/>
    <s v="Avery Non-Stick Binders"/>
    <n v="2.6939999999999995"/>
    <n v="3"/>
    <n v="0.8"/>
    <n v="-4.7145000000000028"/>
  </r>
  <r>
    <x v="1103"/>
    <x v="531"/>
    <x v="3"/>
    <x v="81"/>
    <d v="2014-04-28T00:00:00"/>
    <s v="Standard Class"/>
    <s v="RP-19390"/>
    <s v="Resi Pölking"/>
    <x v="0"/>
    <s v="United States"/>
    <s v="Houston"/>
    <x v="5"/>
    <n v="77041"/>
    <x v="2"/>
    <s v="OFF-BI-10002049"/>
    <x v="1"/>
    <x v="8"/>
    <s v="UniKeep View Case Binders"/>
    <n v="2.9339999999999993"/>
    <n v="3"/>
    <n v="0.8"/>
    <n v="-4.9878000000000018"/>
  </r>
  <r>
    <x v="1104"/>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x v="1105"/>
    <x v="533"/>
    <x v="0"/>
    <x v="258"/>
    <d v="2013-11-25T00:00:00"/>
    <s v="Standard Class"/>
    <s v="EH-13945"/>
    <s v="Eric Hoffmann"/>
    <x v="0"/>
    <s v="United States"/>
    <s v="Houston"/>
    <x v="5"/>
    <n v="77041"/>
    <x v="2"/>
    <s v="OFF-ST-10000642"/>
    <x v="1"/>
    <x v="4"/>
    <s v="Tennsco Lockers, Gray"/>
    <n v="100.70400000000001"/>
    <n v="6"/>
    <n v="0.2"/>
    <n v="-16.36440000000001"/>
  </r>
  <r>
    <x v="1106"/>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x v="1107"/>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x v="1108"/>
    <x v="533"/>
    <x v="0"/>
    <x v="258"/>
    <d v="2013-11-25T00:00:00"/>
    <s v="Standard Class"/>
    <s v="EH-13945"/>
    <s v="Eric Hoffmann"/>
    <x v="0"/>
    <s v="United States"/>
    <s v="Houston"/>
    <x v="5"/>
    <n v="77041"/>
    <x v="2"/>
    <s v="OFF-FA-10003495"/>
    <x v="1"/>
    <x v="13"/>
    <s v="Staples"/>
    <n v="58.368000000000009"/>
    <n v="12"/>
    <n v="0.2"/>
    <n v="21.888000000000002"/>
  </r>
  <r>
    <x v="1109"/>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x v="1110"/>
    <x v="533"/>
    <x v="0"/>
    <x v="258"/>
    <d v="2013-11-25T00:00:00"/>
    <s v="Standard Class"/>
    <s v="EH-13945"/>
    <s v="Eric Hoffmann"/>
    <x v="0"/>
    <s v="United States"/>
    <s v="Houston"/>
    <x v="5"/>
    <n v="77041"/>
    <x v="2"/>
    <s v="TEC-PH-10003589"/>
    <x v="2"/>
    <x v="7"/>
    <s v="invisibleSHIELD by ZAGG Smudge-Free Screen Protector"/>
    <n v="71.959999999999994"/>
    <n v="5"/>
    <n v="0.2"/>
    <n v="25.185999999999996"/>
  </r>
  <r>
    <x v="1111"/>
    <x v="533"/>
    <x v="0"/>
    <x v="258"/>
    <d v="2013-11-25T00:00:00"/>
    <s v="Standard Class"/>
    <s v="EH-13945"/>
    <s v="Eric Hoffmann"/>
    <x v="0"/>
    <s v="United States"/>
    <s v="Houston"/>
    <x v="5"/>
    <n v="77041"/>
    <x v="2"/>
    <s v="OFF-PA-10004735"/>
    <x v="1"/>
    <x v="10"/>
    <s v="Xerox 1905"/>
    <n v="10.368000000000002"/>
    <n v="2"/>
    <n v="0.2"/>
    <n v="3.6288"/>
  </r>
  <r>
    <x v="1112"/>
    <x v="533"/>
    <x v="0"/>
    <x v="258"/>
    <d v="2013-11-25T00:00:00"/>
    <s v="Standard Class"/>
    <s v="EH-13945"/>
    <s v="Eric Hoffmann"/>
    <x v="0"/>
    <s v="United States"/>
    <s v="Houston"/>
    <x v="5"/>
    <n v="77041"/>
    <x v="2"/>
    <s v="OFF-BI-10002609"/>
    <x v="1"/>
    <x v="8"/>
    <s v="Avery Hidden Tab Dividers for Binding Systems"/>
    <n v="1.1919999999999997"/>
    <n v="2"/>
    <n v="0.8"/>
    <n v="-2.0264000000000002"/>
  </r>
  <r>
    <x v="1113"/>
    <x v="534"/>
    <x v="3"/>
    <x v="404"/>
    <d v="2014-12-24T00:00:00"/>
    <s v="Second Class"/>
    <s v="RA-19915"/>
    <s v="Russell Applegate"/>
    <x v="0"/>
    <s v="United States"/>
    <s v="Encinitas"/>
    <x v="1"/>
    <n v="92024"/>
    <x v="1"/>
    <s v="OFF-BI-10003364"/>
    <x v="1"/>
    <x v="8"/>
    <s v="Binding Machine Supplies"/>
    <n v="46.672000000000004"/>
    <n v="2"/>
    <n v="0.2"/>
    <n v="16.3352"/>
  </r>
  <r>
    <x v="1114"/>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x v="1115"/>
    <x v="534"/>
    <x v="3"/>
    <x v="404"/>
    <d v="2014-12-24T00:00:00"/>
    <s v="Second Class"/>
    <s v="RA-19915"/>
    <s v="Russell Applegate"/>
    <x v="0"/>
    <s v="United States"/>
    <s v="Encinitas"/>
    <x v="1"/>
    <n v="92024"/>
    <x v="1"/>
    <s v="TEC-AC-10003610"/>
    <x v="2"/>
    <x v="11"/>
    <s v="Logitech Illuminated - Keyboard"/>
    <n v="119.98"/>
    <n v="2"/>
    <n v="0"/>
    <n v="57.590400000000002"/>
  </r>
  <r>
    <x v="1116"/>
    <x v="535"/>
    <x v="0"/>
    <x v="405"/>
    <d v="2013-07-25T00:00:00"/>
    <s v="Second Class"/>
    <s v="DL-13495"/>
    <s v="Dionis Lloyd"/>
    <x v="1"/>
    <s v="United States"/>
    <s v="San Francisco"/>
    <x v="1"/>
    <n v="94110"/>
    <x v="1"/>
    <s v="OFF-LA-10003766"/>
    <x v="1"/>
    <x v="2"/>
    <s v="Self-Adhesive Removable Labels"/>
    <n v="6.3"/>
    <n v="2"/>
    <n v="0"/>
    <n v="3.024"/>
  </r>
  <r>
    <x v="1117"/>
    <x v="536"/>
    <x v="1"/>
    <x v="406"/>
    <d v="2012-09-08T00:00:00"/>
    <s v="Standard Class"/>
    <s v="CS-12355"/>
    <s v="Christine Sundaresam"/>
    <x v="0"/>
    <s v="United States"/>
    <s v="Roswell"/>
    <x v="32"/>
    <n v="30076"/>
    <x v="0"/>
    <s v="OFF-PA-10001970"/>
    <x v="1"/>
    <x v="10"/>
    <s v="Xerox 1908"/>
    <n v="279.89999999999998"/>
    <n v="5"/>
    <n v="0"/>
    <n v="137.15100000000001"/>
  </r>
  <r>
    <x v="1118"/>
    <x v="536"/>
    <x v="1"/>
    <x v="406"/>
    <d v="2012-09-08T00:00:00"/>
    <s v="Standard Class"/>
    <s v="CS-12355"/>
    <s v="Christine Sundaresam"/>
    <x v="0"/>
    <s v="United States"/>
    <s v="Roswell"/>
    <x v="32"/>
    <n v="30076"/>
    <x v="0"/>
    <s v="TEC-AC-10002049"/>
    <x v="2"/>
    <x v="11"/>
    <s v="Logitech G19 Programmable Gaming Keyboard"/>
    <n v="619.94999999999993"/>
    <n v="5"/>
    <n v="0"/>
    <n v="111.59099999999995"/>
  </r>
  <r>
    <x v="1119"/>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x v="1120"/>
    <x v="536"/>
    <x v="1"/>
    <x v="406"/>
    <d v="2012-09-08T00:00:00"/>
    <s v="Standard Class"/>
    <s v="CS-12355"/>
    <s v="Christine Sundaresam"/>
    <x v="0"/>
    <s v="United States"/>
    <s v="Roswell"/>
    <x v="32"/>
    <n v="30076"/>
    <x v="0"/>
    <s v="OFF-EN-10004459"/>
    <x v="1"/>
    <x v="12"/>
    <s v="Security-Tint Envelopes"/>
    <n v="15.28"/>
    <n v="2"/>
    <n v="0"/>
    <n v="7.4871999999999996"/>
  </r>
  <r>
    <x v="1121"/>
    <x v="537"/>
    <x v="2"/>
    <x v="407"/>
    <d v="2011-01-27T00:00:00"/>
    <s v="Standard Class"/>
    <s v="HL-15040"/>
    <s v="Hunter Lopez"/>
    <x v="0"/>
    <s v="United States"/>
    <s v="Jonesboro"/>
    <x v="36"/>
    <n v="72401"/>
    <x v="0"/>
    <s v="TEC-PH-10001061"/>
    <x v="2"/>
    <x v="7"/>
    <s v="Apple iPhone 5C"/>
    <n v="699.93"/>
    <n v="7"/>
    <n v="0"/>
    <n v="181.98179999999999"/>
  </r>
  <r>
    <x v="1122"/>
    <x v="537"/>
    <x v="2"/>
    <x v="407"/>
    <d v="2011-01-27T00:00:00"/>
    <s v="Standard Class"/>
    <s v="HL-15040"/>
    <s v="Hunter Lopez"/>
    <x v="0"/>
    <s v="United States"/>
    <s v="Jonesboro"/>
    <x v="36"/>
    <n v="72401"/>
    <x v="0"/>
    <s v="OFF-AR-10002375"/>
    <x v="1"/>
    <x v="6"/>
    <s v="Newell 351"/>
    <n v="22.959999999999997"/>
    <n v="7"/>
    <n v="0"/>
    <n v="6.6583999999999968"/>
  </r>
  <r>
    <x v="1123"/>
    <x v="537"/>
    <x v="2"/>
    <x v="407"/>
    <d v="2011-01-27T00:00:00"/>
    <s v="Standard Class"/>
    <s v="HL-15040"/>
    <s v="Hunter Lopez"/>
    <x v="0"/>
    <s v="United States"/>
    <s v="Jonesboro"/>
    <x v="36"/>
    <n v="72401"/>
    <x v="0"/>
    <s v="FUR-FU-10003194"/>
    <x v="0"/>
    <x v="5"/>
    <s v="Eldon Expressions Desk Accessory, Wood Pencil Holder, Oak"/>
    <n v="38.6"/>
    <n v="4"/>
    <n v="0"/>
    <n v="11.579999999999998"/>
  </r>
  <r>
    <x v="1124"/>
    <x v="537"/>
    <x v="2"/>
    <x v="407"/>
    <d v="2011-01-27T00:00:00"/>
    <s v="Standard Class"/>
    <s v="HL-15040"/>
    <s v="Hunter Lopez"/>
    <x v="0"/>
    <s v="United States"/>
    <s v="Jonesboro"/>
    <x v="36"/>
    <n v="72401"/>
    <x v="0"/>
    <s v="OFF-AR-10003811"/>
    <x v="1"/>
    <x v="6"/>
    <s v="Newell 327"/>
    <n v="6.63"/>
    <n v="3"/>
    <n v="0"/>
    <n v="1.7901"/>
  </r>
  <r>
    <x v="1125"/>
    <x v="537"/>
    <x v="2"/>
    <x v="407"/>
    <d v="2011-01-27T00:00:00"/>
    <s v="Standard Class"/>
    <s v="HL-15040"/>
    <s v="Hunter Lopez"/>
    <x v="0"/>
    <s v="United States"/>
    <s v="Jonesboro"/>
    <x v="36"/>
    <n v="72401"/>
    <x v="0"/>
    <s v="OFF-EN-10001539"/>
    <x v="1"/>
    <x v="12"/>
    <s v="Staples"/>
    <n v="23.34"/>
    <n v="3"/>
    <n v="0"/>
    <n v="10.969799999999999"/>
  </r>
  <r>
    <x v="1126"/>
    <x v="537"/>
    <x v="2"/>
    <x v="407"/>
    <d v="2011-01-27T00:00:00"/>
    <s v="Standard Class"/>
    <s v="HL-15040"/>
    <s v="Hunter Lopez"/>
    <x v="0"/>
    <s v="United States"/>
    <s v="Jonesboro"/>
    <x v="36"/>
    <n v="72401"/>
    <x v="0"/>
    <s v="FUR-CH-10002331"/>
    <x v="0"/>
    <x v="1"/>
    <s v="Hon 4700 Series Mobuis Mid-Back Task Chairs with Adjustable Arms"/>
    <n v="1067.94"/>
    <n v="3"/>
    <n v="0"/>
    <n v="224.2673999999999"/>
  </r>
  <r>
    <x v="1127"/>
    <x v="538"/>
    <x v="1"/>
    <x v="56"/>
    <d v="2012-03-07T00:00:00"/>
    <s v="Standard Class"/>
    <s v="PA-19060"/>
    <s v="Pete Armstrong"/>
    <x v="2"/>
    <s v="United States"/>
    <s v="Richmond"/>
    <x v="14"/>
    <n v="47374"/>
    <x v="2"/>
    <s v="OFF-AR-10003156"/>
    <x v="1"/>
    <x v="6"/>
    <s v="50 Colored Long Pencils"/>
    <n v="10.16"/>
    <n v="1"/>
    <n v="0"/>
    <n v="2.6416000000000004"/>
  </r>
  <r>
    <x v="1128"/>
    <x v="538"/>
    <x v="1"/>
    <x v="56"/>
    <d v="2012-03-07T00:00:00"/>
    <s v="Standard Class"/>
    <s v="PA-19060"/>
    <s v="Pete Armstrong"/>
    <x v="2"/>
    <s v="United States"/>
    <s v="Richmond"/>
    <x v="14"/>
    <n v="47374"/>
    <x v="2"/>
    <s v="OFF-EN-10001532"/>
    <x v="1"/>
    <x v="12"/>
    <s v="Brown Kraft Recycled Envelopes"/>
    <n v="101.88"/>
    <n v="6"/>
    <n v="0"/>
    <n v="50.94"/>
  </r>
  <r>
    <x v="1129"/>
    <x v="539"/>
    <x v="0"/>
    <x v="408"/>
    <d v="2013-04-17T00:00:00"/>
    <s v="Standard Class"/>
    <s v="BD-11605"/>
    <s v="Brian Dahlen"/>
    <x v="0"/>
    <s v="United States"/>
    <s v="Springfield"/>
    <x v="17"/>
    <n v="22153"/>
    <x v="0"/>
    <s v="FUR-TA-10004086"/>
    <x v="0"/>
    <x v="3"/>
    <s v="KI Adjustable-Height Table"/>
    <n v="343.92"/>
    <n v="4"/>
    <n v="0"/>
    <n v="75.662399999999991"/>
  </r>
  <r>
    <x v="1130"/>
    <x v="539"/>
    <x v="0"/>
    <x v="408"/>
    <d v="2013-04-17T00:00:00"/>
    <s v="Standard Class"/>
    <s v="BD-11605"/>
    <s v="Brian Dahlen"/>
    <x v="0"/>
    <s v="United States"/>
    <s v="Springfield"/>
    <x v="17"/>
    <n v="22153"/>
    <x v="0"/>
    <s v="OFF-PA-10000100"/>
    <x v="1"/>
    <x v="10"/>
    <s v="Xerox 1945"/>
    <n v="40.99"/>
    <n v="1"/>
    <n v="0"/>
    <n v="20.085100000000001"/>
  </r>
  <r>
    <x v="1131"/>
    <x v="539"/>
    <x v="0"/>
    <x v="408"/>
    <d v="2013-04-17T00:00:00"/>
    <s v="Standard Class"/>
    <s v="BD-11605"/>
    <s v="Brian Dahlen"/>
    <x v="0"/>
    <s v="United States"/>
    <s v="Springfield"/>
    <x v="17"/>
    <n v="22153"/>
    <x v="0"/>
    <s v="OFF-EN-10002500"/>
    <x v="1"/>
    <x v="12"/>
    <s v="Globe Weis Peel &amp; Seel First Class Envelopes"/>
    <n v="63.9"/>
    <n v="5"/>
    <n v="0"/>
    <n v="28.754999999999995"/>
  </r>
  <r>
    <x v="1132"/>
    <x v="540"/>
    <x v="0"/>
    <x v="409"/>
    <d v="2013-12-08T00:00:00"/>
    <s v="First Class"/>
    <s v="GG-14650"/>
    <s v="Greg Guthrie"/>
    <x v="1"/>
    <s v="United States"/>
    <s v="Antioch"/>
    <x v="1"/>
    <n v="94509"/>
    <x v="1"/>
    <s v="OFF-PA-10004100"/>
    <x v="1"/>
    <x v="10"/>
    <s v="Xerox 216"/>
    <n v="19.440000000000001"/>
    <n v="3"/>
    <n v="0"/>
    <n v="9.3312000000000008"/>
  </r>
  <r>
    <x v="1133"/>
    <x v="541"/>
    <x v="0"/>
    <x v="410"/>
    <d v="2013-06-10T00:00:00"/>
    <s v="Standard Class"/>
    <s v="JS-15940"/>
    <s v="Joni Sundaresam"/>
    <x v="2"/>
    <s v="United States"/>
    <s v="Philadelphia"/>
    <x v="9"/>
    <n v="19134"/>
    <x v="3"/>
    <s v="OFF-ST-10003479"/>
    <x v="1"/>
    <x v="4"/>
    <s v="Eldon Base for stackable storage shelf, platinum"/>
    <n v="124.608"/>
    <n v="4"/>
    <n v="0.2"/>
    <n v="-23.364000000000019"/>
  </r>
  <r>
    <x v="1134"/>
    <x v="541"/>
    <x v="0"/>
    <x v="410"/>
    <d v="2013-06-10T00:00:00"/>
    <s v="Standard Class"/>
    <s v="JS-15940"/>
    <s v="Joni Sundaresam"/>
    <x v="2"/>
    <s v="United States"/>
    <s v="Philadelphia"/>
    <x v="9"/>
    <n v="19134"/>
    <x v="3"/>
    <s v="OFF-LA-10000973"/>
    <x v="1"/>
    <x v="2"/>
    <s v="Avery 502"/>
    <n v="7.5600000000000005"/>
    <n v="3"/>
    <n v="0.2"/>
    <n v="2.6459999999999995"/>
  </r>
  <r>
    <x v="1135"/>
    <x v="542"/>
    <x v="0"/>
    <x v="25"/>
    <d v="2013-12-12T00:00:00"/>
    <s v="Same Day"/>
    <s v="LR-16915"/>
    <s v="Lena Radford"/>
    <x v="0"/>
    <s v="United States"/>
    <s v="Homestead"/>
    <x v="2"/>
    <n v="33030"/>
    <x v="0"/>
    <s v="OFF-ST-10001476"/>
    <x v="1"/>
    <x v="4"/>
    <s v="Steel Personal Filing/Posting Tote"/>
    <n v="85.224000000000004"/>
    <n v="3"/>
    <n v="0.2"/>
    <n v="7.4571000000000041"/>
  </r>
  <r>
    <x v="1136"/>
    <x v="543"/>
    <x v="0"/>
    <x v="396"/>
    <d v="2013-11-16T00:00:00"/>
    <s v="Second Class"/>
    <s v="FH-14275"/>
    <s v="Frank Hawley"/>
    <x v="1"/>
    <s v="United States"/>
    <s v="La Porte"/>
    <x v="14"/>
    <n v="46350"/>
    <x v="2"/>
    <s v="OFF-EN-10002831"/>
    <x v="1"/>
    <x v="12"/>
    <s v="Tyvek  Top-Opening Peel &amp; Seel  Envelopes, Gray"/>
    <n v="287.52"/>
    <n v="8"/>
    <n v="0"/>
    <n v="129.38399999999999"/>
  </r>
  <r>
    <x v="1137"/>
    <x v="543"/>
    <x v="0"/>
    <x v="396"/>
    <d v="2013-11-16T00:00:00"/>
    <s v="Second Class"/>
    <s v="FH-14275"/>
    <s v="Frank Hawley"/>
    <x v="1"/>
    <s v="United States"/>
    <s v="La Porte"/>
    <x v="14"/>
    <n v="46350"/>
    <x v="2"/>
    <s v="OFF-AP-10002350"/>
    <x v="1"/>
    <x v="9"/>
    <s v="Belkin F9H710-06 7 Outlet SurgeMaster Surge Protector"/>
    <n v="37.68"/>
    <n v="2"/>
    <n v="0"/>
    <n v="10.5504"/>
  </r>
  <r>
    <x v="1138"/>
    <x v="543"/>
    <x v="0"/>
    <x v="396"/>
    <d v="2013-11-16T00:00:00"/>
    <s v="Second Class"/>
    <s v="FH-14275"/>
    <s v="Frank Hawley"/>
    <x v="1"/>
    <s v="United States"/>
    <s v="La Porte"/>
    <x v="14"/>
    <n v="46350"/>
    <x v="2"/>
    <s v="OFF-PA-10001763"/>
    <x v="1"/>
    <x v="10"/>
    <s v="Xerox 1896"/>
    <n v="19.98"/>
    <n v="2"/>
    <n v="0"/>
    <n v="8.9909999999999997"/>
  </r>
  <r>
    <x v="1139"/>
    <x v="543"/>
    <x v="0"/>
    <x v="396"/>
    <d v="2013-11-16T00:00:00"/>
    <s v="Second Class"/>
    <s v="FH-14275"/>
    <s v="Frank Hawley"/>
    <x v="1"/>
    <s v="United States"/>
    <s v="La Porte"/>
    <x v="14"/>
    <n v="46350"/>
    <x v="2"/>
    <s v="OFF-AR-10003394"/>
    <x v="1"/>
    <x v="6"/>
    <s v="Newell 332"/>
    <n v="20.58"/>
    <n v="7"/>
    <n v="0"/>
    <n v="5.5566000000000004"/>
  </r>
  <r>
    <x v="1140"/>
    <x v="543"/>
    <x v="0"/>
    <x v="396"/>
    <d v="2013-11-16T00:00:00"/>
    <s v="Second Class"/>
    <s v="FH-14275"/>
    <s v="Frank Hawley"/>
    <x v="1"/>
    <s v="United States"/>
    <s v="La Porte"/>
    <x v="14"/>
    <n v="46350"/>
    <x v="2"/>
    <s v="OFF-BI-10002072"/>
    <x v="1"/>
    <x v="8"/>
    <s v="Cardinal Slant-D Ring Binders"/>
    <n v="17.38"/>
    <n v="2"/>
    <n v="0"/>
    <n v="8.69"/>
  </r>
  <r>
    <x v="1141"/>
    <x v="544"/>
    <x v="2"/>
    <x v="411"/>
    <d v="2011-10-03T00:00:00"/>
    <s v="Standard Class"/>
    <s v="AP-10915"/>
    <s v="Arthur Prichep"/>
    <x v="0"/>
    <s v="United States"/>
    <s v="Los Angeles"/>
    <x v="1"/>
    <n v="90045"/>
    <x v="1"/>
    <s v="FUR-FU-10004188"/>
    <x v="0"/>
    <x v="5"/>
    <s v="Luxo Professional Combination Clamp-On Lamps"/>
    <n v="204.6"/>
    <n v="2"/>
    <n v="0"/>
    <n v="53.195999999999998"/>
  </r>
  <r>
    <x v="1142"/>
    <x v="544"/>
    <x v="2"/>
    <x v="411"/>
    <d v="2011-10-03T00:00:00"/>
    <s v="Standard Class"/>
    <s v="AP-10915"/>
    <s v="Arthur Prichep"/>
    <x v="0"/>
    <s v="United States"/>
    <s v="Los Angeles"/>
    <x v="1"/>
    <n v="90045"/>
    <x v="1"/>
    <s v="OFF-FA-10001561"/>
    <x v="1"/>
    <x v="13"/>
    <s v="Stockwell Push Pins"/>
    <n v="8.7200000000000006"/>
    <n v="4"/>
    <n v="0"/>
    <n v="2.8776000000000002"/>
  </r>
  <r>
    <x v="1143"/>
    <x v="544"/>
    <x v="2"/>
    <x v="411"/>
    <d v="2011-10-03T00:00:00"/>
    <s v="Standard Class"/>
    <s v="AP-10915"/>
    <s v="Arthur Prichep"/>
    <x v="0"/>
    <s v="United States"/>
    <s v="Los Angeles"/>
    <x v="1"/>
    <n v="90045"/>
    <x v="1"/>
    <s v="OFF-PA-10002105"/>
    <x v="1"/>
    <x v="10"/>
    <s v="Xerox 223"/>
    <n v="6.48"/>
    <n v="1"/>
    <n v="0"/>
    <n v="3.1104000000000003"/>
  </r>
  <r>
    <x v="1144"/>
    <x v="544"/>
    <x v="2"/>
    <x v="411"/>
    <d v="2011-10-03T00:00:00"/>
    <s v="Standard Class"/>
    <s v="AP-10915"/>
    <s v="Arthur Prichep"/>
    <x v="0"/>
    <s v="United States"/>
    <s v="Los Angeles"/>
    <x v="1"/>
    <n v="90045"/>
    <x v="1"/>
    <s v="TEC-MA-10004241"/>
    <x v="2"/>
    <x v="15"/>
    <s v="Star Micronics TSP800 TSP847IIU Receipt Printer"/>
    <n v="686.32"/>
    <n v="2"/>
    <n v="0.2"/>
    <n v="223.05399999999995"/>
  </r>
  <r>
    <x v="1145"/>
    <x v="544"/>
    <x v="2"/>
    <x v="411"/>
    <d v="2011-10-03T00:00:00"/>
    <s v="Standard Class"/>
    <s v="AP-10915"/>
    <s v="Arthur Prichep"/>
    <x v="0"/>
    <s v="United States"/>
    <s v="Los Angeles"/>
    <x v="1"/>
    <n v="90045"/>
    <x v="1"/>
    <s v="OFF-ST-10004340"/>
    <x v="1"/>
    <x v="4"/>
    <s v="Fellowes Mobile File Cart, Black"/>
    <n v="62.18"/>
    <n v="1"/>
    <n v="0"/>
    <n v="16.788600000000002"/>
  </r>
  <r>
    <x v="1146"/>
    <x v="545"/>
    <x v="1"/>
    <x v="388"/>
    <d v="2012-04-04T00:00:00"/>
    <s v="Same Day"/>
    <s v="NC-18340"/>
    <s v="Nat Carroll"/>
    <x v="0"/>
    <s v="United States"/>
    <s v="Lansing"/>
    <x v="12"/>
    <n v="48911"/>
    <x v="2"/>
    <s v="OFF-AP-10003849"/>
    <x v="1"/>
    <x v="9"/>
    <s v="Hoover Shoulder Vac Commercial Portable Vacuum"/>
    <n v="644.07600000000002"/>
    <n v="2"/>
    <n v="0.1"/>
    <n v="107.34599999999996"/>
  </r>
  <r>
    <x v="1147"/>
    <x v="545"/>
    <x v="1"/>
    <x v="388"/>
    <d v="2012-04-04T00:00:00"/>
    <s v="Same Day"/>
    <s v="NC-18340"/>
    <s v="Nat Carroll"/>
    <x v="0"/>
    <s v="United States"/>
    <s v="Lansing"/>
    <x v="12"/>
    <n v="48911"/>
    <x v="2"/>
    <s v="OFF-FA-10000735"/>
    <x v="1"/>
    <x v="13"/>
    <s v="Staples"/>
    <n v="5.84"/>
    <n v="2"/>
    <n v="0"/>
    <n v="2.6279999999999997"/>
  </r>
  <r>
    <x v="1148"/>
    <x v="545"/>
    <x v="1"/>
    <x v="388"/>
    <d v="2012-04-04T00:00:00"/>
    <s v="Same Day"/>
    <s v="NC-18340"/>
    <s v="Nat Carroll"/>
    <x v="0"/>
    <s v="United States"/>
    <s v="Lansing"/>
    <x v="12"/>
    <n v="48911"/>
    <x v="2"/>
    <s v="OFF-BI-10003350"/>
    <x v="1"/>
    <x v="8"/>
    <s v="Acco Expandable Hanging Binders"/>
    <n v="12.76"/>
    <n v="2"/>
    <n v="0"/>
    <n v="5.8695999999999993"/>
  </r>
  <r>
    <x v="1149"/>
    <x v="545"/>
    <x v="1"/>
    <x v="388"/>
    <d v="2012-04-04T00:00:00"/>
    <s v="Same Day"/>
    <s v="NC-18340"/>
    <s v="Nat Carroll"/>
    <x v="0"/>
    <s v="United States"/>
    <s v="Lansing"/>
    <x v="12"/>
    <n v="48911"/>
    <x v="2"/>
    <s v="TEC-PH-10000307"/>
    <x v="2"/>
    <x v="7"/>
    <s v="Shocksock Galaxy S4 Armband"/>
    <n v="10.95"/>
    <n v="1"/>
    <n v="0"/>
    <n v="0.43799999999999883"/>
  </r>
  <r>
    <x v="1150"/>
    <x v="545"/>
    <x v="1"/>
    <x v="388"/>
    <d v="2012-04-04T00:00:00"/>
    <s v="Same Day"/>
    <s v="NC-18340"/>
    <s v="Nat Carroll"/>
    <x v="0"/>
    <s v="United States"/>
    <s v="Lansing"/>
    <x v="12"/>
    <n v="48911"/>
    <x v="2"/>
    <s v="TEC-CO-10004202"/>
    <x v="2"/>
    <x v="16"/>
    <s v="Brother DCP1000 Digital 3 in 1 Multifunction Machine"/>
    <n v="599.98"/>
    <n v="2"/>
    <n v="0"/>
    <n v="209.99299999999999"/>
  </r>
  <r>
    <x v="1151"/>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x v="1152"/>
    <x v="547"/>
    <x v="3"/>
    <x v="413"/>
    <d v="2014-01-07T00:00:00"/>
    <s v="Standard Class"/>
    <s v="KL-16555"/>
    <s v="Kelly Lampkin"/>
    <x v="1"/>
    <s v="United States"/>
    <s v="Reno"/>
    <x v="33"/>
    <n v="89502"/>
    <x v="1"/>
    <s v="OFF-AR-10003759"/>
    <x v="1"/>
    <x v="6"/>
    <s v="Crayola Anti Dust Chalk, 12/Pack"/>
    <n v="3.64"/>
    <n v="2"/>
    <n v="0"/>
    <n v="1.6379999999999999"/>
  </r>
  <r>
    <x v="1153"/>
    <x v="547"/>
    <x v="3"/>
    <x v="413"/>
    <d v="2014-01-07T00:00:00"/>
    <s v="Standard Class"/>
    <s v="KL-16555"/>
    <s v="Kelly Lampkin"/>
    <x v="1"/>
    <s v="United States"/>
    <s v="Reno"/>
    <x v="33"/>
    <n v="89502"/>
    <x v="1"/>
    <s v="OFF-BI-10003984"/>
    <x v="1"/>
    <x v="8"/>
    <s v="Lock-Up Easel 'Spel-Binder'"/>
    <n v="159.768"/>
    <n v="7"/>
    <n v="0.2"/>
    <n v="53.921700000000008"/>
  </r>
  <r>
    <x v="1154"/>
    <x v="548"/>
    <x v="2"/>
    <x v="414"/>
    <d v="2011-12-21T00:00:00"/>
    <s v="First Class"/>
    <s v="PS-19045"/>
    <s v="Penelope Sewall"/>
    <x v="2"/>
    <s v="United States"/>
    <s v="Harrisonburg"/>
    <x v="17"/>
    <n v="22801"/>
    <x v="0"/>
    <s v="OFF-ST-10004337"/>
    <x v="1"/>
    <x v="4"/>
    <s v="SAFCO Commercial Wire Shelving, 72h"/>
    <n v="122.48"/>
    <n v="2"/>
    <n v="0"/>
    <n v="0"/>
  </r>
  <r>
    <x v="1155"/>
    <x v="548"/>
    <x v="2"/>
    <x v="414"/>
    <d v="2011-12-21T00:00:00"/>
    <s v="First Class"/>
    <s v="PS-19045"/>
    <s v="Penelope Sewall"/>
    <x v="2"/>
    <s v="United States"/>
    <s v="Harrisonburg"/>
    <x v="17"/>
    <n v="22801"/>
    <x v="0"/>
    <s v="FUR-TA-10001932"/>
    <x v="0"/>
    <x v="3"/>
    <s v="Chromcraft 48&quot; x 96&quot; Racetrack Double Pedestal Table"/>
    <n v="2244.48"/>
    <n v="7"/>
    <n v="0"/>
    <n v="493.78559999999993"/>
  </r>
  <r>
    <x v="1156"/>
    <x v="548"/>
    <x v="2"/>
    <x v="414"/>
    <d v="2011-12-21T00:00:00"/>
    <s v="First Class"/>
    <s v="PS-19045"/>
    <s v="Penelope Sewall"/>
    <x v="2"/>
    <s v="United States"/>
    <s v="Harrisonburg"/>
    <x v="17"/>
    <n v="22801"/>
    <x v="0"/>
    <s v="OFF-BI-10003982"/>
    <x v="1"/>
    <x v="8"/>
    <s v="Wilson Jones Century Plastic Molded Ring Binders"/>
    <n v="62.31"/>
    <n v="3"/>
    <n v="0"/>
    <n v="29.285699999999999"/>
  </r>
  <r>
    <x v="1157"/>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x v="1158"/>
    <x v="549"/>
    <x v="0"/>
    <x v="415"/>
    <d v="2013-07-08T00:00:00"/>
    <s v="Second Class"/>
    <s v="GB-14530"/>
    <s v="George Bell"/>
    <x v="1"/>
    <s v="United States"/>
    <s v="Los Angeles"/>
    <x v="1"/>
    <n v="90004"/>
    <x v="1"/>
    <s v="FUR-CH-10002126"/>
    <x v="0"/>
    <x v="1"/>
    <s v="Hon Deluxe Fabric Upholstered Stacking Chairs"/>
    <n v="195.184"/>
    <n v="1"/>
    <n v="0.2"/>
    <n v="19.518400000000007"/>
  </r>
  <r>
    <x v="1159"/>
    <x v="550"/>
    <x v="3"/>
    <x v="222"/>
    <d v="2014-07-05T00:00:00"/>
    <s v="Standard Class"/>
    <s v="AA-10315"/>
    <s v="Alex Avila"/>
    <x v="0"/>
    <s v="United States"/>
    <s v="Minneapolis"/>
    <x v="11"/>
    <n v="55407"/>
    <x v="2"/>
    <s v="OFF-AP-10000576"/>
    <x v="1"/>
    <x v="9"/>
    <s v="Belkin 325VA UPS Surge Protector, 6'"/>
    <n v="362.94"/>
    <n v="3"/>
    <n v="0"/>
    <n v="90.735000000000014"/>
  </r>
  <r>
    <x v="1160"/>
    <x v="550"/>
    <x v="3"/>
    <x v="222"/>
    <d v="2014-07-05T00:00:00"/>
    <s v="Standard Class"/>
    <s v="AA-10315"/>
    <s v="Alex Avila"/>
    <x v="0"/>
    <s v="United States"/>
    <s v="Minneapolis"/>
    <x v="11"/>
    <n v="55407"/>
    <x v="2"/>
    <s v="OFF-BI-10004654"/>
    <x v="1"/>
    <x v="8"/>
    <s v="Avery Binding System Hidden Tab Executive Style Index Sets"/>
    <n v="11.54"/>
    <n v="2"/>
    <n v="0"/>
    <n v="5.77"/>
  </r>
  <r>
    <x v="1161"/>
    <x v="551"/>
    <x v="2"/>
    <x v="416"/>
    <d v="2011-09-05T00:00:00"/>
    <s v="Second Class"/>
    <s v="LT-16765"/>
    <s v="Larry Tron"/>
    <x v="0"/>
    <s v="United States"/>
    <s v="Escondido"/>
    <x v="1"/>
    <n v="92025"/>
    <x v="1"/>
    <s v="OFF-AR-10004042"/>
    <x v="1"/>
    <x v="6"/>
    <s v="BOSTON Model 1800 Electric Pencil Sharpeners, Putty/Woodgrain"/>
    <n v="53.94"/>
    <n v="3"/>
    <n v="0"/>
    <n v="15.642599999999995"/>
  </r>
  <r>
    <x v="1162"/>
    <x v="552"/>
    <x v="2"/>
    <x v="223"/>
    <d v="2011-03-08T00:00:00"/>
    <s v="Standard Class"/>
    <s v="AP-10720"/>
    <s v="Anne Pryor"/>
    <x v="2"/>
    <s v="United States"/>
    <s v="New York City"/>
    <x v="15"/>
    <n v="10035"/>
    <x v="3"/>
    <s v="TEC-PH-10004700"/>
    <x v="2"/>
    <x v="7"/>
    <s v="PowerGen Dual USB Car Charger"/>
    <n v="9.99"/>
    <n v="1"/>
    <n v="0"/>
    <n v="4.5953999999999997"/>
  </r>
  <r>
    <x v="1163"/>
    <x v="552"/>
    <x v="2"/>
    <x v="223"/>
    <d v="2011-03-08T00:00:00"/>
    <s v="Standard Class"/>
    <s v="AP-10720"/>
    <s v="Anne Pryor"/>
    <x v="2"/>
    <s v="United States"/>
    <s v="New York City"/>
    <x v="15"/>
    <n v="10035"/>
    <x v="3"/>
    <s v="OFF-BI-10004593"/>
    <x v="1"/>
    <x v="8"/>
    <s v="Ibico Laser Imprintable Binding System Covers"/>
    <n v="125.76"/>
    <n v="3"/>
    <n v="0.2"/>
    <n v="40.872"/>
  </r>
  <r>
    <x v="1164"/>
    <x v="552"/>
    <x v="2"/>
    <x v="223"/>
    <d v="2011-03-08T00:00:00"/>
    <s v="Standard Class"/>
    <s v="AP-10720"/>
    <s v="Anne Pryor"/>
    <x v="2"/>
    <s v="United States"/>
    <s v="New York City"/>
    <x v="15"/>
    <n v="10035"/>
    <x v="3"/>
    <s v="OFF-BI-10003429"/>
    <x v="1"/>
    <x v="8"/>
    <s v="Cardinal HOLDit! Binder Insert Strips,Extra Strips"/>
    <n v="25.32"/>
    <n v="5"/>
    <n v="0.2"/>
    <n v="9.1785000000000014"/>
  </r>
  <r>
    <x v="1165"/>
    <x v="553"/>
    <x v="2"/>
    <x v="417"/>
    <d v="2011-05-08T00:00:00"/>
    <s v="Standard Class"/>
    <s v="PM-18940"/>
    <s v="Paul MacIntyre"/>
    <x v="0"/>
    <s v="United States"/>
    <s v="Jackson"/>
    <x v="12"/>
    <n v="49201"/>
    <x v="2"/>
    <s v="OFF-BI-10001294"/>
    <x v="1"/>
    <x v="8"/>
    <s v="Fellowes Binding Cases"/>
    <n v="46.8"/>
    <n v="4"/>
    <n v="0"/>
    <n v="21.059999999999995"/>
  </r>
  <r>
    <x v="1166"/>
    <x v="554"/>
    <x v="1"/>
    <x v="121"/>
    <d v="2012-11-02T00:00:00"/>
    <s v="Same Day"/>
    <s v="KC-16540"/>
    <s v="Kelly Collister"/>
    <x v="0"/>
    <s v="United States"/>
    <s v="Seattle"/>
    <x v="4"/>
    <n v="98115"/>
    <x v="1"/>
    <s v="TEC-AC-10001552"/>
    <x v="2"/>
    <x v="11"/>
    <s v="Logitech K350 2.4Ghz Wireless Keyboard"/>
    <n v="447.93"/>
    <n v="9"/>
    <n v="0"/>
    <n v="49.272299999999987"/>
  </r>
  <r>
    <x v="1167"/>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x v="1168"/>
    <x v="555"/>
    <x v="3"/>
    <x v="166"/>
    <d v="2014-12-11T00:00:00"/>
    <s v="Second Class"/>
    <s v="DL-13315"/>
    <s v="Delfina Latchford"/>
    <x v="0"/>
    <s v="United States"/>
    <s v="New York City"/>
    <x v="15"/>
    <n v="10035"/>
    <x v="3"/>
    <s v="OFF-ST-10004123"/>
    <x v="1"/>
    <x v="4"/>
    <s v="Safco Industrial Wire Shelving System"/>
    <n v="272.94"/>
    <n v="3"/>
    <n v="0"/>
    <n v="0"/>
  </r>
  <r>
    <x v="1169"/>
    <x v="555"/>
    <x v="3"/>
    <x v="166"/>
    <d v="2014-12-11T00:00:00"/>
    <s v="Second Class"/>
    <s v="DL-13315"/>
    <s v="Delfina Latchford"/>
    <x v="0"/>
    <s v="United States"/>
    <s v="New York City"/>
    <x v="15"/>
    <n v="10035"/>
    <x v="3"/>
    <s v="OFF-PA-10003172"/>
    <x v="1"/>
    <x v="10"/>
    <s v="Xerox 1996"/>
    <n v="19.440000000000001"/>
    <n v="3"/>
    <n v="0"/>
    <n v="9.3312000000000008"/>
  </r>
  <r>
    <x v="1170"/>
    <x v="555"/>
    <x v="3"/>
    <x v="166"/>
    <d v="2014-12-11T00:00:00"/>
    <s v="Second Class"/>
    <s v="DL-13315"/>
    <s v="Delfina Latchford"/>
    <x v="0"/>
    <s v="United States"/>
    <s v="New York City"/>
    <x v="15"/>
    <n v="10035"/>
    <x v="3"/>
    <s v="OFF-ST-10002352"/>
    <x v="1"/>
    <x v="4"/>
    <s v="Iris Project Case"/>
    <n v="31.92"/>
    <n v="4"/>
    <n v="0"/>
    <n v="8.299199999999999"/>
  </r>
  <r>
    <x v="1171"/>
    <x v="556"/>
    <x v="2"/>
    <x v="418"/>
    <d v="2011-03-14T00:00:00"/>
    <s v="Standard Class"/>
    <s v="SW-20275"/>
    <s v="Scott Williamson"/>
    <x v="0"/>
    <s v="United States"/>
    <s v="Royal Oak"/>
    <x v="12"/>
    <n v="48073"/>
    <x v="2"/>
    <s v="OFF-PA-10002259"/>
    <x v="1"/>
    <x v="10"/>
    <s v="Geographics Note Cards, Blank, White, 8 1/2&quot; x 11&quot;"/>
    <n v="22.38"/>
    <n v="2"/>
    <n v="0"/>
    <n v="10.7424"/>
  </r>
  <r>
    <x v="1172"/>
    <x v="557"/>
    <x v="2"/>
    <x v="419"/>
    <d v="2011-04-25T00:00:00"/>
    <s v="Standard Class"/>
    <s v="AA-10375"/>
    <s v="Allen Armold"/>
    <x v="0"/>
    <s v="United States"/>
    <s v="Los Angeles"/>
    <x v="1"/>
    <n v="90008"/>
    <x v="1"/>
    <s v="OFF-BI-10002976"/>
    <x v="1"/>
    <x v="8"/>
    <s v="ACCOHIDE Binder by Acco"/>
    <n v="16.520000000000003"/>
    <n v="5"/>
    <n v="0.2"/>
    <n v="5.5754999999999999"/>
  </r>
  <r>
    <x v="1173"/>
    <x v="558"/>
    <x v="1"/>
    <x v="420"/>
    <d v="2012-10-26T00:00:00"/>
    <s v="Standard Class"/>
    <s v="LT-17110"/>
    <s v="Liz Thompson"/>
    <x v="0"/>
    <s v="United States"/>
    <s v="Bloomington"/>
    <x v="10"/>
    <n v="61701"/>
    <x v="2"/>
    <s v="OFF-BI-10000301"/>
    <x v="1"/>
    <x v="8"/>
    <s v="GBC Instant Report Kit"/>
    <n v="5.1759999999999984"/>
    <n v="4"/>
    <n v="0.8"/>
    <n v="-7.7640000000000011"/>
  </r>
  <r>
    <x v="1174"/>
    <x v="559"/>
    <x v="1"/>
    <x v="421"/>
    <d v="2012-08-25T00:00:00"/>
    <s v="First Class"/>
    <s v="DP-13105"/>
    <s v="Dave Poirier"/>
    <x v="1"/>
    <s v="United States"/>
    <s v="New York City"/>
    <x v="15"/>
    <n v="10035"/>
    <x v="3"/>
    <s v="OFF-BI-10003694"/>
    <x v="1"/>
    <x v="8"/>
    <s v="Avery 3 1/2&quot; Diskette Storage Pages, 10/Pack"/>
    <n v="50.112000000000002"/>
    <n v="6"/>
    <n v="0.2"/>
    <n v="16.2864"/>
  </r>
  <r>
    <x v="1175"/>
    <x v="560"/>
    <x v="0"/>
    <x v="48"/>
    <d v="2013-09-04T00:00:00"/>
    <s v="Standard Class"/>
    <s v="AB-10060"/>
    <s v="Adam Bellavance"/>
    <x v="2"/>
    <s v="United States"/>
    <s v="Concord"/>
    <x v="38"/>
    <n v="3301"/>
    <x v="3"/>
    <s v="OFF-SU-10000381"/>
    <x v="1"/>
    <x v="14"/>
    <s v="Acme Forged Steel Scissors with Black Enamel Handles"/>
    <n v="27.93"/>
    <n v="3"/>
    <n v="0"/>
    <n v="8.0996999999999986"/>
  </r>
  <r>
    <x v="1176"/>
    <x v="561"/>
    <x v="2"/>
    <x v="422"/>
    <d v="2011-12-30T00:00:00"/>
    <s v="Second Class"/>
    <s v="AT-10435"/>
    <s v="Alyssa Tate"/>
    <x v="2"/>
    <s v="United States"/>
    <s v="Los Angeles"/>
    <x v="1"/>
    <n v="90004"/>
    <x v="1"/>
    <s v="OFF-LA-10004425"/>
    <x v="1"/>
    <x v="2"/>
    <s v="Staples"/>
    <n v="11.56"/>
    <n v="4"/>
    <n v="0"/>
    <n v="5.4332000000000003"/>
  </r>
  <r>
    <x v="1177"/>
    <x v="562"/>
    <x v="0"/>
    <x v="49"/>
    <d v="2013-12-06T00:00:00"/>
    <s v="Standard Class"/>
    <s v="JE-15745"/>
    <s v="Joel Eaton"/>
    <x v="0"/>
    <s v="United States"/>
    <s v="Rockville"/>
    <x v="39"/>
    <n v="20852"/>
    <x v="3"/>
    <s v="FUR-CH-10001270"/>
    <x v="0"/>
    <x v="1"/>
    <s v="Harbour Creations Steel Folding Chair"/>
    <n v="172.5"/>
    <n v="2"/>
    <n v="0"/>
    <n v="51.749999999999986"/>
  </r>
  <r>
    <x v="1178"/>
    <x v="562"/>
    <x v="0"/>
    <x v="49"/>
    <d v="2013-12-06T00:00:00"/>
    <s v="Standard Class"/>
    <s v="JE-15745"/>
    <s v="Joel Eaton"/>
    <x v="0"/>
    <s v="United States"/>
    <s v="Rockville"/>
    <x v="39"/>
    <n v="20852"/>
    <x v="3"/>
    <s v="TEC-PH-10003931"/>
    <x v="2"/>
    <x v="7"/>
    <s v="JBL Micro Wireless Portable Bluetooth Speaker"/>
    <n v="179.97"/>
    <n v="3"/>
    <n v="0"/>
    <n v="44.992500000000007"/>
  </r>
  <r>
    <x v="1179"/>
    <x v="563"/>
    <x v="0"/>
    <x v="423"/>
    <d v="2013-04-28T00:00:00"/>
    <s v="Second Class"/>
    <s v="CA-12055"/>
    <s v="Cathy Armstrong"/>
    <x v="2"/>
    <s v="United States"/>
    <s v="Houston"/>
    <x v="5"/>
    <n v="77070"/>
    <x v="2"/>
    <s v="TEC-AC-10003174"/>
    <x v="2"/>
    <x v="11"/>
    <s v="Plantronics S12 Corded Telephone Headset System"/>
    <n v="258.69600000000003"/>
    <n v="3"/>
    <n v="0.2"/>
    <n v="64.674000000000007"/>
  </r>
  <r>
    <x v="1180"/>
    <x v="564"/>
    <x v="2"/>
    <x v="261"/>
    <d v="2011-06-25T00:00:00"/>
    <s v="Standard Class"/>
    <s v="DB-13060"/>
    <s v="Dave Brooks"/>
    <x v="0"/>
    <s v="United States"/>
    <s v="Lakewood"/>
    <x v="30"/>
    <n v="8701"/>
    <x v="3"/>
    <s v="TEC-PH-10004539"/>
    <x v="2"/>
    <x v="7"/>
    <s v="Wireless Extenders zBoost YX545 SOHO Signal Booster"/>
    <n v="1322.93"/>
    <n v="7"/>
    <n v="0"/>
    <n v="357.19110000000001"/>
  </r>
  <r>
    <x v="1181"/>
    <x v="564"/>
    <x v="2"/>
    <x v="261"/>
    <d v="2011-06-25T00:00:00"/>
    <s v="Standard Class"/>
    <s v="DB-13060"/>
    <s v="Dave Brooks"/>
    <x v="0"/>
    <s v="United States"/>
    <s v="Lakewood"/>
    <x v="30"/>
    <n v="8701"/>
    <x v="3"/>
    <s v="OFF-AR-10001919"/>
    <x v="1"/>
    <x v="6"/>
    <s v="OIC #2 Pencils, Medium Soft"/>
    <n v="3.76"/>
    <n v="2"/>
    <n v="0"/>
    <n v="1.0903999999999998"/>
  </r>
  <r>
    <x v="1182"/>
    <x v="565"/>
    <x v="3"/>
    <x v="424"/>
    <d v="2014-01-16T00:00:00"/>
    <s v="First Class"/>
    <s v="RB-19570"/>
    <s v="Rob Beeghly"/>
    <x v="0"/>
    <s v="United States"/>
    <s v="Jacksonville"/>
    <x v="3"/>
    <n v="28540"/>
    <x v="0"/>
    <s v="OFF-EN-10002504"/>
    <x v="1"/>
    <x v="12"/>
    <s v="Tyvek  Top-Opening Peel &amp; Seel Envelopes, Plain White"/>
    <n v="21.744"/>
    <n v="1"/>
    <n v="0.2"/>
    <n v="7.3385999999999996"/>
  </r>
  <r>
    <x v="1183"/>
    <x v="565"/>
    <x v="3"/>
    <x v="424"/>
    <d v="2014-01-16T00:00:00"/>
    <s v="First Class"/>
    <s v="RB-19570"/>
    <s v="Rob Beeghly"/>
    <x v="0"/>
    <s v="United States"/>
    <s v="Jacksonville"/>
    <x v="3"/>
    <n v="28540"/>
    <x v="0"/>
    <s v="TEC-PH-10003655"/>
    <x v="2"/>
    <x v="7"/>
    <s v="Sannysis Cute Owl Design Soft Skin Case Cover for Samsung Galaxy S4"/>
    <n v="7.92"/>
    <n v="5"/>
    <n v="0.2"/>
    <n v="0.69300000000000006"/>
  </r>
  <r>
    <x v="1184"/>
    <x v="566"/>
    <x v="2"/>
    <x v="156"/>
    <d v="2011-11-30T00:00:00"/>
    <s v="Standard Class"/>
    <s v="HR-14830"/>
    <s v="Harold Ryan"/>
    <x v="1"/>
    <s v="United States"/>
    <s v="Seattle"/>
    <x v="4"/>
    <n v="98103"/>
    <x v="1"/>
    <s v="OFF-BI-10004656"/>
    <x v="1"/>
    <x v="8"/>
    <s v="Peel &amp; Stick Add-On Corner Pockets"/>
    <n v="12.096000000000002"/>
    <n v="7"/>
    <n v="0.2"/>
    <n v="4.2335999999999991"/>
  </r>
  <r>
    <x v="1185"/>
    <x v="566"/>
    <x v="2"/>
    <x v="156"/>
    <d v="2011-11-30T00:00:00"/>
    <s v="Standard Class"/>
    <s v="HR-14830"/>
    <s v="Harold Ryan"/>
    <x v="1"/>
    <s v="United States"/>
    <s v="Seattle"/>
    <x v="4"/>
    <n v="98103"/>
    <x v="1"/>
    <s v="OFF-ST-10002344"/>
    <x v="1"/>
    <x v="4"/>
    <s v="Carina 42&quot;Hx23 3/4&quot;W Media Storage Unit"/>
    <n v="485.88"/>
    <n v="6"/>
    <n v="0"/>
    <n v="9.7176000000000329"/>
  </r>
  <r>
    <x v="1186"/>
    <x v="566"/>
    <x v="2"/>
    <x v="156"/>
    <d v="2011-11-30T00:00:00"/>
    <s v="Standard Class"/>
    <s v="HR-14830"/>
    <s v="Harold Ryan"/>
    <x v="1"/>
    <s v="United States"/>
    <s v="Seattle"/>
    <x v="4"/>
    <n v="98103"/>
    <x v="1"/>
    <s v="OFF-PA-10001800"/>
    <x v="1"/>
    <x v="10"/>
    <s v="Xerox 220"/>
    <n v="25.92"/>
    <n v="4"/>
    <n v="0"/>
    <n v="12.441600000000001"/>
  </r>
  <r>
    <x v="1187"/>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x v="1188"/>
    <x v="567"/>
    <x v="3"/>
    <x v="425"/>
    <d v="2014-03-01T00:00:00"/>
    <s v="Second Class"/>
    <s v="BT-11530"/>
    <s v="Bradley Talbott"/>
    <x v="2"/>
    <s v="United States"/>
    <s v="Los Angeles"/>
    <x v="1"/>
    <n v="90036"/>
    <x v="1"/>
    <s v="OFF-AP-10004532"/>
    <x v="1"/>
    <x v="9"/>
    <s v="Kensington 6 Outlet Guardian Standard Surge Protector"/>
    <n v="81.92"/>
    <n v="4"/>
    <n v="0"/>
    <n v="22.118400000000001"/>
  </r>
  <r>
    <x v="1189"/>
    <x v="567"/>
    <x v="3"/>
    <x v="425"/>
    <d v="2014-03-01T00:00:00"/>
    <s v="Second Class"/>
    <s v="BT-11530"/>
    <s v="Bradley Talbott"/>
    <x v="2"/>
    <s v="United States"/>
    <s v="Los Angeles"/>
    <x v="1"/>
    <n v="90036"/>
    <x v="1"/>
    <s v="TEC-PH-10004447"/>
    <x v="2"/>
    <x v="7"/>
    <s v="Toshiba IPT2010-SD IP Telephone"/>
    <n v="889.53600000000006"/>
    <n v="8"/>
    <n v="0.2"/>
    <n v="66.715199999999982"/>
  </r>
  <r>
    <x v="1190"/>
    <x v="567"/>
    <x v="3"/>
    <x v="425"/>
    <d v="2014-03-01T00:00:00"/>
    <s v="Second Class"/>
    <s v="BT-11530"/>
    <s v="Bradley Talbott"/>
    <x v="2"/>
    <s v="United States"/>
    <s v="Los Angeles"/>
    <x v="1"/>
    <n v="90036"/>
    <x v="1"/>
    <s v="FUR-CH-10003973"/>
    <x v="0"/>
    <x v="1"/>
    <s v="GuestStacker Chair with Chrome Finish Legs"/>
    <n v="892.22400000000005"/>
    <n v="3"/>
    <n v="0.2"/>
    <n v="89.222400000000022"/>
  </r>
  <r>
    <x v="1191"/>
    <x v="567"/>
    <x v="3"/>
    <x v="425"/>
    <d v="2014-03-01T00:00:00"/>
    <s v="Second Class"/>
    <s v="BT-11530"/>
    <s v="Bradley Talbott"/>
    <x v="2"/>
    <s v="United States"/>
    <s v="Los Angeles"/>
    <x v="1"/>
    <n v="90036"/>
    <x v="1"/>
    <s v="OFF-PA-10001970"/>
    <x v="1"/>
    <x v="10"/>
    <s v="Xerox 1908"/>
    <n v="223.92"/>
    <n v="4"/>
    <n v="0"/>
    <n v="109.7208"/>
  </r>
  <r>
    <x v="1192"/>
    <x v="567"/>
    <x v="3"/>
    <x v="425"/>
    <d v="2014-03-01T00:00:00"/>
    <s v="Second Class"/>
    <s v="BT-11530"/>
    <s v="Bradley Talbott"/>
    <x v="2"/>
    <s v="United States"/>
    <s v="Los Angeles"/>
    <x v="1"/>
    <n v="90036"/>
    <x v="1"/>
    <s v="OFF-PA-10000682"/>
    <x v="1"/>
    <x v="10"/>
    <s v="Xerox 1924"/>
    <n v="23.12"/>
    <n v="4"/>
    <n v="0"/>
    <n v="11.328800000000001"/>
  </r>
  <r>
    <x v="1193"/>
    <x v="568"/>
    <x v="1"/>
    <x v="426"/>
    <d v="2012-09-15T00:00:00"/>
    <s v="Same Day"/>
    <s v="NG-18355"/>
    <s v="Nat Gilpin"/>
    <x v="1"/>
    <s v="United States"/>
    <s v="Coral Springs"/>
    <x v="2"/>
    <n v="33065"/>
    <x v="0"/>
    <s v="OFF-PA-10001937"/>
    <x v="1"/>
    <x v="10"/>
    <s v="Xerox 21"/>
    <n v="15.552000000000003"/>
    <n v="3"/>
    <n v="0.2"/>
    <n v="5.4432"/>
  </r>
  <r>
    <x v="1194"/>
    <x v="568"/>
    <x v="1"/>
    <x v="426"/>
    <d v="2012-09-15T00:00:00"/>
    <s v="Same Day"/>
    <s v="NG-18355"/>
    <s v="Nat Gilpin"/>
    <x v="1"/>
    <s v="United States"/>
    <s v="Coral Springs"/>
    <x v="2"/>
    <n v="33065"/>
    <x v="0"/>
    <s v="FUR-FU-10002268"/>
    <x v="0"/>
    <x v="5"/>
    <s v="Ultra Door Push Plate"/>
    <n v="15.712000000000002"/>
    <n v="4"/>
    <n v="0.2"/>
    <n v="2.553199999999999"/>
  </r>
  <r>
    <x v="1195"/>
    <x v="568"/>
    <x v="1"/>
    <x v="426"/>
    <d v="2012-09-15T00:00:00"/>
    <s v="Same Day"/>
    <s v="NG-18355"/>
    <s v="Nat Gilpin"/>
    <x v="1"/>
    <s v="United States"/>
    <s v="Coral Springs"/>
    <x v="2"/>
    <n v="33065"/>
    <x v="0"/>
    <s v="OFF-ST-10001321"/>
    <x v="1"/>
    <x v="4"/>
    <s v="Decoflex Hanging Personal Folder File, Blue"/>
    <n v="24.672000000000001"/>
    <n v="2"/>
    <n v="0.2"/>
    <n v="2.1588000000000021"/>
  </r>
  <r>
    <x v="1196"/>
    <x v="568"/>
    <x v="1"/>
    <x v="426"/>
    <d v="2012-09-15T00:00:00"/>
    <s v="Same Day"/>
    <s v="NG-18355"/>
    <s v="Nat Gilpin"/>
    <x v="1"/>
    <s v="United States"/>
    <s v="Coral Springs"/>
    <x v="2"/>
    <n v="33065"/>
    <x v="0"/>
    <s v="FUR-FU-10003394"/>
    <x v="0"/>
    <x v="5"/>
    <s v="Tenex &quot;The Solids&quot; Textured Chair Mats"/>
    <n v="55.967999999999996"/>
    <n v="1"/>
    <n v="0.2"/>
    <n v="-2.098800000000006"/>
  </r>
  <r>
    <x v="1197"/>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x v="1198"/>
    <x v="569"/>
    <x v="0"/>
    <x v="143"/>
    <d v="2013-04-13T00:00:00"/>
    <s v="Standard Class"/>
    <s v="ZC-21910"/>
    <s v="Zuschuss Carroll"/>
    <x v="0"/>
    <s v="United States"/>
    <s v="Houston"/>
    <x v="5"/>
    <n v="77041"/>
    <x v="2"/>
    <s v="FUR-CH-10004540"/>
    <x v="0"/>
    <x v="1"/>
    <s v="Global Chrome Stack Chair"/>
    <n v="95.983999999999995"/>
    <n v="4"/>
    <n v="0.3"/>
    <n v="-4.1135999999999981"/>
  </r>
  <r>
    <x v="1199"/>
    <x v="569"/>
    <x v="0"/>
    <x v="143"/>
    <d v="2013-04-13T00:00:00"/>
    <s v="Standard Class"/>
    <s v="ZC-21910"/>
    <s v="Zuschuss Carroll"/>
    <x v="0"/>
    <s v="United States"/>
    <s v="Houston"/>
    <x v="5"/>
    <n v="77041"/>
    <x v="2"/>
    <s v="OFF-BI-10004995"/>
    <x v="1"/>
    <x v="8"/>
    <s v="GBC DocuBind P400 Electric Binding System"/>
    <n v="1088.7919999999997"/>
    <n v="4"/>
    <n v="0.8"/>
    <n v="-1850.9464000000007"/>
  </r>
  <r>
    <x v="1200"/>
    <x v="570"/>
    <x v="0"/>
    <x v="427"/>
    <d v="2013-07-25T00:00:00"/>
    <s v="Standard Class"/>
    <s v="LS-16945"/>
    <s v="Linda Southworth"/>
    <x v="1"/>
    <s v="United States"/>
    <s v="Denver"/>
    <x v="22"/>
    <n v="80219"/>
    <x v="1"/>
    <s v="FUR-CH-10002335"/>
    <x v="0"/>
    <x v="1"/>
    <s v="Hon GuestStacker Chair"/>
    <n v="544.00800000000004"/>
    <n v="3"/>
    <n v="0.2"/>
    <n v="40.800600000000003"/>
  </r>
  <r>
    <x v="1201"/>
    <x v="570"/>
    <x v="0"/>
    <x v="427"/>
    <d v="2013-07-25T00:00:00"/>
    <s v="Standard Class"/>
    <s v="LS-16945"/>
    <s v="Linda Southworth"/>
    <x v="1"/>
    <s v="United States"/>
    <s v="Denver"/>
    <x v="22"/>
    <n v="80219"/>
    <x v="1"/>
    <s v="OFF-BI-10004967"/>
    <x v="1"/>
    <x v="8"/>
    <s v="Round Ring Binders"/>
    <n v="1.8720000000000003"/>
    <n v="3"/>
    <n v="0.7"/>
    <n v="-1.4352"/>
  </r>
  <r>
    <x v="1202"/>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x v="1203"/>
    <x v="570"/>
    <x v="0"/>
    <x v="427"/>
    <d v="2013-07-25T00:00:00"/>
    <s v="Standard Class"/>
    <s v="LS-16945"/>
    <s v="Linda Southworth"/>
    <x v="1"/>
    <s v="United States"/>
    <s v="Denver"/>
    <x v="22"/>
    <n v="80219"/>
    <x v="1"/>
    <s v="OFF-ST-10002292"/>
    <x v="1"/>
    <x v="4"/>
    <s v="Sauder Facets Collection Locker/File Cabinet, Sky Alder Finish"/>
    <n v="593.5680000000001"/>
    <n v="2"/>
    <n v="0.2"/>
    <n v="0"/>
  </r>
  <r>
    <x v="1204"/>
    <x v="570"/>
    <x v="0"/>
    <x v="427"/>
    <d v="2013-07-25T00:00:00"/>
    <s v="Standard Class"/>
    <s v="LS-16945"/>
    <s v="Linda Southworth"/>
    <x v="1"/>
    <s v="United States"/>
    <s v="Denver"/>
    <x v="22"/>
    <n v="80219"/>
    <x v="1"/>
    <s v="OFF-ST-10000689"/>
    <x v="1"/>
    <x v="4"/>
    <s v="Fellowes Strictly Business Drawer File, Letter/Legal Size"/>
    <n v="338.04"/>
    <n v="3"/>
    <n v="0.2"/>
    <n v="-33.804000000000002"/>
  </r>
  <r>
    <x v="1205"/>
    <x v="571"/>
    <x v="3"/>
    <x v="378"/>
    <d v="2014-08-05T00:00:00"/>
    <s v="First Class"/>
    <s v="LH-16750"/>
    <s v="Larry Hughes"/>
    <x v="0"/>
    <s v="United States"/>
    <s v="Charlotte"/>
    <x v="3"/>
    <n v="28205"/>
    <x v="0"/>
    <s v="TEC-PH-10002660"/>
    <x v="2"/>
    <x v="7"/>
    <s v="Nortel Networks T7316 E Nt8 B27"/>
    <n v="271.95999999999998"/>
    <n v="5"/>
    <n v="0.2"/>
    <n v="16.997500000000016"/>
  </r>
  <r>
    <x v="1206"/>
    <x v="572"/>
    <x v="0"/>
    <x v="216"/>
    <d v="2013-07-19T00:00:00"/>
    <s v="Second Class"/>
    <s v="SW-20755"/>
    <s v="Steven Ward"/>
    <x v="1"/>
    <s v="United States"/>
    <s v="New York City"/>
    <x v="15"/>
    <n v="10009"/>
    <x v="3"/>
    <s v="OFF-ST-10004634"/>
    <x v="1"/>
    <x v="4"/>
    <s v="Personal Folder Holder, Ebony"/>
    <n v="11.21"/>
    <n v="1"/>
    <n v="0"/>
    <n v="3.3629999999999995"/>
  </r>
  <r>
    <x v="1207"/>
    <x v="572"/>
    <x v="0"/>
    <x v="216"/>
    <d v="2013-07-19T00:00:00"/>
    <s v="Second Class"/>
    <s v="SW-20755"/>
    <s v="Steven Ward"/>
    <x v="1"/>
    <s v="United States"/>
    <s v="New York City"/>
    <x v="15"/>
    <n v="10009"/>
    <x v="3"/>
    <s v="OFF-BI-10002160"/>
    <x v="1"/>
    <x v="8"/>
    <s v="Acco Hanging Data Binders"/>
    <n v="9.1440000000000001"/>
    <n v="3"/>
    <n v="0.2"/>
    <n v="3.2003999999999997"/>
  </r>
  <r>
    <x v="1208"/>
    <x v="572"/>
    <x v="0"/>
    <x v="216"/>
    <d v="2013-07-19T00:00:00"/>
    <s v="Second Class"/>
    <s v="SW-20755"/>
    <s v="Steven Ward"/>
    <x v="1"/>
    <s v="United States"/>
    <s v="New York City"/>
    <x v="15"/>
    <n v="10009"/>
    <x v="3"/>
    <s v="OFF-FA-10002988"/>
    <x v="1"/>
    <x v="13"/>
    <s v="Ideal Clamps"/>
    <n v="14.069999999999999"/>
    <n v="7"/>
    <n v="0"/>
    <n v="6.8942999999999994"/>
  </r>
  <r>
    <x v="1209"/>
    <x v="572"/>
    <x v="0"/>
    <x v="216"/>
    <d v="2013-07-19T00:00:00"/>
    <s v="Second Class"/>
    <s v="SW-20755"/>
    <s v="Steven Ward"/>
    <x v="1"/>
    <s v="United States"/>
    <s v="New York City"/>
    <x v="15"/>
    <n v="10009"/>
    <x v="3"/>
    <s v="OFF-AR-10004999"/>
    <x v="1"/>
    <x v="6"/>
    <s v="Newell 315"/>
    <n v="41.86"/>
    <n v="7"/>
    <n v="0"/>
    <n v="10.465"/>
  </r>
  <r>
    <x v="1210"/>
    <x v="572"/>
    <x v="0"/>
    <x v="216"/>
    <d v="2013-07-19T00:00:00"/>
    <s v="Second Class"/>
    <s v="SW-20755"/>
    <s v="Steven Ward"/>
    <x v="1"/>
    <s v="United States"/>
    <s v="New York City"/>
    <x v="15"/>
    <n v="10009"/>
    <x v="3"/>
    <s v="OFF-BI-10001031"/>
    <x v="1"/>
    <x v="8"/>
    <s v="Pressboard Data Binders by Wilson Jones"/>
    <n v="8.5440000000000005"/>
    <n v="2"/>
    <n v="0.2"/>
    <n v="2.8835999999999995"/>
  </r>
  <r>
    <x v="1211"/>
    <x v="572"/>
    <x v="0"/>
    <x v="216"/>
    <d v="2013-07-19T00:00:00"/>
    <s v="Second Class"/>
    <s v="SW-20755"/>
    <s v="Steven Ward"/>
    <x v="1"/>
    <s v="United States"/>
    <s v="New York City"/>
    <x v="15"/>
    <n v="10009"/>
    <x v="3"/>
    <s v="FUR-BO-10004695"/>
    <x v="0"/>
    <x v="0"/>
    <s v="O'Sullivan 2-Door Barrister Bookcase in Odessa Pine"/>
    <n v="579.13599999999997"/>
    <n v="4"/>
    <n v="0.2"/>
    <n v="21.717599999999948"/>
  </r>
  <r>
    <x v="1212"/>
    <x v="573"/>
    <x v="3"/>
    <x v="428"/>
    <d v="2014-09-14T00:00:00"/>
    <s v="Standard Class"/>
    <s v="SP-20620"/>
    <s v="Stefania Perrino"/>
    <x v="1"/>
    <s v="United States"/>
    <s v="Philadelphia"/>
    <x v="9"/>
    <n v="19134"/>
    <x v="3"/>
    <s v="FUR-CH-10004860"/>
    <x v="0"/>
    <x v="1"/>
    <s v="Global Low Back Tilter Chair"/>
    <n v="141.37199999999999"/>
    <n v="2"/>
    <n v="0.3"/>
    <n v="-48.470400000000019"/>
  </r>
  <r>
    <x v="1213"/>
    <x v="573"/>
    <x v="3"/>
    <x v="428"/>
    <d v="2014-09-14T00:00:00"/>
    <s v="Standard Class"/>
    <s v="SP-20620"/>
    <s v="Stefania Perrino"/>
    <x v="1"/>
    <s v="United States"/>
    <s v="Philadelphia"/>
    <x v="9"/>
    <n v="19134"/>
    <x v="3"/>
    <s v="OFF-BI-10002432"/>
    <x v="1"/>
    <x v="8"/>
    <s v="Wilson Jones Standard D-Ring Binders"/>
    <n v="3.036"/>
    <n v="2"/>
    <n v="0.7"/>
    <n v="-2.3275999999999994"/>
  </r>
  <r>
    <x v="1214"/>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x v="1215"/>
    <x v="573"/>
    <x v="3"/>
    <x v="428"/>
    <d v="2014-09-14T00:00:00"/>
    <s v="Standard Class"/>
    <s v="SP-20620"/>
    <s v="Stefania Perrino"/>
    <x v="1"/>
    <s v="United States"/>
    <s v="Philadelphia"/>
    <x v="9"/>
    <n v="19134"/>
    <x v="3"/>
    <s v="OFF-AR-10003602"/>
    <x v="1"/>
    <x v="6"/>
    <s v="Quartet Omega Colored Chalk, 12/Pack"/>
    <n v="4.6719999999999997"/>
    <n v="1"/>
    <n v="0.2"/>
    <n v="1.5767999999999998"/>
  </r>
  <r>
    <x v="1216"/>
    <x v="573"/>
    <x v="3"/>
    <x v="428"/>
    <d v="2014-09-14T00:00:00"/>
    <s v="Standard Class"/>
    <s v="SP-20620"/>
    <s v="Stefania Perrino"/>
    <x v="1"/>
    <s v="United States"/>
    <s v="Philadelphia"/>
    <x v="9"/>
    <n v="19134"/>
    <x v="3"/>
    <s v="TEC-AC-10004469"/>
    <x v="2"/>
    <x v="11"/>
    <s v="Microsoft Sculpt Comfort Mouse"/>
    <n v="95.88000000000001"/>
    <n v="3"/>
    <n v="0.2"/>
    <n v="28.764000000000006"/>
  </r>
  <r>
    <x v="1217"/>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x v="1218"/>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x v="1219"/>
    <x v="573"/>
    <x v="3"/>
    <x v="428"/>
    <d v="2014-09-14T00:00:00"/>
    <s v="Standard Class"/>
    <s v="SP-20620"/>
    <s v="Stefania Perrino"/>
    <x v="1"/>
    <s v="United States"/>
    <s v="Philadelphia"/>
    <x v="9"/>
    <n v="19134"/>
    <x v="3"/>
    <s v="TEC-PH-10002200"/>
    <x v="2"/>
    <x v="7"/>
    <s v="Samsung Galaxy Note 2"/>
    <n v="1931.9579999999999"/>
    <n v="7"/>
    <n v="0.4"/>
    <n v="-386.3915999999997"/>
  </r>
  <r>
    <x v="1220"/>
    <x v="574"/>
    <x v="2"/>
    <x v="136"/>
    <d v="2011-07-16T00:00:00"/>
    <s v="Standard Class"/>
    <s v="BF-11170"/>
    <s v="Ben Ferrer"/>
    <x v="2"/>
    <s v="United States"/>
    <s v="Los Angeles"/>
    <x v="1"/>
    <n v="90036"/>
    <x v="1"/>
    <s v="OFF-ST-10000107"/>
    <x v="1"/>
    <x v="4"/>
    <s v="Fellowes Super Stor/Drawer"/>
    <n v="249.75"/>
    <n v="9"/>
    <n v="0"/>
    <n v="44.954999999999977"/>
  </r>
  <r>
    <x v="1221"/>
    <x v="574"/>
    <x v="2"/>
    <x v="136"/>
    <d v="2011-07-16T00:00:00"/>
    <s v="Standard Class"/>
    <s v="BF-11170"/>
    <s v="Ben Ferrer"/>
    <x v="2"/>
    <s v="United States"/>
    <s v="Los Angeles"/>
    <x v="1"/>
    <n v="90036"/>
    <x v="1"/>
    <s v="TEC-PH-10000439"/>
    <x v="2"/>
    <x v="7"/>
    <s v="GE DSL Phone Line Filter"/>
    <n v="255.93600000000004"/>
    <n v="8"/>
    <n v="0.2"/>
    <n v="28.792799999999971"/>
  </r>
  <r>
    <x v="1222"/>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x v="1223"/>
    <x v="575"/>
    <x v="0"/>
    <x v="429"/>
    <d v="2013-12-06T00:00:00"/>
    <s v="First Class"/>
    <s v="BM-11140"/>
    <s v="Becky Martin"/>
    <x v="0"/>
    <s v="United States"/>
    <s v="New York City"/>
    <x v="15"/>
    <n v="10024"/>
    <x v="3"/>
    <s v="TEC-AC-10001432"/>
    <x v="2"/>
    <x v="11"/>
    <s v="Enermax Aurora Lite Keyboard"/>
    <n v="78.150000000000006"/>
    <n v="1"/>
    <n v="0"/>
    <n v="34.38600000000001"/>
  </r>
  <r>
    <x v="1224"/>
    <x v="575"/>
    <x v="0"/>
    <x v="429"/>
    <d v="2013-12-06T00:00:00"/>
    <s v="First Class"/>
    <s v="BM-11140"/>
    <s v="Becky Martin"/>
    <x v="0"/>
    <s v="United States"/>
    <s v="New York City"/>
    <x v="15"/>
    <n v="10024"/>
    <x v="3"/>
    <s v="OFF-BI-10004656"/>
    <x v="1"/>
    <x v="8"/>
    <s v="Peel &amp; Stick Add-On Corner Pockets"/>
    <n v="1.7280000000000002"/>
    <n v="1"/>
    <n v="0.2"/>
    <n v="0.60479999999999989"/>
  </r>
  <r>
    <x v="1225"/>
    <x v="575"/>
    <x v="0"/>
    <x v="429"/>
    <d v="2013-12-06T00:00:00"/>
    <s v="First Class"/>
    <s v="BM-11140"/>
    <s v="Becky Martin"/>
    <x v="0"/>
    <s v="United States"/>
    <s v="New York City"/>
    <x v="15"/>
    <n v="10024"/>
    <x v="3"/>
    <s v="OFF-PA-10001685"/>
    <x v="1"/>
    <x v="10"/>
    <s v="Staples"/>
    <n v="40.56"/>
    <n v="4"/>
    <n v="0"/>
    <n v="19.874400000000001"/>
  </r>
  <r>
    <x v="1226"/>
    <x v="575"/>
    <x v="0"/>
    <x v="429"/>
    <d v="2013-12-06T00:00:00"/>
    <s v="First Class"/>
    <s v="BM-11140"/>
    <s v="Becky Martin"/>
    <x v="0"/>
    <s v="United States"/>
    <s v="New York City"/>
    <x v="15"/>
    <n v="10024"/>
    <x v="3"/>
    <s v="OFF-ST-10001418"/>
    <x v="1"/>
    <x v="4"/>
    <s v="Carina Media Storage Towers in Natural &amp; Black"/>
    <n v="182.94"/>
    <n v="3"/>
    <n v="0"/>
    <n v="3.6587999999999994"/>
  </r>
  <r>
    <x v="1227"/>
    <x v="575"/>
    <x v="0"/>
    <x v="429"/>
    <d v="2013-12-06T00:00:00"/>
    <s v="First Class"/>
    <s v="BM-11140"/>
    <s v="Becky Martin"/>
    <x v="0"/>
    <s v="United States"/>
    <s v="New York City"/>
    <x v="15"/>
    <n v="10024"/>
    <x v="3"/>
    <s v="OFF-ST-10000676"/>
    <x v="1"/>
    <x v="4"/>
    <s v="Fellowes Econo/Stor Drawers"/>
    <n v="193.86"/>
    <n v="2"/>
    <n v="0"/>
    <n v="11.631599999999992"/>
  </r>
  <r>
    <x v="1228"/>
    <x v="576"/>
    <x v="3"/>
    <x v="44"/>
    <d v="2014-11-12T00:00:00"/>
    <s v="Standard Class"/>
    <s v="ZC-21910"/>
    <s v="Zuschuss Carroll"/>
    <x v="0"/>
    <s v="United States"/>
    <s v="Los Angeles"/>
    <x v="1"/>
    <n v="90045"/>
    <x v="1"/>
    <s v="OFF-EN-10001219"/>
    <x v="1"/>
    <x v="12"/>
    <s v="#10- 4 1/8&quot; x 9 1/2&quot; Security-Tint Envelopes"/>
    <n v="15.28"/>
    <n v="2"/>
    <n v="0"/>
    <n v="7.4871999999999996"/>
  </r>
  <r>
    <x v="1229"/>
    <x v="576"/>
    <x v="3"/>
    <x v="44"/>
    <d v="2014-11-12T00:00:00"/>
    <s v="Standard Class"/>
    <s v="ZC-21910"/>
    <s v="Zuschuss Carroll"/>
    <x v="0"/>
    <s v="United States"/>
    <s v="Los Angeles"/>
    <x v="1"/>
    <n v="90045"/>
    <x v="1"/>
    <s v="FUR-FU-10001424"/>
    <x v="0"/>
    <x v="5"/>
    <s v="Dax Clear Box Frame"/>
    <n v="8.73"/>
    <n v="1"/>
    <n v="0"/>
    <n v="2.9681999999999995"/>
  </r>
  <r>
    <x v="1230"/>
    <x v="576"/>
    <x v="3"/>
    <x v="44"/>
    <d v="2014-11-12T00:00:00"/>
    <s v="Standard Class"/>
    <s v="ZC-21910"/>
    <s v="Zuschuss Carroll"/>
    <x v="0"/>
    <s v="United States"/>
    <s v="Los Angeles"/>
    <x v="1"/>
    <n v="90045"/>
    <x v="1"/>
    <s v="OFF-AR-10001022"/>
    <x v="1"/>
    <x v="6"/>
    <s v="SANFORD Liquid Accent Tank-Style Highlighters"/>
    <n v="5.68"/>
    <n v="2"/>
    <n v="0"/>
    <n v="1.7607999999999997"/>
  </r>
  <r>
    <x v="1231"/>
    <x v="577"/>
    <x v="1"/>
    <x v="89"/>
    <d v="2012-11-02T00:00:00"/>
    <s v="Second Class"/>
    <s v="KT-16480"/>
    <s v="Kean Thornton"/>
    <x v="0"/>
    <s v="United States"/>
    <s v="Buffalo"/>
    <x v="15"/>
    <n v="14215"/>
    <x v="3"/>
    <s v="OFF-AR-10000369"/>
    <x v="1"/>
    <x v="6"/>
    <s v="Design Ebony Sketching Pencil"/>
    <n v="2.78"/>
    <n v="2"/>
    <n v="0"/>
    <n v="0.72279999999999989"/>
  </r>
  <r>
    <x v="1232"/>
    <x v="577"/>
    <x v="1"/>
    <x v="89"/>
    <d v="2012-11-02T00:00:00"/>
    <s v="Second Class"/>
    <s v="KT-16480"/>
    <s v="Kean Thornton"/>
    <x v="0"/>
    <s v="United States"/>
    <s v="Buffalo"/>
    <x v="15"/>
    <n v="14215"/>
    <x v="3"/>
    <s v="OFF-EN-10003055"/>
    <x v="1"/>
    <x v="12"/>
    <s v="Blue String-Tie &amp; Button Interoffice Envelopes, 10 x 13"/>
    <n v="79.959999999999994"/>
    <n v="2"/>
    <n v="0"/>
    <n v="35.981999999999992"/>
  </r>
  <r>
    <x v="1233"/>
    <x v="578"/>
    <x v="0"/>
    <x v="198"/>
    <d v="2013-06-02T00:00:00"/>
    <s v="First Class"/>
    <s v="BG-11695"/>
    <s v="Brooke Gillingham"/>
    <x v="1"/>
    <s v="United States"/>
    <s v="Cincinnati"/>
    <x v="24"/>
    <n v="45231"/>
    <x v="3"/>
    <s v="TEC-CO-10001046"/>
    <x v="2"/>
    <x v="16"/>
    <s v="Canon Imageclass D680 Copier / Fax"/>
    <n v="839.98799999999994"/>
    <n v="2"/>
    <n v="0.4"/>
    <n v="69.99899999999991"/>
  </r>
  <r>
    <x v="1234"/>
    <x v="579"/>
    <x v="0"/>
    <x v="99"/>
    <d v="2013-10-29T00:00:00"/>
    <s v="Same Day"/>
    <s v="PG-18820"/>
    <s v="Patrick Gardner"/>
    <x v="0"/>
    <s v="United States"/>
    <s v="Boynton Beach"/>
    <x v="2"/>
    <n v="33437"/>
    <x v="0"/>
    <s v="FUR-FU-10000076"/>
    <x v="0"/>
    <x v="5"/>
    <s v="24-Hour Round Wall Clock"/>
    <n v="47.952000000000005"/>
    <n v="3"/>
    <n v="0.2"/>
    <n v="13.786200000000006"/>
  </r>
  <r>
    <x v="1235"/>
    <x v="579"/>
    <x v="0"/>
    <x v="99"/>
    <d v="2013-10-29T00:00:00"/>
    <s v="Same Day"/>
    <s v="PG-18820"/>
    <s v="Patrick Gardner"/>
    <x v="0"/>
    <s v="United States"/>
    <s v="Boynton Beach"/>
    <x v="2"/>
    <n v="33437"/>
    <x v="0"/>
    <s v="OFF-BI-10003719"/>
    <x v="1"/>
    <x v="8"/>
    <s v="Large Capacity Hanging Post Binders"/>
    <n v="37.425000000000004"/>
    <n v="5"/>
    <n v="0.7"/>
    <n v="-29.940000000000012"/>
  </r>
  <r>
    <x v="1236"/>
    <x v="579"/>
    <x v="0"/>
    <x v="99"/>
    <d v="2013-10-29T00:00:00"/>
    <s v="Same Day"/>
    <s v="PG-18820"/>
    <s v="Patrick Gardner"/>
    <x v="0"/>
    <s v="United States"/>
    <s v="Boynton Beach"/>
    <x v="2"/>
    <n v="33437"/>
    <x v="0"/>
    <s v="FUR-FU-10003268"/>
    <x v="0"/>
    <x v="5"/>
    <s v="Eldon Radial Chair Mat for Low to Medium Pile Carpets"/>
    <n v="63.967999999999996"/>
    <n v="2"/>
    <n v="0.2"/>
    <n v="0"/>
  </r>
  <r>
    <x v="1237"/>
    <x v="579"/>
    <x v="0"/>
    <x v="99"/>
    <d v="2013-10-29T00:00:00"/>
    <s v="Same Day"/>
    <s v="PG-18820"/>
    <s v="Patrick Gardner"/>
    <x v="0"/>
    <s v="United States"/>
    <s v="Boynton Beach"/>
    <x v="2"/>
    <n v="33437"/>
    <x v="0"/>
    <s v="FUR-FU-10003553"/>
    <x v="0"/>
    <x v="5"/>
    <s v="Howard Miller 13-1/2&quot; Diameter Rosebrook Wall Clock"/>
    <n v="165.048"/>
    <n v="3"/>
    <n v="0.2"/>
    <n v="41.262"/>
  </r>
  <r>
    <x v="1238"/>
    <x v="580"/>
    <x v="2"/>
    <x v="430"/>
    <d v="2011-08-15T00:00:00"/>
    <s v="Standard Class"/>
    <s v="GM-14680"/>
    <s v="Greg Matthias"/>
    <x v="0"/>
    <s v="United States"/>
    <s v="Seattle"/>
    <x v="4"/>
    <n v="98105"/>
    <x v="1"/>
    <s v="FUR-FU-10003691"/>
    <x v="0"/>
    <x v="5"/>
    <s v="Eldon Image Series Desk Accessories, Ebony"/>
    <n v="12.35"/>
    <n v="1"/>
    <n v="0"/>
    <n v="5.4340000000000002"/>
  </r>
  <r>
    <x v="1239"/>
    <x v="580"/>
    <x v="2"/>
    <x v="430"/>
    <d v="2011-08-15T00:00:00"/>
    <s v="Standard Class"/>
    <s v="GM-14680"/>
    <s v="Greg Matthias"/>
    <x v="0"/>
    <s v="United States"/>
    <s v="Seattle"/>
    <x v="4"/>
    <n v="98105"/>
    <x v="1"/>
    <s v="OFF-AR-10003903"/>
    <x v="1"/>
    <x v="6"/>
    <s v="Sanford 52201 APSCO Electric Pencil Sharpener"/>
    <n v="40.97"/>
    <n v="1"/>
    <n v="0"/>
    <n v="10.652200000000001"/>
  </r>
  <r>
    <x v="1240"/>
    <x v="580"/>
    <x v="2"/>
    <x v="430"/>
    <d v="2011-08-15T00:00:00"/>
    <s v="Standard Class"/>
    <s v="GM-14680"/>
    <s v="Greg Matthias"/>
    <x v="0"/>
    <s v="United States"/>
    <s v="Seattle"/>
    <x v="4"/>
    <n v="98105"/>
    <x v="1"/>
    <s v="OFF-FA-10004854"/>
    <x v="1"/>
    <x v="13"/>
    <s v="Vinyl Coated Wire Paper Clips in Organizer Box, 800/Box"/>
    <n v="22.96"/>
    <n v="2"/>
    <n v="0"/>
    <n v="10.7912"/>
  </r>
  <r>
    <x v="1241"/>
    <x v="581"/>
    <x v="0"/>
    <x v="48"/>
    <d v="2013-09-05T00:00:00"/>
    <s v="Standard Class"/>
    <s v="MO-17800"/>
    <s v="Meg O'Connel"/>
    <x v="2"/>
    <s v="United States"/>
    <s v="New York City"/>
    <x v="15"/>
    <n v="10024"/>
    <x v="3"/>
    <s v="TEC-PH-10003442"/>
    <x v="2"/>
    <x v="7"/>
    <s v="Samsung Replacement EH64AVFWE Premium Headset"/>
    <n v="22"/>
    <n v="4"/>
    <n v="0"/>
    <n v="5.5"/>
  </r>
  <r>
    <x v="1242"/>
    <x v="582"/>
    <x v="0"/>
    <x v="431"/>
    <d v="2013-02-22T00:00:00"/>
    <s v="Standard Class"/>
    <s v="PG-18820"/>
    <s v="Patrick Gardner"/>
    <x v="0"/>
    <s v="United States"/>
    <s v="New York City"/>
    <x v="15"/>
    <n v="10009"/>
    <x v="3"/>
    <s v="OFF-BI-10004519"/>
    <x v="1"/>
    <x v="8"/>
    <s v="GBC DocuBind P100 Manual Binding Machine"/>
    <n v="398.35199999999998"/>
    <n v="3"/>
    <n v="0.2"/>
    <n v="124.48499999999999"/>
  </r>
  <r>
    <x v="1243"/>
    <x v="582"/>
    <x v="0"/>
    <x v="431"/>
    <d v="2013-02-22T00:00:00"/>
    <s v="Standard Class"/>
    <s v="PG-18820"/>
    <s v="Patrick Gardner"/>
    <x v="0"/>
    <s v="United States"/>
    <s v="New York City"/>
    <x v="15"/>
    <n v="10009"/>
    <x v="3"/>
    <s v="OFF-FA-10000304"/>
    <x v="1"/>
    <x v="13"/>
    <s v="Advantus Push Pins"/>
    <n v="8.7200000000000006"/>
    <n v="4"/>
    <n v="0"/>
    <n v="3.5752000000000006"/>
  </r>
  <r>
    <x v="1244"/>
    <x v="583"/>
    <x v="3"/>
    <x v="304"/>
    <d v="2014-05-22T00:00:00"/>
    <s v="Standard Class"/>
    <s v="EJ-14155"/>
    <s v="Eva Jacobs"/>
    <x v="0"/>
    <s v="United States"/>
    <s v="Gulfport"/>
    <x v="35"/>
    <n v="39503"/>
    <x v="0"/>
    <s v="OFF-EN-10004955"/>
    <x v="1"/>
    <x v="12"/>
    <s v="Fashion Color Clasp Envelopes"/>
    <n v="48.69"/>
    <n v="9"/>
    <n v="0"/>
    <n v="23.8581"/>
  </r>
  <r>
    <x v="1245"/>
    <x v="584"/>
    <x v="2"/>
    <x v="432"/>
    <d v="2011-12-14T00:00:00"/>
    <s v="Second Class"/>
    <s v="NP-18700"/>
    <s v="Nora Preis"/>
    <x v="0"/>
    <s v="United States"/>
    <s v="Fresno"/>
    <x v="1"/>
    <n v="93727"/>
    <x v="1"/>
    <s v="FUR-TA-10004619"/>
    <x v="0"/>
    <x v="3"/>
    <s v="Hon Non-Folding Utility Tables"/>
    <n v="764.6880000000001"/>
    <n v="6"/>
    <n v="0.2"/>
    <n v="95.585999999999899"/>
  </r>
  <r>
    <x v="1246"/>
    <x v="584"/>
    <x v="2"/>
    <x v="432"/>
    <d v="2011-12-14T00:00:00"/>
    <s v="Second Class"/>
    <s v="NP-18700"/>
    <s v="Nora Preis"/>
    <x v="0"/>
    <s v="United States"/>
    <s v="Fresno"/>
    <x v="1"/>
    <n v="93727"/>
    <x v="1"/>
    <s v="FUR-TA-10003473"/>
    <x v="0"/>
    <x v="3"/>
    <s v="Bretford Rectangular Conference Table Tops"/>
    <n v="3610.848"/>
    <n v="12"/>
    <n v="0.2"/>
    <n v="135.4068000000002"/>
  </r>
  <r>
    <x v="1247"/>
    <x v="584"/>
    <x v="2"/>
    <x v="432"/>
    <d v="2011-12-14T00:00:00"/>
    <s v="Second Class"/>
    <s v="NP-18700"/>
    <s v="Nora Preis"/>
    <x v="0"/>
    <s v="United States"/>
    <s v="Fresno"/>
    <x v="1"/>
    <n v="93727"/>
    <x v="1"/>
    <s v="FUR-BO-10004467"/>
    <x v="0"/>
    <x v="0"/>
    <s v="Bestar Classic Bookcase"/>
    <n v="254.97449999999998"/>
    <n v="3"/>
    <n v="0.15"/>
    <n v="11.998799999999989"/>
  </r>
  <r>
    <x v="1248"/>
    <x v="585"/>
    <x v="3"/>
    <x v="404"/>
    <d v="2014-12-25T00:00:00"/>
    <s v="Standard Class"/>
    <s v="DJ-13630"/>
    <s v="Doug Jacobs"/>
    <x v="0"/>
    <s v="United States"/>
    <s v="New York City"/>
    <x v="15"/>
    <n v="10009"/>
    <x v="3"/>
    <s v="OFF-AR-10002280"/>
    <x v="1"/>
    <x v="6"/>
    <s v="Staples"/>
    <n v="38.82"/>
    <n v="6"/>
    <n v="0"/>
    <n v="17.468999999999998"/>
  </r>
  <r>
    <x v="1249"/>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x v="1250"/>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x v="1251"/>
    <x v="585"/>
    <x v="3"/>
    <x v="404"/>
    <d v="2014-12-25T00:00:00"/>
    <s v="Standard Class"/>
    <s v="DJ-13630"/>
    <s v="Doug Jacobs"/>
    <x v="0"/>
    <s v="United States"/>
    <s v="New York City"/>
    <x v="15"/>
    <n v="10009"/>
    <x v="3"/>
    <s v="OFF-AR-10000462"/>
    <x v="1"/>
    <x v="6"/>
    <s v="Sanford Pocket Accent Highlighters"/>
    <n v="3.2"/>
    <n v="2"/>
    <n v="0"/>
    <n v="1.3760000000000003"/>
  </r>
  <r>
    <x v="1252"/>
    <x v="586"/>
    <x v="1"/>
    <x v="433"/>
    <d v="2012-07-09T00:00:00"/>
    <s v="Standard Class"/>
    <s v="IM-15070"/>
    <s v="Irene Maddox"/>
    <x v="0"/>
    <s v="United States"/>
    <s v="Milwaukee"/>
    <x v="6"/>
    <n v="53209"/>
    <x v="2"/>
    <s v="TEC-PH-10004165"/>
    <x v="2"/>
    <x v="7"/>
    <s v="Mitel MiVoice 5330e IP Phone"/>
    <n v="1099.96"/>
    <n v="4"/>
    <n v="0"/>
    <n v="285.9896"/>
  </r>
  <r>
    <x v="1253"/>
    <x v="587"/>
    <x v="3"/>
    <x v="434"/>
    <d v="2014-03-15T00:00:00"/>
    <s v="Standard Class"/>
    <s v="MH-18115"/>
    <s v="Mick Hernandez"/>
    <x v="2"/>
    <s v="United States"/>
    <s v="Chester"/>
    <x v="9"/>
    <n v="19013"/>
    <x v="3"/>
    <s v="OFF-AR-10003958"/>
    <x v="1"/>
    <x v="6"/>
    <s v="Newell 337"/>
    <n v="5.2480000000000002"/>
    <n v="2"/>
    <n v="0.2"/>
    <n v="0.59039999999999915"/>
  </r>
  <r>
    <x v="1254"/>
    <x v="587"/>
    <x v="3"/>
    <x v="434"/>
    <d v="2014-03-15T00:00:00"/>
    <s v="Standard Class"/>
    <s v="MH-18115"/>
    <s v="Mick Hernandez"/>
    <x v="2"/>
    <s v="United States"/>
    <s v="Chester"/>
    <x v="9"/>
    <n v="19013"/>
    <x v="3"/>
    <s v="TEC-PH-10000149"/>
    <x v="2"/>
    <x v="7"/>
    <s v="Cisco SPA525G2 IP Phone - Wireless"/>
    <n v="35.909999999999997"/>
    <n v="3"/>
    <n v="0.4"/>
    <n v="-8.3790000000000031"/>
  </r>
  <r>
    <x v="1255"/>
    <x v="587"/>
    <x v="3"/>
    <x v="434"/>
    <d v="2014-03-15T00:00:00"/>
    <s v="Standard Class"/>
    <s v="MH-18115"/>
    <s v="Mick Hernandez"/>
    <x v="2"/>
    <s v="United States"/>
    <s v="Chester"/>
    <x v="9"/>
    <n v="19013"/>
    <x v="3"/>
    <s v="FUR-FU-10003724"/>
    <x v="0"/>
    <x v="5"/>
    <s v="Westinghouse Clip-On Gooseneck Lamps"/>
    <n v="6.6959999999999997"/>
    <n v="1"/>
    <n v="0.2"/>
    <n v="0.50219999999999976"/>
  </r>
  <r>
    <x v="1256"/>
    <x v="587"/>
    <x v="3"/>
    <x v="434"/>
    <d v="2014-03-15T00:00:00"/>
    <s v="Standard Class"/>
    <s v="MH-18115"/>
    <s v="Mick Hernandez"/>
    <x v="2"/>
    <s v="United States"/>
    <s v="Chester"/>
    <x v="9"/>
    <n v="19013"/>
    <x v="3"/>
    <s v="FUR-FU-10003535"/>
    <x v="0"/>
    <x v="5"/>
    <s v="Howard Miller Distant Time Traveler Alarm Clock"/>
    <n v="43.872000000000007"/>
    <n v="2"/>
    <n v="0.2"/>
    <n v="11.516399999999999"/>
  </r>
  <r>
    <x v="1257"/>
    <x v="588"/>
    <x v="0"/>
    <x v="435"/>
    <d v="2013-12-29T00:00:00"/>
    <s v="Second Class"/>
    <s v="RB-19795"/>
    <s v="Ross Baird"/>
    <x v="2"/>
    <s v="United States"/>
    <s v="Charlotte"/>
    <x v="3"/>
    <n v="28205"/>
    <x v="0"/>
    <s v="OFF-BI-10001575"/>
    <x v="1"/>
    <x v="8"/>
    <s v="GBC Linen Binding Covers"/>
    <n v="27.882000000000005"/>
    <n v="3"/>
    <n v="0.7"/>
    <n v="-20.446799999999996"/>
  </r>
  <r>
    <x v="1258"/>
    <x v="588"/>
    <x v="0"/>
    <x v="435"/>
    <d v="2013-12-29T00:00:00"/>
    <s v="Second Class"/>
    <s v="RB-19795"/>
    <s v="Ross Baird"/>
    <x v="2"/>
    <s v="United States"/>
    <s v="Charlotte"/>
    <x v="3"/>
    <n v="28205"/>
    <x v="0"/>
    <s v="OFF-ST-10003716"/>
    <x v="1"/>
    <x v="4"/>
    <s v="Tennsco Double-Tier Lockers"/>
    <n v="540.048"/>
    <n v="3"/>
    <n v="0.2"/>
    <n v="-47.254199999999997"/>
  </r>
  <r>
    <x v="1259"/>
    <x v="588"/>
    <x v="0"/>
    <x v="435"/>
    <d v="2013-12-29T00:00:00"/>
    <s v="Second Class"/>
    <s v="RB-19795"/>
    <s v="Ross Baird"/>
    <x v="2"/>
    <s v="United States"/>
    <s v="Charlotte"/>
    <x v="3"/>
    <n v="28205"/>
    <x v="0"/>
    <s v="TEC-AC-10004469"/>
    <x v="2"/>
    <x v="11"/>
    <s v="Microsoft Sculpt Comfort Mouse"/>
    <n v="255.68000000000004"/>
    <n v="8"/>
    <n v="0.2"/>
    <n v="76.704000000000008"/>
  </r>
  <r>
    <x v="1260"/>
    <x v="589"/>
    <x v="3"/>
    <x v="436"/>
    <d v="2014-10-28T00:00:00"/>
    <s v="Standard Class"/>
    <s v="JR-15700"/>
    <s v="Jocasta Rupert"/>
    <x v="0"/>
    <s v="United States"/>
    <s v="Jacksonville"/>
    <x v="2"/>
    <n v="32216"/>
    <x v="0"/>
    <s v="TEC-PH-10004586"/>
    <x v="2"/>
    <x v="7"/>
    <s v="Wilson SignalBoost 841262 DB PRO Amplifier Kit"/>
    <n v="863.87999999999988"/>
    <n v="3"/>
    <n v="0.2"/>
    <n v="107.98499999999996"/>
  </r>
  <r>
    <x v="1261"/>
    <x v="590"/>
    <x v="0"/>
    <x v="99"/>
    <d v="2013-11-05T00:00:00"/>
    <s v="Standard Class"/>
    <s v="SM-20950"/>
    <s v="Suzanne McNair"/>
    <x v="1"/>
    <s v="United States"/>
    <s v="Greenville"/>
    <x v="3"/>
    <n v="27834"/>
    <x v="0"/>
    <s v="OFF-BI-10004236"/>
    <x v="1"/>
    <x v="8"/>
    <s v="XtraLife ClearVue Slant-D Ring Binder, White, 3&quot;"/>
    <n v="17.616000000000003"/>
    <n v="4"/>
    <n v="0.7"/>
    <n v="-14.0928"/>
  </r>
  <r>
    <x v="1262"/>
    <x v="591"/>
    <x v="3"/>
    <x v="437"/>
    <d v="2014-07-10T00:00:00"/>
    <s v="Second Class"/>
    <s v="CS-12355"/>
    <s v="Christine Sundaresam"/>
    <x v="0"/>
    <s v="United States"/>
    <s v="Long Beach"/>
    <x v="15"/>
    <n v="11561"/>
    <x v="3"/>
    <s v="OFF-BI-10001634"/>
    <x v="1"/>
    <x v="8"/>
    <s v="Wilson Jones Active Use Binders"/>
    <n v="17.472000000000001"/>
    <n v="3"/>
    <n v="0.2"/>
    <n v="6.3336000000000006"/>
  </r>
  <r>
    <x v="1263"/>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x v="1264"/>
    <x v="592"/>
    <x v="0"/>
    <x v="393"/>
    <d v="2013-10-03T00:00:00"/>
    <s v="First Class"/>
    <s v="CC-12220"/>
    <s v="Chris Cortes"/>
    <x v="0"/>
    <s v="United States"/>
    <s v="La Porte"/>
    <x v="14"/>
    <n v="46350"/>
    <x v="2"/>
    <s v="FUR-FU-10003724"/>
    <x v="0"/>
    <x v="5"/>
    <s v="Westinghouse Clip-On Gooseneck Lamps"/>
    <n v="41.849999999999994"/>
    <n v="5"/>
    <n v="0"/>
    <n v="10.880999999999998"/>
  </r>
  <r>
    <x v="1265"/>
    <x v="593"/>
    <x v="3"/>
    <x v="264"/>
    <d v="2014-09-08T00:00:00"/>
    <s v="Standard Class"/>
    <s v="PF-19225"/>
    <s v="Phillip Flathmann"/>
    <x v="0"/>
    <s v="United States"/>
    <s v="San Francisco"/>
    <x v="1"/>
    <n v="94122"/>
    <x v="1"/>
    <s v="OFF-AR-10000422"/>
    <x v="1"/>
    <x v="6"/>
    <s v="Pencil and Crayon Sharpener"/>
    <n v="6.57"/>
    <n v="3"/>
    <n v="0"/>
    <n v="1.7738999999999998"/>
  </r>
  <r>
    <x v="1266"/>
    <x v="594"/>
    <x v="2"/>
    <x v="163"/>
    <d v="2011-12-29T00:00:00"/>
    <s v="Standard Class"/>
    <s v="JC-16105"/>
    <s v="Julie Creighton"/>
    <x v="1"/>
    <s v="United States"/>
    <s v="Los Angeles"/>
    <x v="1"/>
    <n v="90045"/>
    <x v="1"/>
    <s v="OFF-ST-10003306"/>
    <x v="1"/>
    <x v="4"/>
    <s v="Letter Size Cart"/>
    <n v="142.86000000000001"/>
    <n v="1"/>
    <n v="0"/>
    <n v="41.429399999999987"/>
  </r>
  <r>
    <x v="1267"/>
    <x v="594"/>
    <x v="2"/>
    <x v="163"/>
    <d v="2011-12-29T00:00:00"/>
    <s v="Standard Class"/>
    <s v="JC-16105"/>
    <s v="Julie Creighton"/>
    <x v="1"/>
    <s v="United States"/>
    <s v="Los Angeles"/>
    <x v="1"/>
    <n v="90045"/>
    <x v="1"/>
    <s v="FUR-CH-10001146"/>
    <x v="0"/>
    <x v="1"/>
    <s v="Global Value Mid-Back Manager's Chair, Gray"/>
    <n v="292.27200000000005"/>
    <n v="6"/>
    <n v="0.2"/>
    <n v="18.266999999999967"/>
  </r>
  <r>
    <x v="1268"/>
    <x v="595"/>
    <x v="3"/>
    <x v="397"/>
    <d v="2014-09-28T00:00:00"/>
    <s v="Standard Class"/>
    <s v="BG-11695"/>
    <s v="Brooke Gillingham"/>
    <x v="1"/>
    <s v="United States"/>
    <s v="Louisville"/>
    <x v="22"/>
    <n v="80027"/>
    <x v="1"/>
    <s v="FUR-FU-10000246"/>
    <x v="0"/>
    <x v="5"/>
    <s v="Aluminum Document Frame"/>
    <n v="29.328000000000003"/>
    <n v="3"/>
    <n v="0.2"/>
    <n v="3.665999999999995"/>
  </r>
  <r>
    <x v="1269"/>
    <x v="596"/>
    <x v="3"/>
    <x v="400"/>
    <d v="2014-06-09T00:00:00"/>
    <s v="Standard Class"/>
    <s v="DC-12850"/>
    <s v="Dan Campbell"/>
    <x v="0"/>
    <s v="United States"/>
    <s v="Florence"/>
    <x v="19"/>
    <n v="35630"/>
    <x v="0"/>
    <s v="OFF-PA-10002870"/>
    <x v="1"/>
    <x v="10"/>
    <s v="Ampad Phone Message Book, Recycled, 400 Message Capacity, 5 ¾” x 11”"/>
    <n v="12.48"/>
    <n v="2"/>
    <n v="0"/>
    <n v="5.6159999999999997"/>
  </r>
  <r>
    <x v="1270"/>
    <x v="597"/>
    <x v="0"/>
    <x v="438"/>
    <d v="2013-04-27T00:00:00"/>
    <s v="Standard Class"/>
    <s v="SP-20545"/>
    <s v="Sibella Parks"/>
    <x v="1"/>
    <s v="United States"/>
    <s v="Chicago"/>
    <x v="10"/>
    <n v="60623"/>
    <x v="2"/>
    <s v="OFF-ST-10000563"/>
    <x v="1"/>
    <x v="4"/>
    <s v="Fellowes Bankers Box Stor/Drawer Steel Plus"/>
    <n v="102.33600000000001"/>
    <n v="4"/>
    <n v="0.2"/>
    <n v="-12.792000000000002"/>
  </r>
  <r>
    <x v="1271"/>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x v="1272"/>
    <x v="597"/>
    <x v="0"/>
    <x v="438"/>
    <d v="2013-04-27T00:00:00"/>
    <s v="Standard Class"/>
    <s v="SP-20545"/>
    <s v="Sibella Parks"/>
    <x v="1"/>
    <s v="United States"/>
    <s v="Chicago"/>
    <x v="10"/>
    <n v="60623"/>
    <x v="2"/>
    <s v="OFF-BI-10002854"/>
    <x v="1"/>
    <x v="8"/>
    <s v="Performers Binder/Pad Holder, Black"/>
    <n v="44.847999999999992"/>
    <n v="8"/>
    <n v="0.8"/>
    <n v="-67.27200000000002"/>
  </r>
  <r>
    <x v="1273"/>
    <x v="598"/>
    <x v="0"/>
    <x v="439"/>
    <d v="2013-05-27T00:00:00"/>
    <s v="Same Day"/>
    <s v="MS-17710"/>
    <s v="Maurice Satty"/>
    <x v="0"/>
    <s v="United States"/>
    <s v="Fort Worth"/>
    <x v="5"/>
    <n v="76106"/>
    <x v="2"/>
    <s v="OFF-PA-10004621"/>
    <x v="1"/>
    <x v="10"/>
    <s v="Xerox 212"/>
    <n v="10.368000000000002"/>
    <n v="2"/>
    <n v="0.2"/>
    <n v="3.6288"/>
  </r>
  <r>
    <x v="1274"/>
    <x v="598"/>
    <x v="0"/>
    <x v="439"/>
    <d v="2013-05-27T00:00:00"/>
    <s v="Same Day"/>
    <s v="MS-17710"/>
    <s v="Maurice Satty"/>
    <x v="0"/>
    <s v="United States"/>
    <s v="Fort Worth"/>
    <x v="5"/>
    <n v="76106"/>
    <x v="2"/>
    <s v="FUR-CH-10001973"/>
    <x v="0"/>
    <x v="1"/>
    <s v="Office Star Flex Back Scooter Chair with White Frame"/>
    <n v="388.42999999999995"/>
    <n v="5"/>
    <n v="0.3"/>
    <n v="-88.783999999999978"/>
  </r>
  <r>
    <x v="1275"/>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x v="1276"/>
    <x v="598"/>
    <x v="0"/>
    <x v="439"/>
    <d v="2013-05-27T00:00:00"/>
    <s v="Same Day"/>
    <s v="MS-17710"/>
    <s v="Maurice Satty"/>
    <x v="0"/>
    <s v="United States"/>
    <s v="Fort Worth"/>
    <x v="5"/>
    <n v="76106"/>
    <x v="2"/>
    <s v="TEC-AC-10000580"/>
    <x v="2"/>
    <x v="11"/>
    <s v="Logitech G13 Programmable Gameboard with LCD Display"/>
    <n v="63.991999999999997"/>
    <n v="1"/>
    <n v="0.2"/>
    <n v="-7.1990999999999961"/>
  </r>
  <r>
    <x v="1277"/>
    <x v="599"/>
    <x v="0"/>
    <x v="440"/>
    <d v="2013-05-08T00:00:00"/>
    <s v="Standard Class"/>
    <s v="BD-11770"/>
    <s v="Bryan Davis"/>
    <x v="0"/>
    <s v="United States"/>
    <s v="Houston"/>
    <x v="5"/>
    <n v="77070"/>
    <x v="2"/>
    <s v="OFF-AR-10004022"/>
    <x v="1"/>
    <x v="6"/>
    <s v="Panasonic KP-380BK Classic Electric Pencil Sharpener"/>
    <n v="86.352000000000004"/>
    <n v="3"/>
    <n v="0.2"/>
    <n v="5.3969999999999914"/>
  </r>
  <r>
    <x v="1278"/>
    <x v="600"/>
    <x v="2"/>
    <x v="78"/>
    <d v="2011-09-11T00:00:00"/>
    <s v="First Class"/>
    <s v="KC-16255"/>
    <s v="Karen Carlisle"/>
    <x v="1"/>
    <s v="United States"/>
    <s v="Macon"/>
    <x v="32"/>
    <n v="31204"/>
    <x v="0"/>
    <s v="TEC-AC-10004209"/>
    <x v="2"/>
    <x v="11"/>
    <s v="Memorex Froggy Flash Drive 4 GB"/>
    <n v="32.97"/>
    <n v="3"/>
    <n v="0"/>
    <n v="12.8583"/>
  </r>
  <r>
    <x v="1279"/>
    <x v="600"/>
    <x v="2"/>
    <x v="78"/>
    <d v="2011-09-11T00:00:00"/>
    <s v="First Class"/>
    <s v="KC-16255"/>
    <s v="Karen Carlisle"/>
    <x v="1"/>
    <s v="United States"/>
    <s v="Macon"/>
    <x v="32"/>
    <n v="31204"/>
    <x v="0"/>
    <s v="TEC-AC-10000023"/>
    <x v="2"/>
    <x v="11"/>
    <s v="Maxell 74 Minute CD-R Spindle, 50/Pack"/>
    <n v="83.88"/>
    <n v="4"/>
    <n v="0"/>
    <n v="30.196799999999996"/>
  </r>
  <r>
    <x v="1280"/>
    <x v="601"/>
    <x v="0"/>
    <x v="64"/>
    <d v="2013-09-07T00:00:00"/>
    <s v="First Class"/>
    <s v="TR-21325"/>
    <s v="Toby Ritter"/>
    <x v="0"/>
    <s v="United States"/>
    <s v="Cedar Rapids"/>
    <x v="23"/>
    <n v="52402"/>
    <x v="2"/>
    <s v="TEC-PH-10003505"/>
    <x v="2"/>
    <x v="7"/>
    <s v="Geemarc AmpliPOWER60"/>
    <n v="278.39999999999998"/>
    <n v="3"/>
    <n v="0"/>
    <n v="80.735999999999976"/>
  </r>
  <r>
    <x v="1281"/>
    <x v="602"/>
    <x v="3"/>
    <x v="359"/>
    <d v="2014-04-12T00:00:00"/>
    <s v="First Class"/>
    <s v="SA-20830"/>
    <s v="Sue Ann Reed"/>
    <x v="0"/>
    <s v="United States"/>
    <s v="Jacksonville"/>
    <x v="2"/>
    <n v="32216"/>
    <x v="0"/>
    <s v="OFF-LA-10000121"/>
    <x v="1"/>
    <x v="2"/>
    <s v="Avery 48"/>
    <n v="15.120000000000001"/>
    <n v="3"/>
    <n v="0.2"/>
    <n v="4.9139999999999988"/>
  </r>
  <r>
    <x v="1282"/>
    <x v="602"/>
    <x v="3"/>
    <x v="359"/>
    <d v="2014-04-12T00:00:00"/>
    <s v="First Class"/>
    <s v="SA-20830"/>
    <s v="Sue Ann Reed"/>
    <x v="0"/>
    <s v="United States"/>
    <s v="Jacksonville"/>
    <x v="2"/>
    <n v="32216"/>
    <x v="0"/>
    <s v="OFF-BI-10002026"/>
    <x v="1"/>
    <x v="8"/>
    <s v="Avery Arch Ring Binders"/>
    <n v="17.430000000000003"/>
    <n v="1"/>
    <n v="0.7"/>
    <n v="-13.363000000000003"/>
  </r>
  <r>
    <x v="1283"/>
    <x v="602"/>
    <x v="3"/>
    <x v="359"/>
    <d v="2014-04-12T00:00:00"/>
    <s v="First Class"/>
    <s v="SA-20830"/>
    <s v="Sue Ann Reed"/>
    <x v="0"/>
    <s v="United States"/>
    <s v="Jacksonville"/>
    <x v="2"/>
    <n v="32216"/>
    <x v="0"/>
    <s v="OFF-PA-10000994"/>
    <x v="1"/>
    <x v="10"/>
    <s v="Xerox 1915"/>
    <n v="251.64"/>
    <n v="3"/>
    <n v="0.2"/>
    <n v="88.073999999999984"/>
  </r>
  <r>
    <x v="1284"/>
    <x v="603"/>
    <x v="1"/>
    <x v="401"/>
    <d v="2012-12-12T00:00:00"/>
    <s v="Standard Class"/>
    <s v="KW-16435"/>
    <s v="Katrina Willman"/>
    <x v="0"/>
    <s v="United States"/>
    <s v="Austin"/>
    <x v="5"/>
    <n v="78745"/>
    <x v="2"/>
    <s v="OFF-BI-10002813"/>
    <x v="1"/>
    <x v="8"/>
    <s v="Avery Reinforcements for Hole-Punch Pages"/>
    <n v="2.7719999999999994"/>
    <n v="7"/>
    <n v="0.8"/>
    <n v="-4.8510000000000009"/>
  </r>
  <r>
    <x v="1285"/>
    <x v="604"/>
    <x v="0"/>
    <x v="190"/>
    <d v="2013-07-04T00:00:00"/>
    <s v="Standard Class"/>
    <s v="GM-14500"/>
    <s v="Gene McClure"/>
    <x v="0"/>
    <s v="United States"/>
    <s v="Providence"/>
    <x v="34"/>
    <n v="2908"/>
    <x v="3"/>
    <s v="OFF-ST-10000617"/>
    <x v="1"/>
    <x v="4"/>
    <s v="Woodgrain Magazine Files by Perma"/>
    <n v="14.9"/>
    <n v="5"/>
    <n v="0"/>
    <n v="1.0429999999999984"/>
  </r>
  <r>
    <x v="1286"/>
    <x v="605"/>
    <x v="1"/>
    <x v="433"/>
    <d v="2012-07-08T00:00:00"/>
    <s v="Standard Class"/>
    <s v="AD-10180"/>
    <s v="Alan Dominguez"/>
    <x v="2"/>
    <s v="United States"/>
    <s v="New York City"/>
    <x v="15"/>
    <n v="10035"/>
    <x v="3"/>
    <s v="OFF-AR-10004817"/>
    <x v="1"/>
    <x v="6"/>
    <s v="Colorific Watercolor Pencils"/>
    <n v="15.48"/>
    <n v="3"/>
    <n v="0"/>
    <n v="4.4891999999999985"/>
  </r>
  <r>
    <x v="1287"/>
    <x v="606"/>
    <x v="0"/>
    <x v="441"/>
    <d v="2013-11-27T00:00:00"/>
    <s v="Standard Class"/>
    <s v="TB-21355"/>
    <s v="Todd Boyes"/>
    <x v="1"/>
    <s v="United States"/>
    <s v="New York City"/>
    <x v="15"/>
    <n v="10009"/>
    <x v="3"/>
    <s v="FUR-FU-10000397"/>
    <x v="0"/>
    <x v="5"/>
    <s v="Luxo Economy Swing Arm Lamp"/>
    <n v="39.880000000000003"/>
    <n v="2"/>
    <n v="0"/>
    <n v="11.166400000000003"/>
  </r>
  <r>
    <x v="1288"/>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x v="1289"/>
    <x v="606"/>
    <x v="0"/>
    <x v="441"/>
    <d v="2013-11-27T00:00:00"/>
    <s v="Standard Class"/>
    <s v="TB-21355"/>
    <s v="Todd Boyes"/>
    <x v="1"/>
    <s v="United States"/>
    <s v="New York City"/>
    <x v="15"/>
    <n v="10009"/>
    <x v="3"/>
    <s v="OFF-AR-10001860"/>
    <x v="1"/>
    <x v="6"/>
    <s v="BIC Liqua Brite Liner"/>
    <n v="20.82"/>
    <n v="3"/>
    <n v="0"/>
    <n v="7.4952000000000005"/>
  </r>
  <r>
    <x v="1290"/>
    <x v="607"/>
    <x v="0"/>
    <x v="338"/>
    <d v="2013-11-13T00:00:00"/>
    <s v="First Class"/>
    <s v="CC-12430"/>
    <s v="Chuck Clark"/>
    <x v="2"/>
    <s v="United States"/>
    <s v="San Francisco"/>
    <x v="1"/>
    <n v="94122"/>
    <x v="1"/>
    <s v="OFF-BI-10004970"/>
    <x v="1"/>
    <x v="8"/>
    <s v="ACCOHIDE 3-Ring Binder, Blue, 1&quot;"/>
    <n v="13.216000000000001"/>
    <n v="4"/>
    <n v="0.2"/>
    <n v="4.4603999999999999"/>
  </r>
  <r>
    <x v="1291"/>
    <x v="607"/>
    <x v="0"/>
    <x v="338"/>
    <d v="2013-11-13T00:00:00"/>
    <s v="First Class"/>
    <s v="CC-12430"/>
    <s v="Chuck Clark"/>
    <x v="2"/>
    <s v="United States"/>
    <s v="San Francisco"/>
    <x v="1"/>
    <n v="94122"/>
    <x v="1"/>
    <s v="OFF-PA-10003172"/>
    <x v="1"/>
    <x v="10"/>
    <s v="Xerox 1996"/>
    <n v="32.400000000000006"/>
    <n v="5"/>
    <n v="0"/>
    <n v="15.552000000000001"/>
  </r>
  <r>
    <x v="1292"/>
    <x v="608"/>
    <x v="1"/>
    <x v="375"/>
    <d v="2012-09-01T00:00:00"/>
    <s v="Standard Class"/>
    <s v="PF-19165"/>
    <s v="Philip Fox"/>
    <x v="0"/>
    <s v="United States"/>
    <s v="San Diego"/>
    <x v="1"/>
    <n v="92105"/>
    <x v="1"/>
    <s v="OFF-SU-10001218"/>
    <x v="1"/>
    <x v="14"/>
    <s v="Fiskars Softgrip Scissors"/>
    <n v="32.94"/>
    <n v="3"/>
    <n v="0"/>
    <n v="9.2232000000000021"/>
  </r>
  <r>
    <x v="1293"/>
    <x v="608"/>
    <x v="1"/>
    <x v="375"/>
    <d v="2012-09-01T00:00:00"/>
    <s v="Standard Class"/>
    <s v="PF-19165"/>
    <s v="Philip Fox"/>
    <x v="0"/>
    <s v="United States"/>
    <s v="San Diego"/>
    <x v="1"/>
    <n v="92105"/>
    <x v="1"/>
    <s v="OFF-PA-10002968"/>
    <x v="1"/>
    <x v="10"/>
    <s v="Xerox 1973"/>
    <n v="114.2"/>
    <n v="5"/>
    <n v="0"/>
    <n v="52.531999999999996"/>
  </r>
  <r>
    <x v="1294"/>
    <x v="608"/>
    <x v="1"/>
    <x v="375"/>
    <d v="2012-09-01T00:00:00"/>
    <s v="Standard Class"/>
    <s v="PF-19165"/>
    <s v="Philip Fox"/>
    <x v="0"/>
    <s v="United States"/>
    <s v="San Diego"/>
    <x v="1"/>
    <n v="92105"/>
    <x v="1"/>
    <s v="OFF-LA-10000134"/>
    <x v="1"/>
    <x v="2"/>
    <s v="Avery 511"/>
    <n v="3.08"/>
    <n v="1"/>
    <n v="0"/>
    <n v="1.4783999999999999"/>
  </r>
  <r>
    <x v="1295"/>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x v="1296"/>
    <x v="610"/>
    <x v="3"/>
    <x v="247"/>
    <d v="2015-01-04T00:00:00"/>
    <s v="Standard Class"/>
    <s v="EB-13975"/>
    <s v="Erica Bern"/>
    <x v="1"/>
    <s v="United States"/>
    <s v="Fairfield"/>
    <x v="1"/>
    <n v="94533"/>
    <x v="1"/>
    <s v="OFF-BI-10002103"/>
    <x v="1"/>
    <x v="8"/>
    <s v="Cardinal Slant-D Ring Binder, Heavy Gauge Vinyl"/>
    <n v="13.904"/>
    <n v="2"/>
    <n v="0.2"/>
    <n v="4.5187999999999997"/>
  </r>
  <r>
    <x v="1297"/>
    <x v="610"/>
    <x v="3"/>
    <x v="247"/>
    <d v="2015-01-04T00:00:00"/>
    <s v="Standard Class"/>
    <s v="EB-13975"/>
    <s v="Erica Bern"/>
    <x v="1"/>
    <s v="United States"/>
    <s v="Fairfield"/>
    <x v="1"/>
    <n v="94533"/>
    <x v="1"/>
    <s v="OFF-BI-10004632"/>
    <x v="1"/>
    <x v="8"/>
    <s v="GBC Binding covers"/>
    <n v="20.72"/>
    <n v="2"/>
    <n v="0.2"/>
    <n v="6.4749999999999979"/>
  </r>
  <r>
    <x v="1298"/>
    <x v="611"/>
    <x v="0"/>
    <x v="16"/>
    <d v="2013-12-13T00:00:00"/>
    <s v="Second Class"/>
    <s v="QJ-19255"/>
    <s v="Quincy Jones"/>
    <x v="1"/>
    <s v="United States"/>
    <s v="Saint Paul"/>
    <x v="11"/>
    <n v="55106"/>
    <x v="2"/>
    <s v="TEC-PH-10003555"/>
    <x v="2"/>
    <x v="7"/>
    <s v="Motorola HK250 Universal Bluetooth Headset"/>
    <n v="114.94999999999999"/>
    <n v="5"/>
    <n v="0"/>
    <n v="2.2990000000000066"/>
  </r>
  <r>
    <x v="1299"/>
    <x v="612"/>
    <x v="1"/>
    <x v="242"/>
    <d v="2012-10-07T00:00:00"/>
    <s v="First Class"/>
    <s v="AA-10315"/>
    <s v="Alex Avila"/>
    <x v="0"/>
    <s v="United States"/>
    <s v="San Francisco"/>
    <x v="1"/>
    <n v="94109"/>
    <x v="1"/>
    <s v="OFF-ST-10001590"/>
    <x v="1"/>
    <x v="4"/>
    <s v="Tenex Personal Project File with Scoop Front Design, Black"/>
    <n v="26.96"/>
    <n v="2"/>
    <n v="0"/>
    <n v="7.0095999999999989"/>
  </r>
  <r>
    <x v="1300"/>
    <x v="613"/>
    <x v="0"/>
    <x v="443"/>
    <d v="2013-12-26T00:00:00"/>
    <s v="Second Class"/>
    <s v="LC-17140"/>
    <s v="Logan Currie"/>
    <x v="0"/>
    <s v="United States"/>
    <s v="Springfield"/>
    <x v="17"/>
    <n v="22153"/>
    <x v="0"/>
    <s v="FUR-FU-10003664"/>
    <x v="0"/>
    <x v="5"/>
    <s v="Electrix Architect's Clamp-On Swing Arm Lamp, Black"/>
    <n v="572.76"/>
    <n v="6"/>
    <n v="0"/>
    <n v="166.10039999999995"/>
  </r>
  <r>
    <x v="1301"/>
    <x v="613"/>
    <x v="0"/>
    <x v="443"/>
    <d v="2013-12-26T00:00:00"/>
    <s v="Second Class"/>
    <s v="LC-17140"/>
    <s v="Logan Currie"/>
    <x v="0"/>
    <s v="United States"/>
    <s v="Springfield"/>
    <x v="17"/>
    <n v="22153"/>
    <x v="0"/>
    <s v="FUR-FU-10003664"/>
    <x v="0"/>
    <x v="5"/>
    <s v="Electrix Architect's Clamp-On Swing Arm Lamp, Black"/>
    <n v="286.38"/>
    <n v="3"/>
    <n v="0"/>
    <n v="83.050199999999975"/>
  </r>
  <r>
    <x v="1302"/>
    <x v="614"/>
    <x v="1"/>
    <x v="444"/>
    <d v="2012-09-24T00:00:00"/>
    <s v="Second Class"/>
    <s v="TC-21535"/>
    <s v="Tracy Collins"/>
    <x v="2"/>
    <s v="United States"/>
    <s v="Arlington"/>
    <x v="17"/>
    <n v="22204"/>
    <x v="0"/>
    <s v="FUR-BO-10003433"/>
    <x v="0"/>
    <x v="0"/>
    <s v="Sauder Cornerstone Collection Library"/>
    <n v="61.96"/>
    <n v="2"/>
    <n v="0"/>
    <n v="4.3371999999999957"/>
  </r>
  <r>
    <x v="1303"/>
    <x v="615"/>
    <x v="3"/>
    <x v="445"/>
    <d v="2014-07-08T00:00:00"/>
    <s v="Standard Class"/>
    <s v="CS-12460"/>
    <s v="Chuck Sachs"/>
    <x v="0"/>
    <s v="United States"/>
    <s v="Columbus"/>
    <x v="32"/>
    <n v="31907"/>
    <x v="0"/>
    <s v="FUR-FU-10002554"/>
    <x v="0"/>
    <x v="5"/>
    <s v="Westinghouse Floor Lamp with Metal Mesh Shade, Black"/>
    <n v="23.99"/>
    <n v="1"/>
    <n v="0"/>
    <n v="5.5176999999999978"/>
  </r>
  <r>
    <x v="1304"/>
    <x v="615"/>
    <x v="3"/>
    <x v="445"/>
    <d v="2014-07-08T00:00:00"/>
    <s v="Standard Class"/>
    <s v="CS-12460"/>
    <s v="Chuck Sachs"/>
    <x v="0"/>
    <s v="United States"/>
    <s v="Columbus"/>
    <x v="32"/>
    <n v="31907"/>
    <x v="0"/>
    <s v="TEC-PH-10001557"/>
    <x v="2"/>
    <x v="7"/>
    <s v="Pyle PMP37LED"/>
    <n v="287.96999999999997"/>
    <n v="3"/>
    <n v="0"/>
    <n v="77.751899999999992"/>
  </r>
  <r>
    <x v="1305"/>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x v="1306"/>
    <x v="617"/>
    <x v="0"/>
    <x v="23"/>
    <d v="2013-06-22T00:00:00"/>
    <s v="First Class"/>
    <s v="RC-19825"/>
    <s v="Roy Collins"/>
    <x v="0"/>
    <s v="United States"/>
    <s v="Pasadena"/>
    <x v="1"/>
    <n v="91104"/>
    <x v="1"/>
    <s v="OFF-PA-10002986"/>
    <x v="1"/>
    <x v="10"/>
    <s v="Xerox 1898"/>
    <n v="46.76"/>
    <n v="7"/>
    <n v="0"/>
    <n v="22.444800000000001"/>
  </r>
  <r>
    <x v="1307"/>
    <x v="617"/>
    <x v="0"/>
    <x v="23"/>
    <d v="2013-06-22T00:00:00"/>
    <s v="First Class"/>
    <s v="RC-19825"/>
    <s v="Roy Collins"/>
    <x v="0"/>
    <s v="United States"/>
    <s v="Pasadena"/>
    <x v="1"/>
    <n v="91104"/>
    <x v="1"/>
    <s v="OFF-BI-10000320"/>
    <x v="1"/>
    <x v="8"/>
    <s v="GBC Plastic Binding Combs"/>
    <n v="17.712"/>
    <n v="3"/>
    <n v="0.2"/>
    <n v="6.4206000000000012"/>
  </r>
  <r>
    <x v="1308"/>
    <x v="617"/>
    <x v="0"/>
    <x v="23"/>
    <d v="2013-06-22T00:00:00"/>
    <s v="First Class"/>
    <s v="RC-19825"/>
    <s v="Roy Collins"/>
    <x v="0"/>
    <s v="United States"/>
    <s v="Pasadena"/>
    <x v="1"/>
    <n v="91104"/>
    <x v="1"/>
    <s v="OFF-AP-10003971"/>
    <x v="1"/>
    <x v="9"/>
    <s v="Belkin 6 Outlet Metallic Surge Strip"/>
    <n v="21.78"/>
    <n v="2"/>
    <n v="0"/>
    <n v="5.6628000000000007"/>
  </r>
  <r>
    <x v="1309"/>
    <x v="617"/>
    <x v="0"/>
    <x v="23"/>
    <d v="2013-06-22T00:00:00"/>
    <s v="First Class"/>
    <s v="RC-19825"/>
    <s v="Roy Collins"/>
    <x v="0"/>
    <s v="United States"/>
    <s v="Pasadena"/>
    <x v="1"/>
    <n v="91104"/>
    <x v="1"/>
    <s v="OFF-ST-10001469"/>
    <x v="1"/>
    <x v="4"/>
    <s v="Fellowes Bankers Box Recycled Super Stor/Drawer"/>
    <n v="161.94"/>
    <n v="3"/>
    <n v="0"/>
    <n v="9.716399999999993"/>
  </r>
  <r>
    <x v="1310"/>
    <x v="617"/>
    <x v="0"/>
    <x v="23"/>
    <d v="2013-06-22T00:00:00"/>
    <s v="First Class"/>
    <s v="RC-19825"/>
    <s v="Roy Collins"/>
    <x v="0"/>
    <s v="United States"/>
    <s v="Pasadena"/>
    <x v="1"/>
    <n v="91104"/>
    <x v="1"/>
    <s v="FUR-CH-10003846"/>
    <x v="0"/>
    <x v="1"/>
    <s v="Hon Valutask Swivel Chairs"/>
    <n v="161.56800000000001"/>
    <n v="2"/>
    <n v="0.2"/>
    <n v="-8.0783999999999949"/>
  </r>
  <r>
    <x v="1311"/>
    <x v="618"/>
    <x v="0"/>
    <x v="10"/>
    <d v="2013-12-14T00:00:00"/>
    <s v="Standard Class"/>
    <s v="FM-14380"/>
    <s v="Fred McMath"/>
    <x v="0"/>
    <s v="United States"/>
    <s v="Lawrence"/>
    <x v="31"/>
    <n v="1841"/>
    <x v="3"/>
    <s v="OFF-LA-10001404"/>
    <x v="1"/>
    <x v="2"/>
    <s v="Avery 517"/>
    <n v="3.69"/>
    <n v="1"/>
    <n v="0"/>
    <n v="1.7343"/>
  </r>
  <r>
    <x v="1312"/>
    <x v="618"/>
    <x v="0"/>
    <x v="10"/>
    <d v="2013-12-14T00:00:00"/>
    <s v="Standard Class"/>
    <s v="FM-14380"/>
    <s v="Fred McMath"/>
    <x v="0"/>
    <s v="United States"/>
    <s v="Lawrence"/>
    <x v="31"/>
    <n v="1841"/>
    <x v="3"/>
    <s v="OFF-LA-10001474"/>
    <x v="1"/>
    <x v="2"/>
    <s v="Avery 477"/>
    <n v="122.12"/>
    <n v="4"/>
    <n v="0"/>
    <n v="56.175200000000004"/>
  </r>
  <r>
    <x v="1313"/>
    <x v="619"/>
    <x v="0"/>
    <x v="446"/>
    <d v="2013-10-02T00:00:00"/>
    <s v="Standard Class"/>
    <s v="PK-19075"/>
    <s v="Pete Kriz"/>
    <x v="0"/>
    <s v="United States"/>
    <s v="Columbus"/>
    <x v="24"/>
    <n v="43229"/>
    <x v="3"/>
    <s v="FUR-CH-10003199"/>
    <x v="0"/>
    <x v="1"/>
    <s v="Office Star - Contemporary Task Swivel Chair"/>
    <n v="155.37199999999999"/>
    <n v="2"/>
    <n v="0.3"/>
    <n v="-13.317599999999999"/>
  </r>
  <r>
    <x v="1314"/>
    <x v="620"/>
    <x v="0"/>
    <x v="122"/>
    <d v="2013-12-24T00:00:00"/>
    <s v="Standard Class"/>
    <s v="HG-14965"/>
    <s v="Henry Goldwyn"/>
    <x v="1"/>
    <s v="United States"/>
    <s v="Los Angeles"/>
    <x v="1"/>
    <n v="90032"/>
    <x v="1"/>
    <s v="OFF-PA-10003072"/>
    <x v="1"/>
    <x v="10"/>
    <s v="Eureka Recycled Copy Paper 8 1/2&quot; x 11&quot;, Ream"/>
    <n v="38.880000000000003"/>
    <n v="6"/>
    <n v="0"/>
    <n v="18.662400000000002"/>
  </r>
  <r>
    <x v="1315"/>
    <x v="620"/>
    <x v="0"/>
    <x v="122"/>
    <d v="2013-12-24T00:00:00"/>
    <s v="Standard Class"/>
    <s v="HG-14965"/>
    <s v="Henry Goldwyn"/>
    <x v="1"/>
    <s v="United States"/>
    <s v="Los Angeles"/>
    <x v="1"/>
    <n v="90032"/>
    <x v="1"/>
    <s v="FUR-FU-10004960"/>
    <x v="0"/>
    <x v="5"/>
    <s v="Seth Thomas 12&quot; Clock w/ Goldtone Case"/>
    <n v="183.84"/>
    <n v="8"/>
    <n v="0"/>
    <n v="62.505600000000001"/>
  </r>
  <r>
    <x v="1316"/>
    <x v="620"/>
    <x v="0"/>
    <x v="122"/>
    <d v="2013-12-24T00:00:00"/>
    <s v="Standard Class"/>
    <s v="HG-14965"/>
    <s v="Henry Goldwyn"/>
    <x v="1"/>
    <s v="United States"/>
    <s v="Los Angeles"/>
    <x v="1"/>
    <n v="90032"/>
    <x v="1"/>
    <s v="OFF-SU-10003505"/>
    <x v="1"/>
    <x v="14"/>
    <s v="Premier Electric Letter Opener"/>
    <n v="579.29999999999995"/>
    <n v="5"/>
    <n v="0"/>
    <n v="28.964999999999961"/>
  </r>
  <r>
    <x v="1317"/>
    <x v="621"/>
    <x v="3"/>
    <x v="389"/>
    <d v="2014-12-15T00:00:00"/>
    <s v="Standard Class"/>
    <s v="HA-14920"/>
    <s v="Helen Andreada"/>
    <x v="0"/>
    <s v="United States"/>
    <s v="Philadelphia"/>
    <x v="9"/>
    <n v="19120"/>
    <x v="3"/>
    <s v="TEC-AC-10003116"/>
    <x v="2"/>
    <x v="11"/>
    <s v="Memorex Froggy Flash Drive 8 GB"/>
    <n v="14.200000000000001"/>
    <n v="1"/>
    <n v="0.2"/>
    <n v="3.3724999999999992"/>
  </r>
  <r>
    <x v="1318"/>
    <x v="622"/>
    <x v="2"/>
    <x v="268"/>
    <d v="2011-07-05T00:00:00"/>
    <s v="Standard Class"/>
    <s v="LW-16825"/>
    <s v="Laurel Workman"/>
    <x v="1"/>
    <s v="United States"/>
    <s v="Deltona"/>
    <x v="2"/>
    <n v="32725"/>
    <x v="0"/>
    <s v="TEC-PH-10004586"/>
    <x v="2"/>
    <x v="7"/>
    <s v="Wilson SignalBoost 841262 DB PRO Amplifier Kit"/>
    <n v="575.91999999999996"/>
    <n v="2"/>
    <n v="0.2"/>
    <n v="71.989999999999981"/>
  </r>
  <r>
    <x v="1319"/>
    <x v="622"/>
    <x v="2"/>
    <x v="268"/>
    <d v="2011-07-05T00:00:00"/>
    <s v="Standard Class"/>
    <s v="LW-16825"/>
    <s v="Laurel Workman"/>
    <x v="1"/>
    <s v="United States"/>
    <s v="Deltona"/>
    <x v="2"/>
    <n v="32725"/>
    <x v="0"/>
    <s v="OFF-BI-10000546"/>
    <x v="1"/>
    <x v="8"/>
    <s v="Avery Durable Binders"/>
    <n v="5.1840000000000011"/>
    <n v="6"/>
    <n v="0.7"/>
    <n v="-3.6288"/>
  </r>
  <r>
    <x v="1320"/>
    <x v="623"/>
    <x v="3"/>
    <x v="447"/>
    <d v="2014-02-09T00:00:00"/>
    <s v="Standard Class"/>
    <s v="MC-17575"/>
    <s v="Matt Collins"/>
    <x v="0"/>
    <s v="United States"/>
    <s v="Cincinnati"/>
    <x v="24"/>
    <n v="45231"/>
    <x v="3"/>
    <s v="OFF-BI-10002071"/>
    <x v="1"/>
    <x v="8"/>
    <s v="Fellowes Black Plastic Comb Bindings"/>
    <n v="5.2290000000000001"/>
    <n v="3"/>
    <n v="0.7"/>
    <n v="-4.1831999999999976"/>
  </r>
  <r>
    <x v="1321"/>
    <x v="623"/>
    <x v="3"/>
    <x v="447"/>
    <d v="2014-02-09T00:00:00"/>
    <s v="Standard Class"/>
    <s v="MC-17575"/>
    <s v="Matt Collins"/>
    <x v="0"/>
    <s v="United States"/>
    <s v="Cincinnati"/>
    <x v="24"/>
    <n v="45231"/>
    <x v="3"/>
    <s v="OFF-ST-10001490"/>
    <x v="1"/>
    <x v="4"/>
    <s v="Hot File 7-Pocket, Floor Stand"/>
    <n v="285.55200000000002"/>
    <n v="2"/>
    <n v="0.2"/>
    <n v="35.69399999999996"/>
  </r>
  <r>
    <x v="1322"/>
    <x v="624"/>
    <x v="3"/>
    <x v="448"/>
    <d v="2014-03-09T00:00:00"/>
    <s v="Standard Class"/>
    <s v="LP-17095"/>
    <s v="Liz Preis"/>
    <x v="0"/>
    <s v="United States"/>
    <s v="Murray"/>
    <x v="0"/>
    <n v="42071"/>
    <x v="0"/>
    <s v="OFF-AP-10004859"/>
    <x v="1"/>
    <x v="9"/>
    <s v="Acco 6 Outlet Guardian Premium Surge Suppressor"/>
    <n v="72.8"/>
    <n v="5"/>
    <n v="0"/>
    <n v="19.656000000000002"/>
  </r>
  <r>
    <x v="1323"/>
    <x v="625"/>
    <x v="3"/>
    <x v="449"/>
    <d v="2014-10-11T00:00:00"/>
    <s v="First Class"/>
    <s v="EB-14170"/>
    <s v="Evan Bailliet"/>
    <x v="0"/>
    <s v="United States"/>
    <s v="Wilmington"/>
    <x v="3"/>
    <n v="28403"/>
    <x v="0"/>
    <s v="OFF-PA-10002659"/>
    <x v="1"/>
    <x v="10"/>
    <s v="Avoid Verbal Orders Carbonless Minifold Book"/>
    <n v="10.816000000000001"/>
    <n v="4"/>
    <n v="0.2"/>
    <n v="3.5151999999999988"/>
  </r>
  <r>
    <x v="1324"/>
    <x v="626"/>
    <x v="2"/>
    <x v="450"/>
    <d v="2011-10-03T00:00:00"/>
    <s v="Standard Class"/>
    <s v="GZ-14545"/>
    <s v="George Zrebassa"/>
    <x v="1"/>
    <s v="United States"/>
    <s v="Lawrence"/>
    <x v="31"/>
    <n v="1841"/>
    <x v="3"/>
    <s v="OFF-ST-10001321"/>
    <x v="1"/>
    <x v="4"/>
    <s v="Decoflex Hanging Personal Folder File, Blue"/>
    <n v="46.26"/>
    <n v="3"/>
    <n v="0"/>
    <n v="12.490200000000003"/>
  </r>
  <r>
    <x v="1325"/>
    <x v="627"/>
    <x v="2"/>
    <x v="279"/>
    <d v="2011-05-30T00:00:00"/>
    <s v="First Class"/>
    <s v="LE-16810"/>
    <s v="Laurel Elliston"/>
    <x v="0"/>
    <s v="United States"/>
    <s v="Chicago"/>
    <x v="10"/>
    <n v="60653"/>
    <x v="2"/>
    <s v="OFF-BI-10004139"/>
    <x v="1"/>
    <x v="8"/>
    <s v="Fellowes Presentation Covers for Comb Binding Machines"/>
    <n v="17.459999999999997"/>
    <n v="6"/>
    <n v="0.8"/>
    <n v="-30.555000000000007"/>
  </r>
  <r>
    <x v="1326"/>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x v="1327"/>
    <x v="629"/>
    <x v="0"/>
    <x v="452"/>
    <d v="2013-04-02T00:00:00"/>
    <s v="First Class"/>
    <s v="CP-12085"/>
    <s v="Cathy Prescott"/>
    <x v="1"/>
    <s v="United States"/>
    <s v="Norwich"/>
    <x v="29"/>
    <n v="6360"/>
    <x v="3"/>
    <s v="OFF-PA-10004156"/>
    <x v="1"/>
    <x v="10"/>
    <s v="Xerox 188"/>
    <n v="11.34"/>
    <n v="1"/>
    <n v="0"/>
    <n v="5.5565999999999995"/>
  </r>
  <r>
    <x v="1328"/>
    <x v="630"/>
    <x v="3"/>
    <x v="453"/>
    <d v="2014-10-19T00:00:00"/>
    <s v="Second Class"/>
    <s v="FG-14260"/>
    <s v="Frank Gastineau"/>
    <x v="2"/>
    <s v="United States"/>
    <s v="San Francisco"/>
    <x v="1"/>
    <n v="94110"/>
    <x v="1"/>
    <s v="OFF-AR-10002818"/>
    <x v="1"/>
    <x v="6"/>
    <s v="Panasonic KP-310 Heavy-Duty Electric Pencil Sharpener"/>
    <n v="87.92"/>
    <n v="4"/>
    <n v="0"/>
    <n v="26.375999999999998"/>
  </r>
  <r>
    <x v="1329"/>
    <x v="631"/>
    <x v="0"/>
    <x v="454"/>
    <d v="2013-05-28T00:00:00"/>
    <s v="Standard Class"/>
    <s v="LD-17005"/>
    <s v="Lisa DeCherney"/>
    <x v="0"/>
    <s v="United States"/>
    <s v="San Francisco"/>
    <x v="1"/>
    <n v="94109"/>
    <x v="1"/>
    <s v="FUR-FU-10003691"/>
    <x v="0"/>
    <x v="5"/>
    <s v="Eldon Image Series Desk Accessories, Ebony"/>
    <n v="37.049999999999997"/>
    <n v="3"/>
    <n v="0"/>
    <n v="16.302"/>
  </r>
  <r>
    <x v="1330"/>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x v="1331"/>
    <x v="632"/>
    <x v="3"/>
    <x v="455"/>
    <d v="2014-06-07T00:00:00"/>
    <s v="Standard Class"/>
    <s v="AB-10255"/>
    <s v="Alejandro Ballentine"/>
    <x v="2"/>
    <s v="United States"/>
    <s v="Lorain"/>
    <x v="24"/>
    <n v="44052"/>
    <x v="3"/>
    <s v="OFF-ST-10004507"/>
    <x v="1"/>
    <x v="4"/>
    <s v="Advantus Rolling Storage Box"/>
    <n v="27.439999999999998"/>
    <n v="2"/>
    <n v="0.2"/>
    <n v="2.4009999999999998"/>
  </r>
  <r>
    <x v="1332"/>
    <x v="633"/>
    <x v="2"/>
    <x v="456"/>
    <d v="2011-02-22T00:00:00"/>
    <s v="Standard Class"/>
    <s v="MN-17935"/>
    <s v="Michael Nguyen"/>
    <x v="0"/>
    <s v="United States"/>
    <s v="Dallas"/>
    <x v="5"/>
    <n v="75220"/>
    <x v="2"/>
    <s v="OFF-BI-10002012"/>
    <x v="1"/>
    <x v="8"/>
    <s v="Wilson Jones Easy Flow II Sheet Lifters"/>
    <n v="1.0799999999999998"/>
    <n v="3"/>
    <n v="0.8"/>
    <n v="-1.7280000000000002"/>
  </r>
  <r>
    <x v="1333"/>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x v="1334"/>
    <x v="634"/>
    <x v="2"/>
    <x v="457"/>
    <d v="2011-05-10T00:00:00"/>
    <s v="Standard Class"/>
    <s v="HP-14815"/>
    <s v="Harold Pawlan"/>
    <x v="2"/>
    <s v="United States"/>
    <s v="Los Angeles"/>
    <x v="1"/>
    <n v="90049"/>
    <x v="1"/>
    <s v="OFF-BI-10003684"/>
    <x v="1"/>
    <x v="8"/>
    <s v="Wilson Jones Legal Size Ring Binders"/>
    <n v="140.73599999999999"/>
    <n v="8"/>
    <n v="0.2"/>
    <n v="52.775999999999996"/>
  </r>
  <r>
    <x v="1335"/>
    <x v="635"/>
    <x v="0"/>
    <x v="458"/>
    <d v="2013-05-24T00:00:00"/>
    <s v="Standard Class"/>
    <s v="JR-15670"/>
    <s v="Jim Radford"/>
    <x v="0"/>
    <s v="United States"/>
    <s v="Middletown"/>
    <x v="29"/>
    <n v="6457"/>
    <x v="3"/>
    <s v="OFF-ST-10002574"/>
    <x v="1"/>
    <x v="4"/>
    <s v="SAFCO Commercial Wire Shelving, Black"/>
    <n v="552.55999999999995"/>
    <n v="4"/>
    <n v="0"/>
    <n v="0"/>
  </r>
  <r>
    <x v="1336"/>
    <x v="636"/>
    <x v="3"/>
    <x v="459"/>
    <d v="2014-04-08T00:00:00"/>
    <s v="Standard Class"/>
    <s v="JF-15190"/>
    <s v="Jamie Frazer"/>
    <x v="0"/>
    <s v="United States"/>
    <s v="Los Angeles"/>
    <x v="1"/>
    <n v="90008"/>
    <x v="1"/>
    <s v="FUR-FU-10003724"/>
    <x v="0"/>
    <x v="5"/>
    <s v="Westinghouse Clip-On Gooseneck Lamps"/>
    <n v="25.11"/>
    <n v="3"/>
    <n v="0"/>
    <n v="6.5285999999999991"/>
  </r>
  <r>
    <x v="1337"/>
    <x v="637"/>
    <x v="3"/>
    <x v="185"/>
    <d v="2014-04-03T00:00:00"/>
    <s v="Second Class"/>
    <s v="CM-12115"/>
    <s v="Chad McGuire"/>
    <x v="0"/>
    <s v="United States"/>
    <s v="New York City"/>
    <x v="15"/>
    <n v="10011"/>
    <x v="3"/>
    <s v="FUR-FU-10004018"/>
    <x v="0"/>
    <x v="5"/>
    <s v="Tensor Computer Mounted Lamp"/>
    <n v="29.78"/>
    <n v="2"/>
    <n v="0"/>
    <n v="8.0406000000000013"/>
  </r>
  <r>
    <x v="1338"/>
    <x v="637"/>
    <x v="3"/>
    <x v="185"/>
    <d v="2014-04-03T00:00:00"/>
    <s v="Second Class"/>
    <s v="CM-12115"/>
    <s v="Chad McGuire"/>
    <x v="0"/>
    <s v="United States"/>
    <s v="New York City"/>
    <x v="15"/>
    <n v="10011"/>
    <x v="3"/>
    <s v="TEC-PH-10002549"/>
    <x v="2"/>
    <x v="7"/>
    <s v="Polycom SoundPoint IP 450 VoIP phone"/>
    <n v="677.58"/>
    <n v="3"/>
    <n v="0"/>
    <n v="176.17080000000001"/>
  </r>
  <r>
    <x v="1339"/>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x v="1340"/>
    <x v="638"/>
    <x v="3"/>
    <x v="460"/>
    <d v="2014-01-05T00:00:00"/>
    <s v="First Class"/>
    <s v="AS-10045"/>
    <s v="Aaron Smayling"/>
    <x v="1"/>
    <s v="United States"/>
    <s v="Jacksonville"/>
    <x v="3"/>
    <n v="28540"/>
    <x v="0"/>
    <s v="TEC-MA-10002178"/>
    <x v="2"/>
    <x v="15"/>
    <s v="Cisco CP-7937G Unified IP Conference Station Phone"/>
    <n v="695.7"/>
    <n v="2"/>
    <n v="0.5"/>
    <n v="-27.827999999999975"/>
  </r>
  <r>
    <x v="1341"/>
    <x v="638"/>
    <x v="3"/>
    <x v="460"/>
    <d v="2014-01-05T00:00:00"/>
    <s v="First Class"/>
    <s v="AS-10045"/>
    <s v="Aaron Smayling"/>
    <x v="1"/>
    <s v="United States"/>
    <s v="Jacksonville"/>
    <x v="3"/>
    <n v="28540"/>
    <x v="0"/>
    <s v="OFF-BI-10003694"/>
    <x v="1"/>
    <x v="8"/>
    <s v="Avery 3 1/2&quot; Diskette Storage Pages, 10/Pack"/>
    <n v="15.66"/>
    <n v="5"/>
    <n v="0.7"/>
    <n v="-12.527999999999995"/>
  </r>
  <r>
    <x v="1342"/>
    <x v="638"/>
    <x v="3"/>
    <x v="460"/>
    <d v="2014-01-05T00:00:00"/>
    <s v="First Class"/>
    <s v="AS-10045"/>
    <s v="Aaron Smayling"/>
    <x v="1"/>
    <s v="United States"/>
    <s v="Jacksonville"/>
    <x v="3"/>
    <n v="28540"/>
    <x v="0"/>
    <s v="OFF-BI-10000474"/>
    <x v="1"/>
    <x v="8"/>
    <s v="Avery Recycled Flexi-View Covers for Binding Systems"/>
    <n v="28.854000000000006"/>
    <n v="6"/>
    <n v="0.7"/>
    <n v="-21.159599999999998"/>
  </r>
  <r>
    <x v="1343"/>
    <x v="639"/>
    <x v="1"/>
    <x v="71"/>
    <d v="2012-06-01T00:00:00"/>
    <s v="Standard Class"/>
    <s v="KB-16315"/>
    <s v="Karl Braun"/>
    <x v="0"/>
    <s v="United States"/>
    <s v="Freeport"/>
    <x v="15"/>
    <n v="11520"/>
    <x v="3"/>
    <s v="OFF-AR-10000411"/>
    <x v="1"/>
    <x v="6"/>
    <s v="Boston 16701 Slimline Battery Pencil Sharpener"/>
    <n v="47.82"/>
    <n v="3"/>
    <n v="0"/>
    <n v="14.345999999999995"/>
  </r>
  <r>
    <x v="1344"/>
    <x v="639"/>
    <x v="1"/>
    <x v="71"/>
    <d v="2012-06-01T00:00:00"/>
    <s v="Standard Class"/>
    <s v="KB-16315"/>
    <s v="Karl Braun"/>
    <x v="0"/>
    <s v="United States"/>
    <s v="Freeport"/>
    <x v="15"/>
    <n v="11520"/>
    <x v="3"/>
    <s v="OFF-LA-10000262"/>
    <x v="1"/>
    <x v="2"/>
    <s v="Avery 494"/>
    <n v="13.049999999999999"/>
    <n v="5"/>
    <n v="0"/>
    <n v="6.0029999999999992"/>
  </r>
  <r>
    <x v="1345"/>
    <x v="640"/>
    <x v="2"/>
    <x v="461"/>
    <d v="2011-03-24T00:00:00"/>
    <s v="Standard Class"/>
    <s v="BN-11515"/>
    <s v="Bradley Nguyen"/>
    <x v="0"/>
    <s v="United States"/>
    <s v="Lakeville"/>
    <x v="11"/>
    <n v="55044"/>
    <x v="2"/>
    <s v="OFF-AP-10001154"/>
    <x v="1"/>
    <x v="9"/>
    <s v="Bionaire Personal Warm Mist Humidifier/Vaporizer"/>
    <n v="93.78"/>
    <n v="2"/>
    <n v="0"/>
    <n v="36.574200000000005"/>
  </r>
  <r>
    <x v="1346"/>
    <x v="640"/>
    <x v="2"/>
    <x v="461"/>
    <d v="2011-03-24T00:00:00"/>
    <s v="Standard Class"/>
    <s v="BN-11515"/>
    <s v="Bradley Nguyen"/>
    <x v="0"/>
    <s v="United States"/>
    <s v="Lakeville"/>
    <x v="11"/>
    <n v="55044"/>
    <x v="2"/>
    <s v="OFF-PA-10000466"/>
    <x v="1"/>
    <x v="10"/>
    <s v="Memo Book, 100 Message Capacity, 5 3/8” x 11”"/>
    <n v="47.18"/>
    <n v="7"/>
    <n v="0"/>
    <n v="23.59"/>
  </r>
  <r>
    <x v="1347"/>
    <x v="640"/>
    <x v="2"/>
    <x v="461"/>
    <d v="2011-03-24T00:00:00"/>
    <s v="Standard Class"/>
    <s v="BN-11515"/>
    <s v="Bradley Nguyen"/>
    <x v="0"/>
    <s v="United States"/>
    <s v="Lakeville"/>
    <x v="11"/>
    <n v="55044"/>
    <x v="2"/>
    <s v="OFF-AR-10003829"/>
    <x v="1"/>
    <x v="6"/>
    <s v="Newell 35"/>
    <n v="19.68"/>
    <n v="6"/>
    <n v="0"/>
    <n v="5.7071999999999976"/>
  </r>
  <r>
    <x v="1348"/>
    <x v="640"/>
    <x v="2"/>
    <x v="461"/>
    <d v="2011-03-24T00:00:00"/>
    <s v="Standard Class"/>
    <s v="BN-11515"/>
    <s v="Bradley Nguyen"/>
    <x v="0"/>
    <s v="United States"/>
    <s v="Lakeville"/>
    <x v="11"/>
    <n v="55044"/>
    <x v="2"/>
    <s v="OFF-BI-10001758"/>
    <x v="1"/>
    <x v="8"/>
    <s v="Wilson Jones 14 Line Acrylic Coated Pressboard Data Binders"/>
    <n v="53.4"/>
    <n v="10"/>
    <n v="0"/>
    <n v="25.097999999999999"/>
  </r>
  <r>
    <x v="1349"/>
    <x v="640"/>
    <x v="2"/>
    <x v="461"/>
    <d v="2011-03-24T00:00:00"/>
    <s v="Standard Class"/>
    <s v="BN-11515"/>
    <s v="Bradley Nguyen"/>
    <x v="0"/>
    <s v="United States"/>
    <s v="Lakeville"/>
    <x v="11"/>
    <n v="55044"/>
    <x v="2"/>
    <s v="OFF-BI-10000136"/>
    <x v="1"/>
    <x v="8"/>
    <s v="Avery Non-Stick Heavy Duty View Round Locking Ring Binders"/>
    <n v="35.880000000000003"/>
    <n v="6"/>
    <n v="0"/>
    <n v="17.2224"/>
  </r>
  <r>
    <x v="1350"/>
    <x v="641"/>
    <x v="2"/>
    <x v="462"/>
    <d v="2011-10-08T00:00:00"/>
    <s v="Second Class"/>
    <s v="BP-11290"/>
    <s v="Beth Paige"/>
    <x v="0"/>
    <s v="United States"/>
    <s v="Evanston"/>
    <x v="10"/>
    <n v="60201"/>
    <x v="2"/>
    <s v="FUR-CH-10002880"/>
    <x v="0"/>
    <x v="1"/>
    <s v="Global High-Back Leather Tilter, Burgundy"/>
    <n v="258.279"/>
    <n v="3"/>
    <n v="0.3"/>
    <n v="-70.104300000000023"/>
  </r>
  <r>
    <x v="1351"/>
    <x v="642"/>
    <x v="0"/>
    <x v="463"/>
    <d v="2013-04-01T00:00:00"/>
    <s v="First Class"/>
    <s v="AS-10045"/>
    <s v="Aaron Smayling"/>
    <x v="1"/>
    <s v="United States"/>
    <s v="Arlington"/>
    <x v="17"/>
    <n v="22204"/>
    <x v="0"/>
    <s v="OFF-ST-10000649"/>
    <x v="1"/>
    <x v="4"/>
    <s v="Hanging Personal Folder File"/>
    <n v="31.4"/>
    <n v="2"/>
    <n v="0"/>
    <n v="7.8500000000000014"/>
  </r>
  <r>
    <x v="1352"/>
    <x v="643"/>
    <x v="3"/>
    <x v="464"/>
    <d v="2014-05-10T00:00:00"/>
    <s v="Standard Class"/>
    <s v="LW-16990"/>
    <s v="Lindsay Williams"/>
    <x v="1"/>
    <s v="United States"/>
    <s v="San Francisco"/>
    <x v="1"/>
    <n v="94109"/>
    <x v="1"/>
    <s v="TEC-PH-10003092"/>
    <x v="2"/>
    <x v="7"/>
    <s v="Motorola L804"/>
    <n v="183.96"/>
    <n v="5"/>
    <n v="0.2"/>
    <n v="20.695499999999988"/>
  </r>
  <r>
    <x v="1353"/>
    <x v="643"/>
    <x v="3"/>
    <x v="464"/>
    <d v="2014-05-10T00:00:00"/>
    <s v="Standard Class"/>
    <s v="LW-16990"/>
    <s v="Lindsay Williams"/>
    <x v="1"/>
    <s v="United States"/>
    <s v="San Francisco"/>
    <x v="1"/>
    <n v="94109"/>
    <x v="1"/>
    <s v="OFF-PA-10002250"/>
    <x v="1"/>
    <x v="10"/>
    <s v="Things To Do Today Pad"/>
    <n v="17.61"/>
    <n v="3"/>
    <n v="0"/>
    <n v="8.4527999999999999"/>
  </r>
  <r>
    <x v="1354"/>
    <x v="643"/>
    <x v="3"/>
    <x v="464"/>
    <d v="2014-05-10T00:00:00"/>
    <s v="Standard Class"/>
    <s v="LW-16990"/>
    <s v="Lindsay Williams"/>
    <x v="1"/>
    <s v="United States"/>
    <s v="San Francisco"/>
    <x v="1"/>
    <n v="94109"/>
    <x v="1"/>
    <s v="FUR-TA-10003473"/>
    <x v="0"/>
    <x v="3"/>
    <s v="Bretford Rectangular Conference Table Tops"/>
    <n v="300.904"/>
    <n v="1"/>
    <n v="0.2"/>
    <n v="11.283900000000017"/>
  </r>
  <r>
    <x v="1355"/>
    <x v="644"/>
    <x v="2"/>
    <x v="260"/>
    <d v="2011-07-05T00:00:00"/>
    <s v="Same Day"/>
    <s v="DC-12850"/>
    <s v="Dan Campbell"/>
    <x v="0"/>
    <s v="United States"/>
    <s v="Houston"/>
    <x v="5"/>
    <n v="77036"/>
    <x v="2"/>
    <s v="OFF-ST-10001522"/>
    <x v="1"/>
    <x v="4"/>
    <s v="Gould Plastics 18-Pocket Panel Bin, 34w x 5-1/4d x 20-1/2h"/>
    <n v="220.77600000000001"/>
    <n v="3"/>
    <n v="0.2"/>
    <n v="-44.155200000000022"/>
  </r>
  <r>
    <x v="1356"/>
    <x v="644"/>
    <x v="2"/>
    <x v="260"/>
    <d v="2011-07-05T00:00:00"/>
    <s v="Same Day"/>
    <s v="DC-12850"/>
    <s v="Dan Campbell"/>
    <x v="0"/>
    <s v="United States"/>
    <s v="Houston"/>
    <x v="5"/>
    <n v="77036"/>
    <x v="2"/>
    <s v="OFF-ST-10000563"/>
    <x v="1"/>
    <x v="4"/>
    <s v="Fellowes Bankers Box Stor/Drawer Steel Plus"/>
    <n v="281.42400000000004"/>
    <n v="11"/>
    <n v="0.2"/>
    <n v="-35.178000000000004"/>
  </r>
  <r>
    <x v="1357"/>
    <x v="645"/>
    <x v="0"/>
    <x v="465"/>
    <d v="2013-05-08T00:00:00"/>
    <s v="First Class"/>
    <s v="ND-18370"/>
    <s v="Natalie DeCherney"/>
    <x v="0"/>
    <s v="United States"/>
    <s v="Louisville"/>
    <x v="0"/>
    <n v="40214"/>
    <x v="0"/>
    <s v="OFF-PA-10003641"/>
    <x v="1"/>
    <x v="10"/>
    <s v="Xerox 1909"/>
    <n v="79.14"/>
    <n v="3"/>
    <n v="0"/>
    <n v="36.404399999999995"/>
  </r>
  <r>
    <x v="1358"/>
    <x v="646"/>
    <x v="3"/>
    <x v="466"/>
    <d v="2014-04-28T00:00:00"/>
    <s v="First Class"/>
    <s v="LB-16735"/>
    <s v="Larry Blacks"/>
    <x v="0"/>
    <s v="United States"/>
    <s v="Fort Worth"/>
    <x v="5"/>
    <n v="76106"/>
    <x v="2"/>
    <s v="FUR-FU-10000010"/>
    <x v="0"/>
    <x v="5"/>
    <s v="DAX Value U-Channel Document Frames, Easel Back"/>
    <n v="1.988"/>
    <n v="1"/>
    <n v="0.6"/>
    <n v="-1.4413"/>
  </r>
  <r>
    <x v="1359"/>
    <x v="647"/>
    <x v="2"/>
    <x v="467"/>
    <d v="2011-10-01T00:00:00"/>
    <s v="Second Class"/>
    <s v="KT-16465"/>
    <s v="Kean Takahito"/>
    <x v="0"/>
    <s v="United States"/>
    <s v="Los Angeles"/>
    <x v="1"/>
    <n v="90049"/>
    <x v="1"/>
    <s v="FUR-CH-10002961"/>
    <x v="0"/>
    <x v="1"/>
    <s v="Leather Task Chair, Black"/>
    <n v="145.56800000000001"/>
    <n v="2"/>
    <n v="0.2"/>
    <n v="0"/>
  </r>
  <r>
    <x v="1360"/>
    <x v="648"/>
    <x v="3"/>
    <x v="15"/>
    <d v="2014-10-26T00:00:00"/>
    <s v="Standard Class"/>
    <s v="HM-14860"/>
    <s v="Harry Marie"/>
    <x v="1"/>
    <s v="United States"/>
    <s v="Philadelphia"/>
    <x v="9"/>
    <n v="19120"/>
    <x v="3"/>
    <s v="OFF-AR-10002956"/>
    <x v="1"/>
    <x v="6"/>
    <s v="Boston 16801 Nautilus Battery Pencil Sharpener"/>
    <n v="123.256"/>
    <n v="7"/>
    <n v="0.2"/>
    <n v="9.2441999999999993"/>
  </r>
  <r>
    <x v="1361"/>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x v="1362"/>
    <x v="648"/>
    <x v="3"/>
    <x v="15"/>
    <d v="2014-10-26T00:00:00"/>
    <s v="Standard Class"/>
    <s v="HM-14860"/>
    <s v="Harry Marie"/>
    <x v="1"/>
    <s v="United States"/>
    <s v="Philadelphia"/>
    <x v="9"/>
    <n v="19120"/>
    <x v="3"/>
    <s v="TEC-PH-10001336"/>
    <x v="2"/>
    <x v="7"/>
    <s v="Digium D40 VoIP phone"/>
    <n v="309.57600000000002"/>
    <n v="4"/>
    <n v="0.4"/>
    <n v="-56.755600000000015"/>
  </r>
  <r>
    <x v="1363"/>
    <x v="649"/>
    <x v="3"/>
    <x v="468"/>
    <d v="2014-11-12T00:00:00"/>
    <s v="First Class"/>
    <s v="AB-10600"/>
    <s v="Ann Blume"/>
    <x v="1"/>
    <s v="United States"/>
    <s v="Tucson"/>
    <x v="16"/>
    <n v="85705"/>
    <x v="1"/>
    <s v="OFF-BI-10001036"/>
    <x v="1"/>
    <x v="8"/>
    <s v="Cardinal EasyOpen D-Ring Binders"/>
    <n v="38.388000000000005"/>
    <n v="14"/>
    <n v="0.7"/>
    <n v="-25.591999999999999"/>
  </r>
  <r>
    <x v="1364"/>
    <x v="649"/>
    <x v="3"/>
    <x v="468"/>
    <d v="2014-11-12T00:00:00"/>
    <s v="First Class"/>
    <s v="AB-10600"/>
    <s v="Ann Blume"/>
    <x v="1"/>
    <s v="United States"/>
    <s v="Tucson"/>
    <x v="16"/>
    <n v="85705"/>
    <x v="1"/>
    <s v="TEC-MA-10003183"/>
    <x v="2"/>
    <x v="15"/>
    <s v="DYMO CardScan Personal V9 Business Card Scanner"/>
    <n v="95.994000000000014"/>
    <n v="2"/>
    <n v="0.7"/>
    <n v="-63.995999999999981"/>
  </r>
  <r>
    <x v="1365"/>
    <x v="649"/>
    <x v="3"/>
    <x v="468"/>
    <d v="2014-11-12T00:00:00"/>
    <s v="First Class"/>
    <s v="AB-10600"/>
    <s v="Ann Blume"/>
    <x v="1"/>
    <s v="United States"/>
    <s v="Tucson"/>
    <x v="16"/>
    <n v="85705"/>
    <x v="1"/>
    <s v="TEC-AC-10001314"/>
    <x v="2"/>
    <x v="11"/>
    <s v="Case Logic 2.4GHz Wireless Keyboard"/>
    <n v="239.95200000000003"/>
    <n v="6"/>
    <n v="0.2"/>
    <n v="-35.992800000000038"/>
  </r>
  <r>
    <x v="1366"/>
    <x v="649"/>
    <x v="3"/>
    <x v="468"/>
    <d v="2014-11-12T00:00:00"/>
    <s v="First Class"/>
    <s v="AB-10600"/>
    <s v="Ann Blume"/>
    <x v="1"/>
    <s v="United States"/>
    <s v="Tucson"/>
    <x v="16"/>
    <n v="85705"/>
    <x v="1"/>
    <s v="TEC-PH-10002563"/>
    <x v="2"/>
    <x v="7"/>
    <s v="Adtran 1202752G1"/>
    <n v="201.584"/>
    <n v="2"/>
    <n v="0.2"/>
    <n v="15.118800000000007"/>
  </r>
  <r>
    <x v="1367"/>
    <x v="649"/>
    <x v="3"/>
    <x v="468"/>
    <d v="2014-11-12T00:00:00"/>
    <s v="First Class"/>
    <s v="AB-10600"/>
    <s v="Ann Blume"/>
    <x v="1"/>
    <s v="United States"/>
    <s v="Tucson"/>
    <x v="16"/>
    <n v="85705"/>
    <x v="1"/>
    <s v="FUR-CH-10003312"/>
    <x v="0"/>
    <x v="1"/>
    <s v="Hon 2090 “Pillow Soft” Series Mid Back Swivel/Tilt Chairs"/>
    <n v="899.13600000000008"/>
    <n v="4"/>
    <n v="0.2"/>
    <n v="-146.10960000000014"/>
  </r>
  <r>
    <x v="1368"/>
    <x v="650"/>
    <x v="3"/>
    <x v="141"/>
    <d v="2014-07-12T00:00:00"/>
    <s v="First Class"/>
    <s v="SZ-20035"/>
    <s v="Sam Zeldin"/>
    <x v="2"/>
    <s v="United States"/>
    <s v="Pico Rivera"/>
    <x v="1"/>
    <n v="90660"/>
    <x v="1"/>
    <s v="FUR-FU-10001588"/>
    <x v="0"/>
    <x v="5"/>
    <s v="Deflect-o SuperTray Unbreakable Stackable Tray, Letter, Black"/>
    <n v="145.9"/>
    <n v="5"/>
    <n v="0"/>
    <n v="62.736999999999995"/>
  </r>
  <r>
    <x v="1369"/>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x v="1370"/>
    <x v="651"/>
    <x v="1"/>
    <x v="100"/>
    <d v="2012-12-28T00:00:00"/>
    <s v="Standard Class"/>
    <s v="JR-15670"/>
    <s v="Jim Radford"/>
    <x v="0"/>
    <s v="United States"/>
    <s v="Colorado Springs"/>
    <x v="22"/>
    <n v="80906"/>
    <x v="1"/>
    <s v="OFF-AR-10003405"/>
    <x v="1"/>
    <x v="6"/>
    <s v="Dixon My First Ticonderoga Pencil, #2"/>
    <n v="14.04"/>
    <n v="3"/>
    <n v="0.2"/>
    <n v="1.5794999999999986"/>
  </r>
  <r>
    <x v="1371"/>
    <x v="652"/>
    <x v="3"/>
    <x v="469"/>
    <d v="2014-03-13T00:00:00"/>
    <s v="Standard Class"/>
    <s v="MG-17890"/>
    <s v="Michael Granlund"/>
    <x v="2"/>
    <s v="United States"/>
    <s v="Clinton"/>
    <x v="39"/>
    <n v="20735"/>
    <x v="3"/>
    <s v="TEC-AC-10004510"/>
    <x v="2"/>
    <x v="11"/>
    <s v="Logitech Desktop MK120 Mouse and keyboard Combo"/>
    <n v="49.08"/>
    <n v="3"/>
    <n v="0"/>
    <n v="4.9079999999999977"/>
  </r>
  <r>
    <x v="1372"/>
    <x v="653"/>
    <x v="2"/>
    <x v="470"/>
    <d v="2011-04-06T00:00:00"/>
    <s v="Second Class"/>
    <s v="KM-16720"/>
    <s v="Kunst Miller"/>
    <x v="0"/>
    <s v="United States"/>
    <s v="Vallejo"/>
    <x v="1"/>
    <n v="94591"/>
    <x v="1"/>
    <s v="OFF-LA-10002312"/>
    <x v="1"/>
    <x v="2"/>
    <s v="Avery 490"/>
    <n v="29.6"/>
    <n v="2"/>
    <n v="0"/>
    <n v="14.8"/>
  </r>
  <r>
    <x v="1373"/>
    <x v="653"/>
    <x v="2"/>
    <x v="470"/>
    <d v="2011-04-06T00:00:00"/>
    <s v="Second Class"/>
    <s v="KM-16720"/>
    <s v="Kunst Miller"/>
    <x v="0"/>
    <s v="United States"/>
    <s v="Vallejo"/>
    <x v="1"/>
    <n v="94591"/>
    <x v="1"/>
    <s v="OFF-BI-10000042"/>
    <x v="1"/>
    <x v="8"/>
    <s v="Pressboard Data Binder, Crimson, 12&quot; X 8 1/2&quot;"/>
    <n v="17.088000000000001"/>
    <n v="4"/>
    <n v="0.2"/>
    <n v="5.5535999999999994"/>
  </r>
  <r>
    <x v="1374"/>
    <x v="654"/>
    <x v="1"/>
    <x v="471"/>
    <d v="2012-09-19T00:00:00"/>
    <s v="Standard Class"/>
    <s v="CA-12265"/>
    <s v="Christina Anderson"/>
    <x v="0"/>
    <s v="United States"/>
    <s v="Provo"/>
    <x v="7"/>
    <n v="84604"/>
    <x v="1"/>
    <s v="FUR-TA-10003008"/>
    <x v="0"/>
    <x v="3"/>
    <s v="Lesro Round Back Collection Coffee Table, End Table"/>
    <n v="912.75"/>
    <n v="5"/>
    <n v="0"/>
    <n v="118.65750000000006"/>
  </r>
  <r>
    <x v="1375"/>
    <x v="655"/>
    <x v="2"/>
    <x v="472"/>
    <d v="2011-08-09T00:00:00"/>
    <s v="Second Class"/>
    <s v="VD-21670"/>
    <s v="Valerie Dominguez"/>
    <x v="0"/>
    <s v="United States"/>
    <s v="Pleasant Grove"/>
    <x v="7"/>
    <n v="84062"/>
    <x v="1"/>
    <s v="OFF-AP-10003590"/>
    <x v="1"/>
    <x v="9"/>
    <s v="Hoover WindTunnel Plus Canister Vacuum"/>
    <n v="1089.75"/>
    <n v="3"/>
    <n v="0"/>
    <n v="305.13000000000011"/>
  </r>
  <r>
    <x v="1376"/>
    <x v="655"/>
    <x v="2"/>
    <x v="472"/>
    <d v="2011-08-09T00:00:00"/>
    <s v="Second Class"/>
    <s v="VD-21670"/>
    <s v="Valerie Dominguez"/>
    <x v="0"/>
    <s v="United States"/>
    <s v="Pleasant Grove"/>
    <x v="7"/>
    <n v="84062"/>
    <x v="1"/>
    <s v="OFF-PA-10000806"/>
    <x v="1"/>
    <x v="10"/>
    <s v="Xerox 1934"/>
    <n v="447.84"/>
    <n v="8"/>
    <n v="0"/>
    <n v="219.44159999999999"/>
  </r>
  <r>
    <x v="1377"/>
    <x v="655"/>
    <x v="2"/>
    <x v="472"/>
    <d v="2011-08-09T00:00:00"/>
    <s v="Second Class"/>
    <s v="VD-21670"/>
    <s v="Valerie Dominguez"/>
    <x v="0"/>
    <s v="United States"/>
    <s v="Pleasant Grove"/>
    <x v="7"/>
    <n v="84062"/>
    <x v="1"/>
    <s v="OFF-AR-10000896"/>
    <x v="1"/>
    <x v="6"/>
    <s v="Newell 329"/>
    <n v="16.399999999999999"/>
    <n v="5"/>
    <n v="0"/>
    <n v="4.2639999999999993"/>
  </r>
  <r>
    <x v="1378"/>
    <x v="655"/>
    <x v="2"/>
    <x v="472"/>
    <d v="2011-08-09T00:00:00"/>
    <s v="Second Class"/>
    <s v="VD-21670"/>
    <s v="Valerie Dominguez"/>
    <x v="0"/>
    <s v="United States"/>
    <s v="Pleasant Grove"/>
    <x v="7"/>
    <n v="84062"/>
    <x v="1"/>
    <s v="TEC-PH-10002310"/>
    <x v="2"/>
    <x v="7"/>
    <s v="Panasonic KX T7731-B Digital phone"/>
    <n v="399.96000000000004"/>
    <n v="5"/>
    <n v="0.2"/>
    <n v="34.996499999999969"/>
  </r>
  <r>
    <x v="1379"/>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x v="1380"/>
    <x v="655"/>
    <x v="2"/>
    <x v="472"/>
    <d v="2011-08-09T00:00:00"/>
    <s v="Second Class"/>
    <s v="VD-21670"/>
    <s v="Valerie Dominguez"/>
    <x v="0"/>
    <s v="United States"/>
    <s v="Pleasant Grove"/>
    <x v="7"/>
    <n v="84062"/>
    <x v="1"/>
    <s v="OFF-BI-10002852"/>
    <x v="1"/>
    <x v="8"/>
    <s v="Ibico Standard Transparent Covers"/>
    <n v="13.184000000000001"/>
    <n v="1"/>
    <n v="0.2"/>
    <n v="4.7792000000000003"/>
  </r>
  <r>
    <x v="1381"/>
    <x v="656"/>
    <x v="0"/>
    <x v="323"/>
    <d v="2013-09-10T00:00:00"/>
    <s v="Standard Class"/>
    <s v="JK-16120"/>
    <s v="Julie Kriz"/>
    <x v="2"/>
    <s v="United States"/>
    <s v="Aurora"/>
    <x v="10"/>
    <n v="60505"/>
    <x v="2"/>
    <s v="FUR-FU-10003394"/>
    <x v="0"/>
    <x v="5"/>
    <s v="Tenex &quot;The Solids&quot; Textured Chair Mats"/>
    <n v="83.951999999999998"/>
    <n v="3"/>
    <n v="0.6"/>
    <n v="-90.24839999999999"/>
  </r>
  <r>
    <x v="1382"/>
    <x v="657"/>
    <x v="0"/>
    <x v="473"/>
    <d v="2013-02-05T00:00:00"/>
    <s v="Same Day"/>
    <s v="PP-18955"/>
    <s v="Paul Prost"/>
    <x v="2"/>
    <s v="United States"/>
    <s v="Smyrna"/>
    <x v="32"/>
    <n v="30080"/>
    <x v="0"/>
    <s v="OFF-ST-10002344"/>
    <x v="1"/>
    <x v="4"/>
    <s v="Carina 42&quot;Hx23 3/4&quot;W Media Storage Unit"/>
    <n v="80.98"/>
    <n v="1"/>
    <n v="0"/>
    <n v="1.6196000000000055"/>
  </r>
  <r>
    <x v="1383"/>
    <x v="657"/>
    <x v="0"/>
    <x v="473"/>
    <d v="2013-02-05T00:00:00"/>
    <s v="Same Day"/>
    <s v="PP-18955"/>
    <s v="Paul Prost"/>
    <x v="2"/>
    <s v="United States"/>
    <s v="Smyrna"/>
    <x v="32"/>
    <n v="30080"/>
    <x v="0"/>
    <s v="OFF-PA-10001289"/>
    <x v="1"/>
    <x v="10"/>
    <s v="White Computer Printout Paper by Universal"/>
    <n v="348.84"/>
    <n v="9"/>
    <n v="0"/>
    <n v="170.9316"/>
  </r>
  <r>
    <x v="1384"/>
    <x v="657"/>
    <x v="0"/>
    <x v="473"/>
    <d v="2013-02-05T00:00:00"/>
    <s v="Same Day"/>
    <s v="PP-18955"/>
    <s v="Paul Prost"/>
    <x v="2"/>
    <s v="United States"/>
    <s v="Smyrna"/>
    <x v="32"/>
    <n v="30080"/>
    <x v="0"/>
    <s v="OFF-FA-10000053"/>
    <x v="1"/>
    <x v="13"/>
    <s v="Revere Boxed Rubber Bands by Revere"/>
    <n v="9.4499999999999993"/>
    <n v="5"/>
    <n v="0"/>
    <n v="0.18900000000000028"/>
  </r>
  <r>
    <x v="1385"/>
    <x v="657"/>
    <x v="0"/>
    <x v="473"/>
    <d v="2013-02-05T00:00:00"/>
    <s v="Same Day"/>
    <s v="PP-18955"/>
    <s v="Paul Prost"/>
    <x v="2"/>
    <s v="United States"/>
    <s v="Smyrna"/>
    <x v="32"/>
    <n v="30080"/>
    <x v="0"/>
    <s v="FUR-FU-10004091"/>
    <x v="0"/>
    <x v="5"/>
    <s v="Eldon 200 Class Desk Accessories, Black"/>
    <n v="18.84"/>
    <n v="3"/>
    <n v="0"/>
    <n v="7.1592000000000002"/>
  </r>
  <r>
    <x v="1386"/>
    <x v="657"/>
    <x v="0"/>
    <x v="473"/>
    <d v="2013-02-05T00:00:00"/>
    <s v="Same Day"/>
    <s v="PP-18955"/>
    <s v="Paul Prost"/>
    <x v="2"/>
    <s v="United States"/>
    <s v="Smyrna"/>
    <x v="32"/>
    <n v="30080"/>
    <x v="0"/>
    <s v="FUR-BO-10004015"/>
    <x v="0"/>
    <x v="0"/>
    <s v="Bush Andora Bookcase, Maple/Graphite Gray Finish"/>
    <n v="239.98"/>
    <n v="2"/>
    <n v="0"/>
    <n v="52.795599999999979"/>
  </r>
  <r>
    <x v="1387"/>
    <x v="657"/>
    <x v="0"/>
    <x v="473"/>
    <d v="2013-02-05T00:00:00"/>
    <s v="Same Day"/>
    <s v="PP-18955"/>
    <s v="Paul Prost"/>
    <x v="2"/>
    <s v="United States"/>
    <s v="Smyrna"/>
    <x v="32"/>
    <n v="30080"/>
    <x v="0"/>
    <s v="OFF-EN-10003001"/>
    <x v="1"/>
    <x v="12"/>
    <s v="Ames Color-File Green Diamond Border X-ray Mailers"/>
    <n v="167.96"/>
    <n v="2"/>
    <n v="0"/>
    <n v="78.941199999999995"/>
  </r>
  <r>
    <x v="1388"/>
    <x v="657"/>
    <x v="0"/>
    <x v="473"/>
    <d v="2013-02-05T00:00:00"/>
    <s v="Same Day"/>
    <s v="PP-18955"/>
    <s v="Paul Prost"/>
    <x v="2"/>
    <s v="United States"/>
    <s v="Smyrna"/>
    <x v="32"/>
    <n v="30080"/>
    <x v="0"/>
    <s v="TEC-PH-10000215"/>
    <x v="2"/>
    <x v="7"/>
    <s v="Plantronics Cordless Phone Headset with In-line Volume - M214C"/>
    <n v="104.85000000000001"/>
    <n v="3"/>
    <n v="0"/>
    <n v="28.309500000000007"/>
  </r>
  <r>
    <x v="1389"/>
    <x v="657"/>
    <x v="0"/>
    <x v="473"/>
    <d v="2013-02-05T00:00:00"/>
    <s v="Same Day"/>
    <s v="PP-18955"/>
    <s v="Paul Prost"/>
    <x v="2"/>
    <s v="United States"/>
    <s v="Smyrna"/>
    <x v="32"/>
    <n v="30080"/>
    <x v="0"/>
    <s v="TEC-PH-10003645"/>
    <x v="2"/>
    <x v="7"/>
    <s v="Aastra 57i VoIP phone"/>
    <n v="484.83000000000004"/>
    <n v="3"/>
    <n v="0"/>
    <n v="126.05580000000002"/>
  </r>
  <r>
    <x v="1390"/>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x v="1391"/>
    <x v="657"/>
    <x v="0"/>
    <x v="473"/>
    <d v="2013-02-05T00:00:00"/>
    <s v="Same Day"/>
    <s v="PP-18955"/>
    <s v="Paul Prost"/>
    <x v="2"/>
    <s v="United States"/>
    <s v="Smyrna"/>
    <x v="32"/>
    <n v="30080"/>
    <x v="0"/>
    <s v="OFF-ST-10004804"/>
    <x v="1"/>
    <x v="4"/>
    <s v="Belkin 19&quot; Vented Equipment Shelf, Black"/>
    <n v="154.44"/>
    <n v="3"/>
    <n v="0"/>
    <n v="1.5444000000000031"/>
  </r>
  <r>
    <x v="1392"/>
    <x v="657"/>
    <x v="0"/>
    <x v="473"/>
    <d v="2013-02-05T00:00:00"/>
    <s v="Same Day"/>
    <s v="PP-18955"/>
    <s v="Paul Prost"/>
    <x v="2"/>
    <s v="United States"/>
    <s v="Smyrna"/>
    <x v="32"/>
    <n v="30080"/>
    <x v="0"/>
    <s v="OFF-PA-10003892"/>
    <x v="1"/>
    <x v="10"/>
    <s v="Xerox 1943"/>
    <n v="342.37"/>
    <n v="7"/>
    <n v="0"/>
    <n v="160.91389999999998"/>
  </r>
  <r>
    <x v="1393"/>
    <x v="658"/>
    <x v="3"/>
    <x v="445"/>
    <d v="2014-07-05T00:00:00"/>
    <s v="First Class"/>
    <s v="YS-21880"/>
    <s v="Yana Sorensen"/>
    <x v="1"/>
    <s v="United States"/>
    <s v="Burlington"/>
    <x v="3"/>
    <n v="27217"/>
    <x v="0"/>
    <s v="OFF-AR-10003514"/>
    <x v="1"/>
    <x v="6"/>
    <s v="4009 Highlighters by Sanford"/>
    <n v="9.5519999999999996"/>
    <n v="3"/>
    <n v="0.2"/>
    <n v="1.5521999999999991"/>
  </r>
  <r>
    <x v="1394"/>
    <x v="659"/>
    <x v="3"/>
    <x v="449"/>
    <d v="2014-10-15T00:00:00"/>
    <s v="Standard Class"/>
    <s v="CK-12760"/>
    <s v="Cyma Kinney"/>
    <x v="1"/>
    <s v="United States"/>
    <s v="Aurora"/>
    <x v="10"/>
    <n v="60505"/>
    <x v="2"/>
    <s v="FUR-TA-10002958"/>
    <x v="0"/>
    <x v="3"/>
    <s v="Bevis Oval Conference Table, Walnut"/>
    <n v="652.45000000000005"/>
    <n v="5"/>
    <n v="0.5"/>
    <n v="-430.61700000000019"/>
  </r>
  <r>
    <x v="1395"/>
    <x v="659"/>
    <x v="3"/>
    <x v="449"/>
    <d v="2014-10-15T00:00:00"/>
    <s v="Standard Class"/>
    <s v="CK-12760"/>
    <s v="Cyma Kinney"/>
    <x v="1"/>
    <s v="United States"/>
    <s v="Aurora"/>
    <x v="10"/>
    <n v="60505"/>
    <x v="2"/>
    <s v="FUR-TA-10001676"/>
    <x v="0"/>
    <x v="3"/>
    <s v="Hon 61000 Series Interactive Training Tables"/>
    <n v="66.644999999999996"/>
    <n v="3"/>
    <n v="0.5"/>
    <n v="-42.652799999999999"/>
  </r>
  <r>
    <x v="1396"/>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x v="1397"/>
    <x v="660"/>
    <x v="0"/>
    <x v="390"/>
    <d v="2013-11-27T00:00:00"/>
    <s v="First Class"/>
    <s v="NC-18340"/>
    <s v="Nat Carroll"/>
    <x v="0"/>
    <s v="United States"/>
    <s v="New York City"/>
    <x v="15"/>
    <n v="10035"/>
    <x v="3"/>
    <s v="OFF-PA-10004971"/>
    <x v="1"/>
    <x v="10"/>
    <s v="Xerox 196"/>
    <n v="11.56"/>
    <n v="2"/>
    <n v="0"/>
    <n v="5.6644000000000005"/>
  </r>
  <r>
    <x v="1398"/>
    <x v="660"/>
    <x v="0"/>
    <x v="390"/>
    <d v="2013-11-27T00:00:00"/>
    <s v="First Class"/>
    <s v="NC-18340"/>
    <s v="Nat Carroll"/>
    <x v="0"/>
    <s v="United States"/>
    <s v="New York City"/>
    <x v="15"/>
    <n v="10035"/>
    <x v="3"/>
    <s v="TEC-AC-10002323"/>
    <x v="2"/>
    <x v="11"/>
    <s v="SanDisk Ultra 32 GB MicroSDHC Class 10 Memory Card"/>
    <n v="88.4"/>
    <n v="4"/>
    <n v="0"/>
    <n v="11.492000000000004"/>
  </r>
  <r>
    <x v="1399"/>
    <x v="660"/>
    <x v="0"/>
    <x v="390"/>
    <d v="2013-11-27T00:00:00"/>
    <s v="First Class"/>
    <s v="NC-18340"/>
    <s v="Nat Carroll"/>
    <x v="0"/>
    <s v="United States"/>
    <s v="New York City"/>
    <x v="15"/>
    <n v="10035"/>
    <x v="3"/>
    <s v="OFF-PA-10004888"/>
    <x v="1"/>
    <x v="10"/>
    <s v="Xerox 217"/>
    <n v="6.48"/>
    <n v="1"/>
    <n v="0"/>
    <n v="3.1104000000000003"/>
  </r>
  <r>
    <x v="1400"/>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x v="1401"/>
    <x v="661"/>
    <x v="0"/>
    <x v="474"/>
    <d v="2013-11-06T00:00:00"/>
    <s v="Standard Class"/>
    <s v="KM-16375"/>
    <s v="Katherine Murray"/>
    <x v="2"/>
    <s v="United States"/>
    <s v="Salem"/>
    <x v="17"/>
    <n v="24153"/>
    <x v="0"/>
    <s v="OFF-EN-10002230"/>
    <x v="1"/>
    <x v="12"/>
    <s v="Airmail Envelopes"/>
    <n v="251.79000000000002"/>
    <n v="3"/>
    <n v="0"/>
    <n v="118.34129999999999"/>
  </r>
  <r>
    <x v="1402"/>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x v="1403"/>
    <x v="662"/>
    <x v="0"/>
    <x v="475"/>
    <d v="2013-04-26T00:00:00"/>
    <s v="Standard Class"/>
    <s v="GM-14455"/>
    <s v="Gary Mitchum"/>
    <x v="2"/>
    <s v="United States"/>
    <s v="Columbus"/>
    <x v="24"/>
    <n v="43229"/>
    <x v="3"/>
    <s v="OFF-PA-10000418"/>
    <x v="1"/>
    <x v="10"/>
    <s v="Xerox 189"/>
    <n v="419.4"/>
    <n v="5"/>
    <n v="0.2"/>
    <n v="146.79"/>
  </r>
  <r>
    <x v="1404"/>
    <x v="663"/>
    <x v="2"/>
    <x v="322"/>
    <d v="2011-04-08T00:00:00"/>
    <s v="First Class"/>
    <s v="SD-20485"/>
    <s v="Shirley Daniels"/>
    <x v="2"/>
    <s v="United States"/>
    <s v="Philadelphia"/>
    <x v="9"/>
    <n v="19143"/>
    <x v="3"/>
    <s v="OFF-SU-10004498"/>
    <x v="1"/>
    <x v="14"/>
    <s v="Martin-Yale Premier Letter Opener"/>
    <n v="10.304000000000002"/>
    <n v="1"/>
    <n v="0.2"/>
    <n v="-2.1896000000000004"/>
  </r>
  <r>
    <x v="1405"/>
    <x v="663"/>
    <x v="2"/>
    <x v="322"/>
    <d v="2011-04-08T00:00:00"/>
    <s v="First Class"/>
    <s v="SD-20485"/>
    <s v="Shirley Daniels"/>
    <x v="2"/>
    <s v="United States"/>
    <s v="Philadelphia"/>
    <x v="9"/>
    <n v="19143"/>
    <x v="3"/>
    <s v="FUR-TA-10001039"/>
    <x v="0"/>
    <x v="3"/>
    <s v="KI Adjustable-Height Table"/>
    <n v="154.76400000000001"/>
    <n v="3"/>
    <n v="0.4"/>
    <n v="-36.11160000000001"/>
  </r>
  <r>
    <x v="1406"/>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x v="1407"/>
    <x v="664"/>
    <x v="0"/>
    <x v="476"/>
    <d v="2013-09-07T00:00:00"/>
    <s v="Standard Class"/>
    <s v="KD-16270"/>
    <s v="Karen Daniels"/>
    <x v="0"/>
    <s v="United States"/>
    <s v="New York City"/>
    <x v="15"/>
    <n v="10024"/>
    <x v="3"/>
    <s v="OFF-AR-10002240"/>
    <x v="1"/>
    <x v="6"/>
    <s v="Panasonic KP-150 Electric Pencil Sharpener"/>
    <n v="75.48"/>
    <n v="2"/>
    <n v="0"/>
    <n v="19.6248"/>
  </r>
  <r>
    <x v="1408"/>
    <x v="664"/>
    <x v="0"/>
    <x v="476"/>
    <d v="2013-09-07T00:00:00"/>
    <s v="Standard Class"/>
    <s v="KD-16270"/>
    <s v="Karen Daniels"/>
    <x v="0"/>
    <s v="United States"/>
    <s v="New York City"/>
    <x v="15"/>
    <n v="10024"/>
    <x v="3"/>
    <s v="FUR-FU-10001967"/>
    <x v="0"/>
    <x v="5"/>
    <s v="Telescoping Adjustable Floor Lamp"/>
    <n v="39.979999999999997"/>
    <n v="2"/>
    <n v="0"/>
    <n v="9.9949999999999974"/>
  </r>
  <r>
    <x v="1409"/>
    <x v="665"/>
    <x v="0"/>
    <x v="477"/>
    <d v="2013-10-01T00:00:00"/>
    <s v="Standard Class"/>
    <s v="AB-10105"/>
    <s v="Adrian Barton"/>
    <x v="0"/>
    <s v="United States"/>
    <s v="Phoenix"/>
    <x v="16"/>
    <n v="85023"/>
    <x v="1"/>
    <s v="FUR-TA-10002356"/>
    <x v="0"/>
    <x v="3"/>
    <s v="Bevis Boat-Shaped Conference Table"/>
    <n v="393.16500000000002"/>
    <n v="3"/>
    <n v="0.5"/>
    <n v="-204.44580000000005"/>
  </r>
  <r>
    <x v="1410"/>
    <x v="666"/>
    <x v="3"/>
    <x v="259"/>
    <d v="2014-11-12T00:00:00"/>
    <s v="Standard Class"/>
    <s v="SZ-20035"/>
    <s v="Sam Zeldin"/>
    <x v="2"/>
    <s v="United States"/>
    <s v="Grand Prairie"/>
    <x v="5"/>
    <n v="75051"/>
    <x v="2"/>
    <s v="OFF-LA-10003923"/>
    <x v="1"/>
    <x v="2"/>
    <s v="Alphabetical Labels for Top Tab Filing"/>
    <n v="23.680000000000003"/>
    <n v="2"/>
    <n v="0.2"/>
    <n v="8.879999999999999"/>
  </r>
  <r>
    <x v="1411"/>
    <x v="667"/>
    <x v="0"/>
    <x v="478"/>
    <d v="2013-07-14T00:00:00"/>
    <s v="Standard Class"/>
    <s v="JD-15895"/>
    <s v="Jonathan Doherty"/>
    <x v="1"/>
    <s v="United States"/>
    <s v="New York City"/>
    <x v="15"/>
    <n v="10035"/>
    <x v="3"/>
    <s v="FUR-CH-10002335"/>
    <x v="0"/>
    <x v="1"/>
    <s v="Hon GuestStacker Chair"/>
    <n v="408.00599999999997"/>
    <n v="2"/>
    <n v="0.1"/>
    <n v="72.534400000000005"/>
  </r>
  <r>
    <x v="1412"/>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x v="1413"/>
    <x v="668"/>
    <x v="2"/>
    <x v="479"/>
    <d v="2011-07-05T00:00:00"/>
    <s v="Standard Class"/>
    <s v="HA-14905"/>
    <s v="Helen Abelman"/>
    <x v="0"/>
    <s v="United States"/>
    <s v="New York City"/>
    <x v="15"/>
    <n v="10024"/>
    <x v="3"/>
    <s v="OFF-BI-10002867"/>
    <x v="1"/>
    <x v="8"/>
    <s v="GBC Recycled Regency Composition Covers"/>
    <n v="334.76800000000003"/>
    <n v="7"/>
    <n v="0.2"/>
    <n v="108.79959999999997"/>
  </r>
  <r>
    <x v="1414"/>
    <x v="669"/>
    <x v="3"/>
    <x v="480"/>
    <d v="2014-02-01T00:00:00"/>
    <s v="Second Class"/>
    <s v="BT-11305"/>
    <s v="Beth Thompson"/>
    <x v="2"/>
    <s v="United States"/>
    <s v="Costa Mesa"/>
    <x v="1"/>
    <n v="92627"/>
    <x v="1"/>
    <s v="TEC-AC-10000580"/>
    <x v="2"/>
    <x v="11"/>
    <s v="Logitech G13 Programmable Gameboard with LCD Display"/>
    <n v="239.96999999999997"/>
    <n v="3"/>
    <n v="0"/>
    <n v="26.39670000000001"/>
  </r>
  <r>
    <x v="1415"/>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x v="1416"/>
    <x v="670"/>
    <x v="1"/>
    <x v="481"/>
    <d v="2012-09-24T00:00:00"/>
    <s v="First Class"/>
    <s v="SV-20815"/>
    <s v="Stuart Van"/>
    <x v="1"/>
    <s v="United States"/>
    <s v="Houston"/>
    <x v="5"/>
    <n v="77041"/>
    <x v="2"/>
    <s v="TEC-PH-10002922"/>
    <x v="2"/>
    <x v="7"/>
    <s v="ShoreTel ShorePhone IP 230 VoIP phone"/>
    <n v="946.34400000000005"/>
    <n v="7"/>
    <n v="0.2"/>
    <n v="118.29299999999989"/>
  </r>
  <r>
    <x v="1417"/>
    <x v="670"/>
    <x v="1"/>
    <x v="481"/>
    <d v="2012-09-24T00:00:00"/>
    <s v="First Class"/>
    <s v="SV-20815"/>
    <s v="Stuart Van"/>
    <x v="1"/>
    <s v="United States"/>
    <s v="Houston"/>
    <x v="5"/>
    <n v="77041"/>
    <x v="2"/>
    <s v="TEC-AC-10004353"/>
    <x v="2"/>
    <x v="11"/>
    <s v="Hypercom P1300 Pinpad"/>
    <n v="151.20000000000002"/>
    <n v="3"/>
    <n v="0.2"/>
    <n v="32.130000000000003"/>
  </r>
  <r>
    <x v="1418"/>
    <x v="670"/>
    <x v="1"/>
    <x v="481"/>
    <d v="2012-09-24T00:00:00"/>
    <s v="First Class"/>
    <s v="SV-20815"/>
    <s v="Stuart Van"/>
    <x v="1"/>
    <s v="United States"/>
    <s v="Houston"/>
    <x v="5"/>
    <n v="77041"/>
    <x v="2"/>
    <s v="FUR-FU-10001706"/>
    <x v="0"/>
    <x v="5"/>
    <s v="Longer-Life Soft White Bulbs"/>
    <n v="4.9280000000000008"/>
    <n v="4"/>
    <n v="0.6"/>
    <n v="-1.4783999999999997"/>
  </r>
  <r>
    <x v="1419"/>
    <x v="671"/>
    <x v="1"/>
    <x v="120"/>
    <d v="2012-09-30T00:00:00"/>
    <s v="Standard Class"/>
    <s v="RW-19540"/>
    <s v="Rick Wilson"/>
    <x v="1"/>
    <s v="United States"/>
    <s v="Mesa"/>
    <x v="16"/>
    <n v="85204"/>
    <x v="1"/>
    <s v="OFF-PA-10000501"/>
    <x v="1"/>
    <x v="10"/>
    <s v="Petty Cash Envelope"/>
    <n v="86.272000000000006"/>
    <n v="4"/>
    <n v="0.2"/>
    <n v="31.273599999999998"/>
  </r>
  <r>
    <x v="1420"/>
    <x v="671"/>
    <x v="1"/>
    <x v="120"/>
    <d v="2012-09-30T00:00:00"/>
    <s v="Standard Class"/>
    <s v="RW-19540"/>
    <s v="Rick Wilson"/>
    <x v="1"/>
    <s v="United States"/>
    <s v="Mesa"/>
    <x v="16"/>
    <n v="85204"/>
    <x v="1"/>
    <s v="OFF-BI-10000778"/>
    <x v="1"/>
    <x v="8"/>
    <s v="GBC VeloBinder Electric Binding Machine"/>
    <n v="72.588000000000008"/>
    <n v="2"/>
    <n v="0.7"/>
    <n v="-48.391999999999982"/>
  </r>
  <r>
    <x v="1421"/>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x v="1422"/>
    <x v="671"/>
    <x v="1"/>
    <x v="120"/>
    <d v="2012-09-30T00:00:00"/>
    <s v="Standard Class"/>
    <s v="RW-19540"/>
    <s v="Rick Wilson"/>
    <x v="1"/>
    <s v="United States"/>
    <s v="Mesa"/>
    <x v="16"/>
    <n v="85204"/>
    <x v="1"/>
    <s v="OFF-BI-10003984"/>
    <x v="1"/>
    <x v="8"/>
    <s v="Lock-Up Easel 'Spel-Binder'"/>
    <n v="77.031000000000006"/>
    <n v="9"/>
    <n v="0.7"/>
    <n v="-59.057100000000005"/>
  </r>
  <r>
    <x v="1423"/>
    <x v="671"/>
    <x v="1"/>
    <x v="120"/>
    <d v="2012-09-30T00:00:00"/>
    <s v="Standard Class"/>
    <s v="RW-19540"/>
    <s v="Rick Wilson"/>
    <x v="1"/>
    <s v="United States"/>
    <s v="Mesa"/>
    <x v="16"/>
    <n v="85204"/>
    <x v="1"/>
    <s v="OFF-ST-10000798"/>
    <x v="1"/>
    <x v="4"/>
    <s v="2300 Heavy-Duty Transfer File Systems by Perma"/>
    <n v="119.90400000000001"/>
    <n v="6"/>
    <n v="0.2"/>
    <n v="-1.4988000000000135"/>
  </r>
  <r>
    <x v="1424"/>
    <x v="671"/>
    <x v="1"/>
    <x v="120"/>
    <d v="2012-09-30T00:00:00"/>
    <s v="Standard Class"/>
    <s v="RW-19540"/>
    <s v="Rick Wilson"/>
    <x v="1"/>
    <s v="United States"/>
    <s v="Mesa"/>
    <x v="16"/>
    <n v="85204"/>
    <x v="1"/>
    <s v="TEC-PH-10001750"/>
    <x v="2"/>
    <x v="7"/>
    <s v="Samsung Rugby III"/>
    <n v="263.96000000000004"/>
    <n v="5"/>
    <n v="0.2"/>
    <n v="23.096500000000006"/>
  </r>
  <r>
    <x v="1425"/>
    <x v="671"/>
    <x v="1"/>
    <x v="120"/>
    <d v="2012-09-30T00:00:00"/>
    <s v="Standard Class"/>
    <s v="RW-19540"/>
    <s v="Rick Wilson"/>
    <x v="1"/>
    <s v="United States"/>
    <s v="Mesa"/>
    <x v="16"/>
    <n v="85204"/>
    <x v="1"/>
    <s v="OFF-ST-10002743"/>
    <x v="1"/>
    <x v="4"/>
    <s v="SAFCO Boltless Steel Shelving"/>
    <n v="363.64800000000002"/>
    <n v="4"/>
    <n v="0.2"/>
    <n v="-86.366400000000027"/>
  </r>
  <r>
    <x v="1426"/>
    <x v="672"/>
    <x v="1"/>
    <x v="89"/>
    <d v="2012-11-04T00:00:00"/>
    <s v="Second Class"/>
    <s v="DK-12835"/>
    <s v="Damala Kotsonis"/>
    <x v="1"/>
    <s v="United States"/>
    <s v="Salinas"/>
    <x v="1"/>
    <n v="93905"/>
    <x v="1"/>
    <s v="OFF-BI-10002949"/>
    <x v="1"/>
    <x v="8"/>
    <s v="Prestige Round Ring Binders"/>
    <n v="9.7280000000000015"/>
    <n v="2"/>
    <n v="0.2"/>
    <n v="3.283199999999999"/>
  </r>
  <r>
    <x v="1427"/>
    <x v="672"/>
    <x v="1"/>
    <x v="89"/>
    <d v="2012-11-04T00:00:00"/>
    <s v="Second Class"/>
    <s v="DK-12835"/>
    <s v="Damala Kotsonis"/>
    <x v="1"/>
    <s v="United States"/>
    <s v="Salinas"/>
    <x v="1"/>
    <n v="93905"/>
    <x v="1"/>
    <s v="OFF-EN-10002600"/>
    <x v="1"/>
    <x v="12"/>
    <s v="Redi-Strip #10 Envelopes, 4 1/8 x 9 1/2"/>
    <n v="14.75"/>
    <n v="5"/>
    <n v="0"/>
    <n v="7.08"/>
  </r>
  <r>
    <x v="1428"/>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x v="1429"/>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x v="1430"/>
    <x v="673"/>
    <x v="3"/>
    <x v="200"/>
    <d v="2014-12-01T00:00:00"/>
    <s v="Standard Class"/>
    <s v="LT-17110"/>
    <s v="Liz Thompson"/>
    <x v="0"/>
    <s v="United States"/>
    <s v="Columbus"/>
    <x v="24"/>
    <n v="43229"/>
    <x v="3"/>
    <s v="TEC-PH-10003092"/>
    <x v="2"/>
    <x v="7"/>
    <s v="Motorola L804"/>
    <n v="220.75200000000001"/>
    <n v="8"/>
    <n v="0.4"/>
    <n v="-40.47120000000001"/>
  </r>
  <r>
    <x v="1431"/>
    <x v="674"/>
    <x v="2"/>
    <x v="174"/>
    <d v="2011-12-21T00:00:00"/>
    <s v="Second Class"/>
    <s v="IM-15070"/>
    <s v="Irene Maddox"/>
    <x v="0"/>
    <s v="United States"/>
    <s v="Florence"/>
    <x v="19"/>
    <n v="35630"/>
    <x v="0"/>
    <s v="OFF-BI-10001191"/>
    <x v="1"/>
    <x v="8"/>
    <s v="Canvas Sectional Post Binders"/>
    <n v="152.76"/>
    <n v="6"/>
    <n v="0"/>
    <n v="74.852400000000003"/>
  </r>
  <r>
    <x v="1432"/>
    <x v="674"/>
    <x v="2"/>
    <x v="174"/>
    <d v="2011-12-21T00:00:00"/>
    <s v="Second Class"/>
    <s v="IM-15070"/>
    <s v="Irene Maddox"/>
    <x v="0"/>
    <s v="United States"/>
    <s v="Florence"/>
    <x v="19"/>
    <n v="35630"/>
    <x v="0"/>
    <s v="OFF-SU-10004115"/>
    <x v="1"/>
    <x v="14"/>
    <s v="Acme Stainless Steel Office Snips"/>
    <n v="7.27"/>
    <n v="1"/>
    <n v="0"/>
    <n v="1.9629000000000003"/>
  </r>
  <r>
    <x v="1433"/>
    <x v="674"/>
    <x v="2"/>
    <x v="174"/>
    <d v="2011-12-21T00:00:00"/>
    <s v="Second Class"/>
    <s v="IM-15070"/>
    <s v="Irene Maddox"/>
    <x v="0"/>
    <s v="United States"/>
    <s v="Florence"/>
    <x v="19"/>
    <n v="35630"/>
    <x v="0"/>
    <s v="FUR-CH-10000513"/>
    <x v="0"/>
    <x v="1"/>
    <s v="High-Back Leather Manager's Chair"/>
    <n v="1819.8600000000001"/>
    <n v="14"/>
    <n v="0"/>
    <n v="163.78740000000002"/>
  </r>
  <r>
    <x v="1434"/>
    <x v="675"/>
    <x v="0"/>
    <x v="482"/>
    <d v="2013-12-31T00:00:00"/>
    <s v="Standard Class"/>
    <s v="FP-14320"/>
    <s v="Frank Preis"/>
    <x v="0"/>
    <s v="United States"/>
    <s v="Seattle"/>
    <x v="4"/>
    <n v="98105"/>
    <x v="1"/>
    <s v="OFF-PA-10003673"/>
    <x v="1"/>
    <x v="10"/>
    <s v="Strathmore Photo Mount Cards"/>
    <n v="33.9"/>
    <n v="5"/>
    <n v="0"/>
    <n v="15.593999999999999"/>
  </r>
  <r>
    <x v="1435"/>
    <x v="676"/>
    <x v="3"/>
    <x v="308"/>
    <d v="2014-06-28T00:00:00"/>
    <s v="Standard Class"/>
    <s v="ST-20530"/>
    <s v="Shui Tom"/>
    <x v="0"/>
    <s v="United States"/>
    <s v="Parma"/>
    <x v="24"/>
    <n v="44134"/>
    <x v="3"/>
    <s v="OFF-PA-10001639"/>
    <x v="1"/>
    <x v="10"/>
    <s v="Xerox 203"/>
    <n v="31.104000000000006"/>
    <n v="6"/>
    <n v="0.2"/>
    <n v="10.8864"/>
  </r>
  <r>
    <x v="1436"/>
    <x v="676"/>
    <x v="3"/>
    <x v="308"/>
    <d v="2014-06-28T00:00:00"/>
    <s v="Standard Class"/>
    <s v="ST-20530"/>
    <s v="Shui Tom"/>
    <x v="0"/>
    <s v="United States"/>
    <s v="Parma"/>
    <x v="24"/>
    <n v="44134"/>
    <x v="3"/>
    <s v="OFF-AR-10003829"/>
    <x v="1"/>
    <x v="6"/>
    <s v="Newell 35"/>
    <n v="5.2480000000000002"/>
    <n v="2"/>
    <n v="0.2"/>
    <n v="0.59039999999999915"/>
  </r>
  <r>
    <x v="1437"/>
    <x v="677"/>
    <x v="1"/>
    <x v="52"/>
    <d v="2012-10-15T00:00:00"/>
    <s v="Same Day"/>
    <s v="JE-15745"/>
    <s v="Joel Eaton"/>
    <x v="0"/>
    <s v="United States"/>
    <s v="Amarillo"/>
    <x v="5"/>
    <n v="79109"/>
    <x v="2"/>
    <s v="TEC-AC-10004975"/>
    <x v="2"/>
    <x v="11"/>
    <s v="Plantronics Audio 995 Wireless Stereo Headset"/>
    <n v="263.88"/>
    <n v="3"/>
    <n v="0.2"/>
    <n v="42.880500000000012"/>
  </r>
  <r>
    <x v="1438"/>
    <x v="677"/>
    <x v="1"/>
    <x v="52"/>
    <d v="2012-10-15T00:00:00"/>
    <s v="Same Day"/>
    <s v="JE-15745"/>
    <s v="Joel Eaton"/>
    <x v="0"/>
    <s v="United States"/>
    <s v="Amarillo"/>
    <x v="5"/>
    <n v="79109"/>
    <x v="2"/>
    <s v="FUR-CH-10002024"/>
    <x v="0"/>
    <x v="1"/>
    <s v="HON 5400 Series Task Chairs for Big and Tall"/>
    <n v="2453.4299999999998"/>
    <n v="5"/>
    <n v="0.3"/>
    <n v="-350.4899999999999"/>
  </r>
  <r>
    <x v="1439"/>
    <x v="678"/>
    <x v="3"/>
    <x v="483"/>
    <d v="2014-04-16T00:00:00"/>
    <s v="Second Class"/>
    <s v="BD-11320"/>
    <s v="Bill Donatelli"/>
    <x v="0"/>
    <s v="United States"/>
    <s v="Providence"/>
    <x v="34"/>
    <n v="2908"/>
    <x v="3"/>
    <s v="OFF-BI-10004364"/>
    <x v="1"/>
    <x v="8"/>
    <s v="Storex Dura Pro Binders"/>
    <n v="29.700000000000003"/>
    <n v="5"/>
    <n v="0"/>
    <n v="13.365"/>
  </r>
  <r>
    <x v="1440"/>
    <x v="678"/>
    <x v="3"/>
    <x v="483"/>
    <d v="2014-04-16T00:00:00"/>
    <s v="Second Class"/>
    <s v="BD-11320"/>
    <s v="Bill Donatelli"/>
    <x v="0"/>
    <s v="United States"/>
    <s v="Providence"/>
    <x v="34"/>
    <n v="2908"/>
    <x v="3"/>
    <s v="OFF-PA-10001712"/>
    <x v="1"/>
    <x v="10"/>
    <s v="Xerox 1948"/>
    <n v="39.96"/>
    <n v="4"/>
    <n v="0"/>
    <n v="17.981999999999999"/>
  </r>
  <r>
    <x v="1441"/>
    <x v="679"/>
    <x v="3"/>
    <x v="484"/>
    <d v="2014-12-25T00:00:00"/>
    <s v="Second Class"/>
    <s v="MM-17920"/>
    <s v="Michael Moore"/>
    <x v="0"/>
    <s v="United States"/>
    <s v="San Francisco"/>
    <x v="1"/>
    <n v="94110"/>
    <x v="1"/>
    <s v="OFF-BI-10001510"/>
    <x v="1"/>
    <x v="8"/>
    <s v="Deluxe Heavy-Duty Vinyl Round Ring Binder"/>
    <n v="36.672000000000004"/>
    <n v="2"/>
    <n v="0.2"/>
    <n v="11.459999999999999"/>
  </r>
  <r>
    <x v="1442"/>
    <x v="680"/>
    <x v="3"/>
    <x v="485"/>
    <d v="2014-08-09T00:00:00"/>
    <s v="First Class"/>
    <s v="PW-19030"/>
    <s v="Pauline Webber"/>
    <x v="1"/>
    <s v="United States"/>
    <s v="Richmond"/>
    <x v="0"/>
    <n v="40475"/>
    <x v="0"/>
    <s v="OFF-PA-10002713"/>
    <x v="1"/>
    <x v="10"/>
    <s v="Adams Phone Message Book, 200 Message Capacity, 8 1/16” x 11”"/>
    <n v="13.76"/>
    <n v="2"/>
    <n v="0"/>
    <n v="6.3295999999999992"/>
  </r>
  <r>
    <x v="1443"/>
    <x v="681"/>
    <x v="1"/>
    <x v="486"/>
    <d v="2012-10-06T00:00:00"/>
    <s v="Standard Class"/>
    <s v="SC-20440"/>
    <s v="Shaun Chance"/>
    <x v="1"/>
    <s v="United States"/>
    <s v="Aurora"/>
    <x v="22"/>
    <n v="80013"/>
    <x v="1"/>
    <s v="OFF-ST-10002974"/>
    <x v="1"/>
    <x v="4"/>
    <s v="Trav-L-File Heavy-Duty Shuttle II, Black"/>
    <n v="139.42400000000001"/>
    <n v="4"/>
    <n v="0.2"/>
    <n v="17.42799999999999"/>
  </r>
  <r>
    <x v="1444"/>
    <x v="682"/>
    <x v="0"/>
    <x v="454"/>
    <d v="2013-05-29T00:00:00"/>
    <s v="Standard Class"/>
    <s v="KL-16645"/>
    <s v="Ken Lonsdale"/>
    <x v="0"/>
    <s v="United States"/>
    <s v="Chicago"/>
    <x v="10"/>
    <n v="60623"/>
    <x v="2"/>
    <s v="TEC-PH-10004165"/>
    <x v="2"/>
    <x v="7"/>
    <s v="Mitel MiVoice 5330e IP Phone"/>
    <n v="1979.9280000000001"/>
    <n v="9"/>
    <n v="0.2"/>
    <n v="148.49459999999993"/>
  </r>
  <r>
    <x v="1445"/>
    <x v="683"/>
    <x v="3"/>
    <x v="487"/>
    <d v="2014-06-17T00:00:00"/>
    <s v="First Class"/>
    <s v="SD-20485"/>
    <s v="Shirley Daniels"/>
    <x v="2"/>
    <s v="United States"/>
    <s v="Chicago"/>
    <x v="10"/>
    <n v="60653"/>
    <x v="2"/>
    <s v="OFF-ST-10004804"/>
    <x v="1"/>
    <x v="4"/>
    <s v="Belkin 19&quot; Vented Equipment Shelf, Black"/>
    <n v="164.73599999999999"/>
    <n v="4"/>
    <n v="0.2"/>
    <n v="-39.124799999999993"/>
  </r>
  <r>
    <x v="1446"/>
    <x v="683"/>
    <x v="3"/>
    <x v="487"/>
    <d v="2014-06-17T00:00:00"/>
    <s v="First Class"/>
    <s v="SD-20485"/>
    <s v="Shirley Daniels"/>
    <x v="2"/>
    <s v="United States"/>
    <s v="Chicago"/>
    <x v="10"/>
    <n v="60653"/>
    <x v="2"/>
    <s v="FUR-CH-10004289"/>
    <x v="0"/>
    <x v="1"/>
    <s v="Global Super Steno Chair"/>
    <n v="470.30199999999996"/>
    <n v="7"/>
    <n v="0.3"/>
    <n v="-87.341800000000035"/>
  </r>
  <r>
    <x v="1447"/>
    <x v="683"/>
    <x v="3"/>
    <x v="487"/>
    <d v="2014-06-17T00:00:00"/>
    <s v="First Class"/>
    <s v="SD-20485"/>
    <s v="Shirley Daniels"/>
    <x v="2"/>
    <s v="United States"/>
    <s v="Chicago"/>
    <x v="10"/>
    <n v="60653"/>
    <x v="2"/>
    <s v="TEC-PH-10002564"/>
    <x v="2"/>
    <x v="7"/>
    <s v="OtterBox Defender Series Case - Samsung Galaxy S4"/>
    <n v="47.984000000000002"/>
    <n v="2"/>
    <n v="0.2"/>
    <n v="5.9979999999999922"/>
  </r>
  <r>
    <x v="1448"/>
    <x v="684"/>
    <x v="2"/>
    <x v="488"/>
    <d v="2011-04-24T00:00:00"/>
    <s v="First Class"/>
    <s v="TS-21160"/>
    <s v="Theresa Swint"/>
    <x v="1"/>
    <s v="United States"/>
    <s v="Philadelphia"/>
    <x v="9"/>
    <n v="19134"/>
    <x v="3"/>
    <s v="OFF-BI-10004876"/>
    <x v="1"/>
    <x v="8"/>
    <s v="Wilson Jones Suede Grain Vinyl Binders"/>
    <n v="2.5020000000000002"/>
    <n v="3"/>
    <n v="0.7"/>
    <n v="-1.7513999999999994"/>
  </r>
  <r>
    <x v="1449"/>
    <x v="685"/>
    <x v="1"/>
    <x v="489"/>
    <d v="2012-05-07T00:00:00"/>
    <s v="Standard Class"/>
    <s v="JB-15400"/>
    <s v="Jennifer Braxton"/>
    <x v="1"/>
    <s v="United States"/>
    <s v="Los Angeles"/>
    <x v="1"/>
    <n v="90008"/>
    <x v="1"/>
    <s v="TEC-PH-10004348"/>
    <x v="2"/>
    <x v="7"/>
    <s v="OtterBox Defender Series Case - iPhone 5c"/>
    <n v="88.751999999999995"/>
    <n v="3"/>
    <n v="0.2"/>
    <n v="11.093999999999998"/>
  </r>
  <r>
    <x v="1450"/>
    <x v="686"/>
    <x v="1"/>
    <x v="490"/>
    <d v="2012-07-20T00:00:00"/>
    <s v="First Class"/>
    <s v="TS-21085"/>
    <s v="Thais Sissman"/>
    <x v="0"/>
    <s v="United States"/>
    <s v="Phoenix"/>
    <x v="16"/>
    <n v="85023"/>
    <x v="1"/>
    <s v="OFF-BI-10004352"/>
    <x v="1"/>
    <x v="8"/>
    <s v="Wilson Jones DublLock D-Ring Binders"/>
    <n v="2.0250000000000004"/>
    <n v="1"/>
    <n v="0.7"/>
    <n v="-1.3499999999999996"/>
  </r>
  <r>
    <x v="1451"/>
    <x v="687"/>
    <x v="0"/>
    <x v="491"/>
    <d v="2013-11-30T00:00:00"/>
    <s v="First Class"/>
    <s v="MC-17425"/>
    <s v="Mark Cousins"/>
    <x v="1"/>
    <s v="United States"/>
    <s v="Mobile"/>
    <x v="19"/>
    <n v="36608"/>
    <x v="0"/>
    <s v="OFF-PA-10001685"/>
    <x v="1"/>
    <x v="10"/>
    <s v="Staples"/>
    <n v="70.98"/>
    <n v="7"/>
    <n v="0"/>
    <n v="34.780200000000001"/>
  </r>
  <r>
    <x v="1452"/>
    <x v="687"/>
    <x v="0"/>
    <x v="491"/>
    <d v="2013-11-30T00:00:00"/>
    <s v="First Class"/>
    <s v="MC-17425"/>
    <s v="Mark Cousins"/>
    <x v="1"/>
    <s v="United States"/>
    <s v="Mobile"/>
    <x v="19"/>
    <n v="36608"/>
    <x v="0"/>
    <s v="OFF-BI-10000666"/>
    <x v="1"/>
    <x v="8"/>
    <s v="Surelock Post Binders"/>
    <n v="91.679999999999993"/>
    <n v="3"/>
    <n v="0"/>
    <n v="45.839999999999996"/>
  </r>
  <r>
    <x v="1453"/>
    <x v="687"/>
    <x v="0"/>
    <x v="491"/>
    <d v="2013-11-30T00:00:00"/>
    <s v="First Class"/>
    <s v="MC-17425"/>
    <s v="Mark Cousins"/>
    <x v="1"/>
    <s v="United States"/>
    <s v="Mobile"/>
    <x v="19"/>
    <n v="36608"/>
    <x v="0"/>
    <s v="OFF-BI-10004352"/>
    <x v="1"/>
    <x v="8"/>
    <s v="Wilson Jones DublLock D-Ring Binders"/>
    <n v="33.75"/>
    <n v="5"/>
    <n v="0"/>
    <n v="16.875"/>
  </r>
  <r>
    <x v="1454"/>
    <x v="687"/>
    <x v="0"/>
    <x v="491"/>
    <d v="2013-11-30T00:00:00"/>
    <s v="First Class"/>
    <s v="MC-17425"/>
    <s v="Mark Cousins"/>
    <x v="1"/>
    <s v="United States"/>
    <s v="Mobile"/>
    <x v="19"/>
    <n v="36608"/>
    <x v="0"/>
    <s v="TEC-MA-10000010"/>
    <x v="2"/>
    <x v="15"/>
    <s v="Hewlett-Packard Deskjet 3050a All-in-One Color Inkjet Printer"/>
    <n v="3040"/>
    <n v="8"/>
    <n v="0"/>
    <n v="1459.2"/>
  </r>
  <r>
    <x v="1455"/>
    <x v="688"/>
    <x v="3"/>
    <x v="492"/>
    <d v="2014-06-20T00:00:00"/>
    <s v="Standard Class"/>
    <s v="ME-17320"/>
    <s v="Maria Etezadi"/>
    <x v="2"/>
    <s v="United States"/>
    <s v="Columbus"/>
    <x v="32"/>
    <n v="31907"/>
    <x v="0"/>
    <s v="OFF-BI-10000977"/>
    <x v="1"/>
    <x v="8"/>
    <s v="Ibico Plastic Spiral Binding Combs"/>
    <n v="91.199999999999989"/>
    <n v="3"/>
    <n v="0"/>
    <n v="41.951999999999998"/>
  </r>
  <r>
    <x v="1456"/>
    <x v="688"/>
    <x v="3"/>
    <x v="492"/>
    <d v="2014-06-20T00:00:00"/>
    <s v="Standard Class"/>
    <s v="ME-17320"/>
    <s v="Maria Etezadi"/>
    <x v="2"/>
    <s v="United States"/>
    <s v="Columbus"/>
    <x v="32"/>
    <n v="31907"/>
    <x v="0"/>
    <s v="FUR-TA-10002530"/>
    <x v="0"/>
    <x v="3"/>
    <s v="Iceberg OfficeWorks 42&quot; Round Tables"/>
    <n v="452.93999999999994"/>
    <n v="3"/>
    <n v="0"/>
    <n v="67.940999999999974"/>
  </r>
  <r>
    <x v="1457"/>
    <x v="689"/>
    <x v="1"/>
    <x v="493"/>
    <d v="2012-08-21T00:00:00"/>
    <s v="Standard Class"/>
    <s v="SC-20440"/>
    <s v="Shaun Chance"/>
    <x v="1"/>
    <s v="United States"/>
    <s v="New Bedford"/>
    <x v="31"/>
    <n v="2740"/>
    <x v="3"/>
    <s v="OFF-BI-10002412"/>
    <x v="1"/>
    <x v="8"/>
    <s v="Wilson Jones “Snap” Scratch Pad Binder Tool for Ring Binders"/>
    <n v="52.199999999999996"/>
    <n v="9"/>
    <n v="0"/>
    <n v="23.49"/>
  </r>
  <r>
    <x v="1458"/>
    <x v="690"/>
    <x v="0"/>
    <x v="477"/>
    <d v="2013-10-02T00:00:00"/>
    <s v="Standard Class"/>
    <s v="NH-18610"/>
    <s v="Nicole Hansen"/>
    <x v="1"/>
    <s v="United States"/>
    <s v="Irving"/>
    <x v="5"/>
    <n v="75061"/>
    <x v="2"/>
    <s v="OFF-LA-10001569"/>
    <x v="1"/>
    <x v="2"/>
    <s v="Avery 499"/>
    <n v="15.936000000000002"/>
    <n v="4"/>
    <n v="0.2"/>
    <n v="5.1791999999999998"/>
  </r>
  <r>
    <x v="1459"/>
    <x v="691"/>
    <x v="2"/>
    <x v="417"/>
    <d v="2011-05-04T00:00:00"/>
    <s v="Same Day"/>
    <s v="AA-10480"/>
    <s v="Andrew Allen"/>
    <x v="0"/>
    <s v="United States"/>
    <s v="Middletown"/>
    <x v="29"/>
    <n v="6457"/>
    <x v="3"/>
    <s v="FUR-FU-10001473"/>
    <x v="0"/>
    <x v="5"/>
    <s v="DAX Wood Document Frame"/>
    <n v="27.46"/>
    <n v="2"/>
    <n v="0"/>
    <n v="9.8856000000000002"/>
  </r>
  <r>
    <x v="1460"/>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x v="1461"/>
    <x v="693"/>
    <x v="0"/>
    <x v="21"/>
    <d v="2013-03-16T00:00:00"/>
    <s v="Standard Class"/>
    <s v="MB-18085"/>
    <s v="Mick Brown"/>
    <x v="0"/>
    <s v="United States"/>
    <s v="Vineland"/>
    <x v="30"/>
    <n v="8360"/>
    <x v="3"/>
    <s v="FUR-TA-10001095"/>
    <x v="0"/>
    <x v="3"/>
    <s v="Chromcraft Round Conference Tables"/>
    <n v="244.00599999999997"/>
    <n v="2"/>
    <n v="0.3"/>
    <n v="-31.372200000000007"/>
  </r>
  <r>
    <x v="1462"/>
    <x v="694"/>
    <x v="0"/>
    <x v="370"/>
    <d v="2013-08-29T00:00:00"/>
    <s v="First Class"/>
    <s v="LC-16930"/>
    <s v="Linda Cazamias"/>
    <x v="1"/>
    <s v="United States"/>
    <s v="Pasadena"/>
    <x v="5"/>
    <n v="77506"/>
    <x v="2"/>
    <s v="TEC-AC-10004571"/>
    <x v="2"/>
    <x v="11"/>
    <s v="Logitech G700s Rechargeable Gaming Mouse"/>
    <n v="159.98400000000001"/>
    <n v="2"/>
    <n v="0.2"/>
    <n v="43.995600000000003"/>
  </r>
  <r>
    <x v="1463"/>
    <x v="694"/>
    <x v="0"/>
    <x v="370"/>
    <d v="2013-08-29T00:00:00"/>
    <s v="First Class"/>
    <s v="LC-16930"/>
    <s v="Linda Cazamias"/>
    <x v="1"/>
    <s v="United States"/>
    <s v="Pasadena"/>
    <x v="5"/>
    <n v="77506"/>
    <x v="2"/>
    <s v="FUR-CH-10002126"/>
    <x v="0"/>
    <x v="1"/>
    <s v="Hon Deluxe Fabric Upholstered Stacking Chairs"/>
    <n v="1024.7159999999999"/>
    <n v="6"/>
    <n v="0.3"/>
    <n v="-29.277599999999893"/>
  </r>
  <r>
    <x v="1464"/>
    <x v="695"/>
    <x v="0"/>
    <x v="186"/>
    <d v="2013-12-20T00:00:00"/>
    <s v="First Class"/>
    <s v="KD-16495"/>
    <s v="Keith Dawkins"/>
    <x v="1"/>
    <s v="United States"/>
    <s v="New York City"/>
    <x v="15"/>
    <n v="10009"/>
    <x v="3"/>
    <s v="OFF-FA-10001754"/>
    <x v="1"/>
    <x v="13"/>
    <s v="Stockwell Gold Paper Clips"/>
    <n v="3.68"/>
    <n v="2"/>
    <n v="0"/>
    <n v="1.8032000000000001"/>
  </r>
  <r>
    <x v="1465"/>
    <x v="696"/>
    <x v="2"/>
    <x v="233"/>
    <d v="2011-08-14T00:00:00"/>
    <s v="Standard Class"/>
    <s v="MB-17305"/>
    <s v="Maria Bertelson"/>
    <x v="0"/>
    <s v="United States"/>
    <s v="Glendale"/>
    <x v="16"/>
    <n v="85301"/>
    <x v="1"/>
    <s v="FUR-FU-10001602"/>
    <x v="0"/>
    <x v="5"/>
    <s v="Eldon Delta Triangular Chair Mat, 52&quot; x 58&quot;, Clear"/>
    <n v="121.376"/>
    <n v="4"/>
    <n v="0.2"/>
    <n v="-3.0344000000000122"/>
  </r>
  <r>
    <x v="1466"/>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x v="1467"/>
    <x v="697"/>
    <x v="1"/>
    <x v="495"/>
    <d v="2012-05-16T00:00:00"/>
    <s v="Same Day"/>
    <s v="TH-21550"/>
    <s v="Tracy Hopkins"/>
    <x v="2"/>
    <s v="United States"/>
    <s v="Jacksonville"/>
    <x v="2"/>
    <n v="32216"/>
    <x v="0"/>
    <s v="TEC-AC-10002402"/>
    <x v="2"/>
    <x v="11"/>
    <s v="Razer Kraken PRO Over Ear PC and Music Headset"/>
    <n v="255.96799999999999"/>
    <n v="4"/>
    <n v="0.2"/>
    <n v="31.995999999999974"/>
  </r>
  <r>
    <x v="1468"/>
    <x v="698"/>
    <x v="3"/>
    <x v="34"/>
    <d v="2014-12-14T00:00:00"/>
    <s v="Standard Class"/>
    <s v="DK-12835"/>
    <s v="Damala Kotsonis"/>
    <x v="1"/>
    <s v="United States"/>
    <s v="Detroit"/>
    <x v="12"/>
    <n v="48234"/>
    <x v="2"/>
    <s v="FUR-CH-10000847"/>
    <x v="0"/>
    <x v="1"/>
    <s v="Global Executive Mid-Back Manager's Chair"/>
    <n v="872.94"/>
    <n v="3"/>
    <n v="0"/>
    <n v="226.96439999999998"/>
  </r>
  <r>
    <x v="1469"/>
    <x v="698"/>
    <x v="3"/>
    <x v="34"/>
    <d v="2014-12-14T00:00:00"/>
    <s v="Standard Class"/>
    <s v="DK-12835"/>
    <s v="Damala Kotsonis"/>
    <x v="1"/>
    <s v="United States"/>
    <s v="Detroit"/>
    <x v="12"/>
    <n v="48234"/>
    <x v="2"/>
    <s v="OFF-BI-10003982"/>
    <x v="1"/>
    <x v="8"/>
    <s v="Wilson Jones Century Plastic Molded Ring Binders"/>
    <n v="41.54"/>
    <n v="2"/>
    <n v="0"/>
    <n v="19.523799999999998"/>
  </r>
  <r>
    <x v="1470"/>
    <x v="698"/>
    <x v="3"/>
    <x v="34"/>
    <d v="2014-12-14T00:00:00"/>
    <s v="Standard Class"/>
    <s v="DK-12835"/>
    <s v="Damala Kotsonis"/>
    <x v="1"/>
    <s v="United States"/>
    <s v="Detroit"/>
    <x v="12"/>
    <n v="48234"/>
    <x v="2"/>
    <s v="OFF-PA-10001293"/>
    <x v="1"/>
    <x v="10"/>
    <s v="Xerox 1946"/>
    <n v="12.96"/>
    <n v="2"/>
    <n v="0"/>
    <n v="6.2208000000000006"/>
  </r>
  <r>
    <x v="1471"/>
    <x v="699"/>
    <x v="1"/>
    <x v="496"/>
    <d v="2012-09-27T00:00:00"/>
    <s v="Second Class"/>
    <s v="ON-18715"/>
    <s v="Odella Nelson"/>
    <x v="1"/>
    <s v="United States"/>
    <s v="Philadelphia"/>
    <x v="9"/>
    <n v="19120"/>
    <x v="3"/>
    <s v="OFF-AR-10000634"/>
    <x v="1"/>
    <x v="6"/>
    <s v="Newell 320"/>
    <n v="6.8480000000000008"/>
    <n v="2"/>
    <n v="0.2"/>
    <n v="0.59920000000000018"/>
  </r>
  <r>
    <x v="1472"/>
    <x v="700"/>
    <x v="3"/>
    <x v="497"/>
    <d v="2014-07-16T00:00:00"/>
    <s v="Standard Class"/>
    <s v="KN-16390"/>
    <s v="Katherine Nockton"/>
    <x v="1"/>
    <s v="United States"/>
    <s v="Los Angeles"/>
    <x v="1"/>
    <n v="90004"/>
    <x v="1"/>
    <s v="OFF-LA-10004272"/>
    <x v="1"/>
    <x v="2"/>
    <s v="Avery 482"/>
    <n v="8.67"/>
    <n v="3"/>
    <n v="0"/>
    <n v="4.0749000000000004"/>
  </r>
  <r>
    <x v="1473"/>
    <x v="701"/>
    <x v="1"/>
    <x v="494"/>
    <d v="2012-12-02T00:00:00"/>
    <s v="Same Day"/>
    <s v="NM-18520"/>
    <s v="Neoma Murray"/>
    <x v="0"/>
    <s v="United States"/>
    <s v="Houston"/>
    <x v="5"/>
    <n v="77036"/>
    <x v="2"/>
    <s v="FUR-FU-10004270"/>
    <x v="0"/>
    <x v="5"/>
    <s v="Eldon Image Series Desk Accessories, Burgundy"/>
    <n v="6.6879999999999997"/>
    <n v="4"/>
    <n v="0.6"/>
    <n v="-4.0127999999999986"/>
  </r>
  <r>
    <x v="1474"/>
    <x v="702"/>
    <x v="0"/>
    <x v="258"/>
    <d v="2013-11-26T00:00:00"/>
    <s v="Standard Class"/>
    <s v="NP-18685"/>
    <s v="Nora Pelletier"/>
    <x v="2"/>
    <s v="United States"/>
    <s v="Niagara Falls"/>
    <x v="15"/>
    <n v="14304"/>
    <x v="3"/>
    <s v="OFF-AR-10003770"/>
    <x v="1"/>
    <x v="6"/>
    <s v="Newell 340"/>
    <n v="17.28"/>
    <n v="6"/>
    <n v="0"/>
    <n v="5.0111999999999997"/>
  </r>
  <r>
    <x v="1475"/>
    <x v="702"/>
    <x v="0"/>
    <x v="258"/>
    <d v="2013-11-26T00:00:00"/>
    <s v="Standard Class"/>
    <s v="NP-18685"/>
    <s v="Nora Pelletier"/>
    <x v="2"/>
    <s v="United States"/>
    <s v="Niagara Falls"/>
    <x v="15"/>
    <n v="14304"/>
    <x v="3"/>
    <s v="OFF-BI-10000320"/>
    <x v="1"/>
    <x v="8"/>
    <s v="GBC Plastic Binding Combs"/>
    <n v="17.712"/>
    <n v="3"/>
    <n v="0.2"/>
    <n v="6.4206000000000012"/>
  </r>
  <r>
    <x v="1476"/>
    <x v="703"/>
    <x v="3"/>
    <x v="498"/>
    <d v="2014-03-25T00:00:00"/>
    <s v="Standard Class"/>
    <s v="CG-12040"/>
    <s v="Catherine Glotzbach"/>
    <x v="2"/>
    <s v="United States"/>
    <s v="New York City"/>
    <x v="15"/>
    <n v="10024"/>
    <x v="3"/>
    <s v="OFF-LA-10003121"/>
    <x v="1"/>
    <x v="2"/>
    <s v="Avery 506"/>
    <n v="28.91"/>
    <n v="7"/>
    <n v="0"/>
    <n v="13.2986"/>
  </r>
  <r>
    <x v="1477"/>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x v="1478"/>
    <x v="705"/>
    <x v="3"/>
    <x v="123"/>
    <d v="2014-11-21T00:00:00"/>
    <s v="First Class"/>
    <s v="KD-16345"/>
    <s v="Katherine Ducich"/>
    <x v="0"/>
    <s v="United States"/>
    <s v="Westminster"/>
    <x v="1"/>
    <n v="92683"/>
    <x v="1"/>
    <s v="TEC-PH-10000376"/>
    <x v="2"/>
    <x v="7"/>
    <s v="Square Credit Card Reader"/>
    <n v="31.968000000000004"/>
    <n v="4"/>
    <n v="0.2"/>
    <n v="2.3976000000000006"/>
  </r>
  <r>
    <x v="1479"/>
    <x v="706"/>
    <x v="0"/>
    <x v="499"/>
    <d v="2013-12-09T00:00:00"/>
    <s v="Standard Class"/>
    <s v="MK-18160"/>
    <s v="Mike Kennedy"/>
    <x v="0"/>
    <s v="United States"/>
    <s v="San Francisco"/>
    <x v="1"/>
    <n v="94122"/>
    <x v="1"/>
    <s v="OFF-PA-10002262"/>
    <x v="1"/>
    <x v="10"/>
    <s v="Xerox 192"/>
    <n v="25.92"/>
    <n v="4"/>
    <n v="0"/>
    <n v="12.441600000000001"/>
  </r>
  <r>
    <x v="1480"/>
    <x v="706"/>
    <x v="0"/>
    <x v="499"/>
    <d v="2013-12-09T00:00:00"/>
    <s v="Standard Class"/>
    <s v="MK-18160"/>
    <s v="Mike Kennedy"/>
    <x v="0"/>
    <s v="United States"/>
    <s v="San Francisco"/>
    <x v="1"/>
    <n v="94122"/>
    <x v="1"/>
    <s v="OFF-PA-10002464"/>
    <x v="1"/>
    <x v="10"/>
    <s v="HP Office Recycled Paper (20Lb. and 87 Bright)"/>
    <n v="40.46"/>
    <n v="7"/>
    <n v="0"/>
    <n v="19.825400000000002"/>
  </r>
  <r>
    <x v="1481"/>
    <x v="706"/>
    <x v="0"/>
    <x v="499"/>
    <d v="2013-12-09T00:00:00"/>
    <s v="Standard Class"/>
    <s v="MK-18160"/>
    <s v="Mike Kennedy"/>
    <x v="0"/>
    <s v="United States"/>
    <s v="San Francisco"/>
    <x v="1"/>
    <n v="94122"/>
    <x v="1"/>
    <s v="OFF-ST-10002214"/>
    <x v="1"/>
    <x v="4"/>
    <s v="X-Rack File for Hanging Folders"/>
    <n v="33.869999999999997"/>
    <n v="3"/>
    <n v="0"/>
    <n v="8.8061999999999987"/>
  </r>
  <r>
    <x v="1482"/>
    <x v="707"/>
    <x v="3"/>
    <x v="326"/>
    <d v="2014-08-29T00:00:00"/>
    <s v="Second Class"/>
    <s v="DW-13540"/>
    <s v="Don Weiss"/>
    <x v="0"/>
    <s v="United States"/>
    <s v="Jackson"/>
    <x v="18"/>
    <n v="38301"/>
    <x v="0"/>
    <s v="OFF-AR-10003560"/>
    <x v="1"/>
    <x v="6"/>
    <s v="Zebra Zazzle Fluorescent Highlighters"/>
    <n v="9.7280000000000015"/>
    <n v="2"/>
    <n v="0.2"/>
    <n v="1.702399999999999"/>
  </r>
  <r>
    <x v="1483"/>
    <x v="707"/>
    <x v="3"/>
    <x v="326"/>
    <d v="2014-08-29T00:00:00"/>
    <s v="Second Class"/>
    <s v="DW-13540"/>
    <s v="Don Weiss"/>
    <x v="0"/>
    <s v="United States"/>
    <s v="Jackson"/>
    <x v="18"/>
    <n v="38301"/>
    <x v="0"/>
    <s v="OFF-PA-10000130"/>
    <x v="1"/>
    <x v="10"/>
    <s v="Xerox 199"/>
    <n v="3.4240000000000004"/>
    <n v="1"/>
    <n v="0.2"/>
    <n v="1.0699999999999996"/>
  </r>
  <r>
    <x v="1484"/>
    <x v="708"/>
    <x v="0"/>
    <x v="500"/>
    <d v="2013-10-19T00:00:00"/>
    <s v="Standard Class"/>
    <s v="CP-12340"/>
    <s v="Christine Phan"/>
    <x v="1"/>
    <s v="United States"/>
    <s v="Seattle"/>
    <x v="4"/>
    <n v="98115"/>
    <x v="1"/>
    <s v="TEC-AC-10000865"/>
    <x v="2"/>
    <x v="11"/>
    <s v="WD My Passport Ultra 500GB Portable External Hard Drive"/>
    <n v="177"/>
    <n v="3"/>
    <n v="0"/>
    <n v="30.089999999999982"/>
  </r>
  <r>
    <x v="1485"/>
    <x v="709"/>
    <x v="2"/>
    <x v="501"/>
    <d v="2011-12-03T00:00:00"/>
    <s v="Standard Class"/>
    <s v="MS-17770"/>
    <s v="Maxwell Schwartz"/>
    <x v="0"/>
    <s v="United States"/>
    <s v="New York City"/>
    <x v="15"/>
    <n v="10035"/>
    <x v="3"/>
    <s v="OFF-FA-10003021"/>
    <x v="1"/>
    <x v="13"/>
    <s v="Staples"/>
    <n v="3.76"/>
    <n v="2"/>
    <n v="0"/>
    <n v="1.3159999999999998"/>
  </r>
  <r>
    <x v="1486"/>
    <x v="710"/>
    <x v="1"/>
    <x v="502"/>
    <d v="2012-11-07T00:00:00"/>
    <s v="Standard Class"/>
    <s v="CM-12655"/>
    <s v="Corinna Mitchell"/>
    <x v="2"/>
    <s v="United States"/>
    <s v="Los Angeles"/>
    <x v="1"/>
    <n v="90008"/>
    <x v="1"/>
    <s v="TEC-PH-10003580"/>
    <x v="2"/>
    <x v="7"/>
    <s v="Cisco IP Phone 7961G-GE VoIP phone"/>
    <n v="1212.848"/>
    <n v="7"/>
    <n v="0.2"/>
    <n v="106.12420000000014"/>
  </r>
  <r>
    <x v="1487"/>
    <x v="710"/>
    <x v="1"/>
    <x v="502"/>
    <d v="2012-11-07T00:00:00"/>
    <s v="Standard Class"/>
    <s v="CM-12655"/>
    <s v="Corinna Mitchell"/>
    <x v="2"/>
    <s v="United States"/>
    <s v="Los Angeles"/>
    <x v="1"/>
    <n v="90008"/>
    <x v="1"/>
    <s v="TEC-AC-10001109"/>
    <x v="2"/>
    <x v="11"/>
    <s v="Logitech Trackman Marble Mouse"/>
    <n v="89.97"/>
    <n v="3"/>
    <n v="0"/>
    <n v="37.787400000000005"/>
  </r>
  <r>
    <x v="1488"/>
    <x v="710"/>
    <x v="1"/>
    <x v="502"/>
    <d v="2012-11-07T00:00:00"/>
    <s v="Standard Class"/>
    <s v="CM-12655"/>
    <s v="Corinna Mitchell"/>
    <x v="2"/>
    <s v="United States"/>
    <s v="Los Angeles"/>
    <x v="1"/>
    <n v="90008"/>
    <x v="1"/>
    <s v="FUR-FU-10003347"/>
    <x v="0"/>
    <x v="5"/>
    <s v="Coloredge Poster Frame"/>
    <n v="42.599999999999994"/>
    <n v="3"/>
    <n v="0"/>
    <n v="16.614000000000001"/>
  </r>
  <r>
    <x v="1489"/>
    <x v="711"/>
    <x v="2"/>
    <x v="503"/>
    <d v="2011-12-06T00:00:00"/>
    <s v="Standard Class"/>
    <s v="Co-12640"/>
    <s v="Corey-Lock"/>
    <x v="0"/>
    <s v="United States"/>
    <s v="Philadelphia"/>
    <x v="9"/>
    <n v="19143"/>
    <x v="3"/>
    <s v="OFF-LA-10000452"/>
    <x v="1"/>
    <x v="2"/>
    <s v="Avery 488"/>
    <n v="5.04"/>
    <n v="2"/>
    <n v="0.2"/>
    <n v="1.764"/>
  </r>
  <r>
    <x v="1490"/>
    <x v="712"/>
    <x v="3"/>
    <x v="504"/>
    <d v="2014-05-06T00:00:00"/>
    <s v="Second Class"/>
    <s v="DL-13495"/>
    <s v="Dionis Lloyd"/>
    <x v="1"/>
    <s v="United States"/>
    <s v="New York City"/>
    <x v="15"/>
    <n v="10024"/>
    <x v="3"/>
    <s v="OFF-EN-10002986"/>
    <x v="1"/>
    <x v="12"/>
    <s v="#10-4 1/8&quot; x 9 1/2&quot; Premium Diagonal Seam Envelopes"/>
    <n v="62.96"/>
    <n v="4"/>
    <n v="0"/>
    <n v="28.332000000000001"/>
  </r>
  <r>
    <x v="1491"/>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x v="1492"/>
    <x v="713"/>
    <x v="3"/>
    <x v="221"/>
    <d v="2014-11-29T00:00:00"/>
    <s v="Standard Class"/>
    <s v="TS-21370"/>
    <s v="Todd Sumrall"/>
    <x v="1"/>
    <s v="United States"/>
    <s v="New York City"/>
    <x v="15"/>
    <n v="10035"/>
    <x v="3"/>
    <s v="FUR-CH-10000785"/>
    <x v="0"/>
    <x v="1"/>
    <s v="Global Ergonomic Managers Chair"/>
    <n v="977.29200000000003"/>
    <n v="6"/>
    <n v="0.1"/>
    <n v="173.74080000000001"/>
  </r>
  <r>
    <x v="1493"/>
    <x v="714"/>
    <x v="3"/>
    <x v="505"/>
    <d v="2014-11-04T00:00:00"/>
    <s v="Standard Class"/>
    <s v="JW-15220"/>
    <s v="Jane Waco"/>
    <x v="1"/>
    <s v="United States"/>
    <s v="Vancouver"/>
    <x v="4"/>
    <n v="98661"/>
    <x v="1"/>
    <s v="FUR-FU-10002885"/>
    <x v="0"/>
    <x v="5"/>
    <s v="Magna Visual Magnetic Picture Hangers"/>
    <n v="9.64"/>
    <n v="2"/>
    <n v="0"/>
    <n v="3.6632000000000007"/>
  </r>
  <r>
    <x v="1494"/>
    <x v="715"/>
    <x v="2"/>
    <x v="506"/>
    <d v="2011-12-19T00:00:00"/>
    <s v="Second Class"/>
    <s v="RF-19840"/>
    <s v="Roy Französisch"/>
    <x v="0"/>
    <s v="United States"/>
    <s v="Columbus"/>
    <x v="32"/>
    <n v="31907"/>
    <x v="0"/>
    <s v="OFF-AR-10002952"/>
    <x v="1"/>
    <x v="6"/>
    <s v="Stanley Contemporary Battery Pencil Sharpeners"/>
    <n v="40.049999999999997"/>
    <n v="3"/>
    <n v="0"/>
    <n v="11.213999999999999"/>
  </r>
  <r>
    <x v="1495"/>
    <x v="716"/>
    <x v="3"/>
    <x v="507"/>
    <d v="2014-09-09T00:00:00"/>
    <s v="Standard Class"/>
    <s v="JD-15790"/>
    <s v="John Dryer"/>
    <x v="0"/>
    <s v="United States"/>
    <s v="Coppell"/>
    <x v="5"/>
    <n v="75019"/>
    <x v="2"/>
    <s v="OFF-AR-10003759"/>
    <x v="1"/>
    <x v="6"/>
    <s v="Crayola Anti Dust Chalk, 12/Pack"/>
    <n v="10.192000000000002"/>
    <n v="7"/>
    <n v="0.2"/>
    <n v="3.1849999999999992"/>
  </r>
  <r>
    <x v="1496"/>
    <x v="716"/>
    <x v="3"/>
    <x v="507"/>
    <d v="2014-09-09T00:00:00"/>
    <s v="Standard Class"/>
    <s v="JD-15790"/>
    <s v="John Dryer"/>
    <x v="0"/>
    <s v="United States"/>
    <s v="Coppell"/>
    <x v="5"/>
    <n v="75019"/>
    <x v="2"/>
    <s v="OFF-ST-10004950"/>
    <x v="1"/>
    <x v="4"/>
    <s v="Acco Perma 3000 Stacking Storage Drawers"/>
    <n v="16.784000000000002"/>
    <n v="1"/>
    <n v="0.2"/>
    <n v="-0.20980000000000043"/>
  </r>
  <r>
    <x v="1497"/>
    <x v="716"/>
    <x v="3"/>
    <x v="507"/>
    <d v="2014-09-09T00:00:00"/>
    <s v="Standard Class"/>
    <s v="JD-15790"/>
    <s v="John Dryer"/>
    <x v="0"/>
    <s v="United States"/>
    <s v="Coppell"/>
    <x v="5"/>
    <n v="75019"/>
    <x v="2"/>
    <s v="OFF-AR-10001940"/>
    <x v="1"/>
    <x v="6"/>
    <s v="Sanford Colorific Eraseable Coloring Pencils, 12 Count"/>
    <n v="13.120000000000001"/>
    <n v="5"/>
    <n v="0.2"/>
    <n v="3.7720000000000002"/>
  </r>
  <r>
    <x v="1498"/>
    <x v="717"/>
    <x v="0"/>
    <x v="508"/>
    <d v="2013-10-21T00:00:00"/>
    <s v="First Class"/>
    <s v="NK-18490"/>
    <s v="Neil Knudson"/>
    <x v="2"/>
    <s v="United States"/>
    <s v="San Francisco"/>
    <x v="1"/>
    <n v="94122"/>
    <x v="1"/>
    <s v="OFF-BI-10003981"/>
    <x v="1"/>
    <x v="8"/>
    <s v="Avery Durable Plastic 1&quot; Binders"/>
    <n v="18.16"/>
    <n v="5"/>
    <n v="0.2"/>
    <n v="6.5830000000000011"/>
  </r>
  <r>
    <x v="1499"/>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x v="1500"/>
    <x v="718"/>
    <x v="3"/>
    <x v="105"/>
    <d v="2014-11-19T00:00:00"/>
    <s v="Standard Class"/>
    <s v="NG-18430"/>
    <s v="Nathan Gelder"/>
    <x v="0"/>
    <s v="United States"/>
    <s v="Austin"/>
    <x v="5"/>
    <n v="78745"/>
    <x v="2"/>
    <s v="OFF-PA-10003823"/>
    <x v="1"/>
    <x v="10"/>
    <s v="Xerox 197"/>
    <n v="223.05600000000001"/>
    <n v="9"/>
    <n v="0.2"/>
    <n v="69.704999999999984"/>
  </r>
  <r>
    <x v="1501"/>
    <x v="718"/>
    <x v="3"/>
    <x v="105"/>
    <d v="2014-11-19T00:00:00"/>
    <s v="Standard Class"/>
    <s v="NG-18430"/>
    <s v="Nathan Gelder"/>
    <x v="0"/>
    <s v="United States"/>
    <s v="Austin"/>
    <x v="5"/>
    <n v="78745"/>
    <x v="2"/>
    <s v="OFF-ST-10003716"/>
    <x v="1"/>
    <x v="4"/>
    <s v="Tennsco Double-Tier Lockers"/>
    <n v="540.048"/>
    <n v="3"/>
    <n v="0.2"/>
    <n v="-47.254199999999997"/>
  </r>
  <r>
    <x v="1502"/>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x v="1503"/>
    <x v="719"/>
    <x v="0"/>
    <x v="390"/>
    <d v="2013-12-02T00:00:00"/>
    <s v="Standard Class"/>
    <s v="AT-10435"/>
    <s v="Alyssa Tate"/>
    <x v="2"/>
    <s v="United States"/>
    <s v="Los Angeles"/>
    <x v="1"/>
    <n v="90045"/>
    <x v="1"/>
    <s v="FUR-FU-10000010"/>
    <x v="0"/>
    <x v="5"/>
    <s v="DAX Value U-Channel Document Frames, Easel Back"/>
    <n v="9.94"/>
    <n v="2"/>
    <n v="0"/>
    <n v="3.0813999999999995"/>
  </r>
  <r>
    <x v="1504"/>
    <x v="720"/>
    <x v="1"/>
    <x v="509"/>
    <d v="2012-08-07T00:00:00"/>
    <s v="Standard Class"/>
    <s v="PC-19000"/>
    <s v="Pauline Chand"/>
    <x v="2"/>
    <s v="United States"/>
    <s v="Los Angeles"/>
    <x v="1"/>
    <n v="90004"/>
    <x v="1"/>
    <s v="OFF-AR-10001868"/>
    <x v="1"/>
    <x v="6"/>
    <s v="Prang Dustless Chalk Sticks"/>
    <n v="6.72"/>
    <n v="4"/>
    <n v="0"/>
    <n v="3.36"/>
  </r>
  <r>
    <x v="1505"/>
    <x v="720"/>
    <x v="1"/>
    <x v="509"/>
    <d v="2012-08-07T00:00:00"/>
    <s v="Standard Class"/>
    <s v="PC-19000"/>
    <s v="Pauline Chand"/>
    <x v="2"/>
    <s v="United States"/>
    <s v="Los Angeles"/>
    <x v="1"/>
    <n v="90004"/>
    <x v="1"/>
    <s v="FUR-TA-10003715"/>
    <x v="0"/>
    <x v="3"/>
    <s v="Hon 2111 Invitation Series Corner Table"/>
    <n v="1004.9760000000001"/>
    <n v="6"/>
    <n v="0.2"/>
    <n v="-175.87080000000009"/>
  </r>
  <r>
    <x v="1506"/>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x v="1507"/>
    <x v="722"/>
    <x v="0"/>
    <x v="42"/>
    <d v="2013-09-24T00:00:00"/>
    <s v="Standard Class"/>
    <s v="CS-12505"/>
    <s v="Cindy Stewart"/>
    <x v="0"/>
    <s v="United States"/>
    <s v="Columbus"/>
    <x v="32"/>
    <n v="31907"/>
    <x v="0"/>
    <s v="TEC-MA-10004458"/>
    <x v="2"/>
    <x v="15"/>
    <s v="Lexmark X 9575 Professional All-in-One Color Printer"/>
    <n v="396"/>
    <n v="4"/>
    <n v="0"/>
    <n v="190.07999999999998"/>
  </r>
  <r>
    <x v="1508"/>
    <x v="723"/>
    <x v="3"/>
    <x v="389"/>
    <d v="2014-12-11T00:00:00"/>
    <s v="Same Day"/>
    <s v="LS-16975"/>
    <s v="Lindsay Shagiari"/>
    <x v="2"/>
    <s v="United States"/>
    <s v="Omaha"/>
    <x v="8"/>
    <n v="68104"/>
    <x v="2"/>
    <s v="OFF-BI-10004965"/>
    <x v="1"/>
    <x v="8"/>
    <s v="Ibico Covers for Plastic or Wire Binding Elements"/>
    <n v="34.5"/>
    <n v="3"/>
    <n v="0"/>
    <n v="15.524999999999999"/>
  </r>
  <r>
    <x v="1509"/>
    <x v="724"/>
    <x v="3"/>
    <x v="510"/>
    <d v="2014-09-16T00:00:00"/>
    <s v="First Class"/>
    <s v="JM-15535"/>
    <s v="Jessica Myrick"/>
    <x v="0"/>
    <s v="United States"/>
    <s v="Los Angeles"/>
    <x v="1"/>
    <n v="90036"/>
    <x v="1"/>
    <s v="FUR-FU-10004270"/>
    <x v="0"/>
    <x v="5"/>
    <s v="Eldon Image Series Desk Accessories, Burgundy"/>
    <n v="8.36"/>
    <n v="2"/>
    <n v="0"/>
    <n v="3.0095999999999998"/>
  </r>
  <r>
    <x v="1510"/>
    <x v="725"/>
    <x v="3"/>
    <x v="92"/>
    <d v="2014-07-02T00:00:00"/>
    <s v="Standard Class"/>
    <s v="NH-18610"/>
    <s v="Nicole Hansen"/>
    <x v="1"/>
    <s v="United States"/>
    <s v="Pomona"/>
    <x v="1"/>
    <n v="91767"/>
    <x v="1"/>
    <s v="OFF-AR-10002135"/>
    <x v="1"/>
    <x v="6"/>
    <s v="Boston Heavy-Duty Trimline Electric Pencil Sharpeners"/>
    <n v="385.6"/>
    <n v="8"/>
    <n v="0"/>
    <n v="111.82399999999996"/>
  </r>
  <r>
    <x v="1511"/>
    <x v="725"/>
    <x v="3"/>
    <x v="92"/>
    <d v="2014-07-02T00:00:00"/>
    <s v="Standard Class"/>
    <s v="NH-18610"/>
    <s v="Nicole Hansen"/>
    <x v="1"/>
    <s v="United States"/>
    <s v="Pomona"/>
    <x v="1"/>
    <n v="91767"/>
    <x v="1"/>
    <s v="OFF-AR-10003514"/>
    <x v="1"/>
    <x v="6"/>
    <s v="4009 Highlighters by Sanford"/>
    <n v="35.82"/>
    <n v="9"/>
    <n v="0"/>
    <n v="11.820599999999997"/>
  </r>
  <r>
    <x v="1512"/>
    <x v="726"/>
    <x v="3"/>
    <x v="238"/>
    <d v="2014-08-23T00:00:00"/>
    <s v="Standard Class"/>
    <s v="RA-19915"/>
    <s v="Russell Applegate"/>
    <x v="0"/>
    <s v="United States"/>
    <s v="Dallas"/>
    <x v="5"/>
    <n v="75220"/>
    <x v="2"/>
    <s v="OFF-ST-10002276"/>
    <x v="1"/>
    <x v="4"/>
    <s v="Safco Steel Mobile File Cart"/>
    <n v="200.06400000000002"/>
    <n v="3"/>
    <n v="0.2"/>
    <n v="12.504000000000005"/>
  </r>
  <r>
    <x v="1513"/>
    <x v="726"/>
    <x v="3"/>
    <x v="238"/>
    <d v="2014-08-23T00:00:00"/>
    <s v="Standard Class"/>
    <s v="RA-19915"/>
    <s v="Russell Applegate"/>
    <x v="0"/>
    <s v="United States"/>
    <s v="Dallas"/>
    <x v="5"/>
    <n v="75220"/>
    <x v="2"/>
    <s v="OFF-BI-10001098"/>
    <x v="1"/>
    <x v="8"/>
    <s v="Acco D-Ring Binder w/DublLock"/>
    <n v="21.379999999999995"/>
    <n v="5"/>
    <n v="0.8"/>
    <n v="-33.139000000000003"/>
  </r>
  <r>
    <x v="1514"/>
    <x v="726"/>
    <x v="3"/>
    <x v="238"/>
    <d v="2014-08-23T00:00:00"/>
    <s v="Standard Class"/>
    <s v="RA-19915"/>
    <s v="Russell Applegate"/>
    <x v="0"/>
    <s v="United States"/>
    <s v="Dallas"/>
    <x v="5"/>
    <n v="75220"/>
    <x v="2"/>
    <s v="OFF-BI-10001636"/>
    <x v="1"/>
    <x v="8"/>
    <s v="Ibico Plastic and Wire Spiral Binding Combs"/>
    <n v="6.743999999999998"/>
    <n v="4"/>
    <n v="0.8"/>
    <n v="-11.4648"/>
  </r>
  <r>
    <x v="1515"/>
    <x v="727"/>
    <x v="3"/>
    <x v="157"/>
    <d v="2014-12-18T00:00:00"/>
    <s v="Standard Class"/>
    <s v="AI-10855"/>
    <s v="Arianne Irving"/>
    <x v="0"/>
    <s v="United States"/>
    <s v="Philadelphia"/>
    <x v="9"/>
    <n v="19120"/>
    <x v="3"/>
    <s v="FUR-CH-10002961"/>
    <x v="0"/>
    <x v="1"/>
    <s v="Leather Task Chair, Black"/>
    <n v="63.686"/>
    <n v="1"/>
    <n v="0.3"/>
    <n v="-9.0980000000000025"/>
  </r>
  <r>
    <x v="1516"/>
    <x v="728"/>
    <x v="3"/>
    <x v="389"/>
    <d v="2014-12-15T00:00:00"/>
    <s v="Second Class"/>
    <s v="MC-17845"/>
    <s v="Michael Chen"/>
    <x v="0"/>
    <s v="United States"/>
    <s v="North Las Vegas"/>
    <x v="33"/>
    <n v="89031"/>
    <x v="1"/>
    <s v="FUR-TA-10004256"/>
    <x v="0"/>
    <x v="3"/>
    <s v="Bretford “Just In Time” Height-Adjustable Multi-Task Work Tables"/>
    <n v="1669.6"/>
    <n v="4"/>
    <n v="0"/>
    <n v="116.87199999999984"/>
  </r>
  <r>
    <x v="1517"/>
    <x v="729"/>
    <x v="2"/>
    <x v="511"/>
    <d v="2011-02-07T00:00:00"/>
    <s v="Second Class"/>
    <s v="TB-21400"/>
    <s v="Tom Boeckenhauer"/>
    <x v="0"/>
    <s v="United States"/>
    <s v="Seattle"/>
    <x v="4"/>
    <n v="98105"/>
    <x v="1"/>
    <s v="OFF-BI-10004593"/>
    <x v="1"/>
    <x v="8"/>
    <s v="Ibico Laser Imprintable Binding System Covers"/>
    <n v="83.84"/>
    <n v="2"/>
    <n v="0.2"/>
    <n v="27.247999999999998"/>
  </r>
  <r>
    <x v="1518"/>
    <x v="729"/>
    <x v="2"/>
    <x v="511"/>
    <d v="2011-02-07T00:00:00"/>
    <s v="Second Class"/>
    <s v="TB-21400"/>
    <s v="Tom Boeckenhauer"/>
    <x v="0"/>
    <s v="United States"/>
    <s v="Seattle"/>
    <x v="4"/>
    <n v="98105"/>
    <x v="1"/>
    <s v="OFF-BI-10002827"/>
    <x v="1"/>
    <x v="8"/>
    <s v="Avery Durable Poly Binders"/>
    <n v="13.272000000000002"/>
    <n v="3"/>
    <n v="0.2"/>
    <n v="4.3133999999999997"/>
  </r>
  <r>
    <x v="1519"/>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x v="1520"/>
    <x v="731"/>
    <x v="3"/>
    <x v="513"/>
    <d v="2014-04-22T00:00:00"/>
    <s v="Standard Class"/>
    <s v="PL-18925"/>
    <s v="Paul Lucas"/>
    <x v="2"/>
    <s v="United States"/>
    <s v="Chicago"/>
    <x v="10"/>
    <n v="60610"/>
    <x v="2"/>
    <s v="OFF-AR-10001419"/>
    <x v="1"/>
    <x v="6"/>
    <s v="Newell 325"/>
    <n v="16.520000000000003"/>
    <n v="5"/>
    <n v="0.2"/>
    <n v="2.0649999999999986"/>
  </r>
  <r>
    <x v="1521"/>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x v="1522"/>
    <x v="732"/>
    <x v="1"/>
    <x v="401"/>
    <d v="2012-12-11T00:00:00"/>
    <s v="Standard Class"/>
    <s v="GH-14425"/>
    <s v="Gary Hwang"/>
    <x v="0"/>
    <s v="United States"/>
    <s v="Tucson"/>
    <x v="16"/>
    <n v="85705"/>
    <x v="1"/>
    <s v="OFF-PA-10002586"/>
    <x v="1"/>
    <x v="10"/>
    <s v="Xerox 1970"/>
    <n v="19.920000000000002"/>
    <n v="5"/>
    <n v="0.2"/>
    <n v="6.7230000000000008"/>
  </r>
  <r>
    <x v="1523"/>
    <x v="732"/>
    <x v="1"/>
    <x v="401"/>
    <d v="2012-12-11T00:00:00"/>
    <s v="Standard Class"/>
    <s v="GH-14425"/>
    <s v="Gary Hwang"/>
    <x v="0"/>
    <s v="United States"/>
    <s v="Tucson"/>
    <x v="16"/>
    <n v="85705"/>
    <x v="1"/>
    <s v="OFF-PA-10003039"/>
    <x v="1"/>
    <x v="10"/>
    <s v="Xerox 1960"/>
    <n v="198.27200000000002"/>
    <n v="8"/>
    <n v="0.2"/>
    <n v="61.959999999999987"/>
  </r>
  <r>
    <x v="1524"/>
    <x v="732"/>
    <x v="1"/>
    <x v="401"/>
    <d v="2012-12-11T00:00:00"/>
    <s v="Standard Class"/>
    <s v="GH-14425"/>
    <s v="Gary Hwang"/>
    <x v="0"/>
    <s v="United States"/>
    <s v="Tucson"/>
    <x v="16"/>
    <n v="85705"/>
    <x v="1"/>
    <s v="OFF-ST-10004804"/>
    <x v="1"/>
    <x v="4"/>
    <s v="Belkin 19&quot; Vented Equipment Shelf, Black"/>
    <n v="247.10399999999998"/>
    <n v="6"/>
    <n v="0.2"/>
    <n v="-58.68719999999999"/>
  </r>
  <r>
    <x v="1525"/>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x v="1526"/>
    <x v="733"/>
    <x v="0"/>
    <x v="405"/>
    <d v="2013-07-28T00:00:00"/>
    <s v="Standard Class"/>
    <s v="CJ-12010"/>
    <s v="Caroline Jumper"/>
    <x v="0"/>
    <s v="United States"/>
    <s v="Allentown"/>
    <x v="9"/>
    <n v="18103"/>
    <x v="3"/>
    <s v="OFF-AR-10002221"/>
    <x v="1"/>
    <x v="6"/>
    <s v="12 Colored Short Pencils"/>
    <n v="4.16"/>
    <n v="2"/>
    <n v="0.2"/>
    <n v="0.36400000000000032"/>
  </r>
  <r>
    <x v="1527"/>
    <x v="733"/>
    <x v="0"/>
    <x v="405"/>
    <d v="2013-07-28T00:00:00"/>
    <s v="Standard Class"/>
    <s v="CJ-12010"/>
    <s v="Caroline Jumper"/>
    <x v="0"/>
    <s v="United States"/>
    <s v="Allentown"/>
    <x v="9"/>
    <n v="18103"/>
    <x v="3"/>
    <s v="FUR-FU-10002456"/>
    <x v="0"/>
    <x v="5"/>
    <s v="Master Caster Door Stop, Large Neon Orange"/>
    <n v="11.648000000000001"/>
    <n v="2"/>
    <n v="0.2"/>
    <n v="3.3488000000000011"/>
  </r>
  <r>
    <x v="1528"/>
    <x v="734"/>
    <x v="1"/>
    <x v="209"/>
    <d v="2012-11-10T00:00:00"/>
    <s v="Second Class"/>
    <s v="MC-18130"/>
    <s v="Mike Caudle"/>
    <x v="1"/>
    <s v="United States"/>
    <s v="Newark"/>
    <x v="13"/>
    <n v="19711"/>
    <x v="3"/>
    <s v="OFF-FA-10004968"/>
    <x v="1"/>
    <x v="13"/>
    <s v="Rubber Band Ball"/>
    <n v="26.18"/>
    <n v="7"/>
    <n v="0"/>
    <n v="0.5236000000000014"/>
  </r>
  <r>
    <x v="1529"/>
    <x v="734"/>
    <x v="1"/>
    <x v="209"/>
    <d v="2012-11-10T00:00:00"/>
    <s v="Second Class"/>
    <s v="MC-18130"/>
    <s v="Mike Caudle"/>
    <x v="1"/>
    <s v="United States"/>
    <s v="Newark"/>
    <x v="13"/>
    <n v="19711"/>
    <x v="3"/>
    <s v="OFF-PA-10001274"/>
    <x v="1"/>
    <x v="10"/>
    <s v="Loose Memo Sheets"/>
    <n v="7.3"/>
    <n v="2"/>
    <n v="0"/>
    <n v="3.4309999999999996"/>
  </r>
  <r>
    <x v="1530"/>
    <x v="735"/>
    <x v="1"/>
    <x v="514"/>
    <d v="2012-03-31T00:00:00"/>
    <s v="Standard Class"/>
    <s v="BV-11245"/>
    <s v="Benjamin Venier"/>
    <x v="1"/>
    <s v="United States"/>
    <s v="Miami"/>
    <x v="2"/>
    <n v="33142"/>
    <x v="0"/>
    <s v="OFF-PA-10001125"/>
    <x v="1"/>
    <x v="10"/>
    <s v="Xerox 1988"/>
    <n v="74.352000000000004"/>
    <n v="3"/>
    <n v="0.2"/>
    <n v="23.234999999999992"/>
  </r>
  <r>
    <x v="1531"/>
    <x v="736"/>
    <x v="3"/>
    <x v="515"/>
    <d v="2014-09-06T00:00:00"/>
    <s v="Standard Class"/>
    <s v="JF-15490"/>
    <s v="Jeremy Farry"/>
    <x v="0"/>
    <s v="United States"/>
    <s v="Tempe"/>
    <x v="16"/>
    <n v="85281"/>
    <x v="1"/>
    <s v="OFF-ST-10000344"/>
    <x v="1"/>
    <x v="4"/>
    <s v="Neat Ideas Personal Hanging Folder Files, Black"/>
    <n v="10.744"/>
    <n v="1"/>
    <n v="0.2"/>
    <n v="0.80579999999999963"/>
  </r>
  <r>
    <x v="1532"/>
    <x v="736"/>
    <x v="3"/>
    <x v="515"/>
    <d v="2014-09-06T00:00:00"/>
    <s v="Standard Class"/>
    <s v="JF-15490"/>
    <s v="Jeremy Farry"/>
    <x v="0"/>
    <s v="United States"/>
    <s v="Tempe"/>
    <x v="16"/>
    <n v="85281"/>
    <x v="1"/>
    <s v="OFF-FA-10000585"/>
    <x v="1"/>
    <x v="13"/>
    <s v="OIC Bulk Pack Metal Binder Clips"/>
    <n v="8.3760000000000012"/>
    <n v="3"/>
    <n v="0.2"/>
    <n v="2.7222"/>
  </r>
  <r>
    <x v="1533"/>
    <x v="737"/>
    <x v="0"/>
    <x v="429"/>
    <d v="2013-12-09T00:00:00"/>
    <s v="Standard Class"/>
    <s v="EB-13840"/>
    <s v="Ellis Ballard"/>
    <x v="1"/>
    <s v="United States"/>
    <s v="New York City"/>
    <x v="15"/>
    <n v="10035"/>
    <x v="3"/>
    <s v="OFF-ST-10003324"/>
    <x v="1"/>
    <x v="4"/>
    <s v="Belkin OmniView SE Rackmount Kit"/>
    <n v="212.88"/>
    <n v="6"/>
    <n v="0"/>
    <n v="0"/>
  </r>
  <r>
    <x v="1534"/>
    <x v="738"/>
    <x v="3"/>
    <x v="516"/>
    <d v="2014-02-15T00:00:00"/>
    <s v="Standard Class"/>
    <s v="MP-18175"/>
    <s v="Mike Pelletier"/>
    <x v="2"/>
    <s v="United States"/>
    <s v="Laguna Niguel"/>
    <x v="1"/>
    <n v="92677"/>
    <x v="1"/>
    <s v="FUR-BO-10004015"/>
    <x v="0"/>
    <x v="0"/>
    <s v="Bush Andora Bookcase, Maple/Graphite Gray Finish"/>
    <n v="203.98299999999998"/>
    <n v="2"/>
    <n v="0.15"/>
    <n v="16.798599999999979"/>
  </r>
  <r>
    <x v="1535"/>
    <x v="739"/>
    <x v="0"/>
    <x v="517"/>
    <d v="2013-11-03T00:00:00"/>
    <s v="Standard Class"/>
    <s v="JM-15655"/>
    <s v="Jim Mitchum"/>
    <x v="1"/>
    <s v="United States"/>
    <s v="Bridgeton"/>
    <x v="30"/>
    <n v="8302"/>
    <x v="3"/>
    <s v="OFF-ST-10000419"/>
    <x v="1"/>
    <x v="4"/>
    <s v="Rogers Jumbo File, Granite"/>
    <n v="40.74"/>
    <n v="3"/>
    <n v="0"/>
    <n v="0.4073999999999991"/>
  </r>
  <r>
    <x v="1536"/>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x v="1537"/>
    <x v="740"/>
    <x v="3"/>
    <x v="175"/>
    <d v="2014-09-18T00:00:00"/>
    <s v="Second Class"/>
    <s v="CL-11890"/>
    <s v="Carl Ludwig"/>
    <x v="0"/>
    <s v="United States"/>
    <s v="Everett"/>
    <x v="31"/>
    <n v="2149"/>
    <x v="3"/>
    <s v="TEC-PH-10000439"/>
    <x v="2"/>
    <x v="7"/>
    <s v="GE DSL Phone Line Filter"/>
    <n v="39.99"/>
    <n v="1"/>
    <n v="0"/>
    <n v="11.597099999999998"/>
  </r>
  <r>
    <x v="1538"/>
    <x v="740"/>
    <x v="3"/>
    <x v="175"/>
    <d v="2014-09-18T00:00:00"/>
    <s v="Second Class"/>
    <s v="CL-11890"/>
    <s v="Carl Ludwig"/>
    <x v="0"/>
    <s v="United States"/>
    <s v="Everett"/>
    <x v="31"/>
    <n v="2149"/>
    <x v="3"/>
    <s v="OFF-AR-10003478"/>
    <x v="1"/>
    <x v="6"/>
    <s v="Avery Hi-Liter EverBold Pen Style Fluorescent Highlighters, 4/Pack"/>
    <n v="16.28"/>
    <n v="2"/>
    <n v="0"/>
    <n v="6.5120000000000005"/>
  </r>
  <r>
    <x v="1539"/>
    <x v="740"/>
    <x v="3"/>
    <x v="175"/>
    <d v="2014-09-18T00:00:00"/>
    <s v="Second Class"/>
    <s v="CL-11890"/>
    <s v="Carl Ludwig"/>
    <x v="0"/>
    <s v="United States"/>
    <s v="Everett"/>
    <x v="31"/>
    <n v="2149"/>
    <x v="3"/>
    <s v="FUR-BO-10002545"/>
    <x v="0"/>
    <x v="0"/>
    <s v="Atlantic Metals Mobile 3-Shelf Bookcases, Custom Colors"/>
    <n v="782.94"/>
    <n v="3"/>
    <n v="0"/>
    <n v="203.56440000000003"/>
  </r>
  <r>
    <x v="1540"/>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x v="1541"/>
    <x v="741"/>
    <x v="2"/>
    <x v="518"/>
    <d v="2011-03-16T00:00:00"/>
    <s v="Second Class"/>
    <s v="CK-12205"/>
    <s v="Chloris Kastensmidt"/>
    <x v="0"/>
    <s v="United States"/>
    <s v="Columbus"/>
    <x v="24"/>
    <n v="43229"/>
    <x v="3"/>
    <s v="FUR-FU-10003981"/>
    <x v="0"/>
    <x v="5"/>
    <s v="Eldon Wave Desk Accessories"/>
    <n v="8.32"/>
    <n v="5"/>
    <n v="0.2"/>
    <n v="2.2880000000000003"/>
  </r>
  <r>
    <x v="1542"/>
    <x v="741"/>
    <x v="2"/>
    <x v="518"/>
    <d v="2011-03-16T00:00:00"/>
    <s v="Second Class"/>
    <s v="CK-12205"/>
    <s v="Chloris Kastensmidt"/>
    <x v="0"/>
    <s v="United States"/>
    <s v="Columbus"/>
    <x v="24"/>
    <n v="43229"/>
    <x v="3"/>
    <s v="OFF-FA-10001561"/>
    <x v="1"/>
    <x v="13"/>
    <s v="Stockwell Push Pins"/>
    <n v="10.464000000000002"/>
    <n v="6"/>
    <n v="0.2"/>
    <n v="1.7003999999999992"/>
  </r>
  <r>
    <x v="1543"/>
    <x v="742"/>
    <x v="2"/>
    <x v="519"/>
    <d v="2011-02-09T00:00:00"/>
    <s v="Standard Class"/>
    <s v="DB-13270"/>
    <s v="Deborah Brumfield"/>
    <x v="2"/>
    <s v="United States"/>
    <s v="San Diego"/>
    <x v="1"/>
    <n v="92024"/>
    <x v="1"/>
    <s v="OFF-BI-10004230"/>
    <x v="1"/>
    <x v="8"/>
    <s v="GBC Recycled Grain Textured Covers"/>
    <n v="82.896000000000001"/>
    <n v="3"/>
    <n v="0.2"/>
    <n v="29.0136"/>
  </r>
  <r>
    <x v="1544"/>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x v="1545"/>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x v="1546"/>
    <x v="744"/>
    <x v="1"/>
    <x v="521"/>
    <d v="2012-11-27T00:00:00"/>
    <s v="Standard Class"/>
    <s v="VB-21745"/>
    <s v="Victoria Brennan"/>
    <x v="1"/>
    <s v="United States"/>
    <s v="San Antonio"/>
    <x v="5"/>
    <n v="78207"/>
    <x v="2"/>
    <s v="OFF-PA-10000994"/>
    <x v="1"/>
    <x v="10"/>
    <s v="Xerox 1915"/>
    <n v="335.52"/>
    <n v="4"/>
    <n v="0.2"/>
    <n v="117.43199999999999"/>
  </r>
  <r>
    <x v="1547"/>
    <x v="744"/>
    <x v="1"/>
    <x v="521"/>
    <d v="2012-11-27T00:00:00"/>
    <s v="Standard Class"/>
    <s v="VB-21745"/>
    <s v="Victoria Brennan"/>
    <x v="1"/>
    <s v="United States"/>
    <s v="San Antonio"/>
    <x v="5"/>
    <n v="78207"/>
    <x v="2"/>
    <s v="OFF-BI-10002867"/>
    <x v="1"/>
    <x v="8"/>
    <s v="GBC Recycled Regency Composition Covers"/>
    <n v="23.911999999999995"/>
    <n v="2"/>
    <n v="0.8"/>
    <n v="-40.650400000000019"/>
  </r>
  <r>
    <x v="1548"/>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x v="1549"/>
    <x v="745"/>
    <x v="2"/>
    <x v="522"/>
    <d v="2011-07-08T00:00:00"/>
    <s v="First Class"/>
    <s v="EP-13915"/>
    <s v="Emily Phan"/>
    <x v="0"/>
    <s v="United States"/>
    <s v="New York City"/>
    <x v="15"/>
    <n v="10011"/>
    <x v="3"/>
    <s v="TEC-CO-10001046"/>
    <x v="2"/>
    <x v="16"/>
    <s v="Canon Imageclass D680 Copier / Fax"/>
    <n v="559.99200000000008"/>
    <n v="1"/>
    <n v="0.2"/>
    <n v="174.99749999999997"/>
  </r>
  <r>
    <x v="1550"/>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x v="1551"/>
    <x v="747"/>
    <x v="0"/>
    <x v="26"/>
    <d v="2013-06-23T00:00:00"/>
    <s v="Standard Class"/>
    <s v="IG-15085"/>
    <s v="Ivan Gibson"/>
    <x v="0"/>
    <s v="United States"/>
    <s v="San Diego"/>
    <x v="1"/>
    <n v="92024"/>
    <x v="1"/>
    <s v="OFF-PA-10000806"/>
    <x v="1"/>
    <x v="10"/>
    <s v="Xerox 1934"/>
    <n v="111.96"/>
    <n v="2"/>
    <n v="0"/>
    <n v="54.860399999999998"/>
  </r>
  <r>
    <x v="1552"/>
    <x v="748"/>
    <x v="2"/>
    <x v="523"/>
    <d v="2011-05-05T00:00:00"/>
    <s v="First Class"/>
    <s v="JS-15940"/>
    <s v="Joni Sundaresam"/>
    <x v="2"/>
    <s v="United States"/>
    <s v="Appleton"/>
    <x v="6"/>
    <n v="54915"/>
    <x v="2"/>
    <s v="OFF-LA-10002195"/>
    <x v="1"/>
    <x v="2"/>
    <s v="Avery 481"/>
    <n v="21.560000000000002"/>
    <n v="7"/>
    <n v="0"/>
    <n v="10.348799999999999"/>
  </r>
  <r>
    <x v="1553"/>
    <x v="749"/>
    <x v="3"/>
    <x v="524"/>
    <d v="2014-10-22T00:00:00"/>
    <s v="Standard Class"/>
    <s v="BO-11425"/>
    <s v="Bobby Odegard"/>
    <x v="0"/>
    <s v="United States"/>
    <s v="Richmond"/>
    <x v="0"/>
    <n v="40475"/>
    <x v="0"/>
    <s v="OFF-BI-10003719"/>
    <x v="1"/>
    <x v="8"/>
    <s v="Large Capacity Hanging Post Binders"/>
    <n v="124.75"/>
    <n v="5"/>
    <n v="0"/>
    <n v="57.384999999999991"/>
  </r>
  <r>
    <x v="1554"/>
    <x v="750"/>
    <x v="1"/>
    <x v="525"/>
    <d v="2012-02-13T00:00:00"/>
    <s v="Standard Class"/>
    <s v="VW-21775"/>
    <s v="Victoria Wilson"/>
    <x v="1"/>
    <s v="United States"/>
    <s v="Bellevue"/>
    <x v="4"/>
    <n v="98006"/>
    <x v="1"/>
    <s v="OFF-AR-10001315"/>
    <x v="1"/>
    <x v="6"/>
    <s v="Newell 310"/>
    <n v="5.28"/>
    <n v="3"/>
    <n v="0"/>
    <n v="1.5311999999999999"/>
  </r>
  <r>
    <x v="1555"/>
    <x v="751"/>
    <x v="3"/>
    <x v="507"/>
    <d v="2014-09-09T00:00:00"/>
    <s v="Standard Class"/>
    <s v="AB-10150"/>
    <s v="Aimee Bixby"/>
    <x v="0"/>
    <s v="United States"/>
    <s v="Long Beach"/>
    <x v="15"/>
    <n v="11561"/>
    <x v="3"/>
    <s v="TEC-AC-10000171"/>
    <x v="2"/>
    <x v="11"/>
    <s v="Verbatim 25 GB 6x Blu-ray Single Layer Recordable Disc, 25/Pack"/>
    <n v="91.96"/>
    <n v="4"/>
    <n v="0"/>
    <n v="39.5428"/>
  </r>
  <r>
    <x v="1556"/>
    <x v="752"/>
    <x v="0"/>
    <x v="195"/>
    <d v="2013-05-16T00:00:00"/>
    <s v="Standard Class"/>
    <s v="JW-16075"/>
    <s v="Julia West"/>
    <x v="0"/>
    <s v="United States"/>
    <s v="Philadelphia"/>
    <x v="9"/>
    <n v="19140"/>
    <x v="3"/>
    <s v="OFF-EN-10003134"/>
    <x v="1"/>
    <x v="12"/>
    <s v="Staples"/>
    <n v="9.3439999999999994"/>
    <n v="1"/>
    <n v="0.2"/>
    <n v="3.504"/>
  </r>
  <r>
    <x v="1557"/>
    <x v="752"/>
    <x v="0"/>
    <x v="195"/>
    <d v="2013-05-16T00:00:00"/>
    <s v="Standard Class"/>
    <s v="JW-16075"/>
    <s v="Julia West"/>
    <x v="0"/>
    <s v="United States"/>
    <s v="Philadelphia"/>
    <x v="9"/>
    <n v="19140"/>
    <x v="3"/>
    <s v="OFF-AR-10001955"/>
    <x v="1"/>
    <x v="6"/>
    <s v="Newell 319"/>
    <n v="79.36"/>
    <n v="5"/>
    <n v="0.2"/>
    <n v="9.919999999999991"/>
  </r>
  <r>
    <x v="1558"/>
    <x v="753"/>
    <x v="1"/>
    <x v="199"/>
    <d v="2012-03-18T00:00:00"/>
    <s v="Second Class"/>
    <s v="JE-15475"/>
    <s v="Jeremy Ellison"/>
    <x v="0"/>
    <s v="United States"/>
    <s v="Seattle"/>
    <x v="4"/>
    <n v="98103"/>
    <x v="1"/>
    <s v="FUR-TA-10001039"/>
    <x v="0"/>
    <x v="3"/>
    <s v="KI Adjustable-Height Table"/>
    <n v="171.96"/>
    <n v="2"/>
    <n v="0"/>
    <n v="44.709600000000009"/>
  </r>
  <r>
    <x v="1559"/>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x v="1560"/>
    <x v="755"/>
    <x v="2"/>
    <x v="527"/>
    <d v="2011-04-09T00:00:00"/>
    <s v="Standard Class"/>
    <s v="PK-18910"/>
    <s v="Paul Knutson"/>
    <x v="2"/>
    <s v="United States"/>
    <s v="San Francisco"/>
    <x v="1"/>
    <n v="94109"/>
    <x v="1"/>
    <s v="OFF-LA-10001641"/>
    <x v="1"/>
    <x v="2"/>
    <s v="Avery 518"/>
    <n v="18.899999999999999"/>
    <n v="6"/>
    <n v="0"/>
    <n v="9.0719999999999992"/>
  </r>
  <r>
    <x v="1561"/>
    <x v="756"/>
    <x v="3"/>
    <x v="528"/>
    <d v="2014-09-07T00:00:00"/>
    <s v="First Class"/>
    <s v="CS-12400"/>
    <s v="Christopher Schild"/>
    <x v="2"/>
    <s v="United States"/>
    <s v="Seattle"/>
    <x v="4"/>
    <n v="98115"/>
    <x v="1"/>
    <s v="OFF-AR-10003732"/>
    <x v="1"/>
    <x v="6"/>
    <s v="Newell 333"/>
    <n v="2.78"/>
    <n v="1"/>
    <n v="0"/>
    <n v="0.72279999999999989"/>
  </r>
  <r>
    <x v="1562"/>
    <x v="757"/>
    <x v="3"/>
    <x v="160"/>
    <d v="2014-07-01T00:00:00"/>
    <s v="Same Day"/>
    <s v="SG-20470"/>
    <s v="Sheri Gordon"/>
    <x v="0"/>
    <s v="United States"/>
    <s v="New York City"/>
    <x v="15"/>
    <n v="10011"/>
    <x v="3"/>
    <s v="FUR-TA-10000577"/>
    <x v="0"/>
    <x v="3"/>
    <s v="Bretford CR4500 Series Slim Rectangular Table"/>
    <n v="1044.6299999999999"/>
    <n v="5"/>
    <n v="0.4"/>
    <n v="-295.97849999999994"/>
  </r>
  <r>
    <x v="1563"/>
    <x v="758"/>
    <x v="1"/>
    <x v="529"/>
    <d v="2012-11-09T00:00:00"/>
    <s v="Same Day"/>
    <s v="CM-12190"/>
    <s v="Charlotte Melton"/>
    <x v="0"/>
    <s v="United States"/>
    <s v="Philadelphia"/>
    <x v="9"/>
    <n v="19134"/>
    <x v="3"/>
    <s v="OFF-PA-10004000"/>
    <x v="1"/>
    <x v="10"/>
    <s v="While You Were Out Pads, 50 per Pad, 4 x 5 1/4, Green Cycle"/>
    <n v="11.352000000000002"/>
    <n v="3"/>
    <n v="0.2"/>
    <n v="4.1151"/>
  </r>
  <r>
    <x v="1564"/>
    <x v="759"/>
    <x v="2"/>
    <x v="530"/>
    <d v="2011-03-04T00:00:00"/>
    <s v="Same Day"/>
    <s v="CL-12565"/>
    <s v="Clay Ludtke"/>
    <x v="0"/>
    <s v="United States"/>
    <s v="Columbia"/>
    <x v="20"/>
    <n v="29203"/>
    <x v="0"/>
    <s v="OFF-ST-10001370"/>
    <x v="1"/>
    <x v="4"/>
    <s v="Sensible Storage WireTech Storage Systems"/>
    <n v="354.90000000000003"/>
    <n v="5"/>
    <n v="0"/>
    <n v="17.744999999999962"/>
  </r>
  <r>
    <x v="1565"/>
    <x v="760"/>
    <x v="1"/>
    <x v="531"/>
    <d v="2012-03-25T00:00:00"/>
    <s v="Standard Class"/>
    <s v="JO-15550"/>
    <s v="Jesus Ocampo"/>
    <x v="2"/>
    <s v="United States"/>
    <s v="Seattle"/>
    <x v="4"/>
    <n v="98105"/>
    <x v="1"/>
    <s v="TEC-PH-10004539"/>
    <x v="2"/>
    <x v="7"/>
    <s v="Wireless Extenders zBoost YX545 SOHO Signal Booster"/>
    <n v="453.57600000000002"/>
    <n v="3"/>
    <n v="0.2"/>
    <n v="39.687899999999985"/>
  </r>
  <r>
    <x v="1566"/>
    <x v="761"/>
    <x v="1"/>
    <x v="239"/>
    <d v="2012-11-30T00:00:00"/>
    <s v="First Class"/>
    <s v="AW-10840"/>
    <s v="Anthony Witt"/>
    <x v="0"/>
    <s v="United States"/>
    <s v="Allen"/>
    <x v="5"/>
    <n v="75002"/>
    <x v="2"/>
    <s v="TEC-AC-10003038"/>
    <x v="2"/>
    <x v="11"/>
    <s v="Kingston Digital DataTraveler 16GB USB 2.0"/>
    <n v="21.48"/>
    <n v="3"/>
    <n v="0.2"/>
    <n v="-0.26850000000000307"/>
  </r>
  <r>
    <x v="1567"/>
    <x v="761"/>
    <x v="1"/>
    <x v="239"/>
    <d v="2012-11-30T00:00:00"/>
    <s v="First Class"/>
    <s v="AW-10840"/>
    <s v="Anthony Witt"/>
    <x v="0"/>
    <s v="United States"/>
    <s v="Allen"/>
    <x v="5"/>
    <n v="75002"/>
    <x v="2"/>
    <s v="OFF-BI-10000088"/>
    <x v="1"/>
    <x v="8"/>
    <s v="GBC Imprintable Covers"/>
    <n v="8.7839999999999989"/>
    <n v="4"/>
    <n v="0.8"/>
    <n v="-13.615200000000002"/>
  </r>
  <r>
    <x v="1568"/>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x v="1569"/>
    <x v="763"/>
    <x v="3"/>
    <x v="200"/>
    <d v="2014-12-01T00:00:00"/>
    <s v="Standard Class"/>
    <s v="AH-10075"/>
    <s v="Adam Hart"/>
    <x v="1"/>
    <s v="United States"/>
    <s v="Atlanta"/>
    <x v="32"/>
    <n v="30318"/>
    <x v="0"/>
    <s v="OFF-AR-10003504"/>
    <x v="1"/>
    <x v="6"/>
    <s v="Newell 347"/>
    <n v="12.84"/>
    <n v="3"/>
    <n v="0"/>
    <n v="3.7235999999999989"/>
  </r>
  <r>
    <x v="1570"/>
    <x v="764"/>
    <x v="2"/>
    <x v="533"/>
    <d v="2011-11-25T00:00:00"/>
    <s v="First Class"/>
    <s v="SC-20095"/>
    <s v="Sanjit Chand"/>
    <x v="0"/>
    <s v="United States"/>
    <s v="Los Angeles"/>
    <x v="1"/>
    <n v="90004"/>
    <x v="1"/>
    <s v="FUR-CH-10000863"/>
    <x v="0"/>
    <x v="1"/>
    <s v="Novimex Swivel Fabric Task Chair"/>
    <n v="603.91999999999996"/>
    <n v="5"/>
    <n v="0.2"/>
    <n v="-67.941000000000003"/>
  </r>
  <r>
    <x v="1571"/>
    <x v="764"/>
    <x v="2"/>
    <x v="533"/>
    <d v="2011-11-25T00:00:00"/>
    <s v="First Class"/>
    <s v="SC-20095"/>
    <s v="Sanjit Chand"/>
    <x v="0"/>
    <s v="United States"/>
    <s v="Los Angeles"/>
    <x v="1"/>
    <n v="90004"/>
    <x v="1"/>
    <s v="OFF-EN-10003160"/>
    <x v="1"/>
    <x v="12"/>
    <s v="Pastel Pink Envelopes"/>
    <n v="21.84"/>
    <n v="3"/>
    <n v="0"/>
    <n v="10.4832"/>
  </r>
  <r>
    <x v="1572"/>
    <x v="764"/>
    <x v="2"/>
    <x v="533"/>
    <d v="2011-11-25T00:00:00"/>
    <s v="First Class"/>
    <s v="SC-20095"/>
    <s v="Sanjit Chand"/>
    <x v="0"/>
    <s v="United States"/>
    <s v="Los Angeles"/>
    <x v="1"/>
    <n v="90004"/>
    <x v="1"/>
    <s v="TEC-AC-10003280"/>
    <x v="2"/>
    <x v="11"/>
    <s v="Belkin F8E887 USB Wired Ergonomic Keyboard"/>
    <n v="29.99"/>
    <n v="1"/>
    <n v="0"/>
    <n v="6.2978999999999985"/>
  </r>
  <r>
    <x v="1573"/>
    <x v="764"/>
    <x v="2"/>
    <x v="533"/>
    <d v="2011-11-25T00:00:00"/>
    <s v="First Class"/>
    <s v="SC-20095"/>
    <s v="Sanjit Chand"/>
    <x v="0"/>
    <s v="United States"/>
    <s v="Los Angeles"/>
    <x v="1"/>
    <n v="90004"/>
    <x v="1"/>
    <s v="FUR-CH-10000595"/>
    <x v="0"/>
    <x v="1"/>
    <s v="Safco Contoured Stacking Chairs"/>
    <n v="381.44000000000005"/>
    <n v="2"/>
    <n v="0.2"/>
    <n v="23.839999999999975"/>
  </r>
  <r>
    <x v="1574"/>
    <x v="765"/>
    <x v="2"/>
    <x v="534"/>
    <d v="2011-12-18T00:00:00"/>
    <s v="First Class"/>
    <s v="MC-18100"/>
    <s v="Mick Crebagga"/>
    <x v="0"/>
    <s v="United States"/>
    <s v="El Paso"/>
    <x v="5"/>
    <n v="79907"/>
    <x v="2"/>
    <s v="TEC-PH-10000169"/>
    <x v="2"/>
    <x v="7"/>
    <s v="ARKON Windshield Dashboard Air Vent Car Mount Holder"/>
    <n v="40.68"/>
    <n v="3"/>
    <n v="0.2"/>
    <n v="-9.153000000000004"/>
  </r>
  <r>
    <x v="1575"/>
    <x v="765"/>
    <x v="2"/>
    <x v="534"/>
    <d v="2011-12-18T00:00:00"/>
    <s v="First Class"/>
    <s v="MC-18100"/>
    <s v="Mick Crebagga"/>
    <x v="0"/>
    <s v="United States"/>
    <s v="El Paso"/>
    <x v="5"/>
    <n v="79907"/>
    <x v="2"/>
    <s v="FUR-CH-10004675"/>
    <x v="0"/>
    <x v="1"/>
    <s v="Lifetime Advantage Folding Chairs, 4/Carton"/>
    <n v="763.28"/>
    <n v="5"/>
    <n v="0.3"/>
    <n v="-21.807999999999993"/>
  </r>
  <r>
    <x v="1576"/>
    <x v="766"/>
    <x v="0"/>
    <x v="183"/>
    <d v="2013-04-28T00:00:00"/>
    <s v="Standard Class"/>
    <s v="TT-21460"/>
    <s v="Tonja Turnell"/>
    <x v="2"/>
    <s v="United States"/>
    <s v="Aurora"/>
    <x v="10"/>
    <n v="60505"/>
    <x v="2"/>
    <s v="OFF-ST-10002406"/>
    <x v="1"/>
    <x v="4"/>
    <s v="Pizazz Global Quick File"/>
    <n v="23.952000000000002"/>
    <n v="2"/>
    <n v="0.2"/>
    <n v="2.3952000000000018"/>
  </r>
  <r>
    <x v="1577"/>
    <x v="767"/>
    <x v="0"/>
    <x v="454"/>
    <d v="2013-05-28T00:00:00"/>
    <s v="Standard Class"/>
    <s v="AP-10720"/>
    <s v="Anne Pryor"/>
    <x v="2"/>
    <s v="United States"/>
    <s v="Florence"/>
    <x v="19"/>
    <n v="35630"/>
    <x v="0"/>
    <s v="OFF-PA-10001526"/>
    <x v="1"/>
    <x v="10"/>
    <s v="Xerox 1949"/>
    <n v="4.9800000000000004"/>
    <n v="1"/>
    <n v="0"/>
    <n v="2.4402000000000004"/>
  </r>
  <r>
    <x v="1578"/>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x v="1579"/>
    <x v="769"/>
    <x v="1"/>
    <x v="101"/>
    <d v="2012-08-12T00:00:00"/>
    <s v="First Class"/>
    <s v="NP-18325"/>
    <s v="Naresj Patel"/>
    <x v="0"/>
    <s v="United States"/>
    <s v="New York City"/>
    <x v="15"/>
    <n v="10024"/>
    <x v="3"/>
    <s v="TEC-PH-10003012"/>
    <x v="2"/>
    <x v="7"/>
    <s v="Nortel Meridian M3904 Professional Digital phone"/>
    <n v="307.98"/>
    <n v="2"/>
    <n v="0"/>
    <n v="89.314199999999971"/>
  </r>
  <r>
    <x v="1580"/>
    <x v="769"/>
    <x v="1"/>
    <x v="101"/>
    <d v="2012-08-12T00:00:00"/>
    <s v="First Class"/>
    <s v="NP-18325"/>
    <s v="Naresj Patel"/>
    <x v="0"/>
    <s v="United States"/>
    <s v="New York City"/>
    <x v="15"/>
    <n v="10024"/>
    <x v="3"/>
    <s v="FUR-TA-10002607"/>
    <x v="0"/>
    <x v="3"/>
    <s v="KI Conference Tables"/>
    <n v="382.80599999999998"/>
    <n v="9"/>
    <n v="0.4"/>
    <n v="-153.12239999999997"/>
  </r>
  <r>
    <x v="1581"/>
    <x v="769"/>
    <x v="1"/>
    <x v="101"/>
    <d v="2012-08-12T00:00:00"/>
    <s v="First Class"/>
    <s v="NP-18325"/>
    <s v="Naresj Patel"/>
    <x v="0"/>
    <s v="United States"/>
    <s v="New York City"/>
    <x v="15"/>
    <n v="10024"/>
    <x v="3"/>
    <s v="OFF-ST-10000642"/>
    <x v="1"/>
    <x v="4"/>
    <s v="Tennsco Lockers, Gray"/>
    <n v="41.96"/>
    <n v="2"/>
    <n v="0"/>
    <n v="2.9371999999999971"/>
  </r>
  <r>
    <x v="1582"/>
    <x v="769"/>
    <x v="1"/>
    <x v="101"/>
    <d v="2012-08-12T00:00:00"/>
    <s v="First Class"/>
    <s v="NP-18325"/>
    <s v="Naresj Patel"/>
    <x v="0"/>
    <s v="United States"/>
    <s v="New York City"/>
    <x v="15"/>
    <n v="10024"/>
    <x v="3"/>
    <s v="OFF-BI-10000545"/>
    <x v="1"/>
    <x v="8"/>
    <s v="GBC Ibimaster 500 Manual ProClick Binding System"/>
    <n v="1217.568"/>
    <n v="2"/>
    <n v="0.2"/>
    <n v="456.58800000000002"/>
  </r>
  <r>
    <x v="1583"/>
    <x v="769"/>
    <x v="1"/>
    <x v="101"/>
    <d v="2012-08-12T00:00:00"/>
    <s v="First Class"/>
    <s v="NP-18325"/>
    <s v="Naresj Patel"/>
    <x v="0"/>
    <s v="United States"/>
    <s v="New York City"/>
    <x v="15"/>
    <n v="10024"/>
    <x v="3"/>
    <s v="FUR-FU-10002157"/>
    <x v="0"/>
    <x v="5"/>
    <s v="Artistic Insta-Plaque"/>
    <n v="47.04"/>
    <n v="3"/>
    <n v="0"/>
    <n v="18.345599999999997"/>
  </r>
  <r>
    <x v="1584"/>
    <x v="769"/>
    <x v="1"/>
    <x v="101"/>
    <d v="2012-08-12T00:00:00"/>
    <s v="First Class"/>
    <s v="NP-18325"/>
    <s v="Naresj Patel"/>
    <x v="0"/>
    <s v="United States"/>
    <s v="New York City"/>
    <x v="15"/>
    <n v="10024"/>
    <x v="3"/>
    <s v="FUR-FU-10001706"/>
    <x v="0"/>
    <x v="5"/>
    <s v="Longer-Life Soft White Bulbs"/>
    <n v="6.16"/>
    <n v="2"/>
    <n v="0"/>
    <n v="2.9567999999999999"/>
  </r>
  <r>
    <x v="1585"/>
    <x v="769"/>
    <x v="1"/>
    <x v="101"/>
    <d v="2012-08-12T00:00:00"/>
    <s v="First Class"/>
    <s v="NP-18325"/>
    <s v="Naresj Patel"/>
    <x v="0"/>
    <s v="United States"/>
    <s v="New York City"/>
    <x v="15"/>
    <n v="10024"/>
    <x v="3"/>
    <s v="TEC-PH-10000984"/>
    <x v="2"/>
    <x v="7"/>
    <s v="Panasonic KX-TG9471B"/>
    <n v="979.95"/>
    <n v="5"/>
    <n v="0"/>
    <n v="274.38600000000008"/>
  </r>
  <r>
    <x v="1586"/>
    <x v="769"/>
    <x v="1"/>
    <x v="101"/>
    <d v="2012-08-12T00:00:00"/>
    <s v="First Class"/>
    <s v="NP-18325"/>
    <s v="Naresj Patel"/>
    <x v="0"/>
    <s v="United States"/>
    <s v="New York City"/>
    <x v="15"/>
    <n v="10024"/>
    <x v="3"/>
    <s v="OFF-PA-10001357"/>
    <x v="1"/>
    <x v="10"/>
    <s v="Xerox 1886"/>
    <n v="143.69999999999999"/>
    <n v="3"/>
    <n v="0"/>
    <n v="68.975999999999999"/>
  </r>
  <r>
    <x v="1587"/>
    <x v="769"/>
    <x v="1"/>
    <x v="101"/>
    <d v="2012-08-12T00:00:00"/>
    <s v="First Class"/>
    <s v="NP-18325"/>
    <s v="Naresj Patel"/>
    <x v="0"/>
    <s v="United States"/>
    <s v="New York City"/>
    <x v="15"/>
    <n v="10024"/>
    <x v="3"/>
    <s v="OFF-FA-10000992"/>
    <x v="1"/>
    <x v="13"/>
    <s v="Acco Clips to Go Binder Clips, 24 Clips in Two Sizes"/>
    <n v="10.649999999999999"/>
    <n v="3"/>
    <n v="0"/>
    <n v="5.0054999999999996"/>
  </r>
  <r>
    <x v="1588"/>
    <x v="769"/>
    <x v="1"/>
    <x v="101"/>
    <d v="2012-08-12T00:00:00"/>
    <s v="First Class"/>
    <s v="NP-18325"/>
    <s v="Naresj Patel"/>
    <x v="0"/>
    <s v="United States"/>
    <s v="New York City"/>
    <x v="15"/>
    <n v="10024"/>
    <x v="3"/>
    <s v="TEC-AC-10002600"/>
    <x v="2"/>
    <x v="11"/>
    <s v="Belkin QODE FastFit Bluetooth Keyboard"/>
    <n v="247.8"/>
    <n v="4"/>
    <n v="0"/>
    <n v="34.692000000000007"/>
  </r>
  <r>
    <x v="1589"/>
    <x v="770"/>
    <x v="0"/>
    <x v="536"/>
    <d v="2013-05-17T00:00:00"/>
    <s v="Standard Class"/>
    <s v="VG-21805"/>
    <s v="Vivek Grady"/>
    <x v="1"/>
    <s v="United States"/>
    <s v="Virginia Beach"/>
    <x v="17"/>
    <n v="23464"/>
    <x v="0"/>
    <s v="OFF-AR-10001662"/>
    <x v="1"/>
    <x v="6"/>
    <s v="Rogers Handheld Barrel Pencil Sharpener"/>
    <n v="10.96"/>
    <n v="4"/>
    <n v="0"/>
    <n v="2.9592000000000009"/>
  </r>
  <r>
    <x v="1590"/>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x v="1591"/>
    <x v="771"/>
    <x v="0"/>
    <x v="173"/>
    <d v="2013-04-20T00:00:00"/>
    <s v="Standard Class"/>
    <s v="MY-18295"/>
    <s v="Muhammed Yedwab"/>
    <x v="1"/>
    <s v="United States"/>
    <s v="Grapevine"/>
    <x v="5"/>
    <n v="76051"/>
    <x v="2"/>
    <s v="OFF-FA-10002988"/>
    <x v="1"/>
    <x v="13"/>
    <s v="Ideal Clamps"/>
    <n v="8.0399999999999991"/>
    <n v="5"/>
    <n v="0.2"/>
    <n v="2.9144999999999994"/>
  </r>
  <r>
    <x v="1592"/>
    <x v="772"/>
    <x v="1"/>
    <x v="537"/>
    <d v="2012-06-25T00:00:00"/>
    <s v="Second Class"/>
    <s v="RD-19480"/>
    <s v="Rick Duston"/>
    <x v="0"/>
    <s v="United States"/>
    <s v="Olympia"/>
    <x v="4"/>
    <n v="98502"/>
    <x v="1"/>
    <s v="TEC-PH-10004830"/>
    <x v="2"/>
    <x v="7"/>
    <s v="Pyle PRT45 Retro Home Telephone"/>
    <n v="201.56800000000001"/>
    <n v="4"/>
    <n v="0.2"/>
    <n v="22.676399999999994"/>
  </r>
  <r>
    <x v="1593"/>
    <x v="773"/>
    <x v="2"/>
    <x v="538"/>
    <d v="2011-10-19T00:00:00"/>
    <s v="Same Day"/>
    <s v="JF-15490"/>
    <s v="Jeremy Farry"/>
    <x v="0"/>
    <s v="United States"/>
    <s v="Los Angeles"/>
    <x v="1"/>
    <n v="90032"/>
    <x v="1"/>
    <s v="OFF-PA-10004519"/>
    <x v="1"/>
    <x v="10"/>
    <s v="Spiral Phone Message Books with Labels by Adams"/>
    <n v="13.440000000000001"/>
    <n v="3"/>
    <n v="0"/>
    <n v="6.5856000000000012"/>
  </r>
  <r>
    <x v="1594"/>
    <x v="774"/>
    <x v="1"/>
    <x v="539"/>
    <d v="2012-03-27T00:00:00"/>
    <s v="First Class"/>
    <s v="DP-13390"/>
    <s v="Dennis Pardue"/>
    <x v="2"/>
    <s v="United States"/>
    <s v="Peoria"/>
    <x v="10"/>
    <n v="61604"/>
    <x v="2"/>
    <s v="FUR-BO-10000362"/>
    <x v="0"/>
    <x v="0"/>
    <s v="Sauder Inglewood Library Bookcases"/>
    <n v="359.05799999999994"/>
    <n v="3"/>
    <n v="0.3"/>
    <n v="-35.905799999999999"/>
  </r>
  <r>
    <x v="1595"/>
    <x v="775"/>
    <x v="3"/>
    <x v="540"/>
    <d v="2014-05-13T00:00:00"/>
    <s v="Standard Class"/>
    <s v="MD-17350"/>
    <s v="Maribeth Dona"/>
    <x v="0"/>
    <s v="United States"/>
    <s v="Columbus"/>
    <x v="24"/>
    <n v="43229"/>
    <x v="3"/>
    <s v="FUR-CH-10004540"/>
    <x v="0"/>
    <x v="1"/>
    <s v="Global Chrome Stack Chair"/>
    <n v="47.991999999999997"/>
    <n v="2"/>
    <n v="0.3"/>
    <n v="-2.0567999999999991"/>
  </r>
  <r>
    <x v="1596"/>
    <x v="776"/>
    <x v="3"/>
    <x v="524"/>
    <d v="2014-10-19T00:00:00"/>
    <s v="First Class"/>
    <s v="MY-17380"/>
    <s v="Maribeth Yedwab"/>
    <x v="1"/>
    <s v="United States"/>
    <s v="New York City"/>
    <x v="15"/>
    <n v="10011"/>
    <x v="3"/>
    <s v="FUR-FU-10001290"/>
    <x v="0"/>
    <x v="5"/>
    <s v="Executive Impressions Supervisor Wall Clock"/>
    <n v="547.30000000000007"/>
    <n v="13"/>
    <n v="0"/>
    <n v="175.13599999999997"/>
  </r>
  <r>
    <x v="1597"/>
    <x v="777"/>
    <x v="3"/>
    <x v="123"/>
    <d v="2014-11-22T00:00:00"/>
    <s v="Second Class"/>
    <s v="AB-10150"/>
    <s v="Aimee Bixby"/>
    <x v="0"/>
    <s v="United States"/>
    <s v="Carrollton"/>
    <x v="5"/>
    <n v="75007"/>
    <x v="2"/>
    <s v="OFF-PA-10000308"/>
    <x v="1"/>
    <x v="10"/>
    <s v="Xerox 1901"/>
    <n v="16.896000000000001"/>
    <n v="4"/>
    <n v="0.2"/>
    <n v="5.2799999999999994"/>
  </r>
  <r>
    <x v="1598"/>
    <x v="777"/>
    <x v="3"/>
    <x v="123"/>
    <d v="2014-11-22T00:00:00"/>
    <s v="Second Class"/>
    <s v="AB-10150"/>
    <s v="Aimee Bixby"/>
    <x v="0"/>
    <s v="United States"/>
    <s v="Carrollton"/>
    <x v="5"/>
    <n v="75007"/>
    <x v="2"/>
    <s v="OFF-SU-10001165"/>
    <x v="1"/>
    <x v="14"/>
    <s v="Acme Elite Stainless Steel Scissors"/>
    <n v="6.6720000000000006"/>
    <n v="1"/>
    <n v="0.2"/>
    <n v="0.50039999999999996"/>
  </r>
  <r>
    <x v="1599"/>
    <x v="777"/>
    <x v="3"/>
    <x v="123"/>
    <d v="2014-11-22T00:00:00"/>
    <s v="Second Class"/>
    <s v="AB-10150"/>
    <s v="Aimee Bixby"/>
    <x v="0"/>
    <s v="United States"/>
    <s v="Carrollton"/>
    <x v="5"/>
    <n v="75007"/>
    <x v="2"/>
    <s v="OFF-AR-10003373"/>
    <x v="1"/>
    <x v="6"/>
    <s v="Boston School Pro Electric Pencil Sharpener, 1670"/>
    <n v="99.13600000000001"/>
    <n v="4"/>
    <n v="0.2"/>
    <n v="8.674399999999995"/>
  </r>
  <r>
    <x v="1600"/>
    <x v="777"/>
    <x v="3"/>
    <x v="123"/>
    <d v="2014-11-22T00:00:00"/>
    <s v="Second Class"/>
    <s v="AB-10150"/>
    <s v="Aimee Bixby"/>
    <x v="0"/>
    <s v="United States"/>
    <s v="Carrollton"/>
    <x v="5"/>
    <n v="75007"/>
    <x v="2"/>
    <s v="FUR-FU-10001967"/>
    <x v="0"/>
    <x v="5"/>
    <s v="Telescoping Adjustable Floor Lamp"/>
    <n v="15.991999999999999"/>
    <n v="2"/>
    <n v="0.6"/>
    <n v="-13.992999999999999"/>
  </r>
  <r>
    <x v="1601"/>
    <x v="778"/>
    <x v="0"/>
    <x v="541"/>
    <d v="2013-05-14T00:00:00"/>
    <s v="Second Class"/>
    <s v="GB-14530"/>
    <s v="George Bell"/>
    <x v="1"/>
    <s v="United States"/>
    <s v="Dover"/>
    <x v="13"/>
    <n v="19901"/>
    <x v="3"/>
    <s v="FUR-FU-10001488"/>
    <x v="0"/>
    <x v="5"/>
    <s v="Tenex 46&quot; x 60&quot; Computer Anti-Static Chairmat, Rectangular Shaped"/>
    <n v="211.96"/>
    <n v="2"/>
    <n v="0"/>
    <n v="42.391999999999996"/>
  </r>
  <r>
    <x v="1602"/>
    <x v="779"/>
    <x v="0"/>
    <x v="25"/>
    <d v="2013-12-18T00:00:00"/>
    <s v="Standard Class"/>
    <s v="CA-12775"/>
    <s v="Cynthia Arntzen"/>
    <x v="0"/>
    <s v="United States"/>
    <s v="Smyrna"/>
    <x v="18"/>
    <n v="37167"/>
    <x v="0"/>
    <s v="OFF-AR-10003251"/>
    <x v="1"/>
    <x v="6"/>
    <s v="Prang Drawing Pencil Set"/>
    <n v="6.6719999999999988"/>
    <n v="3"/>
    <n v="0.2"/>
    <n v="1.6679999999999997"/>
  </r>
  <r>
    <x v="1603"/>
    <x v="780"/>
    <x v="3"/>
    <x v="329"/>
    <d v="2014-12-05T00:00:00"/>
    <s v="Standard Class"/>
    <s v="ME-17725"/>
    <s v="Max Engle"/>
    <x v="0"/>
    <s v="United States"/>
    <s v="Newark"/>
    <x v="13"/>
    <n v="19711"/>
    <x v="3"/>
    <s v="OFF-AR-10001044"/>
    <x v="1"/>
    <x v="6"/>
    <s v="BOSTON Ranger #55 Pencil Sharpener, Black"/>
    <n v="155.94"/>
    <n v="6"/>
    <n v="0"/>
    <n v="45.222599999999993"/>
  </r>
  <r>
    <x v="1604"/>
    <x v="781"/>
    <x v="0"/>
    <x v="475"/>
    <d v="2013-04-25T00:00:00"/>
    <s v="Second Class"/>
    <s v="JO-15280"/>
    <s v="Jas O'Carroll"/>
    <x v="0"/>
    <s v="United States"/>
    <s v="Los Angeles"/>
    <x v="1"/>
    <n v="90049"/>
    <x v="1"/>
    <s v="TEC-PH-10004700"/>
    <x v="2"/>
    <x v="7"/>
    <s v="PowerGen Dual USB Car Charger"/>
    <n v="39.960000000000008"/>
    <n v="5"/>
    <n v="0.2"/>
    <n v="12.986999999999995"/>
  </r>
  <r>
    <x v="1605"/>
    <x v="781"/>
    <x v="0"/>
    <x v="475"/>
    <d v="2013-04-25T00:00:00"/>
    <s v="Second Class"/>
    <s v="JO-15280"/>
    <s v="Jas O'Carroll"/>
    <x v="0"/>
    <s v="United States"/>
    <s v="Los Angeles"/>
    <x v="1"/>
    <n v="90049"/>
    <x v="1"/>
    <s v="OFF-AR-10000823"/>
    <x v="1"/>
    <x v="6"/>
    <s v="Newell 307"/>
    <n v="5.46"/>
    <n v="3"/>
    <n v="0"/>
    <n v="1.5288000000000002"/>
  </r>
  <r>
    <x v="1606"/>
    <x v="781"/>
    <x v="0"/>
    <x v="475"/>
    <d v="2013-04-25T00:00:00"/>
    <s v="Second Class"/>
    <s v="JO-15280"/>
    <s v="Jas O'Carroll"/>
    <x v="0"/>
    <s v="United States"/>
    <s v="Los Angeles"/>
    <x v="1"/>
    <n v="90049"/>
    <x v="1"/>
    <s v="OFF-AR-10004456"/>
    <x v="1"/>
    <x v="6"/>
    <s v="Panasonic KP-4ABK Battery-Operated Pencil Sharpener"/>
    <n v="73.2"/>
    <n v="5"/>
    <n v="0"/>
    <n v="21.227999999999998"/>
  </r>
  <r>
    <x v="1607"/>
    <x v="781"/>
    <x v="0"/>
    <x v="475"/>
    <d v="2013-04-25T00:00:00"/>
    <s v="Second Class"/>
    <s v="JO-15280"/>
    <s v="Jas O'Carroll"/>
    <x v="0"/>
    <s v="United States"/>
    <s v="Los Angeles"/>
    <x v="1"/>
    <n v="90049"/>
    <x v="1"/>
    <s v="OFF-BI-10000050"/>
    <x v="1"/>
    <x v="8"/>
    <s v="Angle-D Binders with Locking Rings, Label Holders"/>
    <n v="5.84"/>
    <n v="1"/>
    <n v="0.2"/>
    <n v="1.9709999999999996"/>
  </r>
  <r>
    <x v="1608"/>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x v="1609"/>
    <x v="781"/>
    <x v="0"/>
    <x v="475"/>
    <d v="2013-04-25T00:00:00"/>
    <s v="Second Class"/>
    <s v="JO-15280"/>
    <s v="Jas O'Carroll"/>
    <x v="0"/>
    <s v="United States"/>
    <s v="Los Angeles"/>
    <x v="1"/>
    <n v="90049"/>
    <x v="1"/>
    <s v="OFF-BI-10000591"/>
    <x v="1"/>
    <x v="8"/>
    <s v="Avery Binder Labels"/>
    <n v="9.3360000000000003"/>
    <n v="3"/>
    <n v="0.2"/>
    <n v="3.2675999999999994"/>
  </r>
  <r>
    <x v="1610"/>
    <x v="782"/>
    <x v="2"/>
    <x v="542"/>
    <d v="2011-05-30T00:00:00"/>
    <s v="Standard Class"/>
    <s v="ML-17395"/>
    <s v="Marina Lichtenstein"/>
    <x v="1"/>
    <s v="United States"/>
    <s v="Los Angeles"/>
    <x v="1"/>
    <n v="90008"/>
    <x v="1"/>
    <s v="FUR-BO-10000362"/>
    <x v="0"/>
    <x v="0"/>
    <s v="Sauder Inglewood Library Bookcases"/>
    <n v="290.666"/>
    <n v="2"/>
    <n v="0.15"/>
    <n v="27.356800000000007"/>
  </r>
  <r>
    <x v="1611"/>
    <x v="782"/>
    <x v="2"/>
    <x v="542"/>
    <d v="2011-05-30T00:00:00"/>
    <s v="Standard Class"/>
    <s v="ML-17395"/>
    <s v="Marina Lichtenstein"/>
    <x v="1"/>
    <s v="United States"/>
    <s v="Los Angeles"/>
    <x v="1"/>
    <n v="90008"/>
    <x v="1"/>
    <s v="TEC-PH-10000441"/>
    <x v="2"/>
    <x v="7"/>
    <s v="VTech DS6151"/>
    <n v="201.584"/>
    <n v="2"/>
    <n v="0.2"/>
    <n v="20.158400000000015"/>
  </r>
  <r>
    <x v="1612"/>
    <x v="782"/>
    <x v="2"/>
    <x v="542"/>
    <d v="2011-05-30T00:00:00"/>
    <s v="Standard Class"/>
    <s v="ML-17395"/>
    <s v="Marina Lichtenstein"/>
    <x v="1"/>
    <s v="United States"/>
    <s v="Los Angeles"/>
    <x v="1"/>
    <n v="90008"/>
    <x v="1"/>
    <s v="TEC-PH-10002726"/>
    <x v="2"/>
    <x v="7"/>
    <s v="netTALK DUO VoIP Telephone Service"/>
    <n v="83.984000000000009"/>
    <n v="2"/>
    <n v="0.2"/>
    <n v="31.494"/>
  </r>
  <r>
    <x v="1613"/>
    <x v="783"/>
    <x v="3"/>
    <x v="202"/>
    <d v="2014-12-26T00:00:00"/>
    <s v="Standard Class"/>
    <s v="YS-21880"/>
    <s v="Yana Sorensen"/>
    <x v="1"/>
    <s v="United States"/>
    <s v="Oakland"/>
    <x v="1"/>
    <n v="94601"/>
    <x v="1"/>
    <s v="OFF-ST-10003306"/>
    <x v="1"/>
    <x v="4"/>
    <s v="Letter Size Cart"/>
    <n v="1000.0200000000001"/>
    <n v="7"/>
    <n v="0"/>
    <n v="290.00579999999991"/>
  </r>
  <r>
    <x v="1614"/>
    <x v="784"/>
    <x v="0"/>
    <x v="543"/>
    <d v="2013-03-20T00:00:00"/>
    <s v="Standard Class"/>
    <s v="PL-18925"/>
    <s v="Paul Lucas"/>
    <x v="2"/>
    <s v="United States"/>
    <s v="Philadelphia"/>
    <x v="9"/>
    <n v="19143"/>
    <x v="3"/>
    <s v="TEC-AC-10004855"/>
    <x v="2"/>
    <x v="11"/>
    <s v="V7 USB Numeric Keypad"/>
    <n v="83.976000000000013"/>
    <n v="3"/>
    <n v="0.2"/>
    <n v="-13.646100000000001"/>
  </r>
  <r>
    <x v="1615"/>
    <x v="785"/>
    <x v="1"/>
    <x v="544"/>
    <d v="2012-08-16T00:00:00"/>
    <s v="Standard Class"/>
    <s v="JK-16120"/>
    <s v="Julie Kriz"/>
    <x v="2"/>
    <s v="United States"/>
    <s v="Eagan"/>
    <x v="11"/>
    <n v="55122"/>
    <x v="2"/>
    <s v="OFF-LA-10002787"/>
    <x v="1"/>
    <x v="2"/>
    <s v="Avery 480"/>
    <n v="3.75"/>
    <n v="1"/>
    <n v="0"/>
    <n v="1.7999999999999998"/>
  </r>
  <r>
    <x v="1616"/>
    <x v="785"/>
    <x v="1"/>
    <x v="544"/>
    <d v="2012-08-16T00:00:00"/>
    <s v="Standard Class"/>
    <s v="JK-16120"/>
    <s v="Julie Kriz"/>
    <x v="2"/>
    <s v="United States"/>
    <s v="Eagan"/>
    <x v="11"/>
    <n v="55122"/>
    <x v="2"/>
    <s v="OFF-LA-10002043"/>
    <x v="1"/>
    <x v="2"/>
    <s v="Avery 489"/>
    <n v="41.4"/>
    <n v="4"/>
    <n v="0"/>
    <n v="19.872"/>
  </r>
  <r>
    <x v="1617"/>
    <x v="785"/>
    <x v="1"/>
    <x v="544"/>
    <d v="2012-08-16T00:00:00"/>
    <s v="Standard Class"/>
    <s v="JK-16120"/>
    <s v="Julie Kriz"/>
    <x v="2"/>
    <s v="United States"/>
    <s v="Eagan"/>
    <x v="11"/>
    <n v="55122"/>
    <x v="2"/>
    <s v="OFF-AR-10001915"/>
    <x v="1"/>
    <x v="6"/>
    <s v="Peel-Off China Markers"/>
    <n v="29.79"/>
    <n v="3"/>
    <n v="0"/>
    <n v="12.511800000000001"/>
  </r>
  <r>
    <x v="1618"/>
    <x v="786"/>
    <x v="0"/>
    <x v="545"/>
    <d v="2013-09-15T00:00:00"/>
    <s v="Second Class"/>
    <s v="PN-18775"/>
    <s v="Parhena Norris"/>
    <x v="2"/>
    <s v="United States"/>
    <s v="New York City"/>
    <x v="15"/>
    <n v="10011"/>
    <x v="3"/>
    <s v="OFF-ST-10000352"/>
    <x v="1"/>
    <x v="4"/>
    <s v="Acco Perma 2700 Stacking Storage Drawers"/>
    <n v="59.48"/>
    <n v="2"/>
    <n v="0"/>
    <n v="8.9220000000000041"/>
  </r>
  <r>
    <x v="1619"/>
    <x v="786"/>
    <x v="0"/>
    <x v="545"/>
    <d v="2013-09-15T00:00:00"/>
    <s v="Second Class"/>
    <s v="PN-18775"/>
    <s v="Parhena Norris"/>
    <x v="2"/>
    <s v="United States"/>
    <s v="New York City"/>
    <x v="15"/>
    <n v="10011"/>
    <x v="3"/>
    <s v="OFF-PA-10000575"/>
    <x v="1"/>
    <x v="10"/>
    <s v="Wirebound Message Books, Four 2 3/4 x 5 White Forms per Page"/>
    <n v="6.69"/>
    <n v="1"/>
    <n v="0"/>
    <n v="3.0773999999999999"/>
  </r>
  <r>
    <x v="1620"/>
    <x v="787"/>
    <x v="3"/>
    <x v="141"/>
    <d v="2014-07-16T00:00:00"/>
    <s v="Standard Class"/>
    <s v="JC-15385"/>
    <s v="Jenna Caffey"/>
    <x v="0"/>
    <s v="United States"/>
    <s v="Kent"/>
    <x v="4"/>
    <n v="98031"/>
    <x v="1"/>
    <s v="FUR-FU-10002937"/>
    <x v="0"/>
    <x v="5"/>
    <s v="GE 48&quot; Fluorescent Tube, Cool White Energy Saver, 34 Watts, 30/Box"/>
    <n v="198.46"/>
    <n v="2"/>
    <n v="0"/>
    <n v="99.23"/>
  </r>
  <r>
    <x v="1621"/>
    <x v="787"/>
    <x v="3"/>
    <x v="141"/>
    <d v="2014-07-16T00:00:00"/>
    <s v="Standard Class"/>
    <s v="JC-15385"/>
    <s v="Jenna Caffey"/>
    <x v="0"/>
    <s v="United States"/>
    <s v="Kent"/>
    <x v="4"/>
    <n v="98031"/>
    <x v="1"/>
    <s v="OFF-LA-10003930"/>
    <x v="1"/>
    <x v="2"/>
    <s v="Dot Matrix Printer Tape Reel Labels, White, 5000/Box"/>
    <n v="786.48"/>
    <n v="8"/>
    <n v="0"/>
    <n v="385.37520000000001"/>
  </r>
  <r>
    <x v="1622"/>
    <x v="787"/>
    <x v="3"/>
    <x v="141"/>
    <d v="2014-07-16T00:00:00"/>
    <s v="Standard Class"/>
    <s v="JC-15385"/>
    <s v="Jenna Caffey"/>
    <x v="0"/>
    <s v="United States"/>
    <s v="Kent"/>
    <x v="4"/>
    <n v="98031"/>
    <x v="1"/>
    <s v="OFF-BI-10001107"/>
    <x v="1"/>
    <x v="8"/>
    <s v="GBC White Gloss Covers, Plain Front"/>
    <n v="23.168000000000003"/>
    <n v="2"/>
    <n v="0.2"/>
    <n v="7.8191999999999995"/>
  </r>
  <r>
    <x v="1623"/>
    <x v="787"/>
    <x v="3"/>
    <x v="141"/>
    <d v="2014-07-16T00:00:00"/>
    <s v="Standard Class"/>
    <s v="JC-15385"/>
    <s v="Jenna Caffey"/>
    <x v="0"/>
    <s v="United States"/>
    <s v="Kent"/>
    <x v="4"/>
    <n v="98031"/>
    <x v="1"/>
    <s v="TEC-AC-10003063"/>
    <x v="2"/>
    <x v="11"/>
    <s v="Micro Innovations USB RF Wireless Keyboard with Mouse"/>
    <n v="50"/>
    <n v="2"/>
    <n v="0"/>
    <n v="10.5"/>
  </r>
  <r>
    <x v="1624"/>
    <x v="788"/>
    <x v="1"/>
    <x v="546"/>
    <d v="2012-12-24T00:00:00"/>
    <s v="Standard Class"/>
    <s v="JG-15160"/>
    <s v="James Galang"/>
    <x v="0"/>
    <s v="United States"/>
    <s v="Los Angeles"/>
    <x v="1"/>
    <n v="90049"/>
    <x v="1"/>
    <s v="TEC-PH-10002922"/>
    <x v="2"/>
    <x v="7"/>
    <s v="ShoreTel ShorePhone IP 230 VoIP phone"/>
    <n v="675.96"/>
    <n v="5"/>
    <n v="0.2"/>
    <n v="84.494999999999948"/>
  </r>
  <r>
    <x v="1625"/>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x v="1626"/>
    <x v="789"/>
    <x v="1"/>
    <x v="547"/>
    <d v="2012-11-22T00:00:00"/>
    <s v="Standard Class"/>
    <s v="PO-19180"/>
    <s v="Philisse Overcash"/>
    <x v="2"/>
    <s v="United States"/>
    <s v="New York City"/>
    <x v="15"/>
    <n v="10011"/>
    <x v="3"/>
    <s v="OFF-AP-10002457"/>
    <x v="1"/>
    <x v="9"/>
    <s v="Eureka The Boss Plus 12-Amp Hard Box Upright Vacuum, Red"/>
    <n v="523.25"/>
    <n v="5"/>
    <n v="0"/>
    <n v="141.27749999999997"/>
  </r>
  <r>
    <x v="1627"/>
    <x v="790"/>
    <x v="1"/>
    <x v="496"/>
    <d v="2012-09-30T00:00:00"/>
    <s v="Standard Class"/>
    <s v="MC-17275"/>
    <s v="Marc Crier"/>
    <x v="0"/>
    <s v="United States"/>
    <s v="Lafayette"/>
    <x v="28"/>
    <n v="70506"/>
    <x v="0"/>
    <s v="FUR-CH-10001270"/>
    <x v="0"/>
    <x v="1"/>
    <s v="Harbour Creations Steel Folding Chair"/>
    <n v="517.5"/>
    <n v="6"/>
    <n v="0"/>
    <n v="155.24999999999994"/>
  </r>
  <r>
    <x v="1628"/>
    <x v="791"/>
    <x v="3"/>
    <x v="548"/>
    <d v="2014-06-26T00:00:00"/>
    <s v="Second Class"/>
    <s v="AS-10240"/>
    <s v="Alan Shonely"/>
    <x v="0"/>
    <s v="United States"/>
    <s v="Cleveland"/>
    <x v="24"/>
    <n v="44105"/>
    <x v="3"/>
    <s v="FUR-FU-10004415"/>
    <x v="0"/>
    <x v="5"/>
    <s v="Stacking Tray, Side-Loading, Legal, Smoke"/>
    <n v="17.920000000000002"/>
    <n v="5"/>
    <n v="0.2"/>
    <n v="2.4639999999999986"/>
  </r>
  <r>
    <x v="1629"/>
    <x v="791"/>
    <x v="3"/>
    <x v="548"/>
    <d v="2014-06-26T00:00:00"/>
    <s v="Second Class"/>
    <s v="AS-10240"/>
    <s v="Alan Shonely"/>
    <x v="0"/>
    <s v="United States"/>
    <s v="Cleveland"/>
    <x v="24"/>
    <n v="44105"/>
    <x v="3"/>
    <s v="OFF-BI-10001510"/>
    <x v="1"/>
    <x v="8"/>
    <s v="Deluxe Heavy-Duty Vinyl Round Ring Binder"/>
    <n v="41.256000000000007"/>
    <n v="6"/>
    <n v="0.7"/>
    <n v="-34.38000000000001"/>
  </r>
  <r>
    <x v="1630"/>
    <x v="792"/>
    <x v="0"/>
    <x v="541"/>
    <d v="2013-05-09T00:00:00"/>
    <s v="Same Day"/>
    <s v="CL-12565"/>
    <s v="Clay Ludtke"/>
    <x v="0"/>
    <s v="United States"/>
    <s v="Cleveland"/>
    <x v="24"/>
    <n v="44105"/>
    <x v="3"/>
    <s v="OFF-ST-10002011"/>
    <x v="1"/>
    <x v="4"/>
    <s v="Smead Adjustable Mobile File Trolley with Lockable Top"/>
    <n v="1006.056"/>
    <n v="3"/>
    <n v="0.2"/>
    <n v="88.029900000000055"/>
  </r>
  <r>
    <x v="1631"/>
    <x v="792"/>
    <x v="0"/>
    <x v="541"/>
    <d v="2013-05-09T00:00:00"/>
    <s v="Same Day"/>
    <s v="CL-12565"/>
    <s v="Clay Ludtke"/>
    <x v="0"/>
    <s v="United States"/>
    <s v="Cleveland"/>
    <x v="24"/>
    <n v="44105"/>
    <x v="3"/>
    <s v="OFF-PA-10002986"/>
    <x v="1"/>
    <x v="10"/>
    <s v="Xerox 1898"/>
    <n v="10.688000000000001"/>
    <n v="2"/>
    <n v="0.2"/>
    <n v="3.7407999999999997"/>
  </r>
  <r>
    <x v="1632"/>
    <x v="792"/>
    <x v="0"/>
    <x v="541"/>
    <d v="2013-05-09T00:00:00"/>
    <s v="Same Day"/>
    <s v="CL-12565"/>
    <s v="Clay Ludtke"/>
    <x v="0"/>
    <s v="United States"/>
    <s v="Cleveland"/>
    <x v="24"/>
    <n v="44105"/>
    <x v="3"/>
    <s v="OFF-PA-10004451"/>
    <x v="1"/>
    <x v="10"/>
    <s v="Xerox 222"/>
    <n v="10.368000000000002"/>
    <n v="2"/>
    <n v="0.2"/>
    <n v="3.6288"/>
  </r>
  <r>
    <x v="1633"/>
    <x v="792"/>
    <x v="0"/>
    <x v="541"/>
    <d v="2013-05-09T00:00:00"/>
    <s v="Same Day"/>
    <s v="CL-12565"/>
    <s v="Clay Ludtke"/>
    <x v="0"/>
    <s v="United States"/>
    <s v="Cleveland"/>
    <x v="24"/>
    <n v="44105"/>
    <x v="3"/>
    <s v="OFF-ST-10000649"/>
    <x v="1"/>
    <x v="4"/>
    <s v="Hanging Personal Folder File"/>
    <n v="25.12"/>
    <n v="2"/>
    <n v="0.2"/>
    <n v="1.5700000000000012"/>
  </r>
  <r>
    <x v="1634"/>
    <x v="792"/>
    <x v="0"/>
    <x v="541"/>
    <d v="2013-05-09T00:00:00"/>
    <s v="Same Day"/>
    <s v="CL-12565"/>
    <s v="Clay Ludtke"/>
    <x v="0"/>
    <s v="United States"/>
    <s v="Cleveland"/>
    <x v="24"/>
    <n v="44105"/>
    <x v="3"/>
    <s v="TEC-AC-10001465"/>
    <x v="2"/>
    <x v="11"/>
    <s v="SanDisk Cruzer 64 GB USB Flash Drive"/>
    <n v="58.112000000000002"/>
    <n v="2"/>
    <n v="0.2"/>
    <n v="7.263999999999994"/>
  </r>
  <r>
    <x v="1635"/>
    <x v="793"/>
    <x v="2"/>
    <x v="35"/>
    <d v="2011-12-02T00:00:00"/>
    <s v="Standard Class"/>
    <s v="NW-18400"/>
    <s v="Natalie Webber"/>
    <x v="0"/>
    <s v="United States"/>
    <s v="Tigard"/>
    <x v="21"/>
    <n v="97224"/>
    <x v="1"/>
    <s v="OFF-PA-10001166"/>
    <x v="1"/>
    <x v="10"/>
    <s v="Xerox 2"/>
    <n v="15.552000000000003"/>
    <n v="3"/>
    <n v="0.2"/>
    <n v="5.4432"/>
  </r>
  <r>
    <x v="1636"/>
    <x v="793"/>
    <x v="2"/>
    <x v="35"/>
    <d v="2011-12-02T00:00:00"/>
    <s v="Standard Class"/>
    <s v="NW-18400"/>
    <s v="Natalie Webber"/>
    <x v="0"/>
    <s v="United States"/>
    <s v="Tigard"/>
    <x v="21"/>
    <n v="97224"/>
    <x v="1"/>
    <s v="OFF-ST-10001097"/>
    <x v="1"/>
    <x v="4"/>
    <s v="Office Impressions Heavy Duty Welded Shelving &amp; Multimedia Storage Drawers"/>
    <n v="669.08"/>
    <n v="5"/>
    <n v="0.2"/>
    <n v="-167.27"/>
  </r>
  <r>
    <x v="1637"/>
    <x v="793"/>
    <x v="2"/>
    <x v="35"/>
    <d v="2011-12-02T00:00:00"/>
    <s v="Standard Class"/>
    <s v="NW-18400"/>
    <s v="Natalie Webber"/>
    <x v="0"/>
    <s v="United States"/>
    <s v="Tigard"/>
    <x v="21"/>
    <n v="97224"/>
    <x v="1"/>
    <s v="TEC-PH-10000038"/>
    <x v="2"/>
    <x v="7"/>
    <s v="Jawbone MINI JAMBOX Wireless Bluetooth Speaker"/>
    <n v="438.33600000000001"/>
    <n v="4"/>
    <n v="0.2"/>
    <n v="-87.667200000000037"/>
  </r>
  <r>
    <x v="1638"/>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x v="1639"/>
    <x v="794"/>
    <x v="0"/>
    <x v="439"/>
    <d v="2013-06-02T00:00:00"/>
    <s v="Standard Class"/>
    <s v="TB-21280"/>
    <s v="Toby Braunhardt"/>
    <x v="0"/>
    <s v="United States"/>
    <s v="Washington"/>
    <x v="40"/>
    <n v="20016"/>
    <x v="3"/>
    <s v="OFF-BI-10004728"/>
    <x v="1"/>
    <x v="8"/>
    <s v="Wilson Jones Turn Tabs Binder Tool for Ring Binders"/>
    <n v="9.64"/>
    <n v="2"/>
    <n v="0"/>
    <n v="4.4344000000000001"/>
  </r>
  <r>
    <x v="1640"/>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x v="1641"/>
    <x v="794"/>
    <x v="0"/>
    <x v="439"/>
    <d v="2013-06-02T00:00:00"/>
    <s v="Standard Class"/>
    <s v="TB-21280"/>
    <s v="Toby Braunhardt"/>
    <x v="0"/>
    <s v="United States"/>
    <s v="Washington"/>
    <x v="40"/>
    <n v="20016"/>
    <x v="3"/>
    <s v="FUR-FU-10000629"/>
    <x v="0"/>
    <x v="5"/>
    <s v="9-3/4 Diameter Round Wall Clock"/>
    <n v="41.37"/>
    <n v="3"/>
    <n v="0"/>
    <n v="17.375399999999999"/>
  </r>
  <r>
    <x v="1642"/>
    <x v="795"/>
    <x v="2"/>
    <x v="503"/>
    <d v="2011-12-04T00:00:00"/>
    <s v="Standard Class"/>
    <s v="BS-11380"/>
    <s v="Bill Stewart"/>
    <x v="1"/>
    <s v="United States"/>
    <s v="Skokie"/>
    <x v="10"/>
    <n v="60076"/>
    <x v="2"/>
    <s v="OFF-FA-10003112"/>
    <x v="1"/>
    <x v="13"/>
    <s v="Staples"/>
    <n v="12.624000000000001"/>
    <n v="2"/>
    <n v="0.2"/>
    <n v="3.944999999999999"/>
  </r>
  <r>
    <x v="1643"/>
    <x v="796"/>
    <x v="1"/>
    <x v="531"/>
    <d v="2012-03-20T00:00:00"/>
    <s v="First Class"/>
    <s v="FH-14365"/>
    <s v="Fred Hopkins"/>
    <x v="1"/>
    <s v="United States"/>
    <s v="Seattle"/>
    <x v="4"/>
    <n v="98115"/>
    <x v="1"/>
    <s v="OFF-ST-10000142"/>
    <x v="1"/>
    <x v="4"/>
    <s v="Deluxe Rollaway Locking File with Drawer"/>
    <n v="1247.6399999999999"/>
    <n v="3"/>
    <n v="0"/>
    <n v="349.33919999999995"/>
  </r>
  <r>
    <x v="1644"/>
    <x v="796"/>
    <x v="1"/>
    <x v="531"/>
    <d v="2012-03-20T00:00:00"/>
    <s v="First Class"/>
    <s v="FH-14365"/>
    <s v="Fred Hopkins"/>
    <x v="1"/>
    <s v="United States"/>
    <s v="Seattle"/>
    <x v="4"/>
    <n v="98115"/>
    <x v="1"/>
    <s v="TEC-CO-10001766"/>
    <x v="2"/>
    <x v="16"/>
    <s v="Canon PC940 Copier"/>
    <n v="3149.9300000000003"/>
    <n v="7"/>
    <n v="0"/>
    <n v="1480.4670999999998"/>
  </r>
  <r>
    <x v="1645"/>
    <x v="796"/>
    <x v="1"/>
    <x v="531"/>
    <d v="2012-03-20T00:00:00"/>
    <s v="First Class"/>
    <s v="FH-14365"/>
    <s v="Fred Hopkins"/>
    <x v="1"/>
    <s v="United States"/>
    <s v="Seattle"/>
    <x v="4"/>
    <n v="98115"/>
    <x v="1"/>
    <s v="OFF-PA-10004359"/>
    <x v="1"/>
    <x v="10"/>
    <s v="Multicolor Computer Printout Paper"/>
    <n v="209.7"/>
    <n v="2"/>
    <n v="0"/>
    <n v="100.65599999999999"/>
  </r>
  <r>
    <x v="1646"/>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x v="1647"/>
    <x v="797"/>
    <x v="1"/>
    <x v="549"/>
    <d v="2012-11-03T00:00:00"/>
    <s v="First Class"/>
    <s v="VM-21685"/>
    <s v="Valerie Mitchum"/>
    <x v="2"/>
    <s v="United States"/>
    <s v="Philadelphia"/>
    <x v="9"/>
    <n v="19140"/>
    <x v="3"/>
    <s v="OFF-FA-10001135"/>
    <x v="1"/>
    <x v="13"/>
    <s v="Brites Rubber Bands, 1 1/2 oz. Box"/>
    <n v="3.1680000000000001"/>
    <n v="2"/>
    <n v="0.2"/>
    <n v="-0.71279999999999988"/>
  </r>
  <r>
    <x v="1648"/>
    <x v="798"/>
    <x v="1"/>
    <x v="120"/>
    <d v="2012-09-29T00:00:00"/>
    <s v="Second Class"/>
    <s v="SF-20200"/>
    <s v="Sarah Foster"/>
    <x v="0"/>
    <s v="United States"/>
    <s v="Philadelphia"/>
    <x v="9"/>
    <n v="19143"/>
    <x v="3"/>
    <s v="OFF-BI-10004224"/>
    <x v="1"/>
    <x v="8"/>
    <s v="Catalog Binders with Expanding Posts"/>
    <n v="121.10400000000003"/>
    <n v="6"/>
    <n v="0.7"/>
    <n v="-100.91999999999999"/>
  </r>
  <r>
    <x v="1649"/>
    <x v="798"/>
    <x v="1"/>
    <x v="120"/>
    <d v="2012-09-29T00:00:00"/>
    <s v="Second Class"/>
    <s v="SF-20200"/>
    <s v="Sarah Foster"/>
    <x v="0"/>
    <s v="United States"/>
    <s v="Philadelphia"/>
    <x v="9"/>
    <n v="19143"/>
    <x v="3"/>
    <s v="TEC-PH-10003357"/>
    <x v="2"/>
    <x v="7"/>
    <s v="Grandstream GXP2100 Mainstream Business Phone"/>
    <n v="45.893999999999998"/>
    <n v="1"/>
    <n v="0.4"/>
    <n v="-9.178799999999999"/>
  </r>
  <r>
    <x v="1650"/>
    <x v="799"/>
    <x v="2"/>
    <x v="550"/>
    <d v="2011-08-29T00:00:00"/>
    <s v="Same Day"/>
    <s v="HH-15010"/>
    <s v="Hilary Holden"/>
    <x v="1"/>
    <s v="United States"/>
    <s v="San Francisco"/>
    <x v="1"/>
    <n v="94110"/>
    <x v="1"/>
    <s v="OFF-PA-10004475"/>
    <x v="1"/>
    <x v="10"/>
    <s v="Xerox 1940"/>
    <n v="109.92"/>
    <n v="2"/>
    <n v="0"/>
    <n v="53.860799999999998"/>
  </r>
  <r>
    <x v="1651"/>
    <x v="799"/>
    <x v="2"/>
    <x v="550"/>
    <d v="2011-08-29T00:00:00"/>
    <s v="Same Day"/>
    <s v="HH-15010"/>
    <s v="Hilary Holden"/>
    <x v="1"/>
    <s v="United States"/>
    <s v="San Francisco"/>
    <x v="1"/>
    <n v="94110"/>
    <x v="1"/>
    <s v="OFF-PA-10003001"/>
    <x v="1"/>
    <x v="10"/>
    <s v="Xerox 1986"/>
    <n v="13.36"/>
    <n v="2"/>
    <n v="0"/>
    <n v="6.4127999999999998"/>
  </r>
  <r>
    <x v="1652"/>
    <x v="800"/>
    <x v="3"/>
    <x v="551"/>
    <d v="2014-11-22T00:00:00"/>
    <s v="First Class"/>
    <s v="CD-12280"/>
    <s v="Christina DeMoss"/>
    <x v="0"/>
    <s v="United States"/>
    <s v="Seattle"/>
    <x v="4"/>
    <n v="98105"/>
    <x v="1"/>
    <s v="OFF-ST-10003442"/>
    <x v="1"/>
    <x v="4"/>
    <s v="Eldon Portable Mobile Manager"/>
    <n v="169.68"/>
    <n v="6"/>
    <n v="0"/>
    <n v="45.813600000000001"/>
  </r>
  <r>
    <x v="1653"/>
    <x v="800"/>
    <x v="3"/>
    <x v="551"/>
    <d v="2014-11-22T00:00:00"/>
    <s v="First Class"/>
    <s v="CD-12280"/>
    <s v="Christina DeMoss"/>
    <x v="0"/>
    <s v="United States"/>
    <s v="Seattle"/>
    <x v="4"/>
    <n v="98105"/>
    <x v="1"/>
    <s v="TEC-AC-10003832"/>
    <x v="2"/>
    <x v="11"/>
    <s v="Imation 16GB Mini TravelDrive USB 2.0 Flash Drive"/>
    <n v="132.52000000000001"/>
    <n v="4"/>
    <n v="0"/>
    <n v="54.333200000000005"/>
  </r>
  <r>
    <x v="1654"/>
    <x v="800"/>
    <x v="3"/>
    <x v="551"/>
    <d v="2014-11-22T00:00:00"/>
    <s v="First Class"/>
    <s v="CD-12280"/>
    <s v="Christina DeMoss"/>
    <x v="0"/>
    <s v="United States"/>
    <s v="Seattle"/>
    <x v="4"/>
    <n v="98105"/>
    <x v="1"/>
    <s v="OFF-FA-10000611"/>
    <x v="1"/>
    <x v="13"/>
    <s v="Binder Clips by OIC"/>
    <n v="2.96"/>
    <n v="2"/>
    <n v="0"/>
    <n v="1.4207999999999998"/>
  </r>
  <r>
    <x v="1655"/>
    <x v="800"/>
    <x v="3"/>
    <x v="551"/>
    <d v="2014-11-22T00:00:00"/>
    <s v="First Class"/>
    <s v="CD-12280"/>
    <s v="Christina DeMoss"/>
    <x v="0"/>
    <s v="United States"/>
    <s v="Seattle"/>
    <x v="4"/>
    <n v="98105"/>
    <x v="1"/>
    <s v="OFF-BI-10001116"/>
    <x v="1"/>
    <x v="8"/>
    <s v="Wilson Jones 1&quot; Hanging DublLock Ring Binders"/>
    <n v="8.4480000000000004"/>
    <n v="2"/>
    <n v="0.2"/>
    <n v="2.9568000000000003"/>
  </r>
  <r>
    <x v="1656"/>
    <x v="800"/>
    <x v="3"/>
    <x v="551"/>
    <d v="2014-11-22T00:00:00"/>
    <s v="First Class"/>
    <s v="CD-12280"/>
    <s v="Christina DeMoss"/>
    <x v="0"/>
    <s v="United States"/>
    <s v="Seattle"/>
    <x v="4"/>
    <n v="98105"/>
    <x v="1"/>
    <s v="OFF-ST-10000563"/>
    <x v="1"/>
    <x v="4"/>
    <s v="Fellowes Bankers Box Stor/Drawer Steel Plus"/>
    <n v="95.94"/>
    <n v="3"/>
    <n v="0"/>
    <n v="9.5940000000000012"/>
  </r>
  <r>
    <x v="1657"/>
    <x v="801"/>
    <x v="2"/>
    <x v="552"/>
    <d v="2011-05-15T00:00:00"/>
    <s v="First Class"/>
    <s v="HL-15040"/>
    <s v="Hunter Lopez"/>
    <x v="0"/>
    <s v="United States"/>
    <s v="Milwaukee"/>
    <x v="6"/>
    <n v="53209"/>
    <x v="2"/>
    <s v="FUR-FU-10000010"/>
    <x v="0"/>
    <x v="5"/>
    <s v="DAX Value U-Channel Document Frames, Easel Back"/>
    <n v="34.79"/>
    <n v="7"/>
    <n v="0"/>
    <n v="10.784899999999999"/>
  </r>
  <r>
    <x v="1658"/>
    <x v="802"/>
    <x v="3"/>
    <x v="176"/>
    <d v="2014-01-27T00:00:00"/>
    <s v="Standard Class"/>
    <s v="TH-21100"/>
    <s v="Thea Hendricks"/>
    <x v="0"/>
    <s v="United States"/>
    <s v="Los Angeles"/>
    <x v="1"/>
    <n v="90045"/>
    <x v="1"/>
    <s v="TEC-PH-10004922"/>
    <x v="2"/>
    <x v="7"/>
    <s v="RCA Visys Integrated PBX 8-Line Router"/>
    <n v="160.77600000000001"/>
    <n v="3"/>
    <n v="0.2"/>
    <n v="10.048500000000004"/>
  </r>
  <r>
    <x v="1659"/>
    <x v="803"/>
    <x v="3"/>
    <x v="505"/>
    <d v="2014-11-07T00:00:00"/>
    <s v="Standard Class"/>
    <s v="MM-18055"/>
    <s v="Michelle Moray"/>
    <x v="0"/>
    <s v="United States"/>
    <s v="Seattle"/>
    <x v="4"/>
    <n v="98115"/>
    <x v="1"/>
    <s v="OFF-BI-10004330"/>
    <x v="1"/>
    <x v="8"/>
    <s v="GBC Velobind Prepunched Cover Sets, Regency Series"/>
    <n v="88.751999999999995"/>
    <n v="3"/>
    <n v="0.2"/>
    <n v="27.734999999999996"/>
  </r>
  <r>
    <x v="1660"/>
    <x v="803"/>
    <x v="3"/>
    <x v="505"/>
    <d v="2014-11-07T00:00:00"/>
    <s v="Standard Class"/>
    <s v="MM-18055"/>
    <s v="Michelle Moray"/>
    <x v="0"/>
    <s v="United States"/>
    <s v="Seattle"/>
    <x v="4"/>
    <n v="98115"/>
    <x v="1"/>
    <s v="OFF-BI-10002072"/>
    <x v="1"/>
    <x v="8"/>
    <s v="Cardinal Slant-D Ring Binders"/>
    <n v="13.904"/>
    <n v="2"/>
    <n v="0.2"/>
    <n v="5.2139999999999995"/>
  </r>
  <r>
    <x v="1661"/>
    <x v="804"/>
    <x v="3"/>
    <x v="504"/>
    <d v="2014-05-07T00:00:00"/>
    <s v="Standard Class"/>
    <s v="QJ-19255"/>
    <s v="Quincy Jones"/>
    <x v="1"/>
    <s v="United States"/>
    <s v="Philadelphia"/>
    <x v="9"/>
    <n v="19143"/>
    <x v="3"/>
    <s v="TEC-PH-10002549"/>
    <x v="2"/>
    <x v="7"/>
    <s v="Polycom SoundPoint IP 450 VoIP phone"/>
    <n v="677.57999999999993"/>
    <n v="5"/>
    <n v="0.4"/>
    <n v="-158.10199999999998"/>
  </r>
  <r>
    <x v="1662"/>
    <x v="804"/>
    <x v="3"/>
    <x v="504"/>
    <d v="2014-05-07T00:00:00"/>
    <s v="Standard Class"/>
    <s v="QJ-19255"/>
    <s v="Quincy Jones"/>
    <x v="1"/>
    <s v="United States"/>
    <s v="Philadelphia"/>
    <x v="9"/>
    <n v="19143"/>
    <x v="3"/>
    <s v="OFF-BI-10002353"/>
    <x v="1"/>
    <x v="8"/>
    <s v="GBC VeloBind Cover Sets"/>
    <n v="13.896000000000001"/>
    <n v="3"/>
    <n v="0.7"/>
    <n v="-9.2639999999999993"/>
  </r>
  <r>
    <x v="1663"/>
    <x v="805"/>
    <x v="0"/>
    <x v="390"/>
    <d v="2013-11-27T00:00:00"/>
    <s v="Second Class"/>
    <s v="NS-18505"/>
    <s v="Neola Schneider"/>
    <x v="0"/>
    <s v="United States"/>
    <s v="Dallas"/>
    <x v="5"/>
    <n v="75217"/>
    <x v="2"/>
    <s v="OFF-ST-10001325"/>
    <x v="1"/>
    <x v="4"/>
    <s v="Sterilite Officeware Hinged File Box"/>
    <n v="41.92"/>
    <n v="5"/>
    <n v="0.2"/>
    <n v="3.6679999999999993"/>
  </r>
  <r>
    <x v="1664"/>
    <x v="805"/>
    <x v="0"/>
    <x v="390"/>
    <d v="2013-11-27T00:00:00"/>
    <s v="Second Class"/>
    <s v="NS-18505"/>
    <s v="Neola Schneider"/>
    <x v="0"/>
    <s v="United States"/>
    <s v="Dallas"/>
    <x v="5"/>
    <n v="75217"/>
    <x v="2"/>
    <s v="TEC-AC-10002049"/>
    <x v="2"/>
    <x v="11"/>
    <s v="Logitech G19 Programmable Gaming Keyboard"/>
    <n v="297.57600000000002"/>
    <n v="3"/>
    <n v="0.2"/>
    <n v="-7.4394000000000347"/>
  </r>
  <r>
    <x v="1665"/>
    <x v="805"/>
    <x v="0"/>
    <x v="390"/>
    <d v="2013-11-27T00:00:00"/>
    <s v="Second Class"/>
    <s v="NS-18505"/>
    <s v="Neola Schneider"/>
    <x v="0"/>
    <s v="United States"/>
    <s v="Dallas"/>
    <x v="5"/>
    <n v="75217"/>
    <x v="2"/>
    <s v="OFF-FA-10002676"/>
    <x v="1"/>
    <x v="13"/>
    <s v="Colored Push Pins"/>
    <n v="4.3440000000000003"/>
    <n v="3"/>
    <n v="0.2"/>
    <n v="0.86879999999999979"/>
  </r>
  <r>
    <x v="1666"/>
    <x v="805"/>
    <x v="0"/>
    <x v="390"/>
    <d v="2013-11-27T00:00:00"/>
    <s v="Second Class"/>
    <s v="NS-18505"/>
    <s v="Neola Schneider"/>
    <x v="0"/>
    <s v="United States"/>
    <s v="Dallas"/>
    <x v="5"/>
    <n v="75217"/>
    <x v="2"/>
    <s v="TEC-AC-10003023"/>
    <x v="2"/>
    <x v="11"/>
    <s v="Logitech G105 Gaming Keyboard"/>
    <n v="94.992000000000004"/>
    <n v="2"/>
    <n v="0.2"/>
    <n v="-2.374800000000004"/>
  </r>
  <r>
    <x v="1667"/>
    <x v="805"/>
    <x v="0"/>
    <x v="390"/>
    <d v="2013-11-27T00:00:00"/>
    <s v="Second Class"/>
    <s v="NS-18505"/>
    <s v="Neola Schneider"/>
    <x v="0"/>
    <s v="United States"/>
    <s v="Dallas"/>
    <x v="5"/>
    <n v="75217"/>
    <x v="2"/>
    <s v="OFF-PA-10000167"/>
    <x v="1"/>
    <x v="10"/>
    <s v="Xerox 1925"/>
    <n v="74.352000000000004"/>
    <n v="3"/>
    <n v="0.2"/>
    <n v="23.234999999999992"/>
  </r>
  <r>
    <x v="1668"/>
    <x v="805"/>
    <x v="0"/>
    <x v="390"/>
    <d v="2013-11-27T00:00:00"/>
    <s v="Second Class"/>
    <s v="NS-18505"/>
    <s v="Neola Schneider"/>
    <x v="0"/>
    <s v="United States"/>
    <s v="Dallas"/>
    <x v="5"/>
    <n v="75217"/>
    <x v="2"/>
    <s v="OFF-AR-10003405"/>
    <x v="1"/>
    <x v="6"/>
    <s v="Dixon My First Ticonderoga Pencil, #2"/>
    <n v="14.04"/>
    <n v="3"/>
    <n v="0.2"/>
    <n v="1.5794999999999986"/>
  </r>
  <r>
    <x v="1669"/>
    <x v="806"/>
    <x v="1"/>
    <x v="553"/>
    <d v="2012-01-15T00:00:00"/>
    <s v="Standard Class"/>
    <s v="MM-17920"/>
    <s v="Michael Moore"/>
    <x v="0"/>
    <s v="United States"/>
    <s v="New York City"/>
    <x v="15"/>
    <n v="10011"/>
    <x v="3"/>
    <s v="FUR-TA-10001889"/>
    <x v="0"/>
    <x v="3"/>
    <s v="Bush Advantage Collection Racetrack Conference Table"/>
    <n v="1018.1039999999999"/>
    <n v="4"/>
    <n v="0.4"/>
    <n v="-373.3048"/>
  </r>
  <r>
    <x v="1670"/>
    <x v="807"/>
    <x v="3"/>
    <x v="15"/>
    <d v="2014-10-27T00:00:00"/>
    <s v="Standard Class"/>
    <s v="RD-19480"/>
    <s v="Rick Duston"/>
    <x v="0"/>
    <s v="United States"/>
    <s v="Houston"/>
    <x v="5"/>
    <n v="77095"/>
    <x v="2"/>
    <s v="TEC-PH-10002185"/>
    <x v="2"/>
    <x v="7"/>
    <s v="QVS USB Car Charger 2-Port 2.1Amp for iPod/iPhone/iPad/iPad 2/iPad 3"/>
    <n v="16.68"/>
    <n v="3"/>
    <n v="0.2"/>
    <n v="5.2125000000000004"/>
  </r>
  <r>
    <x v="1671"/>
    <x v="808"/>
    <x v="0"/>
    <x v="554"/>
    <d v="2013-03-26T00:00:00"/>
    <s v="First Class"/>
    <s v="RB-19645"/>
    <s v="Robert Barroso"/>
    <x v="1"/>
    <s v="United States"/>
    <s v="North Las Vegas"/>
    <x v="33"/>
    <n v="89031"/>
    <x v="1"/>
    <s v="TEC-AC-10001013"/>
    <x v="2"/>
    <x v="11"/>
    <s v="Logitech ClearChat Comfort/USB Headset H390"/>
    <n v="58.58"/>
    <n v="2"/>
    <n v="0"/>
    <n v="19.331399999999995"/>
  </r>
  <r>
    <x v="1672"/>
    <x v="809"/>
    <x v="3"/>
    <x v="445"/>
    <d v="2014-07-08T00:00:00"/>
    <s v="Standard Class"/>
    <s v="RD-19585"/>
    <s v="Rob Dowd"/>
    <x v="0"/>
    <s v="United States"/>
    <s v="Plano"/>
    <x v="5"/>
    <n v="75023"/>
    <x v="2"/>
    <s v="TEC-PH-10002726"/>
    <x v="2"/>
    <x v="7"/>
    <s v="netTALK DUO VoIP Telephone Service"/>
    <n v="167.96800000000002"/>
    <n v="4"/>
    <n v="0.2"/>
    <n v="62.988"/>
  </r>
  <r>
    <x v="1673"/>
    <x v="810"/>
    <x v="1"/>
    <x v="555"/>
    <d v="2012-12-12T00:00:00"/>
    <s v="First Class"/>
    <s v="SW-20455"/>
    <s v="Shaun Weien"/>
    <x v="0"/>
    <s v="United States"/>
    <s v="Suffolk"/>
    <x v="17"/>
    <n v="23434"/>
    <x v="0"/>
    <s v="OFF-LA-10003930"/>
    <x v="1"/>
    <x v="2"/>
    <s v="Dot Matrix Printer Tape Reel Labels, White, 5000/Box"/>
    <n v="196.62"/>
    <n v="2"/>
    <n v="0"/>
    <n v="96.343800000000002"/>
  </r>
  <r>
    <x v="1674"/>
    <x v="811"/>
    <x v="1"/>
    <x v="14"/>
    <d v="2012-09-21T00:00:00"/>
    <s v="Standard Class"/>
    <s v="SF-20965"/>
    <s v="Sylvia Foulston"/>
    <x v="1"/>
    <s v="United States"/>
    <s v="Houston"/>
    <x v="5"/>
    <n v="77041"/>
    <x v="2"/>
    <s v="FUR-FU-10003535"/>
    <x v="0"/>
    <x v="5"/>
    <s v="Howard Miller Distant Time Traveler Alarm Clock"/>
    <n v="21.936000000000003"/>
    <n v="2"/>
    <n v="0.6"/>
    <n v="-10.419600000000003"/>
  </r>
  <r>
    <x v="1675"/>
    <x v="811"/>
    <x v="1"/>
    <x v="14"/>
    <d v="2012-09-21T00:00:00"/>
    <s v="Standard Class"/>
    <s v="SF-20965"/>
    <s v="Sylvia Foulston"/>
    <x v="1"/>
    <s v="United States"/>
    <s v="Houston"/>
    <x v="5"/>
    <n v="77041"/>
    <x v="2"/>
    <s v="OFF-BI-10000088"/>
    <x v="1"/>
    <x v="8"/>
    <s v="GBC Imprintable Covers"/>
    <n v="6.5879999999999992"/>
    <n v="3"/>
    <n v="0.8"/>
    <n v="-10.211400000000005"/>
  </r>
  <r>
    <x v="1676"/>
    <x v="812"/>
    <x v="0"/>
    <x v="556"/>
    <d v="2013-05-25T00:00:00"/>
    <s v="Standard Class"/>
    <s v="EB-13930"/>
    <s v="Eric Barreto"/>
    <x v="0"/>
    <s v="United States"/>
    <s v="San Francisco"/>
    <x v="1"/>
    <n v="94110"/>
    <x v="1"/>
    <s v="OFF-ST-10000604"/>
    <x v="1"/>
    <x v="4"/>
    <s v="Home/Office Personal File Carts"/>
    <n v="104.28"/>
    <n v="3"/>
    <n v="0"/>
    <n v="26.069999999999993"/>
  </r>
  <r>
    <x v="1677"/>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x v="1678"/>
    <x v="813"/>
    <x v="2"/>
    <x v="557"/>
    <d v="2011-09-13T00:00:00"/>
    <s v="Standard Class"/>
    <s v="SB-20290"/>
    <s v="Sean Braxton"/>
    <x v="1"/>
    <s v="United States"/>
    <s v="Philadelphia"/>
    <x v="9"/>
    <n v="19134"/>
    <x v="3"/>
    <s v="OFF-ST-10002344"/>
    <x v="1"/>
    <x v="4"/>
    <s v="Carina 42&quot;Hx23 3/4&quot;W Media Storage Unit"/>
    <n v="64.784000000000006"/>
    <n v="1"/>
    <n v="0.2"/>
    <n v="-14.576399999999996"/>
  </r>
  <r>
    <x v="1679"/>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x v="1680"/>
    <x v="813"/>
    <x v="2"/>
    <x v="557"/>
    <d v="2011-09-13T00:00:00"/>
    <s v="Standard Class"/>
    <s v="SB-20290"/>
    <s v="Sean Braxton"/>
    <x v="1"/>
    <s v="United States"/>
    <s v="Philadelphia"/>
    <x v="9"/>
    <n v="19134"/>
    <x v="3"/>
    <s v="FUR-FU-10000758"/>
    <x v="0"/>
    <x v="5"/>
    <s v="DAX Natural Wood-Tone Poster Frame"/>
    <n v="42.368000000000002"/>
    <n v="2"/>
    <n v="0.2"/>
    <n v="8.4735999999999958"/>
  </r>
  <r>
    <x v="1681"/>
    <x v="813"/>
    <x v="2"/>
    <x v="557"/>
    <d v="2011-09-13T00:00:00"/>
    <s v="Standard Class"/>
    <s v="SB-20290"/>
    <s v="Sean Braxton"/>
    <x v="1"/>
    <s v="United States"/>
    <s v="Philadelphia"/>
    <x v="9"/>
    <n v="19134"/>
    <x v="3"/>
    <s v="TEC-MA-10004679"/>
    <x v="2"/>
    <x v="15"/>
    <s v="StarTech.com 10/100 VDSL2 Ethernet Extender Kit"/>
    <n v="399.54"/>
    <n v="4"/>
    <n v="0.7"/>
    <n v="-559.35599999999988"/>
  </r>
  <r>
    <x v="1682"/>
    <x v="814"/>
    <x v="0"/>
    <x v="321"/>
    <d v="2013-10-02T00:00:00"/>
    <s v="Second Class"/>
    <s v="PS-18760"/>
    <s v="Pamela Stobb"/>
    <x v="0"/>
    <s v="United States"/>
    <s v="Los Angeles"/>
    <x v="1"/>
    <n v="90008"/>
    <x v="1"/>
    <s v="OFF-PA-10000176"/>
    <x v="1"/>
    <x v="10"/>
    <s v="Xerox 1887"/>
    <n v="18.97"/>
    <n v="1"/>
    <n v="0"/>
    <n v="9.105599999999999"/>
  </r>
  <r>
    <x v="1683"/>
    <x v="815"/>
    <x v="0"/>
    <x v="77"/>
    <d v="2013-11-13T00:00:00"/>
    <s v="Standard Class"/>
    <s v="CB-12535"/>
    <s v="Claudia Bergmann"/>
    <x v="1"/>
    <s v="United States"/>
    <s v="San Francisco"/>
    <x v="1"/>
    <n v="94110"/>
    <x v="1"/>
    <s v="FUR-FU-10002597"/>
    <x v="0"/>
    <x v="5"/>
    <s v="C-Line Magnetic Cubicle Keepers, Clear Polypropylene"/>
    <n v="14.82"/>
    <n v="3"/>
    <n v="0"/>
    <n v="6.224400000000001"/>
  </r>
  <r>
    <x v="1684"/>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x v="1685"/>
    <x v="816"/>
    <x v="3"/>
    <x v="558"/>
    <d v="2014-04-28T00:00:00"/>
    <s v="First Class"/>
    <s v="DK-12835"/>
    <s v="Damala Kotsonis"/>
    <x v="1"/>
    <s v="United States"/>
    <s v="Philadelphia"/>
    <x v="9"/>
    <n v="19143"/>
    <x v="3"/>
    <s v="OFF-BI-10002813"/>
    <x v="1"/>
    <x v="8"/>
    <s v="Avery Reinforcements for Hole-Punch Pages"/>
    <n v="1.1880000000000002"/>
    <n v="2"/>
    <n v="0.7"/>
    <n v="-0.98999999999999977"/>
  </r>
  <r>
    <x v="1686"/>
    <x v="816"/>
    <x v="3"/>
    <x v="558"/>
    <d v="2014-04-28T00:00:00"/>
    <s v="First Class"/>
    <s v="DK-12835"/>
    <s v="Damala Kotsonis"/>
    <x v="1"/>
    <s v="United States"/>
    <s v="Philadelphia"/>
    <x v="9"/>
    <n v="19143"/>
    <x v="3"/>
    <s v="OFF-BI-10002414"/>
    <x v="1"/>
    <x v="8"/>
    <s v="GBC ProClick Spines for 32-Hole Punch"/>
    <n v="7.5180000000000007"/>
    <n v="2"/>
    <n v="0.7"/>
    <n v="-5.7637999999999998"/>
  </r>
  <r>
    <x v="1687"/>
    <x v="817"/>
    <x v="3"/>
    <x v="389"/>
    <d v="2014-12-13T00:00:00"/>
    <s v="First Class"/>
    <s v="AW-10840"/>
    <s v="Anthony Witt"/>
    <x v="0"/>
    <s v="United States"/>
    <s v="Philadelphia"/>
    <x v="9"/>
    <n v="19140"/>
    <x v="3"/>
    <s v="OFF-PA-10000788"/>
    <x v="1"/>
    <x v="10"/>
    <s v="Xerox 210"/>
    <n v="10.368000000000002"/>
    <n v="2"/>
    <n v="0.2"/>
    <n v="3.6288"/>
  </r>
  <r>
    <x v="1688"/>
    <x v="817"/>
    <x v="3"/>
    <x v="389"/>
    <d v="2014-12-13T00:00:00"/>
    <s v="First Class"/>
    <s v="AW-10840"/>
    <s v="Anthony Witt"/>
    <x v="0"/>
    <s v="United States"/>
    <s v="Philadelphia"/>
    <x v="9"/>
    <n v="19140"/>
    <x v="3"/>
    <s v="FUR-FU-10004306"/>
    <x v="0"/>
    <x v="5"/>
    <s v="Electrix Halogen Magnifier Lamp"/>
    <n v="310.88000000000005"/>
    <n v="2"/>
    <n v="0.2"/>
    <n v="23.315999999999988"/>
  </r>
  <r>
    <x v="1689"/>
    <x v="818"/>
    <x v="2"/>
    <x v="559"/>
    <d v="2011-08-20T00:00:00"/>
    <s v="Standard Class"/>
    <s v="TS-21610"/>
    <s v="Troy Staebel"/>
    <x v="0"/>
    <s v="United States"/>
    <s v="Philadelphia"/>
    <x v="9"/>
    <n v="19143"/>
    <x v="3"/>
    <s v="FUR-TA-10001539"/>
    <x v="0"/>
    <x v="3"/>
    <s v="Chromcraft Rectangular Conference Tables"/>
    <n v="853.09199999999987"/>
    <n v="6"/>
    <n v="0.4"/>
    <n v="-227.49120000000016"/>
  </r>
  <r>
    <x v="1690"/>
    <x v="819"/>
    <x v="3"/>
    <x v="34"/>
    <d v="2014-12-16T00:00:00"/>
    <s v="Standard Class"/>
    <s v="HF-14995"/>
    <s v="Herbert Flentye"/>
    <x v="0"/>
    <s v="United States"/>
    <s v="Indianapolis"/>
    <x v="14"/>
    <n v="46203"/>
    <x v="2"/>
    <s v="OFF-PA-10000575"/>
    <x v="1"/>
    <x v="10"/>
    <s v="Wirebound Message Books, Four 2 3/4 x 5 White Forms per Page"/>
    <n v="33.450000000000003"/>
    <n v="5"/>
    <n v="0"/>
    <n v="15.387"/>
  </r>
  <r>
    <x v="1691"/>
    <x v="819"/>
    <x v="3"/>
    <x v="34"/>
    <d v="2014-12-16T00:00:00"/>
    <s v="Standard Class"/>
    <s v="HF-14995"/>
    <s v="Herbert Flentye"/>
    <x v="0"/>
    <s v="United States"/>
    <s v="Indianapolis"/>
    <x v="14"/>
    <n v="46203"/>
    <x v="2"/>
    <s v="OFF-BI-10004182"/>
    <x v="1"/>
    <x v="8"/>
    <s v="Economy Binders"/>
    <n v="10.4"/>
    <n v="5"/>
    <n v="0"/>
    <n v="5.0960000000000001"/>
  </r>
  <r>
    <x v="1692"/>
    <x v="820"/>
    <x v="0"/>
    <x v="560"/>
    <d v="2013-03-20T00:00:00"/>
    <s v="Standard Class"/>
    <s v="HZ-14950"/>
    <s v="Henia Zydlo"/>
    <x v="0"/>
    <s v="United States"/>
    <s v="Columbus"/>
    <x v="24"/>
    <n v="43229"/>
    <x v="3"/>
    <s v="FUR-FU-10004020"/>
    <x v="0"/>
    <x v="5"/>
    <s v="Advantus Panel Wall Acrylic Frame"/>
    <n v="21.880000000000003"/>
    <n v="5"/>
    <n v="0.2"/>
    <n v="6.2904999999999998"/>
  </r>
  <r>
    <x v="1693"/>
    <x v="821"/>
    <x v="0"/>
    <x v="190"/>
    <d v="2013-06-30T00:00:00"/>
    <s v="Second Class"/>
    <s v="AB-10255"/>
    <s v="Alejandro Ballentine"/>
    <x v="2"/>
    <s v="United States"/>
    <s v="Plano"/>
    <x v="5"/>
    <n v="75023"/>
    <x v="2"/>
    <s v="TEC-AC-10003133"/>
    <x v="2"/>
    <x v="11"/>
    <s v="Memorex Mini Travel Drive 4 GB USB 2.0 Flash Drive"/>
    <n v="13.616"/>
    <n v="2"/>
    <n v="0.2"/>
    <n v="3.5742000000000012"/>
  </r>
  <r>
    <x v="1694"/>
    <x v="822"/>
    <x v="1"/>
    <x v="12"/>
    <d v="2012-09-28T00:00:00"/>
    <s v="Second Class"/>
    <s v="PO-19195"/>
    <s v="Phillina Ober"/>
    <x v="2"/>
    <s v="United States"/>
    <s v="Bayonne"/>
    <x v="30"/>
    <n v="7002"/>
    <x v="3"/>
    <s v="TEC-AC-10002006"/>
    <x v="2"/>
    <x v="11"/>
    <s v="Memorex Micro Travel Drive 16 GB"/>
    <n v="63.96"/>
    <n v="4"/>
    <n v="0"/>
    <n v="19.827599999999997"/>
  </r>
  <r>
    <x v="1695"/>
    <x v="822"/>
    <x v="1"/>
    <x v="12"/>
    <d v="2012-09-28T00:00:00"/>
    <s v="Second Class"/>
    <s v="PO-19195"/>
    <s v="Phillina Ober"/>
    <x v="2"/>
    <s v="United States"/>
    <s v="Bayonne"/>
    <x v="30"/>
    <n v="7002"/>
    <x v="3"/>
    <s v="OFF-BI-10003314"/>
    <x v="1"/>
    <x v="8"/>
    <s v="Tuff Stuff Recycled Round Ring Binders"/>
    <n v="14.46"/>
    <n v="3"/>
    <n v="0"/>
    <n v="7.0853999999999999"/>
  </r>
  <r>
    <x v="1696"/>
    <x v="822"/>
    <x v="1"/>
    <x v="12"/>
    <d v="2012-09-28T00:00:00"/>
    <s v="Second Class"/>
    <s v="PO-19195"/>
    <s v="Phillina Ober"/>
    <x v="2"/>
    <s v="United States"/>
    <s v="Bayonne"/>
    <x v="30"/>
    <n v="7002"/>
    <x v="3"/>
    <s v="TEC-PH-10002726"/>
    <x v="2"/>
    <x v="7"/>
    <s v="netTALK DUO VoIP Telephone Service"/>
    <n v="104.98"/>
    <n v="2"/>
    <n v="0"/>
    <n v="52.49"/>
  </r>
  <r>
    <x v="1697"/>
    <x v="823"/>
    <x v="1"/>
    <x v="17"/>
    <d v="2012-12-31T00:00:00"/>
    <s v="Standard Class"/>
    <s v="AG-10900"/>
    <s v="Arthur Gainer"/>
    <x v="0"/>
    <s v="United States"/>
    <s v="Los Angeles"/>
    <x v="1"/>
    <n v="90008"/>
    <x v="1"/>
    <s v="OFF-AP-10000240"/>
    <x v="1"/>
    <x v="9"/>
    <s v="Belkin F9G930V10-GRY 9 Outlet Surge"/>
    <n v="106.96"/>
    <n v="2"/>
    <n v="0"/>
    <n v="31.018399999999986"/>
  </r>
  <r>
    <x v="1698"/>
    <x v="823"/>
    <x v="1"/>
    <x v="17"/>
    <d v="2012-12-31T00:00:00"/>
    <s v="Standard Class"/>
    <s v="AG-10900"/>
    <s v="Arthur Gainer"/>
    <x v="0"/>
    <s v="United States"/>
    <s v="Los Angeles"/>
    <x v="1"/>
    <n v="90008"/>
    <x v="1"/>
    <s v="OFF-LA-10002381"/>
    <x v="1"/>
    <x v="2"/>
    <s v="Avery 497"/>
    <n v="21.560000000000002"/>
    <n v="7"/>
    <n v="0"/>
    <n v="10.348799999999999"/>
  </r>
  <r>
    <x v="1699"/>
    <x v="824"/>
    <x v="2"/>
    <x v="561"/>
    <d v="2011-06-07T00:00:00"/>
    <s v="Second Class"/>
    <s v="SC-20725"/>
    <s v="Steven Cartwright"/>
    <x v="0"/>
    <s v="United States"/>
    <s v="Seattle"/>
    <x v="4"/>
    <n v="98115"/>
    <x v="1"/>
    <s v="FUR-TA-10004086"/>
    <x v="0"/>
    <x v="3"/>
    <s v="KI Adjustable-Height Table"/>
    <n v="515.88"/>
    <n v="6"/>
    <n v="0"/>
    <n v="113.49359999999999"/>
  </r>
  <r>
    <x v="1700"/>
    <x v="825"/>
    <x v="1"/>
    <x v="562"/>
    <d v="2012-07-15T00:00:00"/>
    <s v="Second Class"/>
    <s v="ND-18370"/>
    <s v="Natalie DeCherney"/>
    <x v="0"/>
    <s v="United States"/>
    <s v="New York City"/>
    <x v="15"/>
    <n v="10035"/>
    <x v="3"/>
    <s v="OFF-BI-10000320"/>
    <x v="1"/>
    <x v="8"/>
    <s v="GBC Plastic Binding Combs"/>
    <n v="11.808"/>
    <n v="2"/>
    <n v="0.2"/>
    <n v="4.2804000000000002"/>
  </r>
  <r>
    <x v="1701"/>
    <x v="825"/>
    <x v="1"/>
    <x v="562"/>
    <d v="2012-07-15T00:00:00"/>
    <s v="Second Class"/>
    <s v="ND-18370"/>
    <s v="Natalie DeCherney"/>
    <x v="0"/>
    <s v="United States"/>
    <s v="New York City"/>
    <x v="15"/>
    <n v="10035"/>
    <x v="3"/>
    <s v="FUR-CH-10000595"/>
    <x v="0"/>
    <x v="1"/>
    <s v="Safco Contoured Stacking Chairs"/>
    <n v="1931.04"/>
    <n v="9"/>
    <n v="0.1"/>
    <n v="321.83999999999992"/>
  </r>
  <r>
    <x v="1702"/>
    <x v="825"/>
    <x v="1"/>
    <x v="562"/>
    <d v="2012-07-15T00:00:00"/>
    <s v="Second Class"/>
    <s v="ND-18370"/>
    <s v="Natalie DeCherney"/>
    <x v="0"/>
    <s v="United States"/>
    <s v="New York City"/>
    <x v="15"/>
    <n v="10035"/>
    <x v="3"/>
    <s v="OFF-PA-10000349"/>
    <x v="1"/>
    <x v="10"/>
    <s v="Staples"/>
    <n v="9.9600000000000009"/>
    <n v="2"/>
    <n v="0"/>
    <n v="4.6812000000000005"/>
  </r>
  <r>
    <x v="1703"/>
    <x v="826"/>
    <x v="2"/>
    <x v="563"/>
    <d v="2011-02-07T00:00:00"/>
    <s v="Standard Class"/>
    <s v="CD-12790"/>
    <s v="Cynthia Delaney"/>
    <x v="2"/>
    <s v="United States"/>
    <s v="San Diego"/>
    <x v="1"/>
    <n v="92037"/>
    <x v="1"/>
    <s v="OFF-FA-10001843"/>
    <x v="1"/>
    <x v="13"/>
    <s v="Staples"/>
    <n v="12.350000000000001"/>
    <n v="5"/>
    <n v="0"/>
    <n v="5.8045"/>
  </r>
  <r>
    <x v="1704"/>
    <x v="827"/>
    <x v="0"/>
    <x v="387"/>
    <d v="2013-03-09T00:00:00"/>
    <s v="Same Day"/>
    <s v="PG-18820"/>
    <s v="Patrick Gardner"/>
    <x v="0"/>
    <s v="United States"/>
    <s v="Glendale"/>
    <x v="16"/>
    <n v="85301"/>
    <x v="1"/>
    <s v="OFF-BI-10003676"/>
    <x v="1"/>
    <x v="8"/>
    <s v="GBC Standard Recycled Report Covers, Clear Plastic Sheets"/>
    <n v="9.7020000000000017"/>
    <n v="3"/>
    <n v="0.7"/>
    <n v="-7.1147999999999989"/>
  </r>
  <r>
    <x v="1705"/>
    <x v="828"/>
    <x v="1"/>
    <x v="6"/>
    <d v="2012-11-26T00:00:00"/>
    <s v="Standard Class"/>
    <s v="IM-15070"/>
    <s v="Irene Maddox"/>
    <x v="0"/>
    <s v="United States"/>
    <s v="Philadelphia"/>
    <x v="9"/>
    <n v="19120"/>
    <x v="3"/>
    <s v="OFF-BI-10003638"/>
    <x v="1"/>
    <x v="8"/>
    <s v="GBC Durable Plastic Covers"/>
    <n v="11.610000000000003"/>
    <n v="2"/>
    <n v="0.7"/>
    <n v="-9.2880000000000003"/>
  </r>
  <r>
    <x v="1706"/>
    <x v="829"/>
    <x v="3"/>
    <x v="505"/>
    <d v="2014-11-06T00:00:00"/>
    <s v="Standard Class"/>
    <s v="JK-15205"/>
    <s v="Jamie Kunitz"/>
    <x v="0"/>
    <s v="United States"/>
    <s v="San Francisco"/>
    <x v="1"/>
    <n v="94122"/>
    <x v="1"/>
    <s v="OFF-LA-10003077"/>
    <x v="1"/>
    <x v="2"/>
    <s v="Avery 500"/>
    <n v="43.86"/>
    <n v="6"/>
    <n v="0"/>
    <n v="20.614199999999997"/>
  </r>
  <r>
    <x v="1707"/>
    <x v="829"/>
    <x v="3"/>
    <x v="505"/>
    <d v="2014-11-06T00:00:00"/>
    <s v="Standard Class"/>
    <s v="JK-15205"/>
    <s v="Jamie Kunitz"/>
    <x v="0"/>
    <s v="United States"/>
    <s v="San Francisco"/>
    <x v="1"/>
    <n v="94122"/>
    <x v="1"/>
    <s v="TEC-PH-10003505"/>
    <x v="2"/>
    <x v="7"/>
    <s v="Geemarc AmpliPOWER60"/>
    <n v="148.47999999999999"/>
    <n v="2"/>
    <n v="0.2"/>
    <n v="16.703999999999986"/>
  </r>
  <r>
    <x v="1708"/>
    <x v="829"/>
    <x v="3"/>
    <x v="505"/>
    <d v="2014-11-06T00:00:00"/>
    <s v="Standard Class"/>
    <s v="JK-15205"/>
    <s v="Jamie Kunitz"/>
    <x v="0"/>
    <s v="United States"/>
    <s v="San Francisco"/>
    <x v="1"/>
    <n v="94122"/>
    <x v="1"/>
    <s v="OFF-PA-10003424"/>
    <x v="1"/>
    <x v="10"/>
    <s v="&quot;While you Were Out&quot; Message Book, One Form per Page"/>
    <n v="7.42"/>
    <n v="2"/>
    <n v="0"/>
    <n v="3.71"/>
  </r>
  <r>
    <x v="1709"/>
    <x v="829"/>
    <x v="3"/>
    <x v="505"/>
    <d v="2014-11-06T00:00:00"/>
    <s v="Standard Class"/>
    <s v="JK-15205"/>
    <s v="Jamie Kunitz"/>
    <x v="0"/>
    <s v="United States"/>
    <s v="San Francisco"/>
    <x v="1"/>
    <n v="94122"/>
    <x v="1"/>
    <s v="FUR-CH-10003061"/>
    <x v="0"/>
    <x v="1"/>
    <s v="Global Leather Task Chair, Black"/>
    <n v="71.992000000000004"/>
    <n v="1"/>
    <n v="0.2"/>
    <n v="-0.89990000000001302"/>
  </r>
  <r>
    <x v="1710"/>
    <x v="829"/>
    <x v="3"/>
    <x v="505"/>
    <d v="2014-11-06T00:00:00"/>
    <s v="Standard Class"/>
    <s v="JK-15205"/>
    <s v="Jamie Kunitz"/>
    <x v="0"/>
    <s v="United States"/>
    <s v="San Francisco"/>
    <x v="1"/>
    <n v="94122"/>
    <x v="1"/>
    <s v="OFF-AR-10003514"/>
    <x v="1"/>
    <x v="6"/>
    <s v="4009 Highlighters by Sanford"/>
    <n v="19.899999999999999"/>
    <n v="5"/>
    <n v="0"/>
    <n v="6.5669999999999984"/>
  </r>
  <r>
    <x v="1711"/>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x v="1712"/>
    <x v="830"/>
    <x v="1"/>
    <x v="564"/>
    <d v="2012-02-04T00:00:00"/>
    <s v="Standard Class"/>
    <s v="JP-15520"/>
    <s v="Jeremy Pistek"/>
    <x v="0"/>
    <s v="United States"/>
    <s v="Houston"/>
    <x v="5"/>
    <n v="77070"/>
    <x v="2"/>
    <s v="OFF-PA-10004405"/>
    <x v="1"/>
    <x v="10"/>
    <s v="Rediform Voice Mail Log Books"/>
    <n v="14.303999999999998"/>
    <n v="6"/>
    <n v="0.2"/>
    <n v="5.0064000000000002"/>
  </r>
  <r>
    <x v="1713"/>
    <x v="831"/>
    <x v="3"/>
    <x v="565"/>
    <d v="2014-09-14T00:00:00"/>
    <s v="Second Class"/>
    <s v="MM-18055"/>
    <s v="Michelle Moray"/>
    <x v="0"/>
    <s v="United States"/>
    <s v="Chicago"/>
    <x v="10"/>
    <n v="60610"/>
    <x v="2"/>
    <s v="FUR-TA-10004289"/>
    <x v="0"/>
    <x v="3"/>
    <s v="BoxOffice By Design Rectangular and Half-Moon Meeting Room Tables"/>
    <n v="765.625"/>
    <n v="7"/>
    <n v="0.5"/>
    <n v="-566.5625"/>
  </r>
  <r>
    <x v="1714"/>
    <x v="832"/>
    <x v="3"/>
    <x v="566"/>
    <d v="2014-10-14T00:00:00"/>
    <s v="Standard Class"/>
    <s v="DC-13285"/>
    <s v="Debra Catini"/>
    <x v="0"/>
    <s v="United States"/>
    <s v="San Francisco"/>
    <x v="1"/>
    <n v="94110"/>
    <x v="1"/>
    <s v="FUR-BO-10003965"/>
    <x v="0"/>
    <x v="0"/>
    <s v="O'Sullivan Manor Hill 2-Door Library in Brianna Oak"/>
    <n v="307.666"/>
    <n v="2"/>
    <n v="0.15"/>
    <n v="-14.478399999999979"/>
  </r>
  <r>
    <x v="1715"/>
    <x v="833"/>
    <x v="0"/>
    <x v="567"/>
    <d v="2013-05-05T00:00:00"/>
    <s v="Standard Class"/>
    <s v="JL-15835"/>
    <s v="John Lee"/>
    <x v="0"/>
    <s v="United States"/>
    <s v="New York City"/>
    <x v="15"/>
    <n v="10011"/>
    <x v="3"/>
    <s v="OFF-BI-10003314"/>
    <x v="1"/>
    <x v="8"/>
    <s v="Tuff Stuff Recycled Round Ring Binders"/>
    <n v="7.7120000000000006"/>
    <n v="2"/>
    <n v="0.2"/>
    <n v="2.7956000000000003"/>
  </r>
  <r>
    <x v="1716"/>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x v="1717"/>
    <x v="834"/>
    <x v="0"/>
    <x v="288"/>
    <d v="2013-05-25T00:00:00"/>
    <s v="Standard Class"/>
    <s v="BN-11515"/>
    <s v="Bradley Nguyen"/>
    <x v="0"/>
    <s v="United States"/>
    <s v="New York City"/>
    <x v="15"/>
    <n v="10011"/>
    <x v="3"/>
    <s v="OFF-ST-10004123"/>
    <x v="1"/>
    <x v="4"/>
    <s v="Safco Industrial Wire Shelving System"/>
    <n v="454.90000000000003"/>
    <n v="5"/>
    <n v="0"/>
    <n v="0"/>
  </r>
  <r>
    <x v="1718"/>
    <x v="834"/>
    <x v="0"/>
    <x v="288"/>
    <d v="2013-05-25T00:00:00"/>
    <s v="Standard Class"/>
    <s v="BN-11515"/>
    <s v="Bradley Nguyen"/>
    <x v="0"/>
    <s v="United States"/>
    <s v="New York City"/>
    <x v="15"/>
    <n v="10011"/>
    <x v="3"/>
    <s v="FUR-FU-10002088"/>
    <x v="0"/>
    <x v="5"/>
    <s v="Nu-Dell Float Frame 11 x 14 1/2"/>
    <n v="35.92"/>
    <n v="4"/>
    <n v="0"/>
    <n v="15.086400000000001"/>
  </r>
  <r>
    <x v="1719"/>
    <x v="834"/>
    <x v="0"/>
    <x v="288"/>
    <d v="2013-05-25T00:00:00"/>
    <s v="Standard Class"/>
    <s v="BN-11515"/>
    <s v="Bradley Nguyen"/>
    <x v="0"/>
    <s v="United States"/>
    <s v="New York City"/>
    <x v="15"/>
    <n v="10011"/>
    <x v="3"/>
    <s v="FUR-FU-10000010"/>
    <x v="0"/>
    <x v="5"/>
    <s v="DAX Value U-Channel Document Frames, Easel Back"/>
    <n v="39.76"/>
    <n v="8"/>
    <n v="0"/>
    <n v="12.325599999999998"/>
  </r>
  <r>
    <x v="1720"/>
    <x v="834"/>
    <x v="0"/>
    <x v="288"/>
    <d v="2013-05-25T00:00:00"/>
    <s v="Standard Class"/>
    <s v="BN-11515"/>
    <s v="Bradley Nguyen"/>
    <x v="0"/>
    <s v="United States"/>
    <s v="New York City"/>
    <x v="15"/>
    <n v="10011"/>
    <x v="3"/>
    <s v="OFF-BI-10002824"/>
    <x v="1"/>
    <x v="8"/>
    <s v="Recycled Easel Ring Binders"/>
    <n v="47.744"/>
    <n v="4"/>
    <n v="0.2"/>
    <n v="14.919999999999995"/>
  </r>
  <r>
    <x v="1721"/>
    <x v="835"/>
    <x v="1"/>
    <x v="139"/>
    <d v="2012-12-25T00:00:00"/>
    <s v="Standard Class"/>
    <s v="KD-16345"/>
    <s v="Katherine Ducich"/>
    <x v="0"/>
    <s v="United States"/>
    <s v="Chicago"/>
    <x v="10"/>
    <n v="60623"/>
    <x v="2"/>
    <s v="TEC-PH-10001061"/>
    <x v="2"/>
    <x v="7"/>
    <s v="Apple iPhone 5C"/>
    <n v="159.98400000000001"/>
    <n v="2"/>
    <n v="0.2"/>
    <n v="11.998799999999996"/>
  </r>
  <r>
    <x v="1722"/>
    <x v="835"/>
    <x v="1"/>
    <x v="139"/>
    <d v="2012-12-25T00:00:00"/>
    <s v="Standard Class"/>
    <s v="KD-16345"/>
    <s v="Katherine Ducich"/>
    <x v="0"/>
    <s v="United States"/>
    <s v="Chicago"/>
    <x v="10"/>
    <n v="60623"/>
    <x v="2"/>
    <s v="TEC-AC-10000736"/>
    <x v="2"/>
    <x v="11"/>
    <s v="Logitech G600 MMO Gaming Mouse"/>
    <n v="255.96799999999999"/>
    <n v="4"/>
    <n v="0.2"/>
    <n v="51.193599999999996"/>
  </r>
  <r>
    <x v="1723"/>
    <x v="835"/>
    <x v="1"/>
    <x v="139"/>
    <d v="2012-12-25T00:00:00"/>
    <s v="Standard Class"/>
    <s v="KD-16345"/>
    <s v="Katherine Ducich"/>
    <x v="0"/>
    <s v="United States"/>
    <s v="Chicago"/>
    <x v="10"/>
    <n v="60623"/>
    <x v="2"/>
    <s v="FUR-BO-10003966"/>
    <x v="0"/>
    <x v="0"/>
    <s v="Sauder Facets Collection Library, Sky Alder Finish"/>
    <n v="359.05799999999994"/>
    <n v="3"/>
    <n v="0.3"/>
    <n v="-71.811600000000027"/>
  </r>
  <r>
    <x v="1724"/>
    <x v="836"/>
    <x v="1"/>
    <x v="546"/>
    <d v="2012-12-20T00:00:00"/>
    <s v="First Class"/>
    <s v="JK-15370"/>
    <s v="Jay Kimmel"/>
    <x v="0"/>
    <s v="United States"/>
    <s v="Philadelphia"/>
    <x v="9"/>
    <n v="19143"/>
    <x v="3"/>
    <s v="OFF-AP-10000828"/>
    <x v="1"/>
    <x v="9"/>
    <s v="Avanti 4.4 Cu. Ft. Refrigerator"/>
    <n v="434.35199999999998"/>
    <n v="3"/>
    <n v="0.2"/>
    <n v="43.43519999999998"/>
  </r>
  <r>
    <x v="1725"/>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x v="1726"/>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x v="1727"/>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x v="1728"/>
    <x v="838"/>
    <x v="0"/>
    <x v="569"/>
    <d v="2013-02-07T00:00:00"/>
    <s v="Same Day"/>
    <s v="CA-12265"/>
    <s v="Christina Anderson"/>
    <x v="0"/>
    <s v="United States"/>
    <s v="Springfield"/>
    <x v="17"/>
    <n v="22153"/>
    <x v="0"/>
    <s v="TEC-AC-10003063"/>
    <x v="2"/>
    <x v="11"/>
    <s v="Micro Innovations USB RF Wireless Keyboard with Mouse"/>
    <n v="100"/>
    <n v="4"/>
    <n v="0"/>
    <n v="21"/>
  </r>
  <r>
    <x v="1729"/>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x v="1730"/>
    <x v="839"/>
    <x v="2"/>
    <x v="450"/>
    <d v="2011-10-03T00:00:00"/>
    <s v="Standard Class"/>
    <s v="KD-16495"/>
    <s v="Keith Dawkins"/>
    <x v="1"/>
    <s v="United States"/>
    <s v="Fayetteville"/>
    <x v="3"/>
    <n v="28314"/>
    <x v="0"/>
    <s v="OFF-PA-10001457"/>
    <x v="1"/>
    <x v="10"/>
    <s v="White GlueTop Scratch Pads"/>
    <n v="96.256"/>
    <n v="8"/>
    <n v="0.2"/>
    <n v="31.283199999999987"/>
  </r>
  <r>
    <x v="1731"/>
    <x v="839"/>
    <x v="2"/>
    <x v="450"/>
    <d v="2011-10-03T00:00:00"/>
    <s v="Standard Class"/>
    <s v="KD-16495"/>
    <s v="Keith Dawkins"/>
    <x v="1"/>
    <s v="United States"/>
    <s v="Fayetteville"/>
    <x v="3"/>
    <n v="28314"/>
    <x v="0"/>
    <s v="OFF-PA-10001804"/>
    <x v="1"/>
    <x v="10"/>
    <s v="Xerox 195"/>
    <n v="10.688000000000001"/>
    <n v="2"/>
    <n v="0.2"/>
    <n v="3.7407999999999997"/>
  </r>
  <r>
    <x v="1732"/>
    <x v="840"/>
    <x v="0"/>
    <x v="212"/>
    <d v="2013-07-15T00:00:00"/>
    <s v="Standard Class"/>
    <s v="LH-17155"/>
    <s v="Logan Haushalter"/>
    <x v="0"/>
    <s v="United States"/>
    <s v="Dallas"/>
    <x v="5"/>
    <n v="75081"/>
    <x v="2"/>
    <s v="OFF-ST-10000689"/>
    <x v="1"/>
    <x v="4"/>
    <s v="Fellowes Strictly Business Drawer File, Letter/Legal Size"/>
    <n v="338.04"/>
    <n v="3"/>
    <n v="0.2"/>
    <n v="-33.804000000000002"/>
  </r>
  <r>
    <x v="1733"/>
    <x v="840"/>
    <x v="0"/>
    <x v="212"/>
    <d v="2013-07-15T00:00:00"/>
    <s v="Standard Class"/>
    <s v="LH-17155"/>
    <s v="Logan Haushalter"/>
    <x v="0"/>
    <s v="United States"/>
    <s v="Dallas"/>
    <x v="5"/>
    <n v="75081"/>
    <x v="2"/>
    <s v="OFF-AR-10002135"/>
    <x v="1"/>
    <x v="6"/>
    <s v="Boston Heavy-Duty Trimline Electric Pencil Sharpeners"/>
    <n v="154.24"/>
    <n v="4"/>
    <n v="0.2"/>
    <n v="17.351999999999975"/>
  </r>
  <r>
    <x v="1734"/>
    <x v="841"/>
    <x v="3"/>
    <x v="570"/>
    <d v="2014-08-02T00:00:00"/>
    <s v="Second Class"/>
    <s v="AG-10675"/>
    <s v="Anna Gayman"/>
    <x v="0"/>
    <s v="United States"/>
    <s v="Jacksonville"/>
    <x v="3"/>
    <n v="28540"/>
    <x v="0"/>
    <s v="OFF-AP-10002082"/>
    <x v="1"/>
    <x v="9"/>
    <s v="Holmes HEPA Air Purifier"/>
    <n v="34.848000000000006"/>
    <n v="2"/>
    <n v="0.2"/>
    <n v="6.5339999999999971"/>
  </r>
  <r>
    <x v="1735"/>
    <x v="841"/>
    <x v="3"/>
    <x v="570"/>
    <d v="2014-08-02T00:00:00"/>
    <s v="Second Class"/>
    <s v="AG-10675"/>
    <s v="Anna Gayman"/>
    <x v="0"/>
    <s v="United States"/>
    <s v="Jacksonville"/>
    <x v="3"/>
    <n v="28540"/>
    <x v="0"/>
    <s v="TEC-PH-10003442"/>
    <x v="2"/>
    <x v="7"/>
    <s v="Samsung Replacement EH64AVFWE Premium Headset"/>
    <n v="22"/>
    <n v="5"/>
    <n v="0.2"/>
    <n v="1.375"/>
  </r>
  <r>
    <x v="1736"/>
    <x v="841"/>
    <x v="3"/>
    <x v="570"/>
    <d v="2014-08-02T00:00:00"/>
    <s v="Second Class"/>
    <s v="AG-10675"/>
    <s v="Anna Gayman"/>
    <x v="0"/>
    <s v="United States"/>
    <s v="Jacksonville"/>
    <x v="3"/>
    <n v="28540"/>
    <x v="0"/>
    <s v="OFF-AR-10002833"/>
    <x v="1"/>
    <x v="6"/>
    <s v="Newell 322"/>
    <n v="4.3680000000000003"/>
    <n v="3"/>
    <n v="0.2"/>
    <n v="0.3822000000000001"/>
  </r>
  <r>
    <x v="1737"/>
    <x v="842"/>
    <x v="1"/>
    <x v="37"/>
    <d v="2012-09-09T00:00:00"/>
    <s v="Standard Class"/>
    <s v="DB-13120"/>
    <s v="David Bremer"/>
    <x v="1"/>
    <s v="United States"/>
    <s v="San Francisco"/>
    <x v="1"/>
    <n v="94122"/>
    <x v="1"/>
    <s v="OFF-ST-10001325"/>
    <x v="1"/>
    <x v="4"/>
    <s v="Sterilite Officeware Hinged File Box"/>
    <n v="31.44"/>
    <n v="3"/>
    <n v="0"/>
    <n v="8.4888000000000012"/>
  </r>
  <r>
    <x v="1738"/>
    <x v="842"/>
    <x v="1"/>
    <x v="37"/>
    <d v="2012-09-09T00:00:00"/>
    <s v="Standard Class"/>
    <s v="DB-13120"/>
    <s v="David Bremer"/>
    <x v="1"/>
    <s v="United States"/>
    <s v="San Francisco"/>
    <x v="1"/>
    <n v="94122"/>
    <x v="1"/>
    <s v="TEC-AC-10003038"/>
    <x v="2"/>
    <x v="11"/>
    <s v="Kingston Digital DataTraveler 16GB USB 2.0"/>
    <n v="17.899999999999999"/>
    <n v="2"/>
    <n v="0"/>
    <n v="3.400999999999998"/>
  </r>
  <r>
    <x v="1739"/>
    <x v="842"/>
    <x v="1"/>
    <x v="37"/>
    <d v="2012-09-09T00:00:00"/>
    <s v="Standard Class"/>
    <s v="DB-13120"/>
    <s v="David Bremer"/>
    <x v="1"/>
    <s v="United States"/>
    <s v="San Francisco"/>
    <x v="1"/>
    <n v="94122"/>
    <x v="1"/>
    <s v="TEC-AC-10003590"/>
    <x v="2"/>
    <x v="11"/>
    <s v="TRENDnet 56K USB 2.0 Phone, Internet and Fax Modem"/>
    <n v="129.44999999999999"/>
    <n v="5"/>
    <n v="0"/>
    <n v="46.601999999999997"/>
  </r>
  <r>
    <x v="1740"/>
    <x v="843"/>
    <x v="2"/>
    <x v="128"/>
    <d v="2011-08-16T00:00:00"/>
    <s v="Standard Class"/>
    <s v="ED-13885"/>
    <s v="Emily Ducich"/>
    <x v="2"/>
    <s v="United States"/>
    <s v="San Diego"/>
    <x v="1"/>
    <n v="92037"/>
    <x v="1"/>
    <s v="OFF-LA-10000262"/>
    <x v="1"/>
    <x v="2"/>
    <s v="Avery 494"/>
    <n v="20.88"/>
    <n v="8"/>
    <n v="0"/>
    <n v="9.6047999999999991"/>
  </r>
  <r>
    <x v="1741"/>
    <x v="844"/>
    <x v="3"/>
    <x v="505"/>
    <d v="2014-11-04T00:00:00"/>
    <s v="Standard Class"/>
    <s v="MC-18100"/>
    <s v="Mick Crebagga"/>
    <x v="0"/>
    <s v="United States"/>
    <s v="Philadelphia"/>
    <x v="9"/>
    <n v="19140"/>
    <x v="3"/>
    <s v="OFF-PA-10004355"/>
    <x v="1"/>
    <x v="10"/>
    <s v="Xerox 231"/>
    <n v="20.736000000000004"/>
    <n v="4"/>
    <n v="0.2"/>
    <n v="7.2576000000000001"/>
  </r>
  <r>
    <x v="1742"/>
    <x v="844"/>
    <x v="3"/>
    <x v="505"/>
    <d v="2014-11-04T00:00:00"/>
    <s v="Standard Class"/>
    <s v="MC-18100"/>
    <s v="Mick Crebagga"/>
    <x v="0"/>
    <s v="United States"/>
    <s v="Philadelphia"/>
    <x v="9"/>
    <n v="19140"/>
    <x v="3"/>
    <s v="FUR-FU-10004415"/>
    <x v="0"/>
    <x v="5"/>
    <s v="Stacking Tray, Side-Loading, Legal, Smoke"/>
    <n v="7.168000000000001"/>
    <n v="2"/>
    <n v="0.2"/>
    <n v="0.98559999999999937"/>
  </r>
  <r>
    <x v="1743"/>
    <x v="844"/>
    <x v="3"/>
    <x v="505"/>
    <d v="2014-11-04T00:00:00"/>
    <s v="Standard Class"/>
    <s v="MC-18100"/>
    <s v="Mick Crebagga"/>
    <x v="0"/>
    <s v="United States"/>
    <s v="Philadelphia"/>
    <x v="9"/>
    <n v="19140"/>
    <x v="3"/>
    <s v="OFF-ST-10002486"/>
    <x v="1"/>
    <x v="4"/>
    <s v="Eldon Shelf Savers Cubes and Bins"/>
    <n v="11.168000000000001"/>
    <n v="2"/>
    <n v="0.2"/>
    <n v="-2.5128000000000008"/>
  </r>
  <r>
    <x v="1744"/>
    <x v="844"/>
    <x v="3"/>
    <x v="505"/>
    <d v="2014-11-04T00:00:00"/>
    <s v="Standard Class"/>
    <s v="MC-18100"/>
    <s v="Mick Crebagga"/>
    <x v="0"/>
    <s v="United States"/>
    <s v="Philadelphia"/>
    <x v="9"/>
    <n v="19140"/>
    <x v="3"/>
    <s v="TEC-AC-10001142"/>
    <x v="2"/>
    <x v="11"/>
    <s v="First Data FD10 PIN Pad"/>
    <n v="442.40000000000003"/>
    <n v="7"/>
    <n v="0.2"/>
    <n v="-55.300000000000068"/>
  </r>
  <r>
    <x v="1745"/>
    <x v="845"/>
    <x v="2"/>
    <x v="571"/>
    <d v="2011-06-09T00:00:00"/>
    <s v="First Class"/>
    <s v="BM-11785"/>
    <s v="Bryan Mills"/>
    <x v="0"/>
    <s v="United States"/>
    <s v="Rochester"/>
    <x v="15"/>
    <n v="14609"/>
    <x v="3"/>
    <s v="OFF-AR-10002656"/>
    <x v="1"/>
    <x v="6"/>
    <s v="Sanford Liquid Accent Highlighters"/>
    <n v="13.36"/>
    <n v="2"/>
    <n v="0"/>
    <n v="4.9431999999999992"/>
  </r>
  <r>
    <x v="1746"/>
    <x v="846"/>
    <x v="0"/>
    <x v="572"/>
    <d v="2013-08-18T00:00:00"/>
    <s v="Second Class"/>
    <s v="EM-14065"/>
    <s v="Erin Mull"/>
    <x v="0"/>
    <s v="United States"/>
    <s v="Jacksonville"/>
    <x v="3"/>
    <n v="28540"/>
    <x v="0"/>
    <s v="OFF-BI-10000138"/>
    <x v="1"/>
    <x v="8"/>
    <s v="Acco Translucent Poly Ring Binders"/>
    <n v="11.232000000000001"/>
    <n v="8"/>
    <n v="0.7"/>
    <n v="-8.2367999999999988"/>
  </r>
  <r>
    <x v="1747"/>
    <x v="846"/>
    <x v="0"/>
    <x v="572"/>
    <d v="2013-08-18T00:00:00"/>
    <s v="Second Class"/>
    <s v="EM-14065"/>
    <s v="Erin Mull"/>
    <x v="0"/>
    <s v="United States"/>
    <s v="Jacksonville"/>
    <x v="3"/>
    <n v="28540"/>
    <x v="0"/>
    <s v="OFF-PA-10004947"/>
    <x v="1"/>
    <x v="10"/>
    <s v="Staples"/>
    <n v="10.272000000000002"/>
    <n v="3"/>
    <n v="0.2"/>
    <n v="3.2099999999999982"/>
  </r>
  <r>
    <x v="1748"/>
    <x v="847"/>
    <x v="2"/>
    <x v="573"/>
    <d v="2011-04-29T00:00:00"/>
    <s v="Standard Class"/>
    <s v="DA-13450"/>
    <s v="Dianna Arnett"/>
    <x v="2"/>
    <s v="United States"/>
    <s v="Houston"/>
    <x v="5"/>
    <n v="77095"/>
    <x v="2"/>
    <s v="OFF-PA-10003543"/>
    <x v="1"/>
    <x v="10"/>
    <s v="Xerox 1985"/>
    <n v="10.368000000000002"/>
    <n v="2"/>
    <n v="0.2"/>
    <n v="3.6288"/>
  </r>
  <r>
    <x v="1749"/>
    <x v="847"/>
    <x v="2"/>
    <x v="573"/>
    <d v="2011-04-29T00:00:00"/>
    <s v="Standard Class"/>
    <s v="DA-13450"/>
    <s v="Dianna Arnett"/>
    <x v="2"/>
    <s v="United States"/>
    <s v="Houston"/>
    <x v="5"/>
    <n v="77095"/>
    <x v="2"/>
    <s v="OFF-AR-10002221"/>
    <x v="1"/>
    <x v="6"/>
    <s v="12 Colored Short Pencils"/>
    <n v="6.24"/>
    <n v="3"/>
    <n v="0.2"/>
    <n v="0.54600000000000071"/>
  </r>
  <r>
    <x v="1750"/>
    <x v="848"/>
    <x v="1"/>
    <x v="6"/>
    <d v="2012-11-27T00:00:00"/>
    <s v="Standard Class"/>
    <s v="MO-17800"/>
    <s v="Meg O'Connel"/>
    <x v="2"/>
    <s v="United States"/>
    <s v="San Antonio"/>
    <x v="5"/>
    <n v="78207"/>
    <x v="2"/>
    <s v="FUR-TA-10004607"/>
    <x v="0"/>
    <x v="3"/>
    <s v="Hon 2111 Invitation Series Straight Table"/>
    <n v="206.96200000000002"/>
    <n v="2"/>
    <n v="0.3"/>
    <n v="-32.522600000000011"/>
  </r>
  <r>
    <x v="1751"/>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x v="1752"/>
    <x v="850"/>
    <x v="3"/>
    <x v="574"/>
    <d v="2014-12-06T00:00:00"/>
    <s v="First Class"/>
    <s v="VW-21775"/>
    <s v="Victoria Wilson"/>
    <x v="1"/>
    <s v="United States"/>
    <s v="San Francisco"/>
    <x v="1"/>
    <n v="94122"/>
    <x v="1"/>
    <s v="OFF-ST-10004340"/>
    <x v="1"/>
    <x v="4"/>
    <s v="Fellowes Mobile File Cart, Black"/>
    <n v="559.62"/>
    <n v="9"/>
    <n v="0"/>
    <n v="151.09740000000002"/>
  </r>
  <r>
    <x v="1753"/>
    <x v="850"/>
    <x v="3"/>
    <x v="574"/>
    <d v="2014-12-06T00:00:00"/>
    <s v="First Class"/>
    <s v="VW-21775"/>
    <s v="Victoria Wilson"/>
    <x v="1"/>
    <s v="United States"/>
    <s v="San Francisco"/>
    <x v="1"/>
    <n v="94122"/>
    <x v="1"/>
    <s v="OFF-PA-10004475"/>
    <x v="1"/>
    <x v="10"/>
    <s v="Xerox 1940"/>
    <n v="109.92"/>
    <n v="2"/>
    <n v="0"/>
    <n v="53.860799999999998"/>
  </r>
  <r>
    <x v="1754"/>
    <x v="850"/>
    <x v="3"/>
    <x v="574"/>
    <d v="2014-12-06T00:00:00"/>
    <s v="First Class"/>
    <s v="VW-21775"/>
    <s v="Victoria Wilson"/>
    <x v="1"/>
    <s v="United States"/>
    <s v="San Francisco"/>
    <x v="1"/>
    <n v="94122"/>
    <x v="1"/>
    <s v="OFF-PA-10003893"/>
    <x v="1"/>
    <x v="10"/>
    <s v="Xerox 1962"/>
    <n v="8.56"/>
    <n v="2"/>
    <n v="0"/>
    <n v="3.8519999999999994"/>
  </r>
  <r>
    <x v="1755"/>
    <x v="851"/>
    <x v="1"/>
    <x v="575"/>
    <d v="2012-12-11T00:00:00"/>
    <s v="Second Class"/>
    <s v="TT-21460"/>
    <s v="Tonja Turnell"/>
    <x v="2"/>
    <s v="United States"/>
    <s v="Fort Worth"/>
    <x v="5"/>
    <n v="76106"/>
    <x v="2"/>
    <s v="OFF-PA-10000100"/>
    <x v="1"/>
    <x v="10"/>
    <s v="Xerox 1945"/>
    <n v="360.71199999999999"/>
    <n v="11"/>
    <n v="0.2"/>
    <n v="130.75810000000001"/>
  </r>
  <r>
    <x v="1756"/>
    <x v="851"/>
    <x v="1"/>
    <x v="575"/>
    <d v="2012-12-11T00:00:00"/>
    <s v="Second Class"/>
    <s v="TT-21460"/>
    <s v="Tonja Turnell"/>
    <x v="2"/>
    <s v="United States"/>
    <s v="Fort Worth"/>
    <x v="5"/>
    <n v="76106"/>
    <x v="2"/>
    <s v="TEC-PH-10001817"/>
    <x v="2"/>
    <x v="7"/>
    <s v="Wilson Electronics DB Pro Signal Booster"/>
    <n v="1718.4"/>
    <n v="6"/>
    <n v="0.2"/>
    <n v="150.36000000000013"/>
  </r>
  <r>
    <x v="1757"/>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x v="1758"/>
    <x v="853"/>
    <x v="2"/>
    <x v="218"/>
    <d v="2011-05-17T00:00:00"/>
    <s v="Standard Class"/>
    <s v="RM-19375"/>
    <s v="Raymond Messe"/>
    <x v="0"/>
    <s v="United States"/>
    <s v="Houston"/>
    <x v="5"/>
    <n v="77095"/>
    <x v="2"/>
    <s v="TEC-AC-10001013"/>
    <x v="2"/>
    <x v="11"/>
    <s v="Logitech ClearChat Comfort/USB Headset H390"/>
    <n v="46.864000000000004"/>
    <n v="2"/>
    <n v="0.2"/>
    <n v="7.615399999999994"/>
  </r>
  <r>
    <x v="1759"/>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x v="1760"/>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x v="1761"/>
    <x v="855"/>
    <x v="1"/>
    <x v="577"/>
    <d v="2012-09-09T00:00:00"/>
    <s v="Standard Class"/>
    <s v="AG-10900"/>
    <s v="Arthur Gainer"/>
    <x v="0"/>
    <s v="United States"/>
    <s v="San Diego"/>
    <x v="1"/>
    <n v="92105"/>
    <x v="1"/>
    <s v="OFF-BI-10001900"/>
    <x v="1"/>
    <x v="8"/>
    <s v="DXL Angle-View Binders with Locking Rings, Black"/>
    <n v="28.752000000000002"/>
    <n v="6"/>
    <n v="0.2"/>
    <n v="9.7037999999999993"/>
  </r>
  <r>
    <x v="1762"/>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x v="1763"/>
    <x v="856"/>
    <x v="0"/>
    <x v="578"/>
    <d v="2013-08-09T00:00:00"/>
    <s v="Standard Class"/>
    <s v="ML-17755"/>
    <s v="Max Ludwig"/>
    <x v="2"/>
    <s v="United States"/>
    <s v="Suffolk"/>
    <x v="17"/>
    <n v="23434"/>
    <x v="0"/>
    <s v="OFF-SU-10002573"/>
    <x v="1"/>
    <x v="14"/>
    <s v="Acme 10&quot; Easy Grip Assistive Scissors"/>
    <n v="35.06"/>
    <n v="2"/>
    <n v="0"/>
    <n v="10.517999999999997"/>
  </r>
  <r>
    <x v="1764"/>
    <x v="856"/>
    <x v="0"/>
    <x v="578"/>
    <d v="2013-08-09T00:00:00"/>
    <s v="Standard Class"/>
    <s v="ML-17755"/>
    <s v="Max Ludwig"/>
    <x v="2"/>
    <s v="United States"/>
    <s v="Suffolk"/>
    <x v="17"/>
    <n v="23434"/>
    <x v="0"/>
    <s v="OFF-LA-10004484"/>
    <x v="1"/>
    <x v="2"/>
    <s v="Avery 476"/>
    <n v="4.13"/>
    <n v="1"/>
    <n v="0"/>
    <n v="1.8997999999999999"/>
  </r>
  <r>
    <x v="1765"/>
    <x v="856"/>
    <x v="0"/>
    <x v="578"/>
    <d v="2013-08-09T00:00:00"/>
    <s v="Standard Class"/>
    <s v="ML-17755"/>
    <s v="Max Ludwig"/>
    <x v="2"/>
    <s v="United States"/>
    <s v="Suffolk"/>
    <x v="17"/>
    <n v="23434"/>
    <x v="0"/>
    <s v="FUR-FU-10001591"/>
    <x v="0"/>
    <x v="5"/>
    <s v="Advantus Panel Wall Certificate Holder - 8.5x11"/>
    <n v="109.8"/>
    <n v="9"/>
    <n v="0"/>
    <n v="46.116000000000007"/>
  </r>
  <r>
    <x v="1766"/>
    <x v="856"/>
    <x v="0"/>
    <x v="578"/>
    <d v="2013-08-09T00:00:00"/>
    <s v="Standard Class"/>
    <s v="ML-17755"/>
    <s v="Max Ludwig"/>
    <x v="2"/>
    <s v="United States"/>
    <s v="Suffolk"/>
    <x v="17"/>
    <n v="23434"/>
    <x v="0"/>
    <s v="OFF-LA-10002034"/>
    <x v="1"/>
    <x v="2"/>
    <s v="Avery 478"/>
    <n v="9.82"/>
    <n v="2"/>
    <n v="0"/>
    <n v="4.8117999999999999"/>
  </r>
  <r>
    <x v="1767"/>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x v="1768"/>
    <x v="857"/>
    <x v="2"/>
    <x v="579"/>
    <d v="2011-03-26T00:00:00"/>
    <s v="Standard Class"/>
    <s v="CC-12685"/>
    <s v="Craig Carroll"/>
    <x v="0"/>
    <s v="United States"/>
    <s v="Greensboro"/>
    <x v="3"/>
    <n v="27405"/>
    <x v="0"/>
    <s v="OFF-BI-10002735"/>
    <x v="1"/>
    <x v="8"/>
    <s v="GBC Prestige Therm-A-Bind Covers"/>
    <n v="51.465000000000018"/>
    <n v="5"/>
    <n v="0.7"/>
    <n v="-39.456499999999991"/>
  </r>
  <r>
    <x v="1769"/>
    <x v="858"/>
    <x v="3"/>
    <x v="580"/>
    <d v="2014-03-09T00:00:00"/>
    <s v="Standard Class"/>
    <s v="SC-20770"/>
    <s v="Stewart Carmichael"/>
    <x v="1"/>
    <s v="United States"/>
    <s v="Dallas"/>
    <x v="5"/>
    <n v="75081"/>
    <x v="2"/>
    <s v="OFF-SU-10001935"/>
    <x v="1"/>
    <x v="14"/>
    <s v="Staples"/>
    <n v="6.9760000000000009"/>
    <n v="4"/>
    <n v="0.2"/>
    <n v="-1.3952000000000013"/>
  </r>
  <r>
    <x v="1770"/>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x v="1771"/>
    <x v="859"/>
    <x v="0"/>
    <x v="581"/>
    <d v="2013-11-30T00:00:00"/>
    <s v="Second Class"/>
    <s v="GG-14650"/>
    <s v="Greg Guthrie"/>
    <x v="1"/>
    <s v="United States"/>
    <s v="Chicago"/>
    <x v="10"/>
    <n v="60623"/>
    <x v="2"/>
    <s v="OFF-ST-10004337"/>
    <x v="1"/>
    <x v="4"/>
    <s v="SAFCO Commercial Wire Shelving, 72h"/>
    <n v="97.984000000000009"/>
    <n v="2"/>
    <n v="0.2"/>
    <n v="-24.496000000000002"/>
  </r>
  <r>
    <x v="1772"/>
    <x v="859"/>
    <x v="0"/>
    <x v="581"/>
    <d v="2013-11-30T00:00:00"/>
    <s v="Second Class"/>
    <s v="GG-14650"/>
    <s v="Greg Guthrie"/>
    <x v="1"/>
    <s v="United States"/>
    <s v="Chicago"/>
    <x v="10"/>
    <n v="60623"/>
    <x v="2"/>
    <s v="TEC-AC-10001266"/>
    <x v="2"/>
    <x v="11"/>
    <s v="Memorex Micro Travel Drive 8 GB"/>
    <n v="62.400000000000006"/>
    <n v="6"/>
    <n v="0.2"/>
    <n v="19.499999999999993"/>
  </r>
  <r>
    <x v="1773"/>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x v="1774"/>
    <x v="860"/>
    <x v="2"/>
    <x v="582"/>
    <d v="2011-05-03T00:00:00"/>
    <s v="Standard Class"/>
    <s v="MY-18295"/>
    <s v="Muhammed Yedwab"/>
    <x v="1"/>
    <s v="United States"/>
    <s v="Baltimore"/>
    <x v="39"/>
    <n v="21215"/>
    <x v="3"/>
    <s v="OFF-ST-10000877"/>
    <x v="1"/>
    <x v="4"/>
    <s v="Recycled Steel Personal File for Standard File Folders"/>
    <n v="497.61"/>
    <n v="9"/>
    <n v="0"/>
    <n v="129.37860000000001"/>
  </r>
  <r>
    <x v="1775"/>
    <x v="860"/>
    <x v="2"/>
    <x v="582"/>
    <d v="2011-05-03T00:00:00"/>
    <s v="Standard Class"/>
    <s v="MY-18295"/>
    <s v="Muhammed Yedwab"/>
    <x v="1"/>
    <s v="United States"/>
    <s v="Baltimore"/>
    <x v="39"/>
    <n v="21215"/>
    <x v="3"/>
    <s v="OFF-AR-10004752"/>
    <x v="1"/>
    <x v="6"/>
    <s v="Blackstonian Pencils"/>
    <n v="5.34"/>
    <n v="2"/>
    <n v="0"/>
    <n v="1.4952000000000001"/>
  </r>
  <r>
    <x v="1776"/>
    <x v="860"/>
    <x v="2"/>
    <x v="582"/>
    <d v="2011-05-03T00:00:00"/>
    <s v="Standard Class"/>
    <s v="MY-18295"/>
    <s v="Muhammed Yedwab"/>
    <x v="1"/>
    <s v="United States"/>
    <s v="Baltimore"/>
    <x v="39"/>
    <n v="21215"/>
    <x v="3"/>
    <s v="OFF-LA-10000452"/>
    <x v="1"/>
    <x v="2"/>
    <s v="Avery 488"/>
    <n v="3.15"/>
    <n v="1"/>
    <n v="0"/>
    <n v="1.512"/>
  </r>
  <r>
    <x v="1777"/>
    <x v="861"/>
    <x v="1"/>
    <x v="27"/>
    <d v="2012-11-28T00:00:00"/>
    <s v="Standard Class"/>
    <s v="DP-13000"/>
    <s v="Darren Powers"/>
    <x v="0"/>
    <s v="United States"/>
    <s v="Los Angeles"/>
    <x v="1"/>
    <n v="90004"/>
    <x v="1"/>
    <s v="OFF-PA-10000675"/>
    <x v="1"/>
    <x v="10"/>
    <s v="Xerox 1919"/>
    <n v="368.91"/>
    <n v="9"/>
    <n v="0"/>
    <n v="180.76590000000002"/>
  </r>
  <r>
    <x v="1778"/>
    <x v="861"/>
    <x v="1"/>
    <x v="27"/>
    <d v="2012-11-28T00:00:00"/>
    <s v="Standard Class"/>
    <s v="DP-13000"/>
    <s v="Darren Powers"/>
    <x v="0"/>
    <s v="United States"/>
    <s v="Los Angeles"/>
    <x v="1"/>
    <n v="90004"/>
    <x v="1"/>
    <s v="OFF-AR-10003045"/>
    <x v="1"/>
    <x v="6"/>
    <s v="Prang Colored Pencils"/>
    <n v="14.7"/>
    <n v="5"/>
    <n v="0"/>
    <n v="6.6150000000000002"/>
  </r>
  <r>
    <x v="1779"/>
    <x v="862"/>
    <x v="0"/>
    <x v="583"/>
    <d v="2013-11-17T00:00:00"/>
    <s v="Standard Class"/>
    <s v="BD-11770"/>
    <s v="Bryan Davis"/>
    <x v="0"/>
    <s v="United States"/>
    <s v="New York City"/>
    <x v="15"/>
    <n v="10011"/>
    <x v="3"/>
    <s v="TEC-AC-10003447"/>
    <x v="2"/>
    <x v="11"/>
    <s v="Micropad Numeric Keypads"/>
    <n v="59.97"/>
    <n v="3"/>
    <n v="0"/>
    <n v="14.992499999999996"/>
  </r>
  <r>
    <x v="1780"/>
    <x v="862"/>
    <x v="0"/>
    <x v="583"/>
    <d v="2013-11-17T00:00:00"/>
    <s v="Standard Class"/>
    <s v="BD-11770"/>
    <s v="Bryan Davis"/>
    <x v="0"/>
    <s v="United States"/>
    <s v="New York City"/>
    <x v="15"/>
    <n v="10011"/>
    <x v="3"/>
    <s v="OFF-ST-10002276"/>
    <x v="1"/>
    <x v="4"/>
    <s v="Safco Steel Mobile File Cart"/>
    <n v="83.36"/>
    <n v="1"/>
    <n v="0"/>
    <n v="20.840000000000003"/>
  </r>
  <r>
    <x v="1781"/>
    <x v="863"/>
    <x v="1"/>
    <x v="584"/>
    <d v="2012-07-13T00:00:00"/>
    <s v="Standard Class"/>
    <s v="CB-12535"/>
    <s v="Claudia Bergmann"/>
    <x v="1"/>
    <s v="United States"/>
    <s v="Franklin"/>
    <x v="31"/>
    <n v="2038"/>
    <x v="3"/>
    <s v="OFF-PA-10001609"/>
    <x v="1"/>
    <x v="10"/>
    <s v="Tops Wirebound Message Log Books"/>
    <n v="6.58"/>
    <n v="2"/>
    <n v="0"/>
    <n v="3.0267999999999997"/>
  </r>
  <r>
    <x v="1782"/>
    <x v="863"/>
    <x v="1"/>
    <x v="584"/>
    <d v="2012-07-13T00:00:00"/>
    <s v="Standard Class"/>
    <s v="CB-12535"/>
    <s v="Claudia Bergmann"/>
    <x v="1"/>
    <s v="United States"/>
    <s v="Franklin"/>
    <x v="31"/>
    <n v="2038"/>
    <x v="3"/>
    <s v="OFF-BI-10001597"/>
    <x v="1"/>
    <x v="8"/>
    <s v="Wilson Jones Ledger-Size, Piano-Hinge Binder, 2&quot;, Blue"/>
    <n v="122.94"/>
    <n v="3"/>
    <n v="0"/>
    <n v="59.011199999999988"/>
  </r>
  <r>
    <x v="1783"/>
    <x v="864"/>
    <x v="3"/>
    <x v="585"/>
    <d v="2014-09-27T00:00:00"/>
    <s v="Standard Class"/>
    <s v="JE-15610"/>
    <s v="Jim Epp"/>
    <x v="1"/>
    <s v="United States"/>
    <s v="Milwaukee"/>
    <x v="6"/>
    <n v="53209"/>
    <x v="2"/>
    <s v="OFF-PA-10004475"/>
    <x v="1"/>
    <x v="10"/>
    <s v="Xerox 1940"/>
    <n v="219.84"/>
    <n v="4"/>
    <n v="0"/>
    <n v="107.7216"/>
  </r>
  <r>
    <x v="1784"/>
    <x v="864"/>
    <x v="3"/>
    <x v="585"/>
    <d v="2014-09-27T00:00:00"/>
    <s v="Standard Class"/>
    <s v="JE-15610"/>
    <s v="Jim Epp"/>
    <x v="1"/>
    <s v="United States"/>
    <s v="Milwaukee"/>
    <x v="6"/>
    <n v="53209"/>
    <x v="2"/>
    <s v="TEC-AC-10004510"/>
    <x v="2"/>
    <x v="11"/>
    <s v="Logitech Desktop MK120 Mouse and keyboard Combo"/>
    <n v="98.16"/>
    <n v="6"/>
    <n v="0"/>
    <n v="9.8159999999999954"/>
  </r>
  <r>
    <x v="1785"/>
    <x v="864"/>
    <x v="3"/>
    <x v="585"/>
    <d v="2014-09-27T00:00:00"/>
    <s v="Standard Class"/>
    <s v="JE-15610"/>
    <s v="Jim Epp"/>
    <x v="1"/>
    <s v="United States"/>
    <s v="Milwaukee"/>
    <x v="6"/>
    <n v="53209"/>
    <x v="2"/>
    <s v="OFF-BI-10002976"/>
    <x v="1"/>
    <x v="8"/>
    <s v="ACCOHIDE Binder by Acco"/>
    <n v="33.04"/>
    <n v="8"/>
    <n v="0"/>
    <n v="15.5288"/>
  </r>
  <r>
    <x v="1786"/>
    <x v="864"/>
    <x v="3"/>
    <x v="585"/>
    <d v="2014-09-27T00:00:00"/>
    <s v="Standard Class"/>
    <s v="JE-15610"/>
    <s v="Jim Epp"/>
    <x v="1"/>
    <s v="United States"/>
    <s v="Milwaukee"/>
    <x v="6"/>
    <n v="53209"/>
    <x v="2"/>
    <s v="TEC-PH-10001615"/>
    <x v="2"/>
    <x v="7"/>
    <s v="AT&amp;T CL82213"/>
    <n v="86.97"/>
    <n v="3"/>
    <n v="0"/>
    <n v="25.221299999999989"/>
  </r>
  <r>
    <x v="1787"/>
    <x v="865"/>
    <x v="1"/>
    <x v="586"/>
    <d v="2012-02-19T00:00:00"/>
    <s v="Standard Class"/>
    <s v="RP-19855"/>
    <s v="Roy Phan"/>
    <x v="1"/>
    <s v="United States"/>
    <s v="Kenosha"/>
    <x v="6"/>
    <n v="53142"/>
    <x v="2"/>
    <s v="TEC-PH-10001819"/>
    <x v="2"/>
    <x v="7"/>
    <s v="Innergie mMini Combo Duo USB Travel Charging Kit"/>
    <n v="134.97"/>
    <n v="3"/>
    <n v="0"/>
    <n v="64.785599999999988"/>
  </r>
  <r>
    <x v="1788"/>
    <x v="865"/>
    <x v="1"/>
    <x v="586"/>
    <d v="2012-02-19T00:00:00"/>
    <s v="Standard Class"/>
    <s v="RP-19855"/>
    <s v="Roy Phan"/>
    <x v="1"/>
    <s v="United States"/>
    <s v="Kenosha"/>
    <x v="6"/>
    <n v="53142"/>
    <x v="2"/>
    <s v="TEC-PH-10000560"/>
    <x v="2"/>
    <x v="7"/>
    <s v="Samsung Galaxy S III - 16GB - pebble blue (T-Mobile)"/>
    <n v="699.98"/>
    <n v="2"/>
    <n v="0"/>
    <n v="195.99440000000004"/>
  </r>
  <r>
    <x v="1789"/>
    <x v="865"/>
    <x v="1"/>
    <x v="586"/>
    <d v="2012-02-19T00:00:00"/>
    <s v="Standard Class"/>
    <s v="RP-19855"/>
    <s v="Roy Phan"/>
    <x v="1"/>
    <s v="United States"/>
    <s v="Kenosha"/>
    <x v="6"/>
    <n v="53142"/>
    <x v="2"/>
    <s v="TEC-AC-10004568"/>
    <x v="2"/>
    <x v="11"/>
    <s v="Maxell LTO Ultrium - 800 GB"/>
    <n v="139.94999999999999"/>
    <n v="5"/>
    <n v="0"/>
    <n v="26.590499999999988"/>
  </r>
  <r>
    <x v="1790"/>
    <x v="866"/>
    <x v="2"/>
    <x v="587"/>
    <d v="2011-10-04T00:00:00"/>
    <s v="Standard Class"/>
    <s v="RA-19915"/>
    <s v="Russell Applegate"/>
    <x v="0"/>
    <s v="United States"/>
    <s v="New York City"/>
    <x v="15"/>
    <n v="10011"/>
    <x v="3"/>
    <s v="OFF-PA-10004092"/>
    <x v="1"/>
    <x v="10"/>
    <s v="Tops Green Bar Computer Printout Paper"/>
    <n v="48.94"/>
    <n v="1"/>
    <n v="0"/>
    <n v="24.47"/>
  </r>
  <r>
    <x v="1791"/>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x v="1792"/>
    <x v="867"/>
    <x v="2"/>
    <x v="588"/>
    <d v="2011-12-03T00:00:00"/>
    <s v="First Class"/>
    <s v="RP-19390"/>
    <s v="Resi Pölking"/>
    <x v="0"/>
    <s v="United States"/>
    <s v="Madison"/>
    <x v="6"/>
    <n v="53711"/>
    <x v="2"/>
    <s v="OFF-AR-10000475"/>
    <x v="1"/>
    <x v="6"/>
    <s v="Hunt BOSTON Vista Battery-Operated Pencil Sharpener, Black"/>
    <n v="46.64"/>
    <n v="4"/>
    <n v="0"/>
    <n v="12.592800000000004"/>
  </r>
  <r>
    <x v="1793"/>
    <x v="868"/>
    <x v="2"/>
    <x v="589"/>
    <d v="2011-12-13T00:00:00"/>
    <s v="Standard Class"/>
    <s v="TB-21175"/>
    <s v="Thomas Boland"/>
    <x v="1"/>
    <s v="United States"/>
    <s v="Houston"/>
    <x v="5"/>
    <n v="77041"/>
    <x v="2"/>
    <s v="OFF-ST-10000777"/>
    <x v="1"/>
    <x v="4"/>
    <s v="Companion Letter/Legal File, Black"/>
    <n v="60.415999999999997"/>
    <n v="2"/>
    <n v="0.2"/>
    <n v="6.0416000000000025"/>
  </r>
  <r>
    <x v="1794"/>
    <x v="869"/>
    <x v="0"/>
    <x v="64"/>
    <d v="2013-09-11T00:00:00"/>
    <s v="Standard Class"/>
    <s v="BE-11455"/>
    <s v="Brad Eason"/>
    <x v="2"/>
    <s v="United States"/>
    <s v="Olathe"/>
    <x v="41"/>
    <n v="66062"/>
    <x v="2"/>
    <s v="OFF-AR-10004022"/>
    <x v="1"/>
    <x v="6"/>
    <s v="Panasonic KP-380BK Classic Electric Pencil Sharpener"/>
    <n v="107.94"/>
    <n v="3"/>
    <n v="0"/>
    <n v="26.984999999999992"/>
  </r>
  <r>
    <x v="1795"/>
    <x v="870"/>
    <x v="3"/>
    <x v="151"/>
    <d v="2014-08-31T00:00:00"/>
    <s v="First Class"/>
    <s v="MR-17545"/>
    <s v="Mathew Reese"/>
    <x v="2"/>
    <s v="United States"/>
    <s v="New York City"/>
    <x v="15"/>
    <n v="10024"/>
    <x v="3"/>
    <s v="OFF-ST-10002352"/>
    <x v="1"/>
    <x v="4"/>
    <s v="Iris Project Case"/>
    <n v="63.84"/>
    <n v="8"/>
    <n v="0"/>
    <n v="16.598399999999998"/>
  </r>
  <r>
    <x v="1796"/>
    <x v="870"/>
    <x v="3"/>
    <x v="151"/>
    <d v="2014-08-31T00:00:00"/>
    <s v="First Class"/>
    <s v="MR-17545"/>
    <s v="Mathew Reese"/>
    <x v="2"/>
    <s v="United States"/>
    <s v="New York City"/>
    <x v="15"/>
    <n v="10024"/>
    <x v="3"/>
    <s v="TEC-PH-10000455"/>
    <x v="2"/>
    <x v="7"/>
    <s v="GE 30522EE2"/>
    <n v="347.96999999999997"/>
    <n v="3"/>
    <n v="0"/>
    <n v="100.91129999999997"/>
  </r>
  <r>
    <x v="1797"/>
    <x v="870"/>
    <x v="3"/>
    <x v="151"/>
    <d v="2014-08-31T00:00:00"/>
    <s v="First Class"/>
    <s v="MR-17545"/>
    <s v="Mathew Reese"/>
    <x v="2"/>
    <s v="United States"/>
    <s v="New York City"/>
    <x v="15"/>
    <n v="10024"/>
    <x v="3"/>
    <s v="OFF-BI-10003910"/>
    <x v="1"/>
    <x v="8"/>
    <s v="DXL Angle-View Binders with Locking Rings by Samsill"/>
    <n v="37.008000000000003"/>
    <n v="6"/>
    <n v="0.2"/>
    <n v="11.565"/>
  </r>
  <r>
    <x v="1798"/>
    <x v="871"/>
    <x v="0"/>
    <x v="274"/>
    <d v="2013-07-12T00:00:00"/>
    <s v="Standard Class"/>
    <s v="RM-19375"/>
    <s v="Raymond Messe"/>
    <x v="0"/>
    <s v="United States"/>
    <s v="San Jose"/>
    <x v="1"/>
    <n v="95123"/>
    <x v="1"/>
    <s v="FUR-FU-10003039"/>
    <x v="0"/>
    <x v="5"/>
    <s v="Howard Miller 11-1/2&quot; Diameter Grantwood Wall Clock"/>
    <n v="215.65"/>
    <n v="5"/>
    <n v="0"/>
    <n v="73.320999999999998"/>
  </r>
  <r>
    <x v="1799"/>
    <x v="872"/>
    <x v="0"/>
    <x v="590"/>
    <d v="2013-08-11T00:00:00"/>
    <s v="Second Class"/>
    <s v="JF-15565"/>
    <s v="Jill Fjeld"/>
    <x v="0"/>
    <s v="United States"/>
    <s v="Dallas"/>
    <x v="5"/>
    <n v="75081"/>
    <x v="2"/>
    <s v="OFF-FA-10000585"/>
    <x v="1"/>
    <x v="13"/>
    <s v="OIC Bulk Pack Metal Binder Clips"/>
    <n v="11.168000000000001"/>
    <n v="4"/>
    <n v="0.2"/>
    <n v="3.6295999999999995"/>
  </r>
  <r>
    <x v="1800"/>
    <x v="872"/>
    <x v="0"/>
    <x v="590"/>
    <d v="2013-08-11T00:00:00"/>
    <s v="Second Class"/>
    <s v="JF-15565"/>
    <s v="Jill Fjeld"/>
    <x v="0"/>
    <s v="United States"/>
    <s v="Dallas"/>
    <x v="5"/>
    <n v="75081"/>
    <x v="2"/>
    <s v="OFF-PA-10001994"/>
    <x v="1"/>
    <x v="10"/>
    <s v="Ink Jet Note and Greeting Cards, 8-1/2&quot; x 5-1/2&quot; Card Size"/>
    <n v="53.952000000000005"/>
    <n v="3"/>
    <n v="0.2"/>
    <n v="17.534399999999998"/>
  </r>
  <r>
    <x v="1801"/>
    <x v="873"/>
    <x v="0"/>
    <x v="373"/>
    <d v="2013-11-20T00:00:00"/>
    <s v="Standard Class"/>
    <s v="AS-10135"/>
    <s v="Adrian Shami"/>
    <x v="2"/>
    <s v="United States"/>
    <s v="Auburn"/>
    <x v="4"/>
    <n v="98002"/>
    <x v="1"/>
    <s v="FUR-FU-10004270"/>
    <x v="0"/>
    <x v="5"/>
    <s v="Eldon Image Series Desk Accessories, Burgundy"/>
    <n v="4.18"/>
    <n v="1"/>
    <n v="0"/>
    <n v="1.5047999999999999"/>
  </r>
  <r>
    <x v="1802"/>
    <x v="874"/>
    <x v="3"/>
    <x v="585"/>
    <d v="2014-09-27T00:00:00"/>
    <s v="Second Class"/>
    <s v="JA-15970"/>
    <s v="Joseph Airdo"/>
    <x v="0"/>
    <s v="United States"/>
    <s v="Philadelphia"/>
    <x v="9"/>
    <n v="19134"/>
    <x v="3"/>
    <s v="OFF-BI-10002498"/>
    <x v="1"/>
    <x v="8"/>
    <s v="Clear Mylar Reinforcing Strips"/>
    <n v="5.6070000000000011"/>
    <n v="1"/>
    <n v="0.7"/>
    <n v="-4.2987000000000002"/>
  </r>
  <r>
    <x v="1803"/>
    <x v="874"/>
    <x v="3"/>
    <x v="585"/>
    <d v="2014-09-27T00:00:00"/>
    <s v="Second Class"/>
    <s v="JA-15970"/>
    <s v="Joseph Airdo"/>
    <x v="0"/>
    <s v="United States"/>
    <s v="Philadelphia"/>
    <x v="9"/>
    <n v="19134"/>
    <x v="3"/>
    <s v="OFF-SU-10002881"/>
    <x v="1"/>
    <x v="14"/>
    <s v="Martin Yale Chadless Opener Electric Letter Opener"/>
    <n v="4663.7360000000008"/>
    <n v="7"/>
    <n v="0.2"/>
    <n v="-1049.3406"/>
  </r>
  <r>
    <x v="1804"/>
    <x v="874"/>
    <x v="3"/>
    <x v="585"/>
    <d v="2014-09-27T00:00:00"/>
    <s v="Second Class"/>
    <s v="JA-15970"/>
    <s v="Joseph Airdo"/>
    <x v="0"/>
    <s v="United States"/>
    <s v="Philadelphia"/>
    <x v="9"/>
    <n v="19134"/>
    <x v="3"/>
    <s v="TEC-AC-10002926"/>
    <x v="2"/>
    <x v="11"/>
    <s v="Logitech Wireless Marathon Mouse M705"/>
    <n v="79.984000000000009"/>
    <n v="2"/>
    <n v="0.2"/>
    <n v="22.995400000000004"/>
  </r>
  <r>
    <x v="1805"/>
    <x v="875"/>
    <x v="0"/>
    <x v="591"/>
    <d v="2013-12-29T00:00:00"/>
    <s v="First Class"/>
    <s v="GK-14620"/>
    <s v="Grace Kelly"/>
    <x v="1"/>
    <s v="United States"/>
    <s v="Los Angeles"/>
    <x v="1"/>
    <n v="90049"/>
    <x v="1"/>
    <s v="TEC-PH-10002200"/>
    <x v="2"/>
    <x v="7"/>
    <s v="Samsung Galaxy Note 2"/>
    <n v="2575.944"/>
    <n v="7"/>
    <n v="0.2"/>
    <n v="257.59440000000029"/>
  </r>
  <r>
    <x v="1806"/>
    <x v="875"/>
    <x v="0"/>
    <x v="591"/>
    <d v="2013-12-29T00:00:00"/>
    <s v="First Class"/>
    <s v="GK-14620"/>
    <s v="Grace Kelly"/>
    <x v="1"/>
    <s v="United States"/>
    <s v="Los Angeles"/>
    <x v="1"/>
    <n v="90049"/>
    <x v="1"/>
    <s v="OFF-PA-10002005"/>
    <x v="1"/>
    <x v="10"/>
    <s v="Xerox 225"/>
    <n v="45.36"/>
    <n v="7"/>
    <n v="0"/>
    <n v="21.772800000000004"/>
  </r>
  <r>
    <x v="1807"/>
    <x v="875"/>
    <x v="0"/>
    <x v="591"/>
    <d v="2013-12-29T00:00:00"/>
    <s v="First Class"/>
    <s v="GK-14620"/>
    <s v="Grace Kelly"/>
    <x v="1"/>
    <s v="United States"/>
    <s v="Los Angeles"/>
    <x v="1"/>
    <n v="90049"/>
    <x v="1"/>
    <s v="TEC-AC-10001465"/>
    <x v="2"/>
    <x v="11"/>
    <s v="SanDisk Cruzer 64 GB USB Flash Drive"/>
    <n v="254.24"/>
    <n v="7"/>
    <n v="0"/>
    <n v="76.271999999999977"/>
  </r>
  <r>
    <x v="1808"/>
    <x v="876"/>
    <x v="0"/>
    <x v="592"/>
    <d v="2013-02-13T00:00:00"/>
    <s v="First Class"/>
    <s v="PB-19210"/>
    <s v="Phillip Breyer"/>
    <x v="1"/>
    <s v="United States"/>
    <s v="Tulsa"/>
    <x v="26"/>
    <n v="74133"/>
    <x v="2"/>
    <s v="TEC-PH-10004897"/>
    <x v="2"/>
    <x v="7"/>
    <s v="Mediabridge Sport Armband iPhone 5s"/>
    <n v="69.930000000000007"/>
    <n v="7"/>
    <n v="0"/>
    <n v="0.69929999999999914"/>
  </r>
  <r>
    <x v="1809"/>
    <x v="877"/>
    <x v="0"/>
    <x v="248"/>
    <d v="2013-10-30T00:00:00"/>
    <s v="Standard Class"/>
    <s v="HK-14890"/>
    <s v="Heather Kirkland"/>
    <x v="1"/>
    <s v="United States"/>
    <s v="Chicago"/>
    <x v="10"/>
    <n v="60610"/>
    <x v="2"/>
    <s v="FUR-FU-10001196"/>
    <x v="0"/>
    <x v="5"/>
    <s v="DAX Cubicle Frames - 8x10"/>
    <n v="16.155999999999999"/>
    <n v="7"/>
    <n v="0.6"/>
    <n v="-12.116999999999999"/>
  </r>
  <r>
    <x v="1810"/>
    <x v="877"/>
    <x v="0"/>
    <x v="248"/>
    <d v="2013-10-30T00:00:00"/>
    <s v="Standard Class"/>
    <s v="HK-14890"/>
    <s v="Heather Kirkland"/>
    <x v="1"/>
    <s v="United States"/>
    <s v="Chicago"/>
    <x v="10"/>
    <n v="60610"/>
    <x v="2"/>
    <s v="OFF-PA-10000595"/>
    <x v="1"/>
    <x v="10"/>
    <s v="Xerox 1929"/>
    <n v="54.816000000000003"/>
    <n v="3"/>
    <n v="0.2"/>
    <n v="17.815199999999997"/>
  </r>
  <r>
    <x v="1811"/>
    <x v="878"/>
    <x v="2"/>
    <x v="3"/>
    <d v="2011-06-11T00:00:00"/>
    <s v="Second Class"/>
    <s v="FO-14305"/>
    <s v="Frank Olsen"/>
    <x v="0"/>
    <s v="United States"/>
    <s v="Harrisonburg"/>
    <x v="17"/>
    <n v="22801"/>
    <x v="0"/>
    <s v="FUR-TA-10004534"/>
    <x v="0"/>
    <x v="3"/>
    <s v="Bevis 44 x 96 Conference Tables"/>
    <n v="1441.3"/>
    <n v="7"/>
    <n v="0"/>
    <n v="245.0209999999999"/>
  </r>
  <r>
    <x v="1812"/>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x v="1813"/>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x v="1814"/>
    <x v="880"/>
    <x v="1"/>
    <x v="471"/>
    <d v="2012-09-18T00:00:00"/>
    <s v="Standard Class"/>
    <s v="SP-20620"/>
    <s v="Stefania Perrino"/>
    <x v="1"/>
    <s v="United States"/>
    <s v="Los Angeles"/>
    <x v="1"/>
    <n v="90045"/>
    <x v="1"/>
    <s v="FUR-TA-10002607"/>
    <x v="0"/>
    <x v="3"/>
    <s v="KI Conference Tables"/>
    <n v="170.13600000000002"/>
    <n v="3"/>
    <n v="0.2"/>
    <n v="-8.5067999999999913"/>
  </r>
  <r>
    <x v="1815"/>
    <x v="881"/>
    <x v="1"/>
    <x v="593"/>
    <d v="2012-06-04T00:00:00"/>
    <s v="Same Day"/>
    <s v="LL-16840"/>
    <s v="Lauren Leatherbury"/>
    <x v="0"/>
    <s v="United States"/>
    <s v="Seattle"/>
    <x v="4"/>
    <n v="98105"/>
    <x v="1"/>
    <s v="OFF-LA-10000443"/>
    <x v="1"/>
    <x v="2"/>
    <s v="Avery 501"/>
    <n v="7.38"/>
    <n v="2"/>
    <n v="0"/>
    <n v="3.4685999999999999"/>
  </r>
  <r>
    <x v="1816"/>
    <x v="881"/>
    <x v="1"/>
    <x v="593"/>
    <d v="2012-06-04T00:00:00"/>
    <s v="Same Day"/>
    <s v="LL-16840"/>
    <s v="Lauren Leatherbury"/>
    <x v="0"/>
    <s v="United States"/>
    <s v="Seattle"/>
    <x v="4"/>
    <n v="98105"/>
    <x v="1"/>
    <s v="OFF-AR-10004685"/>
    <x v="1"/>
    <x v="6"/>
    <s v="Binney &amp; Smith Crayola Metallic Colored Pencils, 8-Color Set"/>
    <n v="9.26"/>
    <n v="2"/>
    <n v="0"/>
    <n v="3.0557999999999996"/>
  </r>
  <r>
    <x v="1817"/>
    <x v="882"/>
    <x v="1"/>
    <x v="350"/>
    <d v="2012-12-15T00:00:00"/>
    <s v="Second Class"/>
    <s v="MC-17575"/>
    <s v="Matt Collins"/>
    <x v="0"/>
    <s v="United States"/>
    <s v="Los Angeles"/>
    <x v="1"/>
    <n v="90036"/>
    <x v="1"/>
    <s v="OFF-LA-10001771"/>
    <x v="1"/>
    <x v="2"/>
    <s v="Avery 513"/>
    <n v="9.9600000000000009"/>
    <n v="2"/>
    <n v="0"/>
    <n v="4.5815999999999999"/>
  </r>
  <r>
    <x v="1818"/>
    <x v="883"/>
    <x v="2"/>
    <x v="594"/>
    <d v="2011-05-29T00:00:00"/>
    <s v="Standard Class"/>
    <s v="JL-15235"/>
    <s v="Janet Lee"/>
    <x v="0"/>
    <s v="United States"/>
    <s v="Chicago"/>
    <x v="10"/>
    <n v="60623"/>
    <x v="2"/>
    <s v="OFF-AP-10001394"/>
    <x v="1"/>
    <x v="9"/>
    <s v="Harmony Air Purifier"/>
    <n v="75.59999999999998"/>
    <n v="2"/>
    <n v="0.8"/>
    <n v="-166.32000000000005"/>
  </r>
  <r>
    <x v="1819"/>
    <x v="883"/>
    <x v="2"/>
    <x v="594"/>
    <d v="2011-05-29T00:00:00"/>
    <s v="Standard Class"/>
    <s v="JL-15235"/>
    <s v="Janet Lee"/>
    <x v="0"/>
    <s v="United States"/>
    <s v="Chicago"/>
    <x v="10"/>
    <n v="60623"/>
    <x v="2"/>
    <s v="FUR-FU-10002553"/>
    <x v="0"/>
    <x v="5"/>
    <s v="Electrix Incandescent Magnifying Lamp, Black"/>
    <n v="29.32"/>
    <n v="2"/>
    <n v="0.6"/>
    <n v="-24.188999999999993"/>
  </r>
  <r>
    <x v="1820"/>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x v="1821"/>
    <x v="884"/>
    <x v="0"/>
    <x v="595"/>
    <d v="2013-02-20T00:00:00"/>
    <s v="Standard Class"/>
    <s v="EA-14035"/>
    <s v="Erin Ashbrook"/>
    <x v="1"/>
    <s v="United States"/>
    <s v="Chicago"/>
    <x v="10"/>
    <n v="60623"/>
    <x v="2"/>
    <s v="OFF-FA-10000304"/>
    <x v="1"/>
    <x v="13"/>
    <s v="Advantus Push Pins"/>
    <n v="6.9760000000000009"/>
    <n v="4"/>
    <n v="0.2"/>
    <n v="1.8312000000000004"/>
  </r>
  <r>
    <x v="1822"/>
    <x v="884"/>
    <x v="0"/>
    <x v="595"/>
    <d v="2013-02-20T00:00:00"/>
    <s v="Standard Class"/>
    <s v="EA-14035"/>
    <s v="Erin Ashbrook"/>
    <x v="1"/>
    <s v="United States"/>
    <s v="Chicago"/>
    <x v="10"/>
    <n v="60623"/>
    <x v="2"/>
    <s v="FUR-CH-10004754"/>
    <x v="0"/>
    <x v="1"/>
    <s v="Global Stack Chair with Arms, Black"/>
    <n v="62.957999999999998"/>
    <n v="3"/>
    <n v="0.3"/>
    <n v="-2.6981999999999999"/>
  </r>
  <r>
    <x v="1823"/>
    <x v="884"/>
    <x v="0"/>
    <x v="595"/>
    <d v="2013-02-20T00:00:00"/>
    <s v="Standard Class"/>
    <s v="EA-14035"/>
    <s v="Erin Ashbrook"/>
    <x v="1"/>
    <s v="United States"/>
    <s v="Chicago"/>
    <x v="10"/>
    <n v="60623"/>
    <x v="2"/>
    <s v="OFF-PA-10000809"/>
    <x v="1"/>
    <x v="10"/>
    <s v="Xerox 206"/>
    <n v="5.1840000000000011"/>
    <n v="1"/>
    <n v="0.2"/>
    <n v="1.8144"/>
  </r>
  <r>
    <x v="1824"/>
    <x v="885"/>
    <x v="0"/>
    <x v="596"/>
    <d v="2013-12-29T00:00:00"/>
    <s v="Standard Class"/>
    <s v="SA-20830"/>
    <s v="Sue Ann Reed"/>
    <x v="0"/>
    <s v="United States"/>
    <s v="Redmond"/>
    <x v="21"/>
    <n v="97756"/>
    <x v="1"/>
    <s v="OFF-BI-10003694"/>
    <x v="1"/>
    <x v="8"/>
    <s v="Avery 3 1/2&quot; Diskette Storage Pages, 10/Pack"/>
    <n v="31.32"/>
    <n v="10"/>
    <n v="0.7"/>
    <n v="-25.05599999999999"/>
  </r>
  <r>
    <x v="1825"/>
    <x v="885"/>
    <x v="0"/>
    <x v="596"/>
    <d v="2013-12-29T00:00:00"/>
    <s v="Standard Class"/>
    <s v="SA-20830"/>
    <s v="Sue Ann Reed"/>
    <x v="0"/>
    <s v="United States"/>
    <s v="Redmond"/>
    <x v="21"/>
    <n v="97756"/>
    <x v="1"/>
    <s v="FUR-FU-10001935"/>
    <x v="0"/>
    <x v="5"/>
    <s v="3M Hangers With Command Adhesive"/>
    <n v="11.840000000000002"/>
    <n v="4"/>
    <n v="0.2"/>
    <n v="3.108000000000001"/>
  </r>
  <r>
    <x v="1826"/>
    <x v="885"/>
    <x v="0"/>
    <x v="596"/>
    <d v="2013-12-29T00:00:00"/>
    <s v="Standard Class"/>
    <s v="SA-20830"/>
    <s v="Sue Ann Reed"/>
    <x v="0"/>
    <s v="United States"/>
    <s v="Redmond"/>
    <x v="21"/>
    <n v="97756"/>
    <x v="1"/>
    <s v="FUR-FU-10002878"/>
    <x v="0"/>
    <x v="5"/>
    <s v="Seth Thomas 14&quot; Day/Date Wall Clock"/>
    <n v="22.784000000000002"/>
    <n v="1"/>
    <n v="0.2"/>
    <n v="4.8416000000000006"/>
  </r>
  <r>
    <x v="1827"/>
    <x v="886"/>
    <x v="0"/>
    <x v="597"/>
    <d v="2013-02-11T00:00:00"/>
    <s v="Second Class"/>
    <s v="CH-12070"/>
    <s v="Cathy Hwang"/>
    <x v="2"/>
    <s v="United States"/>
    <s v="Raleigh"/>
    <x v="3"/>
    <n v="27604"/>
    <x v="0"/>
    <s v="TEC-PH-10002624"/>
    <x v="2"/>
    <x v="7"/>
    <s v="Samsung Galaxy S4 Mini"/>
    <n v="1127.9760000000001"/>
    <n v="3"/>
    <n v="0.2"/>
    <n v="126.8972999999998"/>
  </r>
  <r>
    <x v="1828"/>
    <x v="887"/>
    <x v="1"/>
    <x v="562"/>
    <d v="2012-07-15T00:00:00"/>
    <s v="Second Class"/>
    <s v="ND-18460"/>
    <s v="Neil Ducich"/>
    <x v="1"/>
    <s v="United States"/>
    <s v="Macon"/>
    <x v="32"/>
    <n v="31204"/>
    <x v="0"/>
    <s v="OFF-PA-10000019"/>
    <x v="1"/>
    <x v="10"/>
    <s v="Xerox 1931"/>
    <n v="38.880000000000003"/>
    <n v="6"/>
    <n v="0"/>
    <n v="18.662400000000002"/>
  </r>
  <r>
    <x v="1829"/>
    <x v="888"/>
    <x v="2"/>
    <x v="598"/>
    <d v="2011-05-24T00:00:00"/>
    <s v="Standard Class"/>
    <s v="BS-11755"/>
    <s v="Bruce Stewart"/>
    <x v="0"/>
    <s v="United States"/>
    <s v="Cleveland"/>
    <x v="24"/>
    <n v="44105"/>
    <x v="3"/>
    <s v="TEC-PH-10002885"/>
    <x v="2"/>
    <x v="7"/>
    <s v="Apple iPhone 5"/>
    <n v="779.79600000000005"/>
    <n v="2"/>
    <n v="0.4"/>
    <n v="-168.95579999999995"/>
  </r>
  <r>
    <x v="1830"/>
    <x v="889"/>
    <x v="3"/>
    <x v="208"/>
    <d v="2014-10-22T00:00:00"/>
    <s v="Same Day"/>
    <s v="SL-20155"/>
    <s v="Sara Luxemburg"/>
    <x v="2"/>
    <s v="United States"/>
    <s v="Muskogee"/>
    <x v="26"/>
    <n v="74403"/>
    <x v="2"/>
    <s v="TEC-PH-10000895"/>
    <x v="2"/>
    <x v="7"/>
    <s v="Polycom VVX 310 VoIP phone"/>
    <n v="1439.92"/>
    <n v="8"/>
    <n v="0"/>
    <n v="374.37920000000008"/>
  </r>
  <r>
    <x v="1831"/>
    <x v="889"/>
    <x v="3"/>
    <x v="208"/>
    <d v="2014-10-22T00:00:00"/>
    <s v="Same Day"/>
    <s v="SL-20155"/>
    <s v="Sara Luxemburg"/>
    <x v="2"/>
    <s v="United States"/>
    <s v="Muskogee"/>
    <x v="26"/>
    <n v="74403"/>
    <x v="2"/>
    <s v="FUR-TA-10002356"/>
    <x v="0"/>
    <x v="3"/>
    <s v="Bevis Boat-Shaped Conference Table"/>
    <n v="262.11"/>
    <n v="1"/>
    <n v="0"/>
    <n v="62.906399999999991"/>
  </r>
  <r>
    <x v="1832"/>
    <x v="890"/>
    <x v="1"/>
    <x v="599"/>
    <d v="2012-11-09T00:00:00"/>
    <s v="Standard Class"/>
    <s v="GB-14530"/>
    <s v="George Bell"/>
    <x v="1"/>
    <s v="United States"/>
    <s v="Monroe"/>
    <x v="3"/>
    <n v="28110"/>
    <x v="0"/>
    <s v="FUR-CH-10001270"/>
    <x v="0"/>
    <x v="1"/>
    <s v="Harbour Creations Steel Folding Chair"/>
    <n v="207"/>
    <n v="3"/>
    <n v="0.2"/>
    <n v="25.874999999999972"/>
  </r>
  <r>
    <x v="1833"/>
    <x v="891"/>
    <x v="3"/>
    <x v="378"/>
    <d v="2014-08-08T00:00:00"/>
    <s v="Standard Class"/>
    <s v="AS-10045"/>
    <s v="Aaron Smayling"/>
    <x v="1"/>
    <s v="United States"/>
    <s v="Austin"/>
    <x v="5"/>
    <n v="78745"/>
    <x v="2"/>
    <s v="TEC-MA-10000488"/>
    <x v="2"/>
    <x v="15"/>
    <s v="Bady BDG101FRU Card Printer"/>
    <n v="1439.982"/>
    <n v="3"/>
    <n v="0.4"/>
    <n v="-263.99670000000026"/>
  </r>
  <r>
    <x v="1834"/>
    <x v="891"/>
    <x v="3"/>
    <x v="378"/>
    <d v="2014-08-08T00:00:00"/>
    <s v="Standard Class"/>
    <s v="AS-10045"/>
    <s v="Aaron Smayling"/>
    <x v="1"/>
    <s v="United States"/>
    <s v="Austin"/>
    <x v="5"/>
    <n v="78745"/>
    <x v="2"/>
    <s v="OFF-PA-10003729"/>
    <x v="1"/>
    <x v="10"/>
    <s v="Xerox 1998"/>
    <n v="36.288000000000011"/>
    <n v="7"/>
    <n v="0.2"/>
    <n v="12.700800000000001"/>
  </r>
  <r>
    <x v="1835"/>
    <x v="892"/>
    <x v="2"/>
    <x v="261"/>
    <d v="2011-06-24T00:00:00"/>
    <s v="First Class"/>
    <s v="RM-19375"/>
    <s v="Raymond Messe"/>
    <x v="0"/>
    <s v="United States"/>
    <s v="Meriden"/>
    <x v="29"/>
    <n v="6450"/>
    <x v="3"/>
    <s v="OFF-AR-10003056"/>
    <x v="1"/>
    <x v="6"/>
    <s v="Newell 341"/>
    <n v="21.400000000000002"/>
    <n v="5"/>
    <n v="0"/>
    <n v="6.2059999999999977"/>
  </r>
  <r>
    <x v="1836"/>
    <x v="893"/>
    <x v="3"/>
    <x v="600"/>
    <d v="2014-02-22T00:00:00"/>
    <s v="Second Class"/>
    <s v="NH-18610"/>
    <s v="Nicole Hansen"/>
    <x v="1"/>
    <s v="United States"/>
    <s v="Roswell"/>
    <x v="32"/>
    <n v="30076"/>
    <x v="0"/>
    <s v="OFF-AP-10002518"/>
    <x v="1"/>
    <x v="9"/>
    <s v="Kensington 7 Outlet MasterPiece Power Center"/>
    <n v="1245.8599999999999"/>
    <n v="7"/>
    <n v="0"/>
    <n v="361.29939999999988"/>
  </r>
  <r>
    <x v="1837"/>
    <x v="894"/>
    <x v="2"/>
    <x v="601"/>
    <d v="2011-08-05T00:00:00"/>
    <s v="Standard Class"/>
    <s v="BF-10975"/>
    <s v="Barbara Fisher"/>
    <x v="1"/>
    <s v="United States"/>
    <s v="Charlotte"/>
    <x v="3"/>
    <n v="28205"/>
    <x v="0"/>
    <s v="OFF-LA-10000240"/>
    <x v="1"/>
    <x v="2"/>
    <s v="Self-Adhesive Address Labels for Typewriters by Universal"/>
    <n v="17.544"/>
    <n v="3"/>
    <n v="0.2"/>
    <n v="5.9210999999999983"/>
  </r>
  <r>
    <x v="1838"/>
    <x v="894"/>
    <x v="2"/>
    <x v="601"/>
    <d v="2011-08-05T00:00:00"/>
    <s v="Standard Class"/>
    <s v="BF-10975"/>
    <s v="Barbara Fisher"/>
    <x v="1"/>
    <s v="United States"/>
    <s v="Charlotte"/>
    <x v="3"/>
    <n v="28205"/>
    <x v="0"/>
    <s v="FUR-FU-10000629"/>
    <x v="0"/>
    <x v="5"/>
    <s v="9-3/4 Diameter Round Wall Clock"/>
    <n v="44.128"/>
    <n v="4"/>
    <n v="0.2"/>
    <n v="12.135200000000001"/>
  </r>
  <r>
    <x v="1839"/>
    <x v="894"/>
    <x v="2"/>
    <x v="601"/>
    <d v="2011-08-05T00:00:00"/>
    <s v="Standard Class"/>
    <s v="BF-10975"/>
    <s v="Barbara Fisher"/>
    <x v="1"/>
    <s v="United States"/>
    <s v="Charlotte"/>
    <x v="3"/>
    <n v="28205"/>
    <x v="0"/>
    <s v="OFF-AP-10001005"/>
    <x v="1"/>
    <x v="9"/>
    <s v="Honeywell Quietcare HEPA Air Cleaner"/>
    <n v="62.920000000000009"/>
    <n v="1"/>
    <n v="0.2"/>
    <n v="10.224499999999994"/>
  </r>
  <r>
    <x v="1840"/>
    <x v="894"/>
    <x v="2"/>
    <x v="601"/>
    <d v="2011-08-05T00:00:00"/>
    <s v="Standard Class"/>
    <s v="BF-10975"/>
    <s v="Barbara Fisher"/>
    <x v="1"/>
    <s v="United States"/>
    <s v="Charlotte"/>
    <x v="3"/>
    <n v="28205"/>
    <x v="0"/>
    <s v="OFF-PA-10002377"/>
    <x v="1"/>
    <x v="10"/>
    <s v="Xerox 1916"/>
    <n v="78.304000000000002"/>
    <n v="2"/>
    <n v="0.2"/>
    <n v="29.363999999999997"/>
  </r>
  <r>
    <x v="1841"/>
    <x v="895"/>
    <x v="0"/>
    <x v="427"/>
    <d v="2013-07-24T00:00:00"/>
    <s v="Standard Class"/>
    <s v="KH-16330"/>
    <s v="Katharine Harms"/>
    <x v="1"/>
    <s v="United States"/>
    <s v="Bowling Green"/>
    <x v="0"/>
    <n v="42104"/>
    <x v="0"/>
    <s v="FUR-CH-10000988"/>
    <x v="0"/>
    <x v="1"/>
    <s v="Hon Olson Stacker Stools"/>
    <n v="140.81"/>
    <n v="1"/>
    <n v="0"/>
    <n v="39.4268"/>
  </r>
  <r>
    <x v="1842"/>
    <x v="896"/>
    <x v="1"/>
    <x v="97"/>
    <d v="2012-02-11T00:00:00"/>
    <s v="Second Class"/>
    <s v="FA-14230"/>
    <s v="Frank Atkinson"/>
    <x v="1"/>
    <s v="United States"/>
    <s v="San Antonio"/>
    <x v="5"/>
    <n v="78207"/>
    <x v="2"/>
    <s v="OFF-LA-10001074"/>
    <x v="1"/>
    <x v="2"/>
    <s v="Round Specialty Laser Printer Labels"/>
    <n v="40.096000000000004"/>
    <n v="4"/>
    <n v="0.2"/>
    <n v="13.532399999999996"/>
  </r>
  <r>
    <x v="1843"/>
    <x v="896"/>
    <x v="1"/>
    <x v="97"/>
    <d v="2012-02-11T00:00:00"/>
    <s v="Second Class"/>
    <s v="FA-14230"/>
    <s v="Frank Atkinson"/>
    <x v="1"/>
    <s v="United States"/>
    <s v="San Antonio"/>
    <x v="5"/>
    <n v="78207"/>
    <x v="2"/>
    <s v="FUR-FU-10001986"/>
    <x v="0"/>
    <x v="5"/>
    <s v="Dana Fluorescent Magnifying Lamp, White, 36&quot;"/>
    <n v="40.783999999999999"/>
    <n v="2"/>
    <n v="0.6"/>
    <n v="-30.588000000000001"/>
  </r>
  <r>
    <x v="1844"/>
    <x v="897"/>
    <x v="3"/>
    <x v="570"/>
    <d v="2014-08-03T00:00:00"/>
    <s v="Standard Class"/>
    <s v="GW-14605"/>
    <s v="Giulietta Weimer"/>
    <x v="0"/>
    <s v="United States"/>
    <s v="Seattle"/>
    <x v="4"/>
    <n v="98115"/>
    <x v="1"/>
    <s v="TEC-AC-10003027"/>
    <x v="2"/>
    <x v="11"/>
    <s v="Imation 8GB Mini TravelDrive USB 2.0 Flash Drive"/>
    <n v="90.570000000000007"/>
    <n v="3"/>
    <n v="0"/>
    <n v="11.774100000000004"/>
  </r>
  <r>
    <x v="1845"/>
    <x v="898"/>
    <x v="3"/>
    <x v="602"/>
    <d v="2014-01-18T00:00:00"/>
    <s v="Second Class"/>
    <s v="DA-13450"/>
    <s v="Dianna Arnett"/>
    <x v="2"/>
    <s v="United States"/>
    <s v="Washington"/>
    <x v="40"/>
    <n v="20016"/>
    <x v="3"/>
    <s v="OFF-PA-10001804"/>
    <x v="1"/>
    <x v="10"/>
    <s v="Xerox 195"/>
    <n v="40.08"/>
    <n v="6"/>
    <n v="0"/>
    <n v="19.238399999999999"/>
  </r>
  <r>
    <x v="1846"/>
    <x v="898"/>
    <x v="3"/>
    <x v="602"/>
    <d v="2014-01-18T00:00:00"/>
    <s v="Second Class"/>
    <s v="DA-13450"/>
    <s v="Dianna Arnett"/>
    <x v="2"/>
    <s v="United States"/>
    <s v="Washington"/>
    <x v="40"/>
    <n v="20016"/>
    <x v="3"/>
    <s v="FUR-FU-10004973"/>
    <x v="0"/>
    <x v="5"/>
    <s v="Flat Face Poster Frame"/>
    <n v="37.68"/>
    <n v="2"/>
    <n v="0"/>
    <n v="15.825600000000001"/>
  </r>
  <r>
    <x v="1847"/>
    <x v="899"/>
    <x v="3"/>
    <x v="18"/>
    <d v="2014-09-11T00:00:00"/>
    <s v="Same Day"/>
    <s v="FH-14275"/>
    <s v="Frank Hawley"/>
    <x v="1"/>
    <s v="United States"/>
    <s v="Los Angeles"/>
    <x v="1"/>
    <n v="90004"/>
    <x v="1"/>
    <s v="FUR-CH-10002602"/>
    <x v="0"/>
    <x v="1"/>
    <s v="DMI Arturo Collection Mission-style Design Wood Chair"/>
    <n v="362.35199999999998"/>
    <n v="3"/>
    <n v="0.2"/>
    <n v="27.176400000000015"/>
  </r>
  <r>
    <x v="1848"/>
    <x v="899"/>
    <x v="3"/>
    <x v="18"/>
    <d v="2014-09-11T00:00:00"/>
    <s v="Same Day"/>
    <s v="FH-14275"/>
    <s v="Frank Hawley"/>
    <x v="1"/>
    <s v="United States"/>
    <s v="Los Angeles"/>
    <x v="1"/>
    <n v="90004"/>
    <x v="1"/>
    <s v="OFF-BI-10004140"/>
    <x v="1"/>
    <x v="8"/>
    <s v="Avery Non-Stick Binders"/>
    <n v="7.1840000000000011"/>
    <n v="2"/>
    <n v="0.2"/>
    <n v="2.2449999999999992"/>
  </r>
  <r>
    <x v="1849"/>
    <x v="900"/>
    <x v="1"/>
    <x v="603"/>
    <d v="2012-07-25T00:00:00"/>
    <s v="Second Class"/>
    <s v="RK-19300"/>
    <s v="Ralph Kennedy"/>
    <x v="0"/>
    <s v="United States"/>
    <s v="South Bend"/>
    <x v="14"/>
    <n v="46614"/>
    <x v="2"/>
    <s v="OFF-ST-10000464"/>
    <x v="1"/>
    <x v="4"/>
    <s v="Multi-Use Personal File Cart and Caster Set, Three Stacking Bins"/>
    <n v="34.76"/>
    <n v="1"/>
    <n v="0"/>
    <n v="9.732800000000001"/>
  </r>
  <r>
    <x v="1850"/>
    <x v="900"/>
    <x v="1"/>
    <x v="603"/>
    <d v="2012-07-25T00:00:00"/>
    <s v="Second Class"/>
    <s v="RK-19300"/>
    <s v="Ralph Kennedy"/>
    <x v="0"/>
    <s v="United States"/>
    <s v="South Bend"/>
    <x v="14"/>
    <n v="46614"/>
    <x v="2"/>
    <s v="TEC-AC-10002253"/>
    <x v="2"/>
    <x v="11"/>
    <s v="Imation Bio 8GB USB Flash Drive Imation Corp"/>
    <n v="831.2"/>
    <n v="5"/>
    <n v="0"/>
    <n v="124.68000000000004"/>
  </r>
  <r>
    <x v="1851"/>
    <x v="900"/>
    <x v="1"/>
    <x v="603"/>
    <d v="2012-07-25T00:00:00"/>
    <s v="Second Class"/>
    <s v="RK-19300"/>
    <s v="Ralph Kennedy"/>
    <x v="0"/>
    <s v="United States"/>
    <s v="South Bend"/>
    <x v="14"/>
    <n v="46614"/>
    <x v="2"/>
    <s v="OFF-PA-10000528"/>
    <x v="1"/>
    <x v="10"/>
    <s v="Xerox 1981"/>
    <n v="26.400000000000002"/>
    <n v="5"/>
    <n v="0"/>
    <n v="11.879999999999999"/>
  </r>
  <r>
    <x v="1852"/>
    <x v="900"/>
    <x v="1"/>
    <x v="603"/>
    <d v="2012-07-25T00:00:00"/>
    <s v="Second Class"/>
    <s v="RK-19300"/>
    <s v="Ralph Kennedy"/>
    <x v="0"/>
    <s v="United States"/>
    <s v="South Bend"/>
    <x v="14"/>
    <n v="46614"/>
    <x v="2"/>
    <s v="OFF-EN-10000483"/>
    <x v="1"/>
    <x v="12"/>
    <s v="White Envelopes, White Envelopes with Clear Poly Window"/>
    <n v="106.75"/>
    <n v="7"/>
    <n v="0"/>
    <n v="49.10499999999999"/>
  </r>
  <r>
    <x v="1853"/>
    <x v="900"/>
    <x v="1"/>
    <x v="603"/>
    <d v="2012-07-25T00:00:00"/>
    <s v="Second Class"/>
    <s v="RK-19300"/>
    <s v="Ralph Kennedy"/>
    <x v="0"/>
    <s v="United States"/>
    <s v="South Bend"/>
    <x v="14"/>
    <n v="46614"/>
    <x v="2"/>
    <s v="OFF-PA-10003129"/>
    <x v="1"/>
    <x v="10"/>
    <s v="Tops White Computer Printout Paper"/>
    <n v="97.82"/>
    <n v="2"/>
    <n v="0"/>
    <n v="45.975399999999993"/>
  </r>
  <r>
    <x v="1854"/>
    <x v="900"/>
    <x v="1"/>
    <x v="603"/>
    <d v="2012-07-25T00:00:00"/>
    <s v="Second Class"/>
    <s v="RK-19300"/>
    <s v="Ralph Kennedy"/>
    <x v="0"/>
    <s v="United States"/>
    <s v="South Bend"/>
    <x v="14"/>
    <n v="46614"/>
    <x v="2"/>
    <s v="OFF-ST-10003442"/>
    <x v="1"/>
    <x v="4"/>
    <s v="Eldon Portable Mobile Manager"/>
    <n v="141.4"/>
    <n v="5"/>
    <n v="0"/>
    <n v="38.177999999999997"/>
  </r>
  <r>
    <x v="1855"/>
    <x v="901"/>
    <x v="2"/>
    <x v="604"/>
    <d v="2011-06-17T00:00:00"/>
    <s v="Standard Class"/>
    <s v="FM-14215"/>
    <s v="Filia McAdams"/>
    <x v="1"/>
    <s v="United States"/>
    <s v="Los Angeles"/>
    <x v="1"/>
    <n v="90032"/>
    <x v="1"/>
    <s v="OFF-AR-10003631"/>
    <x v="1"/>
    <x v="6"/>
    <s v="Staples"/>
    <n v="14.52"/>
    <n v="3"/>
    <n v="0"/>
    <n v="4.7915999999999999"/>
  </r>
  <r>
    <x v="1856"/>
    <x v="902"/>
    <x v="3"/>
    <x v="605"/>
    <d v="2014-05-16T00:00:00"/>
    <s v="Second Class"/>
    <s v="AC-10420"/>
    <s v="Alyssa Crouse"/>
    <x v="1"/>
    <s v="United States"/>
    <s v="Houston"/>
    <x v="5"/>
    <n v="77041"/>
    <x v="2"/>
    <s v="OFF-ST-10000563"/>
    <x v="1"/>
    <x v="4"/>
    <s v="Fellowes Bankers Box Stor/Drawer Steel Plus"/>
    <n v="127.92000000000002"/>
    <n v="5"/>
    <n v="0.2"/>
    <n v="-15.990000000000002"/>
  </r>
  <r>
    <x v="1857"/>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x v="1858"/>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x v="1859"/>
    <x v="903"/>
    <x v="1"/>
    <x v="37"/>
    <d v="2012-09-05T00:00:00"/>
    <s v="First Class"/>
    <s v="JB-15400"/>
    <s v="Jennifer Braxton"/>
    <x v="1"/>
    <s v="United States"/>
    <s v="Bristol"/>
    <x v="29"/>
    <n v="6010"/>
    <x v="3"/>
    <s v="TEC-PH-10004959"/>
    <x v="2"/>
    <x v="7"/>
    <s v="Classic Ivory Antique Telephone ZL1810"/>
    <n v="100.49"/>
    <n v="1"/>
    <n v="0"/>
    <n v="25.122500000000002"/>
  </r>
  <r>
    <x v="1860"/>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x v="1861"/>
    <x v="904"/>
    <x v="3"/>
    <x v="606"/>
    <d v="2014-03-28T00:00:00"/>
    <s v="First Class"/>
    <s v="GM-14440"/>
    <s v="Gary McGarr"/>
    <x v="0"/>
    <s v="United States"/>
    <s v="New York City"/>
    <x v="15"/>
    <n v="10009"/>
    <x v="3"/>
    <s v="TEC-PH-10004896"/>
    <x v="2"/>
    <x v="7"/>
    <s v="Nokia Lumia 521 (T-Mobile)"/>
    <n v="119.96"/>
    <n v="4"/>
    <n v="0"/>
    <n v="33.588800000000006"/>
  </r>
  <r>
    <x v="1862"/>
    <x v="905"/>
    <x v="2"/>
    <x v="607"/>
    <d v="2011-11-12T00:00:00"/>
    <s v="Same Day"/>
    <s v="RF-19840"/>
    <s v="Roy Französisch"/>
    <x v="0"/>
    <s v="United States"/>
    <s v="San Antonio"/>
    <x v="5"/>
    <n v="78207"/>
    <x v="2"/>
    <s v="OFF-ST-10001328"/>
    <x v="1"/>
    <x v="4"/>
    <s v="Personal Filing Tote with Lid, Black/Gray"/>
    <n v="49.632000000000005"/>
    <n v="4"/>
    <n v="0.2"/>
    <n v="4.9632000000000005"/>
  </r>
  <r>
    <x v="1863"/>
    <x v="906"/>
    <x v="0"/>
    <x v="63"/>
    <d v="2013-10-18T00:00:00"/>
    <s v="Standard Class"/>
    <s v="NC-18625"/>
    <s v="Noah Childs"/>
    <x v="1"/>
    <s v="United States"/>
    <s v="Aurora"/>
    <x v="22"/>
    <n v="80013"/>
    <x v="1"/>
    <s v="FUR-TA-10004575"/>
    <x v="0"/>
    <x v="3"/>
    <s v="Hon 5100 Series Wood Tables"/>
    <n v="727.45"/>
    <n v="5"/>
    <n v="0.5"/>
    <n v="-465.5680000000001"/>
  </r>
  <r>
    <x v="1864"/>
    <x v="906"/>
    <x v="0"/>
    <x v="63"/>
    <d v="2013-10-18T00:00:00"/>
    <s v="Standard Class"/>
    <s v="NC-18625"/>
    <s v="Noah Childs"/>
    <x v="1"/>
    <s v="United States"/>
    <s v="Aurora"/>
    <x v="22"/>
    <n v="80013"/>
    <x v="1"/>
    <s v="FUR-FU-10001617"/>
    <x v="0"/>
    <x v="5"/>
    <s v="Executive Impressions 8-1/2&quot; Career Panel/Partition Cubicle Clock"/>
    <n v="24.96"/>
    <n v="3"/>
    <n v="0.2"/>
    <n v="4.3679999999999986"/>
  </r>
  <r>
    <x v="1865"/>
    <x v="907"/>
    <x v="3"/>
    <x v="105"/>
    <d v="2014-11-13T00:00:00"/>
    <s v="Same Day"/>
    <s v="NG-18355"/>
    <s v="Nat Gilpin"/>
    <x v="1"/>
    <s v="United States"/>
    <s v="Newark"/>
    <x v="24"/>
    <n v="43055"/>
    <x v="3"/>
    <s v="TEC-PH-10002824"/>
    <x v="2"/>
    <x v="7"/>
    <s v="Jabra SPEAK 410 Multidevice Speakerphone"/>
    <n v="370.78199999999998"/>
    <n v="3"/>
    <n v="0.4"/>
    <n v="-92.695500000000038"/>
  </r>
  <r>
    <x v="1866"/>
    <x v="908"/>
    <x v="3"/>
    <x v="4"/>
    <d v="2014-04-19T00:00:00"/>
    <s v="First Class"/>
    <s v="AH-10075"/>
    <s v="Adam Hart"/>
    <x v="1"/>
    <s v="United States"/>
    <s v="Henderson"/>
    <x v="33"/>
    <n v="89015"/>
    <x v="1"/>
    <s v="FUR-FU-10004460"/>
    <x v="0"/>
    <x v="5"/>
    <s v="Howard Miller 12&quot; Round Wall Clock"/>
    <n v="196.45"/>
    <n v="5"/>
    <n v="0"/>
    <n v="70.72199999999998"/>
  </r>
  <r>
    <x v="1867"/>
    <x v="909"/>
    <x v="1"/>
    <x v="608"/>
    <d v="2012-07-01T00:00:00"/>
    <s v="Standard Class"/>
    <s v="CH-12070"/>
    <s v="Cathy Hwang"/>
    <x v="2"/>
    <s v="United States"/>
    <s v="Philadelphia"/>
    <x v="9"/>
    <n v="19143"/>
    <x v="3"/>
    <s v="OFF-PA-10003309"/>
    <x v="1"/>
    <x v="10"/>
    <s v="Xerox 211"/>
    <n v="31.104000000000006"/>
    <n v="6"/>
    <n v="0.2"/>
    <n v="10.8864"/>
  </r>
  <r>
    <x v="1868"/>
    <x v="909"/>
    <x v="1"/>
    <x v="608"/>
    <d v="2012-07-01T00:00:00"/>
    <s v="Standard Class"/>
    <s v="CH-12070"/>
    <s v="Cathy Hwang"/>
    <x v="2"/>
    <s v="United States"/>
    <s v="Philadelphia"/>
    <x v="9"/>
    <n v="19143"/>
    <x v="3"/>
    <s v="OFF-ST-10002554"/>
    <x v="1"/>
    <x v="4"/>
    <s v="Tennsco Industrial Shelving"/>
    <n v="78.256"/>
    <n v="2"/>
    <n v="0.2"/>
    <n v="-17.607599999999998"/>
  </r>
  <r>
    <x v="1869"/>
    <x v="910"/>
    <x v="0"/>
    <x v="370"/>
    <d v="2013-08-30T00:00:00"/>
    <s v="Second Class"/>
    <s v="CC-12145"/>
    <s v="Charles Crestani"/>
    <x v="0"/>
    <s v="United States"/>
    <s v="Seattle"/>
    <x v="4"/>
    <n v="98103"/>
    <x v="1"/>
    <s v="OFF-PA-10000019"/>
    <x v="1"/>
    <x v="10"/>
    <s v="Xerox 1931"/>
    <n v="6.48"/>
    <n v="1"/>
    <n v="0"/>
    <n v="3.1104000000000003"/>
  </r>
  <r>
    <x v="1870"/>
    <x v="911"/>
    <x v="2"/>
    <x v="609"/>
    <d v="2011-07-25T00:00:00"/>
    <s v="Standard Class"/>
    <s v="ME-18010"/>
    <s v="Michelle Ellison"/>
    <x v="1"/>
    <s v="United States"/>
    <s v="San Francisco"/>
    <x v="1"/>
    <n v="94122"/>
    <x v="1"/>
    <s v="OFF-AR-10002067"/>
    <x v="1"/>
    <x v="6"/>
    <s v="Newell 334"/>
    <n v="99.2"/>
    <n v="5"/>
    <n v="0"/>
    <n v="25.792000000000002"/>
  </r>
  <r>
    <x v="1871"/>
    <x v="911"/>
    <x v="2"/>
    <x v="609"/>
    <d v="2011-07-25T00:00:00"/>
    <s v="Standard Class"/>
    <s v="ME-18010"/>
    <s v="Michelle Ellison"/>
    <x v="1"/>
    <s v="United States"/>
    <s v="San Francisco"/>
    <x v="1"/>
    <n v="94122"/>
    <x v="1"/>
    <s v="FUR-CH-10001215"/>
    <x v="0"/>
    <x v="1"/>
    <s v="Global Troy Executive Leather Low-Back Tilter"/>
    <n v="801.5680000000001"/>
    <n v="2"/>
    <n v="0.2"/>
    <n v="50.097999999999985"/>
  </r>
  <r>
    <x v="1872"/>
    <x v="911"/>
    <x v="2"/>
    <x v="609"/>
    <d v="2011-07-25T00:00:00"/>
    <s v="Standard Class"/>
    <s v="ME-18010"/>
    <s v="Michelle Ellison"/>
    <x v="1"/>
    <s v="United States"/>
    <s v="San Francisco"/>
    <x v="1"/>
    <n v="94122"/>
    <x v="1"/>
    <s v="FUR-TA-10004175"/>
    <x v="0"/>
    <x v="3"/>
    <s v="Hon 30&quot; x 60&quot; Table with Locking Drawer"/>
    <n v="272.84800000000001"/>
    <n v="1"/>
    <n v="0.2"/>
    <n v="27.284800000000004"/>
  </r>
  <r>
    <x v="1873"/>
    <x v="912"/>
    <x v="3"/>
    <x v="610"/>
    <d v="2014-11-26T00:00:00"/>
    <s v="Standard Class"/>
    <s v="BP-11230"/>
    <s v="Benjamin Patterson"/>
    <x v="0"/>
    <s v="United States"/>
    <s v="Spokane"/>
    <x v="4"/>
    <n v="99207"/>
    <x v="1"/>
    <s v="FUR-TA-10004767"/>
    <x v="0"/>
    <x v="3"/>
    <s v="Safco Drafting Table"/>
    <n v="70.98"/>
    <n v="1"/>
    <n v="0"/>
    <n v="20.584199999999996"/>
  </r>
  <r>
    <x v="1874"/>
    <x v="913"/>
    <x v="2"/>
    <x v="611"/>
    <d v="2011-06-09T00:00:00"/>
    <s v="Standard Class"/>
    <s v="MP-17470"/>
    <s v="Mark Packer"/>
    <x v="2"/>
    <s v="United States"/>
    <s v="Columbus"/>
    <x v="24"/>
    <n v="43229"/>
    <x v="3"/>
    <s v="OFF-PA-10001685"/>
    <x v="1"/>
    <x v="10"/>
    <s v="Staples"/>
    <n v="16.224"/>
    <n v="2"/>
    <n v="0.2"/>
    <n v="5.8812000000000006"/>
  </r>
  <r>
    <x v="1875"/>
    <x v="914"/>
    <x v="0"/>
    <x v="612"/>
    <d v="2013-03-17T00:00:00"/>
    <s v="Standard Class"/>
    <s v="CJ-12010"/>
    <s v="Caroline Jumper"/>
    <x v="0"/>
    <s v="United States"/>
    <s v="Long Beach"/>
    <x v="15"/>
    <n v="11561"/>
    <x v="3"/>
    <s v="FUR-BO-10003272"/>
    <x v="0"/>
    <x v="0"/>
    <s v="O'Sullivan Living Dimensions 5-Shelf Bookcases"/>
    <n v="176.78399999999999"/>
    <n v="1"/>
    <n v="0.2"/>
    <n v="-22.098000000000013"/>
  </r>
  <r>
    <x v="1876"/>
    <x v="915"/>
    <x v="3"/>
    <x v="613"/>
    <d v="2014-03-30T00:00:00"/>
    <s v="Standard Class"/>
    <s v="JC-15775"/>
    <s v="John Castell"/>
    <x v="0"/>
    <s v="United States"/>
    <s v="San Antonio"/>
    <x v="5"/>
    <n v="78207"/>
    <x v="2"/>
    <s v="TEC-PH-10000984"/>
    <x v="2"/>
    <x v="7"/>
    <s v="Panasonic KX-TG9471B"/>
    <n v="470.37600000000009"/>
    <n v="3"/>
    <n v="0.2"/>
    <n v="47.037600000000026"/>
  </r>
  <r>
    <x v="1877"/>
    <x v="916"/>
    <x v="3"/>
    <x v="614"/>
    <d v="2015-01-03T00:00:00"/>
    <s v="Standard Class"/>
    <s v="JG-15160"/>
    <s v="James Galang"/>
    <x v="0"/>
    <s v="United States"/>
    <s v="Los Angeles"/>
    <x v="1"/>
    <n v="90049"/>
    <x v="1"/>
    <s v="FUR-CH-10002880"/>
    <x v="0"/>
    <x v="1"/>
    <s v="Global High-Back Leather Tilter, Burgundy"/>
    <n v="393.56799999999998"/>
    <n v="4"/>
    <n v="0.2"/>
    <n v="-44.276400000000024"/>
  </r>
  <r>
    <x v="1878"/>
    <x v="916"/>
    <x v="3"/>
    <x v="614"/>
    <d v="2015-01-03T00:00:00"/>
    <s v="Standard Class"/>
    <s v="JG-15160"/>
    <s v="James Galang"/>
    <x v="0"/>
    <s v="United States"/>
    <s v="Los Angeles"/>
    <x v="1"/>
    <n v="90049"/>
    <x v="1"/>
    <s v="TEC-PH-10002563"/>
    <x v="2"/>
    <x v="7"/>
    <s v="Adtran 1202752G1"/>
    <n v="302.37599999999998"/>
    <n v="3"/>
    <n v="0.2"/>
    <n v="22.678200000000018"/>
  </r>
  <r>
    <x v="1879"/>
    <x v="917"/>
    <x v="3"/>
    <x v="615"/>
    <d v="2014-04-03T00:00:00"/>
    <s v="Standard Class"/>
    <s v="CK-12760"/>
    <s v="Cyma Kinney"/>
    <x v="1"/>
    <s v="United States"/>
    <s v="Jacksonville"/>
    <x v="2"/>
    <n v="32216"/>
    <x v="0"/>
    <s v="OFF-BI-10001191"/>
    <x v="1"/>
    <x v="8"/>
    <s v="Canvas Sectional Post Binders"/>
    <n v="68.742000000000019"/>
    <n v="9"/>
    <n v="0.7"/>
    <n v="-48.119399999999985"/>
  </r>
  <r>
    <x v="1880"/>
    <x v="918"/>
    <x v="1"/>
    <x v="616"/>
    <d v="2012-03-05T00:00:00"/>
    <s v="Same Day"/>
    <s v="LF-17185"/>
    <s v="Luke Foster"/>
    <x v="0"/>
    <s v="United States"/>
    <s v="New York City"/>
    <x v="15"/>
    <n v="10011"/>
    <x v="3"/>
    <s v="OFF-EN-10002621"/>
    <x v="1"/>
    <x v="12"/>
    <s v="Staples"/>
    <n v="29.339999999999996"/>
    <n v="3"/>
    <n v="0"/>
    <n v="14.669999999999998"/>
  </r>
  <r>
    <x v="1881"/>
    <x v="918"/>
    <x v="1"/>
    <x v="616"/>
    <d v="2012-03-05T00:00:00"/>
    <s v="Same Day"/>
    <s v="LF-17185"/>
    <s v="Luke Foster"/>
    <x v="0"/>
    <s v="United States"/>
    <s v="New York City"/>
    <x v="15"/>
    <n v="10011"/>
    <x v="3"/>
    <s v="FUR-CH-10001146"/>
    <x v="0"/>
    <x v="1"/>
    <s v="Global Value Mid-Back Manager's Chair, Gray"/>
    <n v="383.60700000000003"/>
    <n v="7"/>
    <n v="0.1"/>
    <n v="63.934499999999971"/>
  </r>
  <r>
    <x v="1882"/>
    <x v="918"/>
    <x v="1"/>
    <x v="616"/>
    <d v="2012-03-05T00:00:00"/>
    <s v="Same Day"/>
    <s v="LF-17185"/>
    <s v="Luke Foster"/>
    <x v="0"/>
    <s v="United States"/>
    <s v="New York City"/>
    <x v="15"/>
    <n v="10011"/>
    <x v="3"/>
    <s v="OFF-ST-10000689"/>
    <x v="1"/>
    <x v="4"/>
    <s v="Fellowes Strictly Business Drawer File, Letter/Legal Size"/>
    <n v="563.4"/>
    <n v="4"/>
    <n v="0"/>
    <n v="67.608000000000004"/>
  </r>
  <r>
    <x v="1883"/>
    <x v="919"/>
    <x v="0"/>
    <x v="373"/>
    <d v="2013-11-18T00:00:00"/>
    <s v="Standard Class"/>
    <s v="CC-12430"/>
    <s v="Chuck Clark"/>
    <x v="2"/>
    <s v="United States"/>
    <s v="Philadelphia"/>
    <x v="9"/>
    <n v="19143"/>
    <x v="3"/>
    <s v="OFF-PA-10001289"/>
    <x v="1"/>
    <x v="10"/>
    <s v="White Computer Printout Paper by Universal"/>
    <n v="217.05599999999998"/>
    <n v="7"/>
    <n v="0.2"/>
    <n v="78.6828"/>
  </r>
  <r>
    <x v="1884"/>
    <x v="920"/>
    <x v="3"/>
    <x v="617"/>
    <d v="2014-01-24T00:00:00"/>
    <s v="Second Class"/>
    <s v="DL-12865"/>
    <s v="Dan Lawera"/>
    <x v="0"/>
    <s v="United States"/>
    <s v="Keller"/>
    <x v="5"/>
    <n v="76248"/>
    <x v="2"/>
    <s v="OFF-LA-10003714"/>
    <x v="1"/>
    <x v="2"/>
    <s v="Avery 510"/>
    <n v="6"/>
    <n v="2"/>
    <n v="0.2"/>
    <n v="2.0999999999999996"/>
  </r>
  <r>
    <x v="1885"/>
    <x v="921"/>
    <x v="0"/>
    <x v="183"/>
    <d v="2013-04-27T00:00:00"/>
    <s v="Second Class"/>
    <s v="PG-18895"/>
    <s v="Paul Gonzalez"/>
    <x v="0"/>
    <s v="United States"/>
    <s v="San Francisco"/>
    <x v="1"/>
    <n v="94122"/>
    <x v="1"/>
    <s v="FUR-FU-10001889"/>
    <x v="0"/>
    <x v="5"/>
    <s v="Ultra Door Pull Handle"/>
    <n v="31.56"/>
    <n v="3"/>
    <n v="0"/>
    <n v="10.4148"/>
  </r>
  <r>
    <x v="1886"/>
    <x v="922"/>
    <x v="2"/>
    <x v="8"/>
    <d v="2011-05-15T00:00:00"/>
    <s v="First Class"/>
    <s v="EH-14005"/>
    <s v="Erica Hernandez"/>
    <x v="2"/>
    <s v="United States"/>
    <s v="Hialeah"/>
    <x v="2"/>
    <n v="33012"/>
    <x v="0"/>
    <s v="OFF-FA-10002815"/>
    <x v="1"/>
    <x v="13"/>
    <s v="Staples"/>
    <n v="7.104000000000001"/>
    <n v="2"/>
    <n v="0.2"/>
    <n v="2.3976000000000002"/>
  </r>
  <r>
    <x v="1887"/>
    <x v="922"/>
    <x v="2"/>
    <x v="8"/>
    <d v="2011-05-15T00:00:00"/>
    <s v="First Class"/>
    <s v="EH-14005"/>
    <s v="Erica Hernandez"/>
    <x v="2"/>
    <s v="United States"/>
    <s v="Hialeah"/>
    <x v="2"/>
    <n v="33012"/>
    <x v="0"/>
    <s v="OFF-BI-10004519"/>
    <x v="1"/>
    <x v="8"/>
    <s v="GBC DocuBind P100 Manual Binding Machine"/>
    <n v="398.35200000000003"/>
    <n v="8"/>
    <n v="0.7"/>
    <n v="-331.95999999999992"/>
  </r>
  <r>
    <x v="1888"/>
    <x v="923"/>
    <x v="2"/>
    <x v="618"/>
    <d v="2011-10-22T00:00:00"/>
    <s v="First Class"/>
    <s v="TB-21520"/>
    <s v="Tracy Blumstein"/>
    <x v="0"/>
    <s v="United States"/>
    <s v="Fairfield"/>
    <x v="24"/>
    <n v="45014"/>
    <x v="3"/>
    <s v="OFF-AP-10004708"/>
    <x v="1"/>
    <x v="9"/>
    <s v="Fellowes Superior 10 Outlet Split Surge Protector"/>
    <n v="121.79200000000002"/>
    <n v="4"/>
    <n v="0.2"/>
    <n v="13.701599999999988"/>
  </r>
  <r>
    <x v="1889"/>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x v="1890"/>
    <x v="924"/>
    <x v="2"/>
    <x v="619"/>
    <d v="2011-03-18T00:00:00"/>
    <s v="Standard Class"/>
    <s v="DK-13225"/>
    <s v="Dean Katz"/>
    <x v="1"/>
    <s v="United States"/>
    <s v="Huntington Beach"/>
    <x v="1"/>
    <n v="92646"/>
    <x v="1"/>
    <s v="OFF-PA-10001204"/>
    <x v="1"/>
    <x v="10"/>
    <s v="Xerox 1972"/>
    <n v="10.56"/>
    <n v="2"/>
    <n v="0"/>
    <n v="4.7519999999999998"/>
  </r>
  <r>
    <x v="1891"/>
    <x v="924"/>
    <x v="2"/>
    <x v="619"/>
    <d v="2011-03-18T00:00:00"/>
    <s v="Standard Class"/>
    <s v="DK-13225"/>
    <s v="Dean Katz"/>
    <x v="1"/>
    <s v="United States"/>
    <s v="Huntington Beach"/>
    <x v="1"/>
    <n v="92646"/>
    <x v="1"/>
    <s v="OFF-AR-10003723"/>
    <x v="1"/>
    <x v="6"/>
    <s v="Avery Hi-Liter Fluorescent Desk Style Markers"/>
    <n v="3.38"/>
    <n v="1"/>
    <n v="0"/>
    <n v="1.2505999999999999"/>
  </r>
  <r>
    <x v="1892"/>
    <x v="925"/>
    <x v="3"/>
    <x v="66"/>
    <d v="2014-12-25T00:00:00"/>
    <s v="Second Class"/>
    <s v="JP-15520"/>
    <s v="Jeremy Pistek"/>
    <x v="0"/>
    <s v="United States"/>
    <s v="Port Orange"/>
    <x v="2"/>
    <n v="32127"/>
    <x v="0"/>
    <s v="OFF-EN-10002621"/>
    <x v="1"/>
    <x v="12"/>
    <s v="Staples"/>
    <n v="7.8239999999999998"/>
    <n v="1"/>
    <n v="0.2"/>
    <n v="2.9339999999999997"/>
  </r>
  <r>
    <x v="1893"/>
    <x v="926"/>
    <x v="0"/>
    <x v="390"/>
    <d v="2013-11-30T00:00:00"/>
    <s v="Standard Class"/>
    <s v="CD-11980"/>
    <s v="Carol Darley"/>
    <x v="0"/>
    <s v="United States"/>
    <s v="Medford"/>
    <x v="21"/>
    <n v="97504"/>
    <x v="1"/>
    <s v="OFF-PA-10000241"/>
    <x v="1"/>
    <x v="10"/>
    <s v="IBM Multi-Purpose Copy Paper, 8 1/2 x 11&quot;, Case"/>
    <n v="24.784000000000002"/>
    <n v="1"/>
    <n v="0.2"/>
    <n v="7.7449999999999983"/>
  </r>
  <r>
    <x v="1894"/>
    <x v="927"/>
    <x v="3"/>
    <x v="574"/>
    <d v="2014-12-06T00:00:00"/>
    <s v="First Class"/>
    <s v="AS-10090"/>
    <s v="Adam Shillingsburg"/>
    <x v="0"/>
    <s v="United States"/>
    <s v="Charlottesville"/>
    <x v="17"/>
    <n v="22901"/>
    <x v="0"/>
    <s v="OFF-AR-10001446"/>
    <x v="1"/>
    <x v="6"/>
    <s v="Newell 309"/>
    <n v="34.650000000000006"/>
    <n v="3"/>
    <n v="0"/>
    <n v="10.395"/>
  </r>
  <r>
    <x v="1895"/>
    <x v="928"/>
    <x v="1"/>
    <x v="620"/>
    <d v="2013-01-04T00:00:00"/>
    <s v="Standard Class"/>
    <s v="JO-15280"/>
    <s v="Jas O'Carroll"/>
    <x v="0"/>
    <s v="United States"/>
    <s v="Missoula"/>
    <x v="37"/>
    <n v="59801"/>
    <x v="1"/>
    <s v="OFF-BI-10004632"/>
    <x v="1"/>
    <x v="8"/>
    <s v="Ibico Hi-Tech Manual Binding System"/>
    <n v="487.98400000000004"/>
    <n v="2"/>
    <n v="0.2"/>
    <n v="152.49499999999998"/>
  </r>
  <r>
    <x v="1896"/>
    <x v="929"/>
    <x v="3"/>
    <x v="621"/>
    <d v="2014-10-07T00:00:00"/>
    <s v="First Class"/>
    <s v="AC-10450"/>
    <s v="Amy Cox"/>
    <x v="0"/>
    <s v="United States"/>
    <s v="Minneapolis"/>
    <x v="11"/>
    <n v="55407"/>
    <x v="2"/>
    <s v="OFF-BI-10001359"/>
    <x v="1"/>
    <x v="8"/>
    <s v="GBC DocuBind TL300 Electric Binding System"/>
    <n v="1793.98"/>
    <n v="2"/>
    <n v="0"/>
    <n v="843.17059999999992"/>
  </r>
  <r>
    <x v="1897"/>
    <x v="930"/>
    <x v="2"/>
    <x v="550"/>
    <d v="2011-09-02T00:00:00"/>
    <s v="Second Class"/>
    <s v="RA-19945"/>
    <s v="Ryan Akin"/>
    <x v="0"/>
    <s v="United States"/>
    <s v="Miami"/>
    <x v="2"/>
    <n v="33178"/>
    <x v="0"/>
    <s v="OFF-EN-10001749"/>
    <x v="1"/>
    <x v="12"/>
    <s v="Jiffy Padded Mailers with Self-Seal Closure"/>
    <n v="29.808"/>
    <n v="2"/>
    <n v="0.2"/>
    <n v="10.805399999999997"/>
  </r>
  <r>
    <x v="1898"/>
    <x v="930"/>
    <x v="2"/>
    <x v="550"/>
    <d v="2011-09-02T00:00:00"/>
    <s v="Second Class"/>
    <s v="RA-19945"/>
    <s v="Ryan Akin"/>
    <x v="0"/>
    <s v="United States"/>
    <s v="Miami"/>
    <x v="2"/>
    <n v="33178"/>
    <x v="0"/>
    <s v="OFF-BI-10004390"/>
    <x v="1"/>
    <x v="8"/>
    <s v="GBC DocuBind 200 Manual Binding Machine"/>
    <n v="505.1760000000001"/>
    <n v="4"/>
    <n v="0.7"/>
    <n v="-336.78399999999988"/>
  </r>
  <r>
    <x v="1899"/>
    <x v="930"/>
    <x v="2"/>
    <x v="550"/>
    <d v="2011-09-02T00:00:00"/>
    <s v="Second Class"/>
    <s v="RA-19945"/>
    <s v="Ryan Akin"/>
    <x v="0"/>
    <s v="United States"/>
    <s v="Miami"/>
    <x v="2"/>
    <n v="33178"/>
    <x v="0"/>
    <s v="FUR-TA-10001857"/>
    <x v="0"/>
    <x v="3"/>
    <s v="Balt Solid Wood Rectangular Table"/>
    <n v="174.05850000000001"/>
    <n v="3"/>
    <n v="0.45"/>
    <n v="-110.76450000000001"/>
  </r>
  <r>
    <x v="1900"/>
    <x v="931"/>
    <x v="0"/>
    <x v="622"/>
    <d v="2013-07-04T00:00:00"/>
    <s v="Second Class"/>
    <s v="Co-12640"/>
    <s v="Corey-Lock"/>
    <x v="0"/>
    <s v="United States"/>
    <s v="Florence"/>
    <x v="20"/>
    <n v="29501"/>
    <x v="0"/>
    <s v="OFF-ST-10000563"/>
    <x v="1"/>
    <x v="4"/>
    <s v="Fellowes Bankers Box Stor/Drawer Steel Plus"/>
    <n v="191.88"/>
    <n v="6"/>
    <n v="0"/>
    <n v="19.188000000000002"/>
  </r>
  <r>
    <x v="1901"/>
    <x v="932"/>
    <x v="0"/>
    <x v="623"/>
    <d v="2013-08-24T00:00:00"/>
    <s v="First Class"/>
    <s v="DW-13480"/>
    <s v="Dianna Wilson"/>
    <x v="2"/>
    <s v="United States"/>
    <s v="Detroit"/>
    <x v="12"/>
    <n v="48205"/>
    <x v="2"/>
    <s v="TEC-PH-10004924"/>
    <x v="2"/>
    <x v="7"/>
    <s v="SKILCRAFT Telephone Shoulder Rest, 2&quot; x 6.5&quot; x 2.5&quot;, Black"/>
    <n v="14.78"/>
    <n v="2"/>
    <n v="0"/>
    <n v="3.9906000000000006"/>
  </r>
  <r>
    <x v="1902"/>
    <x v="933"/>
    <x v="3"/>
    <x v="208"/>
    <d v="2014-10-23T00:00:00"/>
    <s v="First Class"/>
    <s v="DK-12835"/>
    <s v="Damala Kotsonis"/>
    <x v="1"/>
    <s v="United States"/>
    <s v="Springfield"/>
    <x v="21"/>
    <n v="97477"/>
    <x v="1"/>
    <s v="OFF-PA-10003953"/>
    <x v="1"/>
    <x v="10"/>
    <s v="Xerox 218"/>
    <n v="5.1840000000000011"/>
    <n v="1"/>
    <n v="0.2"/>
    <n v="1.8144"/>
  </r>
  <r>
    <x v="1903"/>
    <x v="933"/>
    <x v="3"/>
    <x v="208"/>
    <d v="2014-10-23T00:00:00"/>
    <s v="First Class"/>
    <s v="DK-12835"/>
    <s v="Damala Kotsonis"/>
    <x v="1"/>
    <s v="United States"/>
    <s v="Springfield"/>
    <x v="21"/>
    <n v="97477"/>
    <x v="1"/>
    <s v="FUR-CH-10000155"/>
    <x v="0"/>
    <x v="1"/>
    <s v="Global Comet Stacking Armless Chair"/>
    <n v="478.48"/>
    <n v="2"/>
    <n v="0.2"/>
    <n v="47.848000000000013"/>
  </r>
  <r>
    <x v="1904"/>
    <x v="933"/>
    <x v="3"/>
    <x v="208"/>
    <d v="2014-10-23T00:00:00"/>
    <s v="First Class"/>
    <s v="DK-12835"/>
    <s v="Damala Kotsonis"/>
    <x v="1"/>
    <s v="United States"/>
    <s v="Springfield"/>
    <x v="21"/>
    <n v="97477"/>
    <x v="1"/>
    <s v="TEC-AC-10003116"/>
    <x v="2"/>
    <x v="11"/>
    <s v="Memorex Froggy Flash Drive 8 GB"/>
    <n v="28.400000000000002"/>
    <n v="2"/>
    <n v="0.2"/>
    <n v="6.7449999999999983"/>
  </r>
  <r>
    <x v="1905"/>
    <x v="934"/>
    <x v="3"/>
    <x v="208"/>
    <d v="2014-10-25T00:00:00"/>
    <s v="First Class"/>
    <s v="MD-17860"/>
    <s v="Michael Dominguez"/>
    <x v="1"/>
    <s v="United States"/>
    <s v="Indianapolis"/>
    <x v="14"/>
    <n v="46203"/>
    <x v="2"/>
    <s v="OFF-ST-10002743"/>
    <x v="1"/>
    <x v="4"/>
    <s v="SAFCO Boltless Steel Shelving"/>
    <n v="909.12"/>
    <n v="8"/>
    <n v="0"/>
    <n v="9.091199999999958"/>
  </r>
  <r>
    <x v="1906"/>
    <x v="935"/>
    <x v="0"/>
    <x v="624"/>
    <d v="2013-05-22T00:00:00"/>
    <s v="Standard Class"/>
    <s v="RP-19855"/>
    <s v="Roy Phan"/>
    <x v="1"/>
    <s v="United States"/>
    <s v="Apopka"/>
    <x v="2"/>
    <n v="32712"/>
    <x v="0"/>
    <s v="OFF-BI-10001757"/>
    <x v="1"/>
    <x v="8"/>
    <s v="Pressboard Hanging Data Binders for Unburst Sheets"/>
    <n v="2.9520000000000004"/>
    <n v="2"/>
    <n v="0.7"/>
    <n v="-2.1648000000000005"/>
  </r>
  <r>
    <x v="1907"/>
    <x v="935"/>
    <x v="0"/>
    <x v="624"/>
    <d v="2013-05-22T00:00:00"/>
    <s v="Standard Class"/>
    <s v="RP-19855"/>
    <s v="Roy Phan"/>
    <x v="1"/>
    <s v="United States"/>
    <s v="Apopka"/>
    <x v="2"/>
    <n v="32712"/>
    <x v="0"/>
    <s v="OFF-BI-10000069"/>
    <x v="1"/>
    <x v="8"/>
    <s v="GBC Prepunched Paper, 19-Hole, for Binding Systems, 24-lb"/>
    <n v="27.018000000000008"/>
    <n v="6"/>
    <n v="0.7"/>
    <n v="-21.61440000000001"/>
  </r>
  <r>
    <x v="1908"/>
    <x v="936"/>
    <x v="1"/>
    <x v="302"/>
    <d v="2012-02-04T00:00:00"/>
    <s v="First Class"/>
    <s v="RW-19540"/>
    <s v="Rick Wilson"/>
    <x v="1"/>
    <s v="United States"/>
    <s v="Los Angeles"/>
    <x v="1"/>
    <n v="90008"/>
    <x v="1"/>
    <s v="FUR-FU-10004093"/>
    <x v="0"/>
    <x v="5"/>
    <s v="Hand-Finished Solid Wood Document Frame"/>
    <n v="136.91999999999999"/>
    <n v="4"/>
    <n v="0"/>
    <n v="41.075999999999993"/>
  </r>
  <r>
    <x v="1909"/>
    <x v="937"/>
    <x v="3"/>
    <x v="404"/>
    <d v="2014-12-24T00:00:00"/>
    <s v="Standard Class"/>
    <s v="DB-13660"/>
    <s v="Duane Benoit"/>
    <x v="0"/>
    <s v="United States"/>
    <s v="Oceanside"/>
    <x v="15"/>
    <n v="11572"/>
    <x v="3"/>
    <s v="FUR-FU-10001037"/>
    <x v="0"/>
    <x v="5"/>
    <s v="DAX Charcoal/Nickel-Tone Document Frame, 5 x 7"/>
    <n v="18.96"/>
    <n v="2"/>
    <n v="0"/>
    <n v="8.532"/>
  </r>
  <r>
    <x v="1910"/>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x v="1911"/>
    <x v="939"/>
    <x v="3"/>
    <x v="445"/>
    <d v="2014-07-07T00:00:00"/>
    <s v="Second Class"/>
    <s v="FH-14275"/>
    <s v="Frank Hawley"/>
    <x v="1"/>
    <s v="United States"/>
    <s v="Houston"/>
    <x v="5"/>
    <n v="77041"/>
    <x v="2"/>
    <s v="OFF-PA-10001878"/>
    <x v="1"/>
    <x v="10"/>
    <s v="Xerox 1891"/>
    <n v="273.89600000000002"/>
    <n v="7"/>
    <n v="0.2"/>
    <n v="92.43989999999998"/>
  </r>
  <r>
    <x v="1912"/>
    <x v="939"/>
    <x v="3"/>
    <x v="445"/>
    <d v="2014-07-07T00:00:00"/>
    <s v="Second Class"/>
    <s v="FH-14275"/>
    <s v="Frank Hawley"/>
    <x v="1"/>
    <s v="United States"/>
    <s v="Houston"/>
    <x v="5"/>
    <n v="77041"/>
    <x v="2"/>
    <s v="TEC-MA-10003674"/>
    <x v="2"/>
    <x v="15"/>
    <s v="Hewlett-Packard Deskjet 5550 Printer"/>
    <n v="597.13200000000006"/>
    <n v="3"/>
    <n v="0.4"/>
    <n v="49.760999999999967"/>
  </r>
  <r>
    <x v="1913"/>
    <x v="940"/>
    <x v="2"/>
    <x v="626"/>
    <d v="2011-01-18T00:00:00"/>
    <s v="First Class"/>
    <s v="EH-13990"/>
    <s v="Erica Hackney"/>
    <x v="0"/>
    <s v="United States"/>
    <s v="Roswell"/>
    <x v="32"/>
    <n v="30076"/>
    <x v="0"/>
    <s v="TEC-AC-10003628"/>
    <x v="2"/>
    <x v="11"/>
    <s v="Logitech 910-002974 M325 Wireless Mouse for Web Scrolling"/>
    <n v="149.94999999999999"/>
    <n v="5"/>
    <n v="0"/>
    <n v="65.978000000000009"/>
  </r>
  <r>
    <x v="1914"/>
    <x v="941"/>
    <x v="3"/>
    <x v="504"/>
    <d v="2014-05-06T00:00:00"/>
    <s v="Standard Class"/>
    <s v="AS-10630"/>
    <s v="Ann Steele"/>
    <x v="2"/>
    <s v="United States"/>
    <s v="Boynton Beach"/>
    <x v="2"/>
    <n v="33437"/>
    <x v="0"/>
    <s v="OFF-LA-10003190"/>
    <x v="1"/>
    <x v="2"/>
    <s v="Avery 474"/>
    <n v="4.6079999999999997"/>
    <n v="2"/>
    <n v="0.2"/>
    <n v="1.6704000000000001"/>
  </r>
  <r>
    <x v="1915"/>
    <x v="941"/>
    <x v="3"/>
    <x v="504"/>
    <d v="2014-05-06T00:00:00"/>
    <s v="Standard Class"/>
    <s v="AS-10630"/>
    <s v="Ann Steele"/>
    <x v="2"/>
    <s v="United States"/>
    <s v="Boynton Beach"/>
    <x v="2"/>
    <n v="33437"/>
    <x v="0"/>
    <s v="OFF-AR-10002280"/>
    <x v="1"/>
    <x v="6"/>
    <s v="Staples"/>
    <n v="15.528"/>
    <n v="3"/>
    <n v="0.2"/>
    <n v="4.8524999999999991"/>
  </r>
  <r>
    <x v="1916"/>
    <x v="941"/>
    <x v="3"/>
    <x v="504"/>
    <d v="2014-05-06T00:00:00"/>
    <s v="Standard Class"/>
    <s v="AS-10630"/>
    <s v="Ann Steele"/>
    <x v="2"/>
    <s v="United States"/>
    <s v="Boynton Beach"/>
    <x v="2"/>
    <n v="33437"/>
    <x v="0"/>
    <s v="OFF-LA-10001569"/>
    <x v="1"/>
    <x v="2"/>
    <s v="Avery 499"/>
    <n v="11.952000000000002"/>
    <n v="3"/>
    <n v="0.2"/>
    <n v="3.8843999999999994"/>
  </r>
  <r>
    <x v="1917"/>
    <x v="942"/>
    <x v="1"/>
    <x v="627"/>
    <d v="2012-11-14T00:00:00"/>
    <s v="Standard Class"/>
    <s v="HA-14905"/>
    <s v="Helen Abelman"/>
    <x v="0"/>
    <s v="United States"/>
    <s v="Franklin"/>
    <x v="31"/>
    <n v="2038"/>
    <x v="3"/>
    <s v="OFF-AR-10001573"/>
    <x v="1"/>
    <x v="6"/>
    <s v="American Pencil"/>
    <n v="11.65"/>
    <n v="5"/>
    <n v="0"/>
    <n v="3.3784999999999989"/>
  </r>
  <r>
    <x v="1918"/>
    <x v="943"/>
    <x v="1"/>
    <x v="628"/>
    <d v="2012-11-01T00:00:00"/>
    <s v="Second Class"/>
    <s v="CH-12070"/>
    <s v="Cathy Hwang"/>
    <x v="2"/>
    <s v="United States"/>
    <s v="Detroit"/>
    <x v="12"/>
    <n v="48227"/>
    <x v="2"/>
    <s v="TEC-PH-10001809"/>
    <x v="2"/>
    <x v="7"/>
    <s v="Panasonic KX T7736-B Digital phone"/>
    <n v="299.89999999999998"/>
    <n v="2"/>
    <n v="0"/>
    <n v="74.974999999999994"/>
  </r>
  <r>
    <x v="1919"/>
    <x v="944"/>
    <x v="3"/>
    <x v="629"/>
    <d v="2014-08-20T00:00:00"/>
    <s v="First Class"/>
    <s v="EH-13765"/>
    <s v="Edward Hooks"/>
    <x v="1"/>
    <s v="United States"/>
    <s v="Watertown"/>
    <x v="15"/>
    <n v="13601"/>
    <x v="3"/>
    <s v="OFF-BI-10003091"/>
    <x v="1"/>
    <x v="8"/>
    <s v="GBC DocuBind TL200 Manual Binding Machine"/>
    <n v="895.92"/>
    <n v="5"/>
    <n v="0.2"/>
    <n v="302.37299999999993"/>
  </r>
  <r>
    <x v="1920"/>
    <x v="944"/>
    <x v="3"/>
    <x v="629"/>
    <d v="2014-08-20T00:00:00"/>
    <s v="First Class"/>
    <s v="EH-13765"/>
    <s v="Edward Hooks"/>
    <x v="1"/>
    <s v="United States"/>
    <s v="Watertown"/>
    <x v="15"/>
    <n v="13601"/>
    <x v="3"/>
    <s v="FUR-CH-10003981"/>
    <x v="0"/>
    <x v="1"/>
    <s v="Global Commerce Series Low-Back Swivel/Tilt Chairs"/>
    <n v="462.56400000000002"/>
    <n v="2"/>
    <n v="0.1"/>
    <n v="97.652399999999943"/>
  </r>
  <r>
    <x v="1921"/>
    <x v="945"/>
    <x v="1"/>
    <x v="292"/>
    <d v="2012-10-09T00:00:00"/>
    <s v="Standard Class"/>
    <s v="MZ-17515"/>
    <s v="Mary Zewe"/>
    <x v="1"/>
    <s v="United States"/>
    <s v="Reading"/>
    <x v="9"/>
    <n v="19601"/>
    <x v="3"/>
    <s v="OFF-ST-10002562"/>
    <x v="1"/>
    <x v="4"/>
    <s v="Staples"/>
    <n v="15.008000000000003"/>
    <n v="2"/>
    <n v="0.2"/>
    <n v="1.5007999999999999"/>
  </r>
  <r>
    <x v="1922"/>
    <x v="946"/>
    <x v="0"/>
    <x v="630"/>
    <d v="2013-07-11T00:00:00"/>
    <s v="Second Class"/>
    <s v="SC-20230"/>
    <s v="Scot Coram"/>
    <x v="1"/>
    <s v="United States"/>
    <s v="Arlington"/>
    <x v="5"/>
    <n v="76017"/>
    <x v="2"/>
    <s v="TEC-PH-10004345"/>
    <x v="2"/>
    <x v="7"/>
    <s v="Cisco SPA 502G IP Phone"/>
    <n v="863.6400000000001"/>
    <n v="9"/>
    <n v="0.2"/>
    <n v="107.95499999999998"/>
  </r>
  <r>
    <x v="1923"/>
    <x v="946"/>
    <x v="0"/>
    <x v="630"/>
    <d v="2013-07-11T00:00:00"/>
    <s v="Second Class"/>
    <s v="SC-20230"/>
    <s v="Scot Coram"/>
    <x v="1"/>
    <s v="United States"/>
    <s v="Arlington"/>
    <x v="5"/>
    <n v="76017"/>
    <x v="2"/>
    <s v="OFF-AR-10000588"/>
    <x v="1"/>
    <x v="6"/>
    <s v="Newell 345"/>
    <n v="47.616"/>
    <n v="3"/>
    <n v="0.2"/>
    <n v="3.571200000000001"/>
  </r>
  <r>
    <x v="1924"/>
    <x v="947"/>
    <x v="3"/>
    <x v="256"/>
    <d v="2014-12-08T00:00:00"/>
    <s v="Second Class"/>
    <s v="NP-18325"/>
    <s v="Naresj Patel"/>
    <x v="0"/>
    <s v="United States"/>
    <s v="San Diego"/>
    <x v="1"/>
    <n v="92024"/>
    <x v="1"/>
    <s v="OFF-PA-10003039"/>
    <x v="1"/>
    <x v="10"/>
    <s v="Xerox 1960"/>
    <n v="92.94"/>
    <n v="3"/>
    <n v="0"/>
    <n v="41.822999999999993"/>
  </r>
  <r>
    <x v="1925"/>
    <x v="948"/>
    <x v="3"/>
    <x v="631"/>
    <d v="2014-03-14T00:00:00"/>
    <s v="Standard Class"/>
    <s v="LW-16990"/>
    <s v="Lindsay Williams"/>
    <x v="1"/>
    <s v="United States"/>
    <s v="San Francisco"/>
    <x v="1"/>
    <n v="94110"/>
    <x v="1"/>
    <s v="TEC-AC-10001908"/>
    <x v="2"/>
    <x v="11"/>
    <s v="Logitech Wireless Headset h800"/>
    <n v="199.98"/>
    <n v="2"/>
    <n v="0"/>
    <n v="69.992999999999995"/>
  </r>
  <r>
    <x v="1926"/>
    <x v="949"/>
    <x v="0"/>
    <x v="632"/>
    <d v="2013-06-16T00:00:00"/>
    <s v="Standard Class"/>
    <s v="GM-14680"/>
    <s v="Greg Matthias"/>
    <x v="0"/>
    <s v="United States"/>
    <s v="Los Angeles"/>
    <x v="1"/>
    <n v="90045"/>
    <x v="1"/>
    <s v="TEC-PH-10001198"/>
    <x v="2"/>
    <x v="7"/>
    <s v="Avaya 4621SW VoIP phone"/>
    <n v="177.48000000000002"/>
    <n v="3"/>
    <n v="0.2"/>
    <n v="19.966499999999982"/>
  </r>
  <r>
    <x v="1927"/>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x v="1928"/>
    <x v="951"/>
    <x v="3"/>
    <x v="633"/>
    <d v="2014-03-19T00:00:00"/>
    <s v="Second Class"/>
    <s v="VM-21685"/>
    <s v="Valerie Mitchum"/>
    <x v="2"/>
    <s v="United States"/>
    <s v="Seattle"/>
    <x v="4"/>
    <n v="98105"/>
    <x v="1"/>
    <s v="OFF-PA-10001972"/>
    <x v="1"/>
    <x v="10"/>
    <s v="Xerox 214"/>
    <n v="6.48"/>
    <n v="1"/>
    <n v="0"/>
    <n v="3.1104000000000003"/>
  </r>
  <r>
    <x v="1929"/>
    <x v="951"/>
    <x v="3"/>
    <x v="633"/>
    <d v="2014-03-19T00:00:00"/>
    <s v="Second Class"/>
    <s v="VM-21685"/>
    <s v="Valerie Mitchum"/>
    <x v="2"/>
    <s v="United States"/>
    <s v="Seattle"/>
    <x v="4"/>
    <n v="98105"/>
    <x v="1"/>
    <s v="OFF-ST-10004180"/>
    <x v="1"/>
    <x v="4"/>
    <s v="Safco Commercial Shelving"/>
    <n v="46.51"/>
    <n v="1"/>
    <n v="0"/>
    <n v="1.8603999999999985"/>
  </r>
  <r>
    <x v="1930"/>
    <x v="951"/>
    <x v="3"/>
    <x v="633"/>
    <d v="2014-03-19T00:00:00"/>
    <s v="Second Class"/>
    <s v="VM-21685"/>
    <s v="Valerie Mitchum"/>
    <x v="2"/>
    <s v="United States"/>
    <s v="Seattle"/>
    <x v="4"/>
    <n v="98105"/>
    <x v="1"/>
    <s v="TEC-PH-10004165"/>
    <x v="2"/>
    <x v="7"/>
    <s v="Mitel MiVoice 5330e IP Phone"/>
    <n v="659.97600000000011"/>
    <n v="3"/>
    <n v="0.2"/>
    <n v="49.498199999999969"/>
  </r>
  <r>
    <x v="1931"/>
    <x v="952"/>
    <x v="0"/>
    <x v="581"/>
    <d v="2013-11-30T00:00:00"/>
    <s v="Second Class"/>
    <s v="CC-12670"/>
    <s v="Craig Carreira"/>
    <x v="0"/>
    <s v="United States"/>
    <s v="Scottsdale"/>
    <x v="16"/>
    <n v="85254"/>
    <x v="1"/>
    <s v="TEC-PH-10002483"/>
    <x v="2"/>
    <x v="7"/>
    <s v="Motorola Moto X"/>
    <n v="271.99200000000002"/>
    <n v="1"/>
    <n v="0.2"/>
    <n v="23.799300000000002"/>
  </r>
  <r>
    <x v="1932"/>
    <x v="953"/>
    <x v="3"/>
    <x v="634"/>
    <d v="2014-08-11T00:00:00"/>
    <s v="Second Class"/>
    <s v="SV-20365"/>
    <s v="Seth Vernon"/>
    <x v="0"/>
    <s v="United States"/>
    <s v="Lafayette"/>
    <x v="28"/>
    <n v="70506"/>
    <x v="0"/>
    <s v="FUR-BO-10000468"/>
    <x v="0"/>
    <x v="0"/>
    <s v="O'Sullivan 2-Shelf Heavy-Duty Bookcases"/>
    <n v="145.74"/>
    <n v="3"/>
    <n v="0"/>
    <n v="23.318400000000011"/>
  </r>
  <r>
    <x v="1933"/>
    <x v="953"/>
    <x v="3"/>
    <x v="634"/>
    <d v="2014-08-11T00:00:00"/>
    <s v="Second Class"/>
    <s v="SV-20365"/>
    <s v="Seth Vernon"/>
    <x v="0"/>
    <s v="United States"/>
    <s v="Lafayette"/>
    <x v="28"/>
    <n v="70506"/>
    <x v="0"/>
    <s v="FUR-FU-10001706"/>
    <x v="0"/>
    <x v="5"/>
    <s v="Longer-Life Soft White Bulbs"/>
    <n v="15.4"/>
    <n v="5"/>
    <n v="0"/>
    <n v="7.3919999999999995"/>
  </r>
  <r>
    <x v="1934"/>
    <x v="954"/>
    <x v="3"/>
    <x v="344"/>
    <d v="2014-12-04T00:00:00"/>
    <s v="Standard Class"/>
    <s v="LW-16990"/>
    <s v="Lindsay Williams"/>
    <x v="1"/>
    <s v="United States"/>
    <s v="San Francisco"/>
    <x v="1"/>
    <n v="94109"/>
    <x v="1"/>
    <s v="OFF-PA-10003129"/>
    <x v="1"/>
    <x v="10"/>
    <s v="Tops White Computer Printout Paper"/>
    <n v="244.54999999999998"/>
    <n v="5"/>
    <n v="0"/>
    <n v="114.93849999999998"/>
  </r>
  <r>
    <x v="1935"/>
    <x v="954"/>
    <x v="3"/>
    <x v="344"/>
    <d v="2014-12-04T00:00:00"/>
    <s v="Standard Class"/>
    <s v="LW-16990"/>
    <s v="Lindsay Williams"/>
    <x v="1"/>
    <s v="United States"/>
    <s v="San Francisco"/>
    <x v="1"/>
    <n v="94109"/>
    <x v="1"/>
    <s v="TEC-AC-10001284"/>
    <x v="2"/>
    <x v="11"/>
    <s v="Enermax Briskie RF Wireless Keyboard and Mouse Combo"/>
    <n v="166.16"/>
    <n v="8"/>
    <n v="0"/>
    <n v="59.817599999999999"/>
  </r>
  <r>
    <x v="1936"/>
    <x v="955"/>
    <x v="1"/>
    <x v="442"/>
    <d v="2012-05-27T00:00:00"/>
    <s v="Second Class"/>
    <s v="NP-18685"/>
    <s v="Nora Pelletier"/>
    <x v="2"/>
    <s v="United States"/>
    <s v="San Francisco"/>
    <x v="1"/>
    <n v="94109"/>
    <x v="1"/>
    <s v="FUR-FU-10002268"/>
    <x v="0"/>
    <x v="5"/>
    <s v="Ultra Door Push Plate"/>
    <n v="14.73"/>
    <n v="3"/>
    <n v="0"/>
    <n v="4.8608999999999991"/>
  </r>
  <r>
    <x v="1937"/>
    <x v="956"/>
    <x v="0"/>
    <x v="630"/>
    <d v="2013-07-13T00:00:00"/>
    <s v="Standard Class"/>
    <s v="JE-15715"/>
    <s v="Joe Elijah"/>
    <x v="0"/>
    <s v="United States"/>
    <s v="Broomfield"/>
    <x v="22"/>
    <n v="80020"/>
    <x v="1"/>
    <s v="OFF-BI-10002082"/>
    <x v="1"/>
    <x v="8"/>
    <s v="GBC Twin Loop Wire Binding Elements"/>
    <n v="19.968000000000004"/>
    <n v="2"/>
    <n v="0.7"/>
    <n v="-13.311999999999998"/>
  </r>
  <r>
    <x v="1938"/>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x v="1939"/>
    <x v="956"/>
    <x v="0"/>
    <x v="630"/>
    <d v="2013-07-13T00:00:00"/>
    <s v="Standard Class"/>
    <s v="JE-15715"/>
    <s v="Joe Elijah"/>
    <x v="0"/>
    <s v="United States"/>
    <s v="Broomfield"/>
    <x v="22"/>
    <n v="80020"/>
    <x v="1"/>
    <s v="OFF-BI-10001634"/>
    <x v="1"/>
    <x v="8"/>
    <s v="Wilson Jones Active Use Binders"/>
    <n v="8.7360000000000024"/>
    <n v="4"/>
    <n v="0.7"/>
    <n v="-6.1151999999999997"/>
  </r>
  <r>
    <x v="1940"/>
    <x v="956"/>
    <x v="0"/>
    <x v="630"/>
    <d v="2013-07-13T00:00:00"/>
    <s v="Standard Class"/>
    <s v="JE-15715"/>
    <s v="Joe Elijah"/>
    <x v="0"/>
    <s v="United States"/>
    <s v="Broomfield"/>
    <x v="22"/>
    <n v="80020"/>
    <x v="1"/>
    <s v="FUR-CH-10004287"/>
    <x v="0"/>
    <x v="1"/>
    <s v="SAFCO Arco Folding Chair"/>
    <n v="662.88"/>
    <n v="3"/>
    <n v="0.2"/>
    <n v="74.573999999999955"/>
  </r>
  <r>
    <x v="1941"/>
    <x v="957"/>
    <x v="3"/>
    <x v="635"/>
    <d v="2014-09-02T00:00:00"/>
    <s v="First Class"/>
    <s v="CP-12085"/>
    <s v="Cathy Prescott"/>
    <x v="1"/>
    <s v="United States"/>
    <s v="Quincy"/>
    <x v="10"/>
    <n v="62301"/>
    <x v="2"/>
    <s v="OFF-LA-10004544"/>
    <x v="1"/>
    <x v="2"/>
    <s v="Avery 505"/>
    <n v="47.360000000000007"/>
    <n v="4"/>
    <n v="0.2"/>
    <n v="17.759999999999998"/>
  </r>
  <r>
    <x v="1942"/>
    <x v="957"/>
    <x v="3"/>
    <x v="635"/>
    <d v="2014-09-02T00:00:00"/>
    <s v="First Class"/>
    <s v="CP-12085"/>
    <s v="Cathy Prescott"/>
    <x v="1"/>
    <s v="United States"/>
    <s v="Quincy"/>
    <x v="10"/>
    <n v="62301"/>
    <x v="2"/>
    <s v="OFF-ST-10004507"/>
    <x v="1"/>
    <x v="4"/>
    <s v="Advantus Rolling Storage Box"/>
    <n v="27.439999999999998"/>
    <n v="2"/>
    <n v="0.2"/>
    <n v="2.4009999999999998"/>
  </r>
  <r>
    <x v="1943"/>
    <x v="957"/>
    <x v="3"/>
    <x v="635"/>
    <d v="2014-09-02T00:00:00"/>
    <s v="First Class"/>
    <s v="CP-12085"/>
    <s v="Cathy Prescott"/>
    <x v="1"/>
    <s v="United States"/>
    <s v="Quincy"/>
    <x v="10"/>
    <n v="62301"/>
    <x v="2"/>
    <s v="OFF-BI-10002012"/>
    <x v="1"/>
    <x v="8"/>
    <s v="Wilson Jones Easy Flow II Sheet Lifters"/>
    <n v="3.2399999999999993"/>
    <n v="9"/>
    <n v="0.8"/>
    <n v="-5.1840000000000011"/>
  </r>
  <r>
    <x v="1944"/>
    <x v="958"/>
    <x v="0"/>
    <x v="23"/>
    <d v="2013-06-27T00:00:00"/>
    <s v="Standard Class"/>
    <s v="EA-14035"/>
    <s v="Erin Ashbrook"/>
    <x v="1"/>
    <s v="United States"/>
    <s v="Carrollton"/>
    <x v="5"/>
    <n v="75007"/>
    <x v="2"/>
    <s v="TEC-AC-10001109"/>
    <x v="2"/>
    <x v="11"/>
    <s v="Logitech Trackman Marble Mouse"/>
    <n v="95.968000000000004"/>
    <n v="4"/>
    <n v="0.2"/>
    <n v="26.391200000000001"/>
  </r>
  <r>
    <x v="1945"/>
    <x v="958"/>
    <x v="0"/>
    <x v="23"/>
    <d v="2013-06-27T00:00:00"/>
    <s v="Standard Class"/>
    <s v="EA-14035"/>
    <s v="Erin Ashbrook"/>
    <x v="1"/>
    <s v="United States"/>
    <s v="Carrollton"/>
    <x v="5"/>
    <n v="75007"/>
    <x v="2"/>
    <s v="OFF-PA-10000809"/>
    <x v="1"/>
    <x v="10"/>
    <s v="Xerox 206"/>
    <n v="10.368000000000002"/>
    <n v="2"/>
    <n v="0.2"/>
    <n v="3.6288"/>
  </r>
  <r>
    <x v="1946"/>
    <x v="959"/>
    <x v="3"/>
    <x v="264"/>
    <d v="2014-09-07T00:00:00"/>
    <s v="Standard Class"/>
    <s v="AC-10615"/>
    <s v="Ann Chong"/>
    <x v="1"/>
    <s v="United States"/>
    <s v="New York City"/>
    <x v="15"/>
    <n v="10009"/>
    <x v="3"/>
    <s v="OFF-AR-10000658"/>
    <x v="1"/>
    <x v="6"/>
    <s v="Newell 324"/>
    <n v="23.1"/>
    <n v="2"/>
    <n v="0"/>
    <n v="6.468"/>
  </r>
  <r>
    <x v="1947"/>
    <x v="959"/>
    <x v="3"/>
    <x v="264"/>
    <d v="2014-09-07T00:00:00"/>
    <s v="Standard Class"/>
    <s v="AC-10615"/>
    <s v="Ann Chong"/>
    <x v="1"/>
    <s v="United States"/>
    <s v="New York City"/>
    <x v="15"/>
    <n v="10009"/>
    <x v="3"/>
    <s v="FUR-FU-10001196"/>
    <x v="0"/>
    <x v="5"/>
    <s v="DAX Cubicle Frames - 8x10"/>
    <n v="11.54"/>
    <n v="2"/>
    <n v="0"/>
    <n v="3.4619999999999997"/>
  </r>
  <r>
    <x v="1948"/>
    <x v="959"/>
    <x v="3"/>
    <x v="264"/>
    <d v="2014-09-07T00:00:00"/>
    <s v="Standard Class"/>
    <s v="AC-10615"/>
    <s v="Ann Chong"/>
    <x v="1"/>
    <s v="United States"/>
    <s v="New York City"/>
    <x v="15"/>
    <n v="10009"/>
    <x v="3"/>
    <s v="FUR-TA-10001889"/>
    <x v="0"/>
    <x v="3"/>
    <s v="Bush Advantage Collection Racetrack Conference Table"/>
    <n v="254.52599999999998"/>
    <n v="1"/>
    <n v="0.4"/>
    <n v="-93.3262"/>
  </r>
  <r>
    <x v="1949"/>
    <x v="959"/>
    <x v="3"/>
    <x v="264"/>
    <d v="2014-09-07T00:00:00"/>
    <s v="Standard Class"/>
    <s v="AC-10615"/>
    <s v="Ann Chong"/>
    <x v="1"/>
    <s v="United States"/>
    <s v="New York City"/>
    <x v="15"/>
    <n v="10009"/>
    <x v="3"/>
    <s v="OFF-AP-10000358"/>
    <x v="1"/>
    <x v="9"/>
    <s v="Fellowes Basic Home/Office Series Surge Protectors"/>
    <n v="12.98"/>
    <n v="1"/>
    <n v="0"/>
    <n v="3.7641999999999989"/>
  </r>
  <r>
    <x v="1950"/>
    <x v="959"/>
    <x v="3"/>
    <x v="264"/>
    <d v="2014-09-07T00:00:00"/>
    <s v="Standard Class"/>
    <s v="AC-10615"/>
    <s v="Ann Chong"/>
    <x v="1"/>
    <s v="United States"/>
    <s v="New York City"/>
    <x v="15"/>
    <n v="10009"/>
    <x v="3"/>
    <s v="OFF-BI-10004970"/>
    <x v="1"/>
    <x v="8"/>
    <s v="ACCOHIDE 3-Ring Binder, Blue, 1&quot;"/>
    <n v="26.432000000000002"/>
    <n v="8"/>
    <n v="0.2"/>
    <n v="8.9207999999999998"/>
  </r>
  <r>
    <x v="1951"/>
    <x v="959"/>
    <x v="3"/>
    <x v="264"/>
    <d v="2014-09-07T00:00:00"/>
    <s v="Standard Class"/>
    <s v="AC-10615"/>
    <s v="Ann Chong"/>
    <x v="1"/>
    <s v="United States"/>
    <s v="New York City"/>
    <x v="15"/>
    <n v="10009"/>
    <x v="3"/>
    <s v="TEC-PH-10003885"/>
    <x v="2"/>
    <x v="7"/>
    <s v="Cisco SPA508G"/>
    <n v="197.96999999999997"/>
    <n v="3"/>
    <n v="0"/>
    <n v="57.41129999999999"/>
  </r>
  <r>
    <x v="1952"/>
    <x v="959"/>
    <x v="3"/>
    <x v="264"/>
    <d v="2014-09-07T00:00:00"/>
    <s v="Standard Class"/>
    <s v="AC-10615"/>
    <s v="Ann Chong"/>
    <x v="1"/>
    <s v="United States"/>
    <s v="New York City"/>
    <x v="15"/>
    <n v="10009"/>
    <x v="3"/>
    <s v="OFF-LA-10001641"/>
    <x v="1"/>
    <x v="2"/>
    <s v="Avery 518"/>
    <n v="18.899999999999999"/>
    <n v="6"/>
    <n v="0"/>
    <n v="9.0719999999999992"/>
  </r>
  <r>
    <x v="1953"/>
    <x v="959"/>
    <x v="3"/>
    <x v="264"/>
    <d v="2014-09-07T00:00:00"/>
    <s v="Standard Class"/>
    <s v="AC-10615"/>
    <s v="Ann Chong"/>
    <x v="1"/>
    <s v="United States"/>
    <s v="New York City"/>
    <x v="15"/>
    <n v="10009"/>
    <x v="3"/>
    <s v="FUR-CH-10003379"/>
    <x v="0"/>
    <x v="1"/>
    <s v="Global Commerce Series High-Back Swivel/Tilt Chairs"/>
    <n v="1282.4100000000001"/>
    <n v="5"/>
    <n v="0.1"/>
    <n v="213.73500000000001"/>
  </r>
  <r>
    <x v="1954"/>
    <x v="959"/>
    <x v="3"/>
    <x v="264"/>
    <d v="2014-09-07T00:00:00"/>
    <s v="Standard Class"/>
    <s v="AC-10615"/>
    <s v="Ann Chong"/>
    <x v="1"/>
    <s v="United States"/>
    <s v="New York City"/>
    <x v="15"/>
    <n v="10009"/>
    <x v="3"/>
    <s v="OFF-AR-10004582"/>
    <x v="1"/>
    <x v="6"/>
    <s v="BIC Brite Liner Grip Highlighters"/>
    <n v="4.92"/>
    <n v="3"/>
    <n v="0"/>
    <n v="2.2139999999999995"/>
  </r>
  <r>
    <x v="1955"/>
    <x v="959"/>
    <x v="3"/>
    <x v="264"/>
    <d v="2014-09-07T00:00:00"/>
    <s v="Standard Class"/>
    <s v="AC-10615"/>
    <s v="Ann Chong"/>
    <x v="1"/>
    <s v="United States"/>
    <s v="New York City"/>
    <x v="15"/>
    <n v="10009"/>
    <x v="3"/>
    <s v="TEC-AC-10002842"/>
    <x v="2"/>
    <x v="11"/>
    <s v="WD My Passport Ultra 2TB Portable External Hard Drive"/>
    <n v="238"/>
    <n v="2"/>
    <n v="0"/>
    <n v="38.080000000000013"/>
  </r>
  <r>
    <x v="1956"/>
    <x v="959"/>
    <x v="3"/>
    <x v="264"/>
    <d v="2014-09-07T00:00:00"/>
    <s v="Standard Class"/>
    <s v="AC-10615"/>
    <s v="Ann Chong"/>
    <x v="1"/>
    <s v="United States"/>
    <s v="New York City"/>
    <x v="15"/>
    <n v="10009"/>
    <x v="3"/>
    <s v="TEC-AC-10000109"/>
    <x v="2"/>
    <x v="11"/>
    <s v="Sony Micro Vault Click 16 GB USB 2.0 Flash Drive"/>
    <n v="167.97"/>
    <n v="3"/>
    <n v="0"/>
    <n v="40.31280000000001"/>
  </r>
  <r>
    <x v="1957"/>
    <x v="959"/>
    <x v="3"/>
    <x v="264"/>
    <d v="2014-09-07T00:00:00"/>
    <s v="Standard Class"/>
    <s v="AC-10615"/>
    <s v="Ann Chong"/>
    <x v="1"/>
    <s v="United States"/>
    <s v="New York City"/>
    <x v="15"/>
    <n v="10009"/>
    <x v="3"/>
    <s v="OFF-PA-10003893"/>
    <x v="1"/>
    <x v="10"/>
    <s v="Xerox 1962"/>
    <n v="17.12"/>
    <n v="4"/>
    <n v="0"/>
    <n v="7.7039999999999988"/>
  </r>
  <r>
    <x v="1958"/>
    <x v="960"/>
    <x v="3"/>
    <x v="18"/>
    <d v="2014-09-16T00:00:00"/>
    <s v="Second Class"/>
    <s v="RW-19690"/>
    <s v="Robert Waldorf"/>
    <x v="0"/>
    <s v="United States"/>
    <s v="Springfield"/>
    <x v="25"/>
    <n v="65807"/>
    <x v="2"/>
    <s v="OFF-BI-10003669"/>
    <x v="1"/>
    <x v="8"/>
    <s v="3M Organizer Strips"/>
    <n v="16.200000000000003"/>
    <n v="3"/>
    <n v="0"/>
    <n v="7.7759999999999998"/>
  </r>
  <r>
    <x v="1959"/>
    <x v="960"/>
    <x v="3"/>
    <x v="18"/>
    <d v="2014-09-16T00:00:00"/>
    <s v="Second Class"/>
    <s v="RW-19690"/>
    <s v="Robert Waldorf"/>
    <x v="0"/>
    <s v="United States"/>
    <s v="Springfield"/>
    <x v="25"/>
    <n v="65807"/>
    <x v="2"/>
    <s v="OFF-AP-10004785"/>
    <x v="1"/>
    <x v="9"/>
    <s v="Holmes Replacement Filter for HEPA Air Cleaner, Medium Room"/>
    <n v="33.99"/>
    <n v="3"/>
    <n v="0"/>
    <n v="14.615700000000004"/>
  </r>
  <r>
    <x v="1960"/>
    <x v="960"/>
    <x v="3"/>
    <x v="18"/>
    <d v="2014-09-16T00:00:00"/>
    <s v="Second Class"/>
    <s v="RW-19690"/>
    <s v="Robert Waldorf"/>
    <x v="0"/>
    <s v="United States"/>
    <s v="Springfield"/>
    <x v="25"/>
    <n v="65807"/>
    <x v="2"/>
    <s v="TEC-AC-10003023"/>
    <x v="2"/>
    <x v="11"/>
    <s v="Logitech G105 Gaming Keyboard"/>
    <n v="296.84999999999997"/>
    <n v="5"/>
    <n v="0"/>
    <n v="53.432999999999993"/>
  </r>
  <r>
    <x v="1961"/>
    <x v="960"/>
    <x v="3"/>
    <x v="18"/>
    <d v="2014-09-16T00:00:00"/>
    <s v="Second Class"/>
    <s v="RW-19690"/>
    <s v="Robert Waldorf"/>
    <x v="0"/>
    <s v="United States"/>
    <s v="Springfield"/>
    <x v="25"/>
    <n v="65807"/>
    <x v="2"/>
    <s v="TEC-AC-10002217"/>
    <x v="2"/>
    <x v="11"/>
    <s v="Imation Clip USB flash drive - 8 GB"/>
    <n v="112.80000000000001"/>
    <n v="6"/>
    <n v="0"/>
    <n v="6.7680000000000007"/>
  </r>
  <r>
    <x v="1962"/>
    <x v="960"/>
    <x v="3"/>
    <x v="18"/>
    <d v="2014-09-16T00:00:00"/>
    <s v="Second Class"/>
    <s v="RW-19690"/>
    <s v="Robert Waldorf"/>
    <x v="0"/>
    <s v="United States"/>
    <s v="Springfield"/>
    <x v="25"/>
    <n v="65807"/>
    <x v="2"/>
    <s v="OFF-BI-10002954"/>
    <x v="1"/>
    <x v="8"/>
    <s v="Newell 3-Hole Punched Plastic Slotted Magazine Holders for Binders"/>
    <n v="13.71"/>
    <n v="3"/>
    <n v="0"/>
    <n v="6.5808"/>
  </r>
  <r>
    <x v="1963"/>
    <x v="960"/>
    <x v="3"/>
    <x v="18"/>
    <d v="2014-09-16T00:00:00"/>
    <s v="Second Class"/>
    <s v="RW-19690"/>
    <s v="Robert Waldorf"/>
    <x v="0"/>
    <s v="United States"/>
    <s v="Springfield"/>
    <x v="25"/>
    <n v="65807"/>
    <x v="2"/>
    <s v="OFF-PA-10002586"/>
    <x v="1"/>
    <x v="10"/>
    <s v="Xerox 1970"/>
    <n v="24.900000000000002"/>
    <n v="5"/>
    <n v="0"/>
    <n v="11.703000000000001"/>
  </r>
  <r>
    <x v="1964"/>
    <x v="960"/>
    <x v="3"/>
    <x v="18"/>
    <d v="2014-09-16T00:00:00"/>
    <s v="Second Class"/>
    <s v="RW-19690"/>
    <s v="Robert Waldorf"/>
    <x v="0"/>
    <s v="United States"/>
    <s v="Springfield"/>
    <x v="25"/>
    <n v="65807"/>
    <x v="2"/>
    <s v="OFF-ST-10000025"/>
    <x v="1"/>
    <x v="4"/>
    <s v="Fellowes Stor/Drawer Steel Plus Storage Drawers"/>
    <n v="286.29000000000002"/>
    <n v="3"/>
    <n v="0"/>
    <n v="17.177399999999977"/>
  </r>
  <r>
    <x v="1965"/>
    <x v="960"/>
    <x v="3"/>
    <x v="18"/>
    <d v="2014-09-16T00:00:00"/>
    <s v="Second Class"/>
    <s v="RW-19690"/>
    <s v="Robert Waldorf"/>
    <x v="0"/>
    <s v="United States"/>
    <s v="Springfield"/>
    <x v="25"/>
    <n v="65807"/>
    <x v="2"/>
    <s v="OFF-AP-10003281"/>
    <x v="1"/>
    <x v="9"/>
    <s v="Acco 6 Outlet Guardian Standard Surge Suppressor"/>
    <n v="24.18"/>
    <n v="2"/>
    <n v="0"/>
    <n v="7.2539999999999978"/>
  </r>
  <r>
    <x v="1966"/>
    <x v="961"/>
    <x v="3"/>
    <x v="202"/>
    <d v="2014-12-29T00:00:00"/>
    <s v="Standard Class"/>
    <s v="DB-13210"/>
    <s v="Dean Braden"/>
    <x v="0"/>
    <s v="United States"/>
    <s v="Paterson"/>
    <x v="30"/>
    <n v="7501"/>
    <x v="3"/>
    <s v="TEC-PH-10002103"/>
    <x v="2"/>
    <x v="7"/>
    <s v="Jabra SPEAK 410"/>
    <n v="281.96999999999997"/>
    <n v="3"/>
    <n v="0"/>
    <n v="78.951599999999999"/>
  </r>
  <r>
    <x v="1967"/>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x v="1968"/>
    <x v="961"/>
    <x v="3"/>
    <x v="202"/>
    <d v="2014-12-29T00:00:00"/>
    <s v="Standard Class"/>
    <s v="DB-13210"/>
    <s v="Dean Braden"/>
    <x v="0"/>
    <s v="United States"/>
    <s v="Paterson"/>
    <x v="30"/>
    <n v="7501"/>
    <x v="3"/>
    <s v="OFF-PA-10001144"/>
    <x v="1"/>
    <x v="10"/>
    <s v="Xerox 1913"/>
    <n v="166.44"/>
    <n v="3"/>
    <n v="0"/>
    <n v="79.891199999999998"/>
  </r>
  <r>
    <x v="1969"/>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x v="1970"/>
    <x v="963"/>
    <x v="3"/>
    <x v="636"/>
    <d v="2014-05-12T00:00:00"/>
    <s v="Standard Class"/>
    <s v="ML-17755"/>
    <s v="Max Ludwig"/>
    <x v="2"/>
    <s v="United States"/>
    <s v="Chicago"/>
    <x v="10"/>
    <n v="60623"/>
    <x v="2"/>
    <s v="OFF-AR-10004752"/>
    <x v="1"/>
    <x v="6"/>
    <s v="Blackstonian Pencils"/>
    <n v="6.4080000000000004"/>
    <n v="3"/>
    <n v="0.2"/>
    <n v="0.64079999999999981"/>
  </r>
  <r>
    <x v="1971"/>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x v="1972"/>
    <x v="964"/>
    <x v="2"/>
    <x v="637"/>
    <d v="2011-12-19T00:00:00"/>
    <s v="Standard Class"/>
    <s v="JD-16015"/>
    <s v="Joy Daniels"/>
    <x v="0"/>
    <s v="United States"/>
    <s v="Chicago"/>
    <x v="10"/>
    <n v="60610"/>
    <x v="2"/>
    <s v="OFF-BI-10001249"/>
    <x v="1"/>
    <x v="8"/>
    <s v="Avery Heavy-Duty EZD View Binder with Locking Rings"/>
    <n v="5.1039999999999992"/>
    <n v="4"/>
    <n v="0.8"/>
    <n v="-8.6768000000000018"/>
  </r>
  <r>
    <x v="1973"/>
    <x v="964"/>
    <x v="2"/>
    <x v="637"/>
    <d v="2011-12-19T00:00:00"/>
    <s v="Standard Class"/>
    <s v="JD-16015"/>
    <s v="Joy Daniels"/>
    <x v="0"/>
    <s v="United States"/>
    <s v="Chicago"/>
    <x v="10"/>
    <n v="60610"/>
    <x v="2"/>
    <s v="OFF-FA-10003059"/>
    <x v="1"/>
    <x v="13"/>
    <s v="Assorted Color Push Pins"/>
    <n v="2.8960000000000004"/>
    <n v="2"/>
    <n v="0.2"/>
    <n v="0.4705999999999998"/>
  </r>
  <r>
    <x v="1974"/>
    <x v="964"/>
    <x v="2"/>
    <x v="637"/>
    <d v="2011-12-19T00:00:00"/>
    <s v="Standard Class"/>
    <s v="JD-16015"/>
    <s v="Joy Daniels"/>
    <x v="0"/>
    <s v="United States"/>
    <s v="Chicago"/>
    <x v="10"/>
    <n v="60610"/>
    <x v="2"/>
    <s v="TEC-AC-10002718"/>
    <x v="2"/>
    <x v="11"/>
    <s v="Belkin Standard 104 key USB Keyboard"/>
    <n v="35.016000000000005"/>
    <n v="3"/>
    <n v="0.2"/>
    <n v="-2.188500000000003"/>
  </r>
  <r>
    <x v="1975"/>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x v="1976"/>
    <x v="965"/>
    <x v="2"/>
    <x v="638"/>
    <d v="2011-10-20T00:00:00"/>
    <s v="Second Class"/>
    <s v="AS-10225"/>
    <s v="Alan Schoenberger"/>
    <x v="1"/>
    <s v="United States"/>
    <s v="Montgomery"/>
    <x v="19"/>
    <n v="36116"/>
    <x v="0"/>
    <s v="TEC-PH-10002352"/>
    <x v="2"/>
    <x v="7"/>
    <s v="Avaya IP Phone 1140E VoIP phone"/>
    <n v="1394.95"/>
    <n v="5"/>
    <n v="0"/>
    <n v="362.68699999999995"/>
  </r>
  <r>
    <x v="1977"/>
    <x v="965"/>
    <x v="2"/>
    <x v="638"/>
    <d v="2011-10-20T00:00:00"/>
    <s v="Second Class"/>
    <s v="AS-10225"/>
    <s v="Alan Schoenberger"/>
    <x v="1"/>
    <s v="United States"/>
    <s v="Montgomery"/>
    <x v="19"/>
    <n v="36116"/>
    <x v="0"/>
    <s v="FUR-CH-10003774"/>
    <x v="0"/>
    <x v="1"/>
    <s v="Global Wood Trimmed Manager's Task Chair, Khaki"/>
    <n v="545.88"/>
    <n v="6"/>
    <n v="0"/>
    <n v="70.964399999999983"/>
  </r>
  <r>
    <x v="1978"/>
    <x v="966"/>
    <x v="1"/>
    <x v="412"/>
    <d v="2012-05-12T00:00:00"/>
    <s v="Standard Class"/>
    <s v="AA-10375"/>
    <s v="Allen Armold"/>
    <x v="0"/>
    <s v="United States"/>
    <s v="Salem"/>
    <x v="21"/>
    <n v="97301"/>
    <x v="1"/>
    <s v="OFF-AR-10000127"/>
    <x v="1"/>
    <x v="6"/>
    <s v="Newell 321"/>
    <n v="5.2480000000000002"/>
    <n v="2"/>
    <n v="0.2"/>
    <n v="0.59039999999999915"/>
  </r>
  <r>
    <x v="1979"/>
    <x v="967"/>
    <x v="0"/>
    <x v="167"/>
    <d v="2013-04-15T00:00:00"/>
    <s v="Same Day"/>
    <s v="KT-16465"/>
    <s v="Kean Takahito"/>
    <x v="0"/>
    <s v="United States"/>
    <s v="Glendale"/>
    <x v="16"/>
    <n v="85301"/>
    <x v="1"/>
    <s v="FUR-CH-10004086"/>
    <x v="0"/>
    <x v="1"/>
    <s v="Hon 4070 Series Pagoda Armless Upholstered Stacking Chairs"/>
    <n v="933.53600000000006"/>
    <n v="4"/>
    <n v="0.2"/>
    <n v="105.02279999999996"/>
  </r>
  <r>
    <x v="1980"/>
    <x v="967"/>
    <x v="0"/>
    <x v="167"/>
    <d v="2013-04-15T00:00:00"/>
    <s v="Same Day"/>
    <s v="KT-16465"/>
    <s v="Kean Takahito"/>
    <x v="0"/>
    <s v="United States"/>
    <s v="Glendale"/>
    <x v="16"/>
    <n v="85301"/>
    <x v="1"/>
    <s v="OFF-ST-10001228"/>
    <x v="1"/>
    <x v="4"/>
    <s v="Fellowes Personal Hanging Folder Files, Navy"/>
    <n v="42.975999999999999"/>
    <n v="4"/>
    <n v="0.2"/>
    <n v="4.2976000000000028"/>
  </r>
  <r>
    <x v="1981"/>
    <x v="968"/>
    <x v="1"/>
    <x v="639"/>
    <d v="2012-12-16T00:00:00"/>
    <s v="Second Class"/>
    <s v="MM-18280"/>
    <s v="Muhammed MacIntyre"/>
    <x v="1"/>
    <s v="United States"/>
    <s v="Columbus"/>
    <x v="32"/>
    <n v="31907"/>
    <x v="0"/>
    <s v="OFF-BI-10004187"/>
    <x v="1"/>
    <x v="8"/>
    <s v="Staples"/>
    <n v="3.76"/>
    <n v="2"/>
    <n v="0"/>
    <n v="1.8047999999999997"/>
  </r>
  <r>
    <x v="1982"/>
    <x v="969"/>
    <x v="2"/>
    <x v="640"/>
    <d v="2011-12-09T00:00:00"/>
    <s v="Standard Class"/>
    <s v="NG-18430"/>
    <s v="Nathan Gelder"/>
    <x v="0"/>
    <s v="United States"/>
    <s v="Oklahoma City"/>
    <x v="26"/>
    <n v="73120"/>
    <x v="2"/>
    <s v="TEC-PH-10003811"/>
    <x v="2"/>
    <x v="7"/>
    <s v="Jabra Supreme Plus Driver Edition Headset"/>
    <n v="479.96"/>
    <n v="4"/>
    <n v="0"/>
    <n v="134.3888"/>
  </r>
  <r>
    <x v="1983"/>
    <x v="970"/>
    <x v="2"/>
    <x v="641"/>
    <d v="2011-11-27T00:00:00"/>
    <s v="Second Class"/>
    <s v="LW-16825"/>
    <s v="Laurel Workman"/>
    <x v="1"/>
    <s v="United States"/>
    <s v="Brentwood"/>
    <x v="1"/>
    <n v="94513"/>
    <x v="1"/>
    <s v="OFF-AP-10000240"/>
    <x v="1"/>
    <x v="9"/>
    <s v="Belkin F9G930V10-GRY 9 Outlet Surge"/>
    <n v="320.88"/>
    <n v="6"/>
    <n v="0"/>
    <n v="93.055199999999957"/>
  </r>
  <r>
    <x v="1984"/>
    <x v="970"/>
    <x v="2"/>
    <x v="641"/>
    <d v="2011-11-27T00:00:00"/>
    <s v="Second Class"/>
    <s v="LW-16825"/>
    <s v="Laurel Workman"/>
    <x v="1"/>
    <s v="United States"/>
    <s v="Brentwood"/>
    <x v="1"/>
    <n v="94513"/>
    <x v="1"/>
    <s v="FUR-FU-10001940"/>
    <x v="0"/>
    <x v="5"/>
    <s v="Staples"/>
    <n v="23.88"/>
    <n v="3"/>
    <n v="0"/>
    <n v="10.507200000000001"/>
  </r>
  <r>
    <x v="1985"/>
    <x v="970"/>
    <x v="2"/>
    <x v="641"/>
    <d v="2011-11-27T00:00:00"/>
    <s v="Second Class"/>
    <s v="LW-16825"/>
    <s v="Laurel Workman"/>
    <x v="1"/>
    <s v="United States"/>
    <s v="Brentwood"/>
    <x v="1"/>
    <n v="94513"/>
    <x v="1"/>
    <s v="OFF-PA-10000575"/>
    <x v="1"/>
    <x v="10"/>
    <s v="Wirebound Message Books, Four 2 3/4 x 5 White Forms per Page"/>
    <n v="26.76"/>
    <n v="4"/>
    <n v="0"/>
    <n v="12.3096"/>
  </r>
  <r>
    <x v="1986"/>
    <x v="971"/>
    <x v="0"/>
    <x v="197"/>
    <d v="2013-07-28T00:00:00"/>
    <s v="First Class"/>
    <s v="CB-12415"/>
    <s v="Christy Brittain"/>
    <x v="0"/>
    <s v="United States"/>
    <s v="Columbus"/>
    <x v="24"/>
    <n v="43229"/>
    <x v="3"/>
    <s v="TEC-CO-10001449"/>
    <x v="2"/>
    <x v="16"/>
    <s v="Hewlett Packard LaserJet 3310 Copier"/>
    <n v="1439.9759999999999"/>
    <n v="4"/>
    <n v="0.4"/>
    <n v="191.99680000000001"/>
  </r>
  <r>
    <x v="1987"/>
    <x v="972"/>
    <x v="1"/>
    <x v="529"/>
    <d v="2012-11-13T00:00:00"/>
    <s v="Standard Class"/>
    <s v="AS-10090"/>
    <s v="Adam Shillingsburg"/>
    <x v="0"/>
    <s v="United States"/>
    <s v="Springfield"/>
    <x v="25"/>
    <n v="65807"/>
    <x v="2"/>
    <s v="OFF-BI-10002393"/>
    <x v="1"/>
    <x v="8"/>
    <s v="Binder Posts"/>
    <n v="17.22"/>
    <n v="3"/>
    <n v="0"/>
    <n v="7.9212000000000007"/>
  </r>
  <r>
    <x v="1988"/>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x v="1989"/>
    <x v="972"/>
    <x v="1"/>
    <x v="529"/>
    <d v="2012-11-13T00:00:00"/>
    <s v="Standard Class"/>
    <s v="AS-10090"/>
    <s v="Adam Shillingsburg"/>
    <x v="0"/>
    <s v="United States"/>
    <s v="Springfield"/>
    <x v="25"/>
    <n v="65807"/>
    <x v="2"/>
    <s v="OFF-EN-10000781"/>
    <x v="1"/>
    <x v="12"/>
    <s v="#10- 4 1/8&quot; x 9 1/2&quot; Recycled Envelopes"/>
    <n v="26.22"/>
    <n v="3"/>
    <n v="0"/>
    <n v="12.323399999999999"/>
  </r>
  <r>
    <x v="1990"/>
    <x v="972"/>
    <x v="1"/>
    <x v="529"/>
    <d v="2012-11-13T00:00:00"/>
    <s v="Standard Class"/>
    <s v="AS-10090"/>
    <s v="Adam Shillingsburg"/>
    <x v="0"/>
    <s v="United States"/>
    <s v="Springfield"/>
    <x v="25"/>
    <n v="65807"/>
    <x v="2"/>
    <s v="OFF-PA-10002160"/>
    <x v="1"/>
    <x v="10"/>
    <s v="Xerox 1978"/>
    <n v="17.34"/>
    <n v="3"/>
    <n v="0"/>
    <n v="8.4966000000000008"/>
  </r>
  <r>
    <x v="1991"/>
    <x v="973"/>
    <x v="3"/>
    <x v="642"/>
    <d v="2014-03-01T00:00:00"/>
    <s v="Standard Class"/>
    <s v="CB-12415"/>
    <s v="Christy Brittain"/>
    <x v="0"/>
    <s v="United States"/>
    <s v="Philadelphia"/>
    <x v="9"/>
    <n v="19134"/>
    <x v="3"/>
    <s v="OFF-BI-10004970"/>
    <x v="1"/>
    <x v="8"/>
    <s v="ACCOHIDE 3-Ring Binder, Blue, 1&quot;"/>
    <n v="4.9560000000000004"/>
    <n v="4"/>
    <n v="0.7"/>
    <n v="-3.7995999999999981"/>
  </r>
  <r>
    <x v="1992"/>
    <x v="974"/>
    <x v="3"/>
    <x v="643"/>
    <d v="2014-07-03T00:00:00"/>
    <s v="Standard Class"/>
    <s v="ML-17755"/>
    <s v="Max Ludwig"/>
    <x v="2"/>
    <s v="United States"/>
    <s v="Springfield"/>
    <x v="21"/>
    <n v="97477"/>
    <x v="1"/>
    <s v="OFF-LA-10003923"/>
    <x v="1"/>
    <x v="2"/>
    <s v="Alphabetical Labels for Top Tab Filing"/>
    <n v="71.040000000000006"/>
    <n v="6"/>
    <n v="0.2"/>
    <n v="26.640000000000004"/>
  </r>
  <r>
    <x v="1993"/>
    <x v="974"/>
    <x v="3"/>
    <x v="643"/>
    <d v="2014-07-03T00:00:00"/>
    <s v="Standard Class"/>
    <s v="ML-17755"/>
    <s v="Max Ludwig"/>
    <x v="2"/>
    <s v="United States"/>
    <s v="Springfield"/>
    <x v="21"/>
    <n v="97477"/>
    <x v="1"/>
    <s v="OFF-AR-10002257"/>
    <x v="1"/>
    <x v="6"/>
    <s v="Eldon Spacemaker Box, Quick-Snap Lid, Clear"/>
    <n v="5.3440000000000003"/>
    <n v="2"/>
    <n v="0.2"/>
    <n v="0.73479999999999923"/>
  </r>
  <r>
    <x v="1994"/>
    <x v="974"/>
    <x v="3"/>
    <x v="643"/>
    <d v="2014-07-03T00:00:00"/>
    <s v="Standard Class"/>
    <s v="ML-17755"/>
    <s v="Max Ludwig"/>
    <x v="2"/>
    <s v="United States"/>
    <s v="Springfield"/>
    <x v="21"/>
    <n v="97477"/>
    <x v="1"/>
    <s v="OFF-FA-10004395"/>
    <x v="1"/>
    <x v="13"/>
    <s v="Plymouth Boxed Rubber Bands by Plymouth"/>
    <n v="11.304"/>
    <n v="3"/>
    <n v="0.2"/>
    <n v="-2.1194999999999999"/>
  </r>
  <r>
    <x v="1995"/>
    <x v="975"/>
    <x v="3"/>
    <x v="574"/>
    <d v="2014-12-05T00:00:00"/>
    <s v="Second Class"/>
    <s v="JS-16030"/>
    <s v="Joy Smith"/>
    <x v="0"/>
    <s v="United States"/>
    <s v="Houston"/>
    <x v="5"/>
    <n v="77036"/>
    <x v="2"/>
    <s v="OFF-AP-10002534"/>
    <x v="1"/>
    <x v="9"/>
    <s v="3.6 Cubic Foot Counter Height Office Refrigerator"/>
    <n v="294.61999999999995"/>
    <n v="5"/>
    <n v="0.8"/>
    <n v="-766.01199999999994"/>
  </r>
  <r>
    <x v="1996"/>
    <x v="975"/>
    <x v="3"/>
    <x v="574"/>
    <d v="2014-12-05T00:00:00"/>
    <s v="Second Class"/>
    <s v="JS-16030"/>
    <s v="Joy Smith"/>
    <x v="0"/>
    <s v="United States"/>
    <s v="Houston"/>
    <x v="5"/>
    <n v="77036"/>
    <x v="2"/>
    <s v="FUR-FU-10004020"/>
    <x v="0"/>
    <x v="5"/>
    <s v="Advantus Panel Wall Acrylic Frame"/>
    <n v="8.7520000000000007"/>
    <n v="4"/>
    <n v="0.6"/>
    <n v="-3.719599999999998"/>
  </r>
  <r>
    <x v="1997"/>
    <x v="976"/>
    <x v="2"/>
    <x v="644"/>
    <d v="2011-02-10T00:00:00"/>
    <s v="First Class"/>
    <s v="ND-18460"/>
    <s v="Neil Ducich"/>
    <x v="1"/>
    <s v="United States"/>
    <s v="Chesapeake"/>
    <x v="17"/>
    <n v="23320"/>
    <x v="0"/>
    <s v="OFF-LA-10002787"/>
    <x v="1"/>
    <x v="2"/>
    <s v="Avery 480"/>
    <n v="15"/>
    <n v="4"/>
    <n v="0"/>
    <n v="7.1999999999999993"/>
  </r>
  <r>
    <x v="1998"/>
    <x v="976"/>
    <x v="2"/>
    <x v="644"/>
    <d v="2011-02-10T00:00:00"/>
    <s v="First Class"/>
    <s v="ND-18460"/>
    <s v="Neil Ducich"/>
    <x v="1"/>
    <s v="United States"/>
    <s v="Chesapeake"/>
    <x v="17"/>
    <n v="23320"/>
    <x v="0"/>
    <s v="TEC-PH-10003645"/>
    <x v="2"/>
    <x v="7"/>
    <s v="Aastra 57i VoIP phone"/>
    <n v="161.61000000000001"/>
    <n v="1"/>
    <n v="0"/>
    <n v="42.018600000000006"/>
  </r>
  <r>
    <x v="1999"/>
    <x v="976"/>
    <x v="2"/>
    <x v="644"/>
    <d v="2011-02-10T00:00:00"/>
    <s v="First Class"/>
    <s v="ND-18460"/>
    <s v="Neil Ducich"/>
    <x v="1"/>
    <s v="United States"/>
    <s v="Chesapeake"/>
    <x v="17"/>
    <n v="23320"/>
    <x v="0"/>
    <s v="TEC-PH-10001615"/>
    <x v="2"/>
    <x v="7"/>
    <s v="AT&amp;T CL82213"/>
    <n v="144.94999999999999"/>
    <n v="5"/>
    <n v="0"/>
    <n v="42.035499999999985"/>
  </r>
  <r>
    <x v="2000"/>
    <x v="977"/>
    <x v="3"/>
    <x v="645"/>
    <d v="2014-04-19T00:00:00"/>
    <s v="Standard Class"/>
    <s v="LW-17215"/>
    <s v="Luke Weiss"/>
    <x v="0"/>
    <s v="United States"/>
    <s v="Pasadena"/>
    <x v="1"/>
    <n v="91104"/>
    <x v="1"/>
    <s v="TEC-AC-10001767"/>
    <x v="2"/>
    <x v="11"/>
    <s v="SanDisk Ultra 64 GB MicroSDHC Class 10 Memory Card"/>
    <n v="199.95000000000002"/>
    <n v="5"/>
    <n v="0"/>
    <n v="21.994499999999988"/>
  </r>
  <r>
    <x v="2001"/>
    <x v="977"/>
    <x v="3"/>
    <x v="645"/>
    <d v="2014-04-19T00:00:00"/>
    <s v="Standard Class"/>
    <s v="LW-17215"/>
    <s v="Luke Weiss"/>
    <x v="0"/>
    <s v="United States"/>
    <s v="Pasadena"/>
    <x v="1"/>
    <n v="91104"/>
    <x v="1"/>
    <s v="OFF-AR-10001221"/>
    <x v="1"/>
    <x v="6"/>
    <s v="Dixon Ticonderoga Erasable Colored Pencil Set, 12-Color"/>
    <n v="41.86"/>
    <n v="7"/>
    <n v="0"/>
    <n v="14.232399999999998"/>
  </r>
  <r>
    <x v="2002"/>
    <x v="978"/>
    <x v="3"/>
    <x v="53"/>
    <d v="2014-12-29T00:00:00"/>
    <s v="Second Class"/>
    <s v="JW-15955"/>
    <s v="Joni Wasserman"/>
    <x v="0"/>
    <s v="United States"/>
    <s v="Louisville"/>
    <x v="0"/>
    <n v="40214"/>
    <x v="0"/>
    <s v="OFF-ST-10000563"/>
    <x v="1"/>
    <x v="4"/>
    <s v="Fellowes Bankers Box Stor/Drawer Steel Plus"/>
    <n v="95.94"/>
    <n v="3"/>
    <n v="0"/>
    <n v="9.5940000000000012"/>
  </r>
  <r>
    <x v="2003"/>
    <x v="978"/>
    <x v="3"/>
    <x v="53"/>
    <d v="2014-12-29T00:00:00"/>
    <s v="Second Class"/>
    <s v="JW-15955"/>
    <s v="Joni Wasserman"/>
    <x v="0"/>
    <s v="United States"/>
    <s v="Louisville"/>
    <x v="0"/>
    <n v="40214"/>
    <x v="0"/>
    <s v="FUR-CH-10001146"/>
    <x v="0"/>
    <x v="1"/>
    <s v="Global Value Mid-Back Manager's Chair, Gray"/>
    <n v="304.45"/>
    <n v="5"/>
    <n v="0"/>
    <n v="76.112499999999983"/>
  </r>
  <r>
    <x v="2004"/>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x v="2005"/>
    <x v="980"/>
    <x v="2"/>
    <x v="520"/>
    <d v="2012-01-04T00:00:00"/>
    <s v="Standard Class"/>
    <s v="RW-19630"/>
    <s v="Rob Williams"/>
    <x v="1"/>
    <s v="United States"/>
    <s v="Columbia"/>
    <x v="25"/>
    <n v="65203"/>
    <x v="2"/>
    <s v="OFF-AR-10000034"/>
    <x v="1"/>
    <x v="6"/>
    <s v="BIC Brite Liner Grip Highlighters, Assorted, 5/Pack"/>
    <n v="29.68"/>
    <n v="7"/>
    <n v="0"/>
    <n v="11.575199999999999"/>
  </r>
  <r>
    <x v="2006"/>
    <x v="980"/>
    <x v="2"/>
    <x v="520"/>
    <d v="2012-01-04T00:00:00"/>
    <s v="Standard Class"/>
    <s v="RW-19630"/>
    <s v="Rob Williams"/>
    <x v="1"/>
    <s v="United States"/>
    <s v="Columbia"/>
    <x v="25"/>
    <n v="65203"/>
    <x v="2"/>
    <s v="TEC-AC-10000290"/>
    <x v="2"/>
    <x v="11"/>
    <s v="Sabrent 4-Port USB 2.0 Hub"/>
    <n v="47.53"/>
    <n v="7"/>
    <n v="0"/>
    <n v="16.160200000000003"/>
  </r>
  <r>
    <x v="2007"/>
    <x v="981"/>
    <x v="3"/>
    <x v="646"/>
    <d v="2014-08-05T00:00:00"/>
    <s v="First Class"/>
    <s v="CM-12190"/>
    <s v="Charlotte Melton"/>
    <x v="0"/>
    <s v="United States"/>
    <s v="Chicago"/>
    <x v="10"/>
    <n v="60623"/>
    <x v="2"/>
    <s v="FUR-BO-10003034"/>
    <x v="0"/>
    <x v="0"/>
    <s v="O'Sullivan Elevations Bookcase, Cherry Finish"/>
    <n v="183.37199999999999"/>
    <n v="2"/>
    <n v="0.3"/>
    <n v="-36.674399999999991"/>
  </r>
  <r>
    <x v="2008"/>
    <x v="982"/>
    <x v="2"/>
    <x v="647"/>
    <d v="2011-11-21T00:00:00"/>
    <s v="Standard Class"/>
    <s v="JF-15190"/>
    <s v="Jamie Frazer"/>
    <x v="0"/>
    <s v="United States"/>
    <s v="Johnson City"/>
    <x v="18"/>
    <n v="37604"/>
    <x v="0"/>
    <s v="OFF-AR-10001315"/>
    <x v="1"/>
    <x v="6"/>
    <s v="Newell 310"/>
    <n v="4.2240000000000002"/>
    <n v="3"/>
    <n v="0.2"/>
    <n v="0.47519999999999984"/>
  </r>
  <r>
    <x v="2009"/>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x v="2010"/>
    <x v="982"/>
    <x v="2"/>
    <x v="647"/>
    <d v="2011-11-21T00:00:00"/>
    <s v="Standard Class"/>
    <s v="JF-15190"/>
    <s v="Jamie Frazer"/>
    <x v="0"/>
    <s v="United States"/>
    <s v="Johnson City"/>
    <x v="18"/>
    <n v="37604"/>
    <x v="0"/>
    <s v="OFF-PA-10002137"/>
    <x v="1"/>
    <x v="10"/>
    <s v="Southworth 100% Résumé Paper, 24lb."/>
    <n v="24.896000000000001"/>
    <n v="4"/>
    <n v="0.2"/>
    <n v="7.7799999999999976"/>
  </r>
  <r>
    <x v="2011"/>
    <x v="983"/>
    <x v="1"/>
    <x v="555"/>
    <d v="2012-12-11T00:00:00"/>
    <s v="Same Day"/>
    <s v="SC-20800"/>
    <s v="Stuart Calhoun"/>
    <x v="0"/>
    <s v="United States"/>
    <s v="Houston"/>
    <x v="5"/>
    <n v="77041"/>
    <x v="2"/>
    <s v="TEC-AC-10001606"/>
    <x v="2"/>
    <x v="11"/>
    <s v="Logitech Wireless Performance Mouse MX for PC and Mac"/>
    <n v="159.98400000000001"/>
    <n v="2"/>
    <n v="0.2"/>
    <n v="35.996400000000001"/>
  </r>
  <r>
    <x v="2012"/>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x v="2013"/>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x v="2014"/>
    <x v="984"/>
    <x v="0"/>
    <x v="31"/>
    <d v="2013-09-24T00:00:00"/>
    <s v="Standard Class"/>
    <s v="AM-10705"/>
    <s v="Anne McFarland"/>
    <x v="0"/>
    <s v="United States"/>
    <s v="Auburn"/>
    <x v="19"/>
    <n v="36830"/>
    <x v="0"/>
    <s v="OFF-PA-10000533"/>
    <x v="1"/>
    <x v="10"/>
    <s v="Southworth Parchment Paper &amp; Envelopes"/>
    <n v="13.08"/>
    <n v="2"/>
    <n v="0"/>
    <n v="6.0167999999999999"/>
  </r>
  <r>
    <x v="2015"/>
    <x v="984"/>
    <x v="0"/>
    <x v="31"/>
    <d v="2013-09-24T00:00:00"/>
    <s v="Standard Class"/>
    <s v="AM-10705"/>
    <s v="Anne McFarland"/>
    <x v="0"/>
    <s v="United States"/>
    <s v="Auburn"/>
    <x v="19"/>
    <n v="36830"/>
    <x v="0"/>
    <s v="OFF-ST-10003716"/>
    <x v="1"/>
    <x v="4"/>
    <s v="Tennsco Double-Tier Lockers"/>
    <n v="900.08"/>
    <n v="4"/>
    <n v="0"/>
    <n v="117.0104"/>
  </r>
  <r>
    <x v="2016"/>
    <x v="985"/>
    <x v="1"/>
    <x v="531"/>
    <d v="2012-03-23T00:00:00"/>
    <s v="Standard Class"/>
    <s v="BK-11260"/>
    <s v="Berenike Kampe"/>
    <x v="0"/>
    <s v="United States"/>
    <s v="San Bernardino"/>
    <x v="1"/>
    <n v="92404"/>
    <x v="1"/>
    <s v="OFF-BI-10000088"/>
    <x v="1"/>
    <x v="8"/>
    <s v="GBC Imprintable Covers"/>
    <n v="17.568000000000001"/>
    <n v="2"/>
    <n v="0.2"/>
    <n v="6.3684000000000003"/>
  </r>
  <r>
    <x v="2017"/>
    <x v="985"/>
    <x v="1"/>
    <x v="531"/>
    <d v="2012-03-23T00:00:00"/>
    <s v="Standard Class"/>
    <s v="BK-11260"/>
    <s v="Berenike Kampe"/>
    <x v="0"/>
    <s v="United States"/>
    <s v="San Bernardino"/>
    <x v="1"/>
    <n v="92404"/>
    <x v="1"/>
    <s v="OFF-LA-10000240"/>
    <x v="1"/>
    <x v="2"/>
    <s v="Self-Adhesive Address Labels for Typewriters by Universal"/>
    <n v="14.62"/>
    <n v="2"/>
    <n v="0"/>
    <n v="6.8713999999999995"/>
  </r>
  <r>
    <x v="2018"/>
    <x v="985"/>
    <x v="1"/>
    <x v="531"/>
    <d v="2012-03-23T00:00:00"/>
    <s v="Standard Class"/>
    <s v="BK-11260"/>
    <s v="Berenike Kampe"/>
    <x v="0"/>
    <s v="United States"/>
    <s v="San Bernardino"/>
    <x v="1"/>
    <n v="92404"/>
    <x v="1"/>
    <s v="OFF-SU-10001165"/>
    <x v="1"/>
    <x v="14"/>
    <s v="Acme Elite Stainless Steel Scissors"/>
    <n v="33.36"/>
    <n v="4"/>
    <n v="0"/>
    <n v="8.6736000000000004"/>
  </r>
  <r>
    <x v="2019"/>
    <x v="985"/>
    <x v="1"/>
    <x v="531"/>
    <d v="2012-03-23T00:00:00"/>
    <s v="Standard Class"/>
    <s v="BK-11260"/>
    <s v="Berenike Kampe"/>
    <x v="0"/>
    <s v="United States"/>
    <s v="San Bernardino"/>
    <x v="1"/>
    <n v="92404"/>
    <x v="1"/>
    <s v="OFF-PA-10002749"/>
    <x v="1"/>
    <x v="10"/>
    <s v="Wirebound Message Books, 5-1/2 x 4 Forms, 2 or 4 Forms per Page"/>
    <n v="40.14"/>
    <n v="6"/>
    <n v="0"/>
    <n v="19.668600000000001"/>
  </r>
  <r>
    <x v="2020"/>
    <x v="986"/>
    <x v="0"/>
    <x v="251"/>
    <d v="2013-09-22T00:00:00"/>
    <s v="First Class"/>
    <s v="RH-19510"/>
    <s v="Rick Huthwaite"/>
    <x v="2"/>
    <s v="United States"/>
    <s v="Providence"/>
    <x v="34"/>
    <n v="2908"/>
    <x v="3"/>
    <s v="OFF-ST-10001490"/>
    <x v="1"/>
    <x v="4"/>
    <s v="Hot File 7-Pocket, Floor Stand"/>
    <n v="1606.23"/>
    <n v="9"/>
    <n v="0"/>
    <n v="481.86899999999986"/>
  </r>
  <r>
    <x v="2021"/>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x v="2022"/>
    <x v="986"/>
    <x v="0"/>
    <x v="251"/>
    <d v="2013-09-22T00:00:00"/>
    <s v="First Class"/>
    <s v="RH-19510"/>
    <s v="Rick Huthwaite"/>
    <x v="2"/>
    <s v="United States"/>
    <s v="Providence"/>
    <x v="34"/>
    <n v="2908"/>
    <x v="3"/>
    <s v="OFF-BI-10004826"/>
    <x v="1"/>
    <x v="8"/>
    <s v="JM Magazine Binder"/>
    <n v="49.53"/>
    <n v="3"/>
    <n v="0"/>
    <n v="23.774400000000004"/>
  </r>
  <r>
    <x v="2023"/>
    <x v="986"/>
    <x v="0"/>
    <x v="251"/>
    <d v="2013-09-22T00:00:00"/>
    <s v="First Class"/>
    <s v="RH-19510"/>
    <s v="Rick Huthwaite"/>
    <x v="2"/>
    <s v="United States"/>
    <s v="Providence"/>
    <x v="34"/>
    <n v="2908"/>
    <x v="3"/>
    <s v="FUR-CH-10004675"/>
    <x v="0"/>
    <x v="1"/>
    <s v="Lifetime Advantage Folding Chairs, 4/Carton"/>
    <n v="872.32"/>
    <n v="4"/>
    <n v="0"/>
    <n v="244.24959999999999"/>
  </r>
  <r>
    <x v="2024"/>
    <x v="987"/>
    <x v="3"/>
    <x v="648"/>
    <d v="2014-08-23T00:00:00"/>
    <s v="Second Class"/>
    <s v="GM-14500"/>
    <s v="Gene McClure"/>
    <x v="0"/>
    <s v="United States"/>
    <s v="Fresno"/>
    <x v="1"/>
    <n v="93727"/>
    <x v="1"/>
    <s v="OFF-BI-10002867"/>
    <x v="1"/>
    <x v="8"/>
    <s v="GBC Recycled Regency Composition Covers"/>
    <n v="239.12000000000003"/>
    <n v="5"/>
    <n v="0.2"/>
    <n v="77.71399999999997"/>
  </r>
  <r>
    <x v="2025"/>
    <x v="988"/>
    <x v="1"/>
    <x v="649"/>
    <d v="2012-03-15T00:00:00"/>
    <s v="First Class"/>
    <s v="MC-17275"/>
    <s v="Marc Crier"/>
    <x v="0"/>
    <s v="United States"/>
    <s v="Seattle"/>
    <x v="4"/>
    <n v="98103"/>
    <x v="1"/>
    <s v="FUR-BO-10004409"/>
    <x v="0"/>
    <x v="0"/>
    <s v="Safco Value Mate Series Steel Bookcases, Baked Enamel Finish on Steel, Gray"/>
    <n v="141.96"/>
    <n v="2"/>
    <n v="0"/>
    <n v="39.748800000000003"/>
  </r>
  <r>
    <x v="2026"/>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x v="2027"/>
    <x v="989"/>
    <x v="0"/>
    <x v="162"/>
    <d v="2013-09-11T00:00:00"/>
    <s v="Second Class"/>
    <s v="VM-21685"/>
    <s v="Valerie Mitchum"/>
    <x v="2"/>
    <s v="United States"/>
    <s v="Lancaster"/>
    <x v="1"/>
    <n v="93534"/>
    <x v="1"/>
    <s v="OFF-BI-10001989"/>
    <x v="1"/>
    <x v="8"/>
    <s v="Premium Transparent Presentation Covers by GBC"/>
    <n v="67.13600000000001"/>
    <n v="4"/>
    <n v="0.2"/>
    <n v="23.497599999999995"/>
  </r>
  <r>
    <x v="2028"/>
    <x v="990"/>
    <x v="1"/>
    <x v="650"/>
    <d v="2012-11-30T00:00:00"/>
    <s v="Standard Class"/>
    <s v="GP-14740"/>
    <s v="Guy Phonely"/>
    <x v="1"/>
    <s v="United States"/>
    <s v="Leominster"/>
    <x v="31"/>
    <n v="1453"/>
    <x v="3"/>
    <s v="OFF-BI-10000343"/>
    <x v="1"/>
    <x v="8"/>
    <s v="Pressboard Covers with Storage Hooks, 9 1/2&quot; x 11&quot;, Light Blue"/>
    <n v="14.73"/>
    <n v="3"/>
    <n v="0"/>
    <n v="6.9230999999999998"/>
  </r>
  <r>
    <x v="2029"/>
    <x v="990"/>
    <x v="1"/>
    <x v="650"/>
    <d v="2012-11-30T00:00:00"/>
    <s v="Standard Class"/>
    <s v="GP-14740"/>
    <s v="Guy Phonely"/>
    <x v="1"/>
    <s v="United States"/>
    <s v="Leominster"/>
    <x v="31"/>
    <n v="1453"/>
    <x v="3"/>
    <s v="OFF-ST-10001172"/>
    <x v="1"/>
    <x v="4"/>
    <s v="Tennsco Lockers, Sand"/>
    <n v="104.9"/>
    <n v="5"/>
    <n v="0"/>
    <n v="25.175999999999998"/>
  </r>
  <r>
    <x v="2030"/>
    <x v="990"/>
    <x v="1"/>
    <x v="650"/>
    <d v="2012-11-30T00:00:00"/>
    <s v="Standard Class"/>
    <s v="GP-14740"/>
    <s v="Guy Phonely"/>
    <x v="1"/>
    <s v="United States"/>
    <s v="Leominster"/>
    <x v="31"/>
    <n v="1453"/>
    <x v="3"/>
    <s v="OFF-BI-10003707"/>
    <x v="1"/>
    <x v="8"/>
    <s v="Aluminum Screw Posts"/>
    <n v="61.04"/>
    <n v="4"/>
    <n v="0"/>
    <n v="30.52"/>
  </r>
  <r>
    <x v="2031"/>
    <x v="990"/>
    <x v="1"/>
    <x v="650"/>
    <d v="2012-11-30T00:00:00"/>
    <s v="Standard Class"/>
    <s v="GP-14740"/>
    <s v="Guy Phonely"/>
    <x v="1"/>
    <s v="United States"/>
    <s v="Leominster"/>
    <x v="31"/>
    <n v="1453"/>
    <x v="3"/>
    <s v="OFF-PA-10001274"/>
    <x v="1"/>
    <x v="10"/>
    <s v="Loose Memo Sheets"/>
    <n v="10.95"/>
    <n v="3"/>
    <n v="0"/>
    <n v="5.1464999999999996"/>
  </r>
  <r>
    <x v="2032"/>
    <x v="991"/>
    <x v="0"/>
    <x v="10"/>
    <d v="2013-12-14T00:00:00"/>
    <s v="Standard Class"/>
    <s v="GB-14530"/>
    <s v="George Bell"/>
    <x v="1"/>
    <s v="United States"/>
    <s v="Fort Worth"/>
    <x v="5"/>
    <n v="76106"/>
    <x v="2"/>
    <s v="OFF-PA-10002250"/>
    <x v="1"/>
    <x v="10"/>
    <s v="Things To Do Today Pad"/>
    <n v="9.3920000000000012"/>
    <n v="2"/>
    <n v="0.2"/>
    <n v="3.2871999999999999"/>
  </r>
  <r>
    <x v="2033"/>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x v="2034"/>
    <x v="992"/>
    <x v="3"/>
    <x v="145"/>
    <d v="2014-09-30T00:00:00"/>
    <s v="Standard Class"/>
    <s v="CT-11995"/>
    <s v="Carol Triggs"/>
    <x v="0"/>
    <s v="United States"/>
    <s v="Rochester"/>
    <x v="11"/>
    <n v="55901"/>
    <x v="2"/>
    <s v="OFF-BI-10002976"/>
    <x v="1"/>
    <x v="8"/>
    <s v="ACCOHIDE Binder by Acco"/>
    <n v="8.26"/>
    <n v="2"/>
    <n v="0"/>
    <n v="3.8822000000000001"/>
  </r>
  <r>
    <x v="2035"/>
    <x v="992"/>
    <x v="3"/>
    <x v="145"/>
    <d v="2014-09-30T00:00:00"/>
    <s v="Standard Class"/>
    <s v="CT-11995"/>
    <s v="Carol Triggs"/>
    <x v="0"/>
    <s v="United States"/>
    <s v="Rochester"/>
    <x v="11"/>
    <n v="55901"/>
    <x v="2"/>
    <s v="FUR-CH-10003061"/>
    <x v="0"/>
    <x v="1"/>
    <s v="Global Leather Task Chair, Black"/>
    <n v="269.96999999999997"/>
    <n v="3"/>
    <n v="0"/>
    <n v="51.294299999999964"/>
  </r>
  <r>
    <x v="2036"/>
    <x v="993"/>
    <x v="1"/>
    <x v="651"/>
    <d v="2012-01-27T00:00:00"/>
    <s v="Standard Class"/>
    <s v="CW-11905"/>
    <s v="Carl Weiss"/>
    <x v="2"/>
    <s v="United States"/>
    <s v="Bozeman"/>
    <x v="37"/>
    <n v="59715"/>
    <x v="1"/>
    <s v="OFF-PA-10002893"/>
    <x v="1"/>
    <x v="10"/>
    <s v="Wirebound Service Call Books, 5 1/2&quot; x 4&quot;"/>
    <n v="29.04"/>
    <n v="3"/>
    <n v="0"/>
    <n v="13.9392"/>
  </r>
  <r>
    <x v="2037"/>
    <x v="993"/>
    <x v="1"/>
    <x v="651"/>
    <d v="2012-01-27T00:00:00"/>
    <s v="Standard Class"/>
    <s v="CW-11905"/>
    <s v="Carl Weiss"/>
    <x v="2"/>
    <s v="United States"/>
    <s v="Bozeman"/>
    <x v="37"/>
    <n v="59715"/>
    <x v="1"/>
    <s v="OFF-LA-10003077"/>
    <x v="1"/>
    <x v="2"/>
    <s v="Avery 500"/>
    <n v="14.62"/>
    <n v="2"/>
    <n v="0"/>
    <n v="6.8713999999999995"/>
  </r>
  <r>
    <x v="2038"/>
    <x v="994"/>
    <x v="1"/>
    <x v="652"/>
    <d v="2012-06-23T00:00:00"/>
    <s v="Standard Class"/>
    <s v="SN-20560"/>
    <s v="Skye Norling"/>
    <x v="2"/>
    <s v="United States"/>
    <s v="Peoria"/>
    <x v="16"/>
    <n v="85345"/>
    <x v="1"/>
    <s v="OFF-PA-10001661"/>
    <x v="1"/>
    <x v="10"/>
    <s v="Xerox 1922"/>
    <n v="11.952000000000002"/>
    <n v="3"/>
    <n v="0.2"/>
    <n v="4.3326000000000002"/>
  </r>
  <r>
    <x v="2039"/>
    <x v="994"/>
    <x v="1"/>
    <x v="652"/>
    <d v="2012-06-23T00:00:00"/>
    <s v="Standard Class"/>
    <s v="SN-20560"/>
    <s v="Skye Norling"/>
    <x v="2"/>
    <s v="United States"/>
    <s v="Peoria"/>
    <x v="16"/>
    <n v="85345"/>
    <x v="1"/>
    <s v="OFF-BI-10004656"/>
    <x v="1"/>
    <x v="8"/>
    <s v="Peel &amp; Stick Add-On Corner Pockets"/>
    <n v="4.5360000000000014"/>
    <n v="7"/>
    <n v="0.7"/>
    <n v="-3.3263999999999996"/>
  </r>
  <r>
    <x v="2040"/>
    <x v="994"/>
    <x v="1"/>
    <x v="652"/>
    <d v="2012-06-23T00:00:00"/>
    <s v="Standard Class"/>
    <s v="SN-20560"/>
    <s v="Skye Norling"/>
    <x v="2"/>
    <s v="United States"/>
    <s v="Peoria"/>
    <x v="16"/>
    <n v="85345"/>
    <x v="1"/>
    <s v="OFF-BI-10003707"/>
    <x v="1"/>
    <x v="8"/>
    <s v="Aluminum Screw Posts"/>
    <n v="9.1560000000000006"/>
    <n v="2"/>
    <n v="0.7"/>
    <n v="-6.1039999999999974"/>
  </r>
  <r>
    <x v="2041"/>
    <x v="994"/>
    <x v="1"/>
    <x v="652"/>
    <d v="2012-06-23T00:00:00"/>
    <s v="Standard Class"/>
    <s v="SN-20560"/>
    <s v="Skye Norling"/>
    <x v="2"/>
    <s v="United States"/>
    <s v="Peoria"/>
    <x v="16"/>
    <n v="85345"/>
    <x v="1"/>
    <s v="FUR-FU-10004973"/>
    <x v="0"/>
    <x v="5"/>
    <s v="Flat Face Poster Frame"/>
    <n v="75.36"/>
    <n v="5"/>
    <n v="0.2"/>
    <n v="20.724000000000007"/>
  </r>
  <r>
    <x v="2042"/>
    <x v="995"/>
    <x v="1"/>
    <x v="653"/>
    <d v="2012-10-08T00:00:00"/>
    <s v="Standard Class"/>
    <s v="EB-13705"/>
    <s v="Ed Braxton"/>
    <x v="1"/>
    <s v="United States"/>
    <s v="San Diego"/>
    <x v="1"/>
    <n v="92105"/>
    <x v="1"/>
    <s v="OFF-BI-10004817"/>
    <x v="1"/>
    <x v="8"/>
    <s v="GBC Personal VeloBind Strips"/>
    <n v="57.504000000000005"/>
    <n v="6"/>
    <n v="0.2"/>
    <n v="20.1264"/>
  </r>
  <r>
    <x v="2043"/>
    <x v="996"/>
    <x v="3"/>
    <x v="551"/>
    <d v="2014-11-24T00:00:00"/>
    <s v="Standard Class"/>
    <s v="JW-15220"/>
    <s v="Jane Waco"/>
    <x v="1"/>
    <s v="United States"/>
    <s v="Lakewood"/>
    <x v="24"/>
    <n v="44107"/>
    <x v="3"/>
    <s v="OFF-AR-10001860"/>
    <x v="1"/>
    <x v="6"/>
    <s v="BIC Liqua Brite Liner"/>
    <n v="38.864000000000004"/>
    <n v="7"/>
    <n v="0.2"/>
    <n v="7.7728000000000002"/>
  </r>
  <r>
    <x v="2044"/>
    <x v="997"/>
    <x v="2"/>
    <x v="654"/>
    <d v="2011-08-23T00:00:00"/>
    <s v="Standard Class"/>
    <s v="KB-16585"/>
    <s v="Ken Black"/>
    <x v="1"/>
    <s v="United States"/>
    <s v="Houston"/>
    <x v="5"/>
    <n v="77095"/>
    <x v="2"/>
    <s v="OFF-PA-10001639"/>
    <x v="1"/>
    <x v="10"/>
    <s v="Xerox 203"/>
    <n v="15.552000000000003"/>
    <n v="3"/>
    <n v="0.2"/>
    <n v="5.4432"/>
  </r>
  <r>
    <x v="2045"/>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x v="2046"/>
    <x v="998"/>
    <x v="0"/>
    <x v="19"/>
    <d v="2013-07-22T00:00:00"/>
    <s v="Standard Class"/>
    <s v="MC-17590"/>
    <s v="Matt Collister"/>
    <x v="1"/>
    <s v="United States"/>
    <s v="Perth Amboy"/>
    <x v="30"/>
    <n v="8861"/>
    <x v="3"/>
    <s v="TEC-PH-10001760"/>
    <x v="2"/>
    <x v="7"/>
    <s v="Bose SoundLink Bluetooth Speaker"/>
    <n v="597"/>
    <n v="3"/>
    <n v="0"/>
    <n v="280.59000000000003"/>
  </r>
  <r>
    <x v="2047"/>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x v="2048"/>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x v="2049"/>
    <x v="999"/>
    <x v="1"/>
    <x v="655"/>
    <d v="2012-07-13T00:00:00"/>
    <s v="First Class"/>
    <s v="CK-12595"/>
    <s v="Clytie Kelty"/>
    <x v="0"/>
    <s v="United States"/>
    <s v="Philadelphia"/>
    <x v="9"/>
    <n v="19134"/>
    <x v="3"/>
    <s v="OFF-BI-10004022"/>
    <x v="1"/>
    <x v="8"/>
    <s v="Acco Suede Grain Vinyl Round Ring Binder"/>
    <n v="2.5020000000000002"/>
    <n v="3"/>
    <n v="0.7"/>
    <n v="-2.0015999999999998"/>
  </r>
  <r>
    <x v="2050"/>
    <x v="999"/>
    <x v="1"/>
    <x v="655"/>
    <d v="2012-07-13T00:00:00"/>
    <s v="First Class"/>
    <s v="CK-12595"/>
    <s v="Clytie Kelty"/>
    <x v="0"/>
    <s v="United States"/>
    <s v="Philadelphia"/>
    <x v="9"/>
    <n v="19134"/>
    <x v="3"/>
    <s v="OFF-BI-10003669"/>
    <x v="1"/>
    <x v="8"/>
    <s v="3M Organizer Strips"/>
    <n v="6.4800000000000013"/>
    <n v="4"/>
    <n v="0.7"/>
    <n v="-4.7519999999999989"/>
  </r>
  <r>
    <x v="2051"/>
    <x v="999"/>
    <x v="1"/>
    <x v="655"/>
    <d v="2012-07-13T00:00:00"/>
    <s v="First Class"/>
    <s v="CK-12595"/>
    <s v="Clytie Kelty"/>
    <x v="0"/>
    <s v="United States"/>
    <s v="Philadelphia"/>
    <x v="9"/>
    <n v="19134"/>
    <x v="3"/>
    <s v="FUR-CH-10003833"/>
    <x v="0"/>
    <x v="1"/>
    <s v="Novimex Fabric Task Chair"/>
    <n v="341.48799999999994"/>
    <n v="8"/>
    <n v="0.3"/>
    <n v="-73.175999999999988"/>
  </r>
  <r>
    <x v="2052"/>
    <x v="999"/>
    <x v="1"/>
    <x v="655"/>
    <d v="2012-07-13T00:00:00"/>
    <s v="First Class"/>
    <s v="CK-12595"/>
    <s v="Clytie Kelty"/>
    <x v="0"/>
    <s v="United States"/>
    <s v="Philadelphia"/>
    <x v="9"/>
    <n v="19134"/>
    <x v="3"/>
    <s v="OFF-AR-10003732"/>
    <x v="1"/>
    <x v="6"/>
    <s v="Newell 333"/>
    <n v="11.12"/>
    <n v="5"/>
    <n v="0.2"/>
    <n v="0.83399999999999963"/>
  </r>
  <r>
    <x v="2053"/>
    <x v="999"/>
    <x v="1"/>
    <x v="655"/>
    <d v="2012-07-13T00:00:00"/>
    <s v="First Class"/>
    <s v="CK-12595"/>
    <s v="Clytie Kelty"/>
    <x v="0"/>
    <s v="United States"/>
    <s v="Philadelphia"/>
    <x v="9"/>
    <n v="19134"/>
    <x v="3"/>
    <s v="FUR-FU-10003142"/>
    <x v="0"/>
    <x v="5"/>
    <s v="Master Big Foot Doorstop, Beige"/>
    <n v="25.344000000000001"/>
    <n v="6"/>
    <n v="0.2"/>
    <n v="3.4847999999999981"/>
  </r>
  <r>
    <x v="2054"/>
    <x v="1000"/>
    <x v="0"/>
    <x v="49"/>
    <d v="2013-12-08T00:00:00"/>
    <s v="Standard Class"/>
    <s v="RD-19480"/>
    <s v="Rick Duston"/>
    <x v="0"/>
    <s v="United States"/>
    <s v="Richmond"/>
    <x v="14"/>
    <n v="47374"/>
    <x v="2"/>
    <s v="FUR-FU-10001196"/>
    <x v="0"/>
    <x v="5"/>
    <s v="DAX Cubicle Frames - 8x10"/>
    <n v="17.309999999999999"/>
    <n v="3"/>
    <n v="0"/>
    <n v="5.1929999999999996"/>
  </r>
  <r>
    <x v="2055"/>
    <x v="1001"/>
    <x v="3"/>
    <x v="66"/>
    <d v="2014-12-26T00:00:00"/>
    <s v="First Class"/>
    <s v="TP-21130"/>
    <s v="Theone Pippenger"/>
    <x v="0"/>
    <s v="United States"/>
    <s v="Detroit"/>
    <x v="12"/>
    <n v="48227"/>
    <x v="2"/>
    <s v="TEC-AC-10001114"/>
    <x v="2"/>
    <x v="11"/>
    <s v="Microsoft Wireless Mobile Mouse 4000"/>
    <n v="199.95000000000002"/>
    <n v="5"/>
    <n v="0"/>
    <n v="63.983999999999988"/>
  </r>
  <r>
    <x v="2056"/>
    <x v="1001"/>
    <x v="3"/>
    <x v="66"/>
    <d v="2014-12-26T00:00:00"/>
    <s v="First Class"/>
    <s v="TP-21130"/>
    <s v="Theone Pippenger"/>
    <x v="0"/>
    <s v="United States"/>
    <s v="Detroit"/>
    <x v="12"/>
    <n v="48227"/>
    <x v="2"/>
    <s v="FUR-CH-10002335"/>
    <x v="0"/>
    <x v="1"/>
    <s v="Hon GuestStacker Chair"/>
    <n v="1586.6899999999998"/>
    <n v="7"/>
    <n v="0"/>
    <n v="412.5394"/>
  </r>
  <r>
    <x v="2057"/>
    <x v="1001"/>
    <x v="3"/>
    <x v="66"/>
    <d v="2014-12-26T00:00:00"/>
    <s v="First Class"/>
    <s v="TP-21130"/>
    <s v="Theone Pippenger"/>
    <x v="0"/>
    <s v="United States"/>
    <s v="Detroit"/>
    <x v="12"/>
    <n v="48227"/>
    <x v="2"/>
    <s v="TEC-AC-10000844"/>
    <x v="2"/>
    <x v="11"/>
    <s v="Logitech Gaming G510s - Keyboard"/>
    <n v="84.99"/>
    <n v="1"/>
    <n v="0"/>
    <n v="30.596399999999996"/>
  </r>
  <r>
    <x v="2058"/>
    <x v="1001"/>
    <x v="3"/>
    <x v="66"/>
    <d v="2014-12-26T00:00:00"/>
    <s v="First Class"/>
    <s v="TP-21130"/>
    <s v="Theone Pippenger"/>
    <x v="0"/>
    <s v="United States"/>
    <s v="Detroit"/>
    <x v="12"/>
    <n v="48227"/>
    <x v="2"/>
    <s v="FUR-TA-10004534"/>
    <x v="0"/>
    <x v="3"/>
    <s v="Bevis 44 x 96 Conference Tables"/>
    <n v="411.8"/>
    <n v="2"/>
    <n v="0"/>
    <n v="70.005999999999972"/>
  </r>
  <r>
    <x v="2059"/>
    <x v="1002"/>
    <x v="2"/>
    <x v="656"/>
    <d v="2011-11-04T00:00:00"/>
    <s v="Standard Class"/>
    <s v="GG-14650"/>
    <s v="Greg Guthrie"/>
    <x v="1"/>
    <s v="United States"/>
    <s v="Los Angeles"/>
    <x v="1"/>
    <n v="90049"/>
    <x v="1"/>
    <s v="OFF-FA-10002975"/>
    <x v="1"/>
    <x v="13"/>
    <s v="Staples"/>
    <n v="11.34"/>
    <n v="3"/>
    <n v="0"/>
    <n v="5.2164000000000001"/>
  </r>
  <r>
    <x v="2060"/>
    <x v="1002"/>
    <x v="2"/>
    <x v="656"/>
    <d v="2011-11-04T00:00:00"/>
    <s v="Standard Class"/>
    <s v="GG-14650"/>
    <s v="Greg Guthrie"/>
    <x v="1"/>
    <s v="United States"/>
    <s v="Los Angeles"/>
    <x v="1"/>
    <n v="90049"/>
    <x v="1"/>
    <s v="OFF-ST-10003996"/>
    <x v="1"/>
    <x v="4"/>
    <s v="Letter/Legal File Tote with Clear Snap-On Lid, Black Granite"/>
    <n v="80.3"/>
    <n v="5"/>
    <n v="0"/>
    <n v="20.877999999999997"/>
  </r>
  <r>
    <x v="2061"/>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x v="2062"/>
    <x v="1002"/>
    <x v="2"/>
    <x v="656"/>
    <d v="2011-11-04T00:00:00"/>
    <s v="Standard Class"/>
    <s v="GG-14650"/>
    <s v="Greg Guthrie"/>
    <x v="1"/>
    <s v="United States"/>
    <s v="Los Angeles"/>
    <x v="1"/>
    <n v="90049"/>
    <x v="1"/>
    <s v="OFF-PA-10000477"/>
    <x v="1"/>
    <x v="10"/>
    <s v="Xerox 1952"/>
    <n v="64.740000000000009"/>
    <n v="13"/>
    <n v="0"/>
    <n v="30.427800000000005"/>
  </r>
  <r>
    <x v="2063"/>
    <x v="1002"/>
    <x v="2"/>
    <x v="656"/>
    <d v="2011-11-04T00:00:00"/>
    <s v="Standard Class"/>
    <s v="GG-14650"/>
    <s v="Greg Guthrie"/>
    <x v="1"/>
    <s v="United States"/>
    <s v="Los Angeles"/>
    <x v="1"/>
    <n v="90049"/>
    <x v="1"/>
    <s v="OFF-BI-10004209"/>
    <x v="1"/>
    <x v="8"/>
    <s v="Fellowes Twister Kit, Gray/Clear, 3/pkg"/>
    <n v="19.295999999999999"/>
    <n v="3"/>
    <n v="0.2"/>
    <n v="6.0299999999999994"/>
  </r>
  <r>
    <x v="2064"/>
    <x v="1002"/>
    <x v="2"/>
    <x v="656"/>
    <d v="2011-11-04T00:00:00"/>
    <s v="Standard Class"/>
    <s v="GG-14650"/>
    <s v="Greg Guthrie"/>
    <x v="1"/>
    <s v="United States"/>
    <s v="Los Angeles"/>
    <x v="1"/>
    <n v="90049"/>
    <x v="1"/>
    <s v="OFF-ST-10001963"/>
    <x v="1"/>
    <x v="4"/>
    <s v="Tennsco Regal Shelving Units"/>
    <n v="405.64"/>
    <n v="4"/>
    <n v="0"/>
    <n v="12.169199999999989"/>
  </r>
  <r>
    <x v="2065"/>
    <x v="1002"/>
    <x v="2"/>
    <x v="656"/>
    <d v="2011-11-04T00:00:00"/>
    <s v="Standard Class"/>
    <s v="GG-14650"/>
    <s v="Greg Guthrie"/>
    <x v="1"/>
    <s v="United States"/>
    <s v="Los Angeles"/>
    <x v="1"/>
    <n v="90049"/>
    <x v="1"/>
    <s v="FUR-CH-10003833"/>
    <x v="0"/>
    <x v="1"/>
    <s v="Novimex Fabric Task Chair"/>
    <n v="146.352"/>
    <n v="3"/>
    <n v="0.2"/>
    <n v="-9.1470000000000056"/>
  </r>
  <r>
    <x v="2066"/>
    <x v="1002"/>
    <x v="2"/>
    <x v="656"/>
    <d v="2011-11-04T00:00:00"/>
    <s v="Standard Class"/>
    <s v="GG-14650"/>
    <s v="Greg Guthrie"/>
    <x v="1"/>
    <s v="United States"/>
    <s v="Los Angeles"/>
    <x v="1"/>
    <n v="90049"/>
    <x v="1"/>
    <s v="TEC-AC-10004568"/>
    <x v="2"/>
    <x v="11"/>
    <s v="Maxell LTO Ultrium - 800 GB"/>
    <n v="251.91"/>
    <n v="9"/>
    <n v="0"/>
    <n v="47.862899999999982"/>
  </r>
  <r>
    <x v="2067"/>
    <x v="1002"/>
    <x v="2"/>
    <x v="656"/>
    <d v="2011-11-04T00:00:00"/>
    <s v="Standard Class"/>
    <s v="GG-14650"/>
    <s v="Greg Guthrie"/>
    <x v="1"/>
    <s v="United States"/>
    <s v="Los Angeles"/>
    <x v="1"/>
    <n v="90049"/>
    <x v="1"/>
    <s v="OFF-AR-10001419"/>
    <x v="1"/>
    <x v="6"/>
    <s v="Newell 325"/>
    <n v="12.39"/>
    <n v="3"/>
    <n v="0"/>
    <n v="3.7169999999999996"/>
  </r>
  <r>
    <x v="2068"/>
    <x v="1003"/>
    <x v="1"/>
    <x v="657"/>
    <d v="2012-04-19T00:00:00"/>
    <s v="Standard Class"/>
    <s v="ZC-21910"/>
    <s v="Zuschuss Carroll"/>
    <x v="0"/>
    <s v="United States"/>
    <s v="Pomona"/>
    <x v="1"/>
    <n v="91767"/>
    <x v="1"/>
    <s v="TEC-AC-10002800"/>
    <x v="2"/>
    <x v="11"/>
    <s v="Plantronics Audio 478 Stereo USB Headset"/>
    <n v="199.96"/>
    <n v="4"/>
    <n v="0"/>
    <n v="69.98599999999999"/>
  </r>
  <r>
    <x v="2069"/>
    <x v="1003"/>
    <x v="1"/>
    <x v="657"/>
    <d v="2012-04-19T00:00:00"/>
    <s v="Standard Class"/>
    <s v="ZC-21910"/>
    <s v="Zuschuss Carroll"/>
    <x v="0"/>
    <s v="United States"/>
    <s v="Pomona"/>
    <x v="1"/>
    <n v="91767"/>
    <x v="1"/>
    <s v="FUR-TA-10003954"/>
    <x v="0"/>
    <x v="3"/>
    <s v="Hon 94000 Series Round Tables"/>
    <n v="710.83200000000011"/>
    <n v="3"/>
    <n v="0.2"/>
    <n v="-97.739399999999989"/>
  </r>
  <r>
    <x v="2070"/>
    <x v="1004"/>
    <x v="0"/>
    <x v="658"/>
    <d v="2013-07-24T00:00:00"/>
    <s v="Second Class"/>
    <s v="CC-12610"/>
    <s v="Corey Catlett"/>
    <x v="1"/>
    <s v="United States"/>
    <s v="Philadelphia"/>
    <x v="9"/>
    <n v="19134"/>
    <x v="3"/>
    <s v="OFF-BI-10000301"/>
    <x v="1"/>
    <x v="8"/>
    <s v="GBC Instant Report Kit"/>
    <n v="1.9410000000000003"/>
    <n v="1"/>
    <n v="0.7"/>
    <n v="-1.294"/>
  </r>
  <r>
    <x v="2071"/>
    <x v="1005"/>
    <x v="3"/>
    <x v="225"/>
    <d v="2014-11-26T00:00:00"/>
    <s v="Standard Class"/>
    <s v="KA-16525"/>
    <s v="Kelly Andreada"/>
    <x v="0"/>
    <s v="United States"/>
    <s v="Ontario"/>
    <x v="1"/>
    <n v="91761"/>
    <x v="1"/>
    <s v="FUR-CH-10003956"/>
    <x v="0"/>
    <x v="1"/>
    <s v="Novimex High-Tech Fabric Mesh Task Chair"/>
    <n v="283.92"/>
    <n v="5"/>
    <n v="0.2"/>
    <n v="-46.137000000000029"/>
  </r>
  <r>
    <x v="2072"/>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x v="2073"/>
    <x v="1007"/>
    <x v="3"/>
    <x v="659"/>
    <d v="2014-11-13T00:00:00"/>
    <s v="Second Class"/>
    <s v="DB-13270"/>
    <s v="Deborah Brumfield"/>
    <x v="2"/>
    <s v="United States"/>
    <s v="Brentwood"/>
    <x v="1"/>
    <n v="94513"/>
    <x v="1"/>
    <s v="TEC-AC-10003289"/>
    <x v="2"/>
    <x v="11"/>
    <s v="Anker Ultra-Slim Mini Bluetooth 3.0 Wireless Keyboard"/>
    <n v="59.97"/>
    <n v="3"/>
    <n v="0"/>
    <n v="13.793099999999999"/>
  </r>
  <r>
    <x v="2074"/>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x v="2075"/>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x v="2076"/>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x v="2077"/>
    <x v="1009"/>
    <x v="3"/>
    <x v="510"/>
    <d v="2014-09-16T00:00:00"/>
    <s v="First Class"/>
    <s v="BF-11080"/>
    <s v="Bart Folk"/>
    <x v="0"/>
    <s v="United States"/>
    <s v="Baltimore"/>
    <x v="39"/>
    <n v="21215"/>
    <x v="3"/>
    <s v="OFF-AP-10000358"/>
    <x v="1"/>
    <x v="9"/>
    <s v="Fellowes Basic Home/Office Series Surge Protectors"/>
    <n v="90.86"/>
    <n v="7"/>
    <n v="0"/>
    <n v="26.349399999999992"/>
  </r>
  <r>
    <x v="2078"/>
    <x v="1009"/>
    <x v="3"/>
    <x v="510"/>
    <d v="2014-09-16T00:00:00"/>
    <s v="First Class"/>
    <s v="BF-11080"/>
    <s v="Bart Folk"/>
    <x v="0"/>
    <s v="United States"/>
    <s v="Baltimore"/>
    <x v="39"/>
    <n v="21215"/>
    <x v="3"/>
    <s v="OFF-PA-10004243"/>
    <x v="1"/>
    <x v="10"/>
    <s v="Xerox 1939"/>
    <n v="94.85"/>
    <n v="5"/>
    <n v="0"/>
    <n v="45.527999999999992"/>
  </r>
  <r>
    <x v="2079"/>
    <x v="1010"/>
    <x v="1"/>
    <x v="100"/>
    <d v="2012-12-29T00:00:00"/>
    <s v="Standard Class"/>
    <s v="MS-17365"/>
    <s v="Maribeth Schnelling"/>
    <x v="0"/>
    <s v="United States"/>
    <s v="Phoenix"/>
    <x v="16"/>
    <n v="85023"/>
    <x v="1"/>
    <s v="OFF-PA-10001295"/>
    <x v="1"/>
    <x v="10"/>
    <s v="Computer Printout Paper with Letter-Trim Perforations"/>
    <n v="106.232"/>
    <n v="7"/>
    <n v="0.2"/>
    <n v="37.181199999999997"/>
  </r>
  <r>
    <x v="2080"/>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x v="2081"/>
    <x v="1010"/>
    <x v="1"/>
    <x v="100"/>
    <d v="2012-12-29T00:00:00"/>
    <s v="Standard Class"/>
    <s v="MS-17365"/>
    <s v="Maribeth Schnelling"/>
    <x v="0"/>
    <s v="United States"/>
    <s v="Phoenix"/>
    <x v="16"/>
    <n v="85023"/>
    <x v="1"/>
    <s v="FUR-FU-10002885"/>
    <x v="0"/>
    <x v="5"/>
    <s v="Magna Visual Magnetic Picture Hangers"/>
    <n v="7.7120000000000006"/>
    <n v="2"/>
    <n v="0.2"/>
    <n v="1.7352000000000005"/>
  </r>
  <r>
    <x v="2082"/>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x v="2083"/>
    <x v="1012"/>
    <x v="2"/>
    <x v="533"/>
    <d v="2011-11-29T00:00:00"/>
    <s v="Standard Class"/>
    <s v="ED-13885"/>
    <s v="Emily Ducich"/>
    <x v="2"/>
    <s v="United States"/>
    <s v="Houston"/>
    <x v="5"/>
    <n v="77036"/>
    <x v="2"/>
    <s v="OFF-LA-10003923"/>
    <x v="1"/>
    <x v="2"/>
    <s v="Alphabetical Labels for Top Tab Filing"/>
    <n v="23.680000000000003"/>
    <n v="2"/>
    <n v="0.2"/>
    <n v="8.879999999999999"/>
  </r>
  <r>
    <x v="2084"/>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x v="2085"/>
    <x v="1013"/>
    <x v="0"/>
    <x v="661"/>
    <d v="2013-06-29T00:00:00"/>
    <s v="Standard Class"/>
    <s v="IM-15070"/>
    <s v="Irene Maddox"/>
    <x v="0"/>
    <s v="United States"/>
    <s v="New York City"/>
    <x v="15"/>
    <n v="10009"/>
    <x v="3"/>
    <s v="OFF-LA-10000248"/>
    <x v="1"/>
    <x v="2"/>
    <s v="Avery 52"/>
    <n v="18.45"/>
    <n v="5"/>
    <n v="0"/>
    <n v="8.6715"/>
  </r>
  <r>
    <x v="2086"/>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x v="2087"/>
    <x v="1013"/>
    <x v="0"/>
    <x v="661"/>
    <d v="2013-06-29T00:00:00"/>
    <s v="Standard Class"/>
    <s v="IM-15070"/>
    <s v="Irene Maddox"/>
    <x v="0"/>
    <s v="United States"/>
    <s v="New York City"/>
    <x v="15"/>
    <n v="10009"/>
    <x v="3"/>
    <s v="OFF-PA-10003129"/>
    <x v="1"/>
    <x v="10"/>
    <s v="Tops White Computer Printout Paper"/>
    <n v="146.72999999999999"/>
    <n v="3"/>
    <n v="0"/>
    <n v="68.963099999999997"/>
  </r>
  <r>
    <x v="2088"/>
    <x v="1013"/>
    <x v="0"/>
    <x v="661"/>
    <d v="2013-06-29T00:00:00"/>
    <s v="Standard Class"/>
    <s v="IM-15070"/>
    <s v="Irene Maddox"/>
    <x v="0"/>
    <s v="United States"/>
    <s v="New York City"/>
    <x v="15"/>
    <n v="10009"/>
    <x v="3"/>
    <s v="OFF-FA-10004076"/>
    <x v="1"/>
    <x v="13"/>
    <s v="Translucent Push Pins by OIC"/>
    <n v="3.96"/>
    <n v="2"/>
    <n v="0"/>
    <n v="1.4651999999999998"/>
  </r>
  <r>
    <x v="2089"/>
    <x v="1014"/>
    <x v="1"/>
    <x v="662"/>
    <d v="2012-10-30T00:00:00"/>
    <s v="Standard Class"/>
    <s v="MY-17380"/>
    <s v="Maribeth Yedwab"/>
    <x v="1"/>
    <s v="United States"/>
    <s v="Rancho Cucamonga"/>
    <x v="1"/>
    <n v="91730"/>
    <x v="1"/>
    <s v="OFF-LA-10004008"/>
    <x v="1"/>
    <x v="2"/>
    <s v="Avery 507"/>
    <n v="5.76"/>
    <n v="2"/>
    <n v="0"/>
    <n v="2.6495999999999995"/>
  </r>
  <r>
    <x v="2090"/>
    <x v="1015"/>
    <x v="3"/>
    <x v="663"/>
    <d v="2014-07-20T00:00:00"/>
    <s v="Standard Class"/>
    <s v="MM-17260"/>
    <s v="Magdelene Morse"/>
    <x v="0"/>
    <s v="United States"/>
    <s v="Wilmington"/>
    <x v="13"/>
    <n v="19805"/>
    <x v="3"/>
    <s v="OFF-BI-10004094"/>
    <x v="1"/>
    <x v="8"/>
    <s v="GBC Standard Plastic Binding Systems Combs"/>
    <n v="26.549999999999997"/>
    <n v="3"/>
    <n v="0"/>
    <n v="13.009499999999999"/>
  </r>
  <r>
    <x v="2091"/>
    <x v="1015"/>
    <x v="3"/>
    <x v="663"/>
    <d v="2014-07-20T00:00:00"/>
    <s v="Standard Class"/>
    <s v="MM-17260"/>
    <s v="Magdelene Morse"/>
    <x v="0"/>
    <s v="United States"/>
    <s v="Wilmington"/>
    <x v="13"/>
    <n v="19805"/>
    <x v="3"/>
    <s v="FUR-TA-10004607"/>
    <x v="0"/>
    <x v="3"/>
    <s v="Hon 2111 Invitation Series Straight Table"/>
    <n v="310.44300000000004"/>
    <n v="3"/>
    <n v="0.3"/>
    <n v="-48.783900000000031"/>
  </r>
  <r>
    <x v="2092"/>
    <x v="1016"/>
    <x v="2"/>
    <x v="664"/>
    <d v="2011-11-21T00:00:00"/>
    <s v="Standard Class"/>
    <s v="MP-17470"/>
    <s v="Mark Packer"/>
    <x v="2"/>
    <s v="United States"/>
    <s v="Moorhead"/>
    <x v="11"/>
    <n v="56560"/>
    <x v="2"/>
    <s v="FUR-CH-10004289"/>
    <x v="0"/>
    <x v="1"/>
    <s v="Global Super Steno Chair"/>
    <n v="479.90000000000003"/>
    <n v="5"/>
    <n v="0"/>
    <n v="81.58299999999997"/>
  </r>
  <r>
    <x v="2093"/>
    <x v="1017"/>
    <x v="1"/>
    <x v="657"/>
    <d v="2012-04-15T00:00:00"/>
    <s v="Second Class"/>
    <s v="AW-10840"/>
    <s v="Anthony Witt"/>
    <x v="0"/>
    <s v="United States"/>
    <s v="Farmington"/>
    <x v="27"/>
    <n v="87401"/>
    <x v="1"/>
    <s v="OFF-SU-10004498"/>
    <x v="1"/>
    <x v="14"/>
    <s v="Martin-Yale Premier Letter Opener"/>
    <n v="12.88"/>
    <n v="1"/>
    <n v="0"/>
    <n v="0.38640000000000008"/>
  </r>
  <r>
    <x v="2094"/>
    <x v="1018"/>
    <x v="1"/>
    <x v="665"/>
    <d v="2012-11-29T00:00:00"/>
    <s v="Standard Class"/>
    <s v="SF-20065"/>
    <s v="Sandra Flanagan"/>
    <x v="0"/>
    <s v="United States"/>
    <s v="Wilmington"/>
    <x v="3"/>
    <n v="28403"/>
    <x v="0"/>
    <s v="OFF-AR-10001177"/>
    <x v="1"/>
    <x v="6"/>
    <s v="Newell 349"/>
    <n v="13.120000000000001"/>
    <n v="5"/>
    <n v="0.2"/>
    <n v="1.4759999999999982"/>
  </r>
  <r>
    <x v="2095"/>
    <x v="1019"/>
    <x v="0"/>
    <x v="666"/>
    <d v="2013-05-21T00:00:00"/>
    <s v="Standard Class"/>
    <s v="SN-20710"/>
    <s v="Steve Nguyen"/>
    <x v="2"/>
    <s v="United States"/>
    <s v="Jackson"/>
    <x v="35"/>
    <n v="39212"/>
    <x v="0"/>
    <s v="OFF-BI-10001718"/>
    <x v="1"/>
    <x v="8"/>
    <s v="GBC DocuBind P50 Personal Binding Machine"/>
    <n v="511.84"/>
    <n v="8"/>
    <n v="0"/>
    <n v="240.56479999999999"/>
  </r>
  <r>
    <x v="2096"/>
    <x v="1019"/>
    <x v="0"/>
    <x v="666"/>
    <d v="2013-05-21T00:00:00"/>
    <s v="Standard Class"/>
    <s v="SN-20710"/>
    <s v="Steve Nguyen"/>
    <x v="2"/>
    <s v="United States"/>
    <s v="Jackson"/>
    <x v="35"/>
    <n v="39212"/>
    <x v="0"/>
    <s v="OFF-AR-10004602"/>
    <x v="1"/>
    <x v="6"/>
    <s v="Boston KS Multi-Size Manual Pencil Sharpener"/>
    <n v="91.96"/>
    <n v="4"/>
    <n v="0"/>
    <n v="25.748800000000003"/>
  </r>
  <r>
    <x v="2097"/>
    <x v="1019"/>
    <x v="0"/>
    <x v="666"/>
    <d v="2013-05-21T00:00:00"/>
    <s v="Standard Class"/>
    <s v="SN-20710"/>
    <s v="Steve Nguyen"/>
    <x v="2"/>
    <s v="United States"/>
    <s v="Jackson"/>
    <x v="35"/>
    <n v="39212"/>
    <x v="0"/>
    <s v="OFF-AR-10003856"/>
    <x v="1"/>
    <x v="6"/>
    <s v="Newell 344"/>
    <n v="8.34"/>
    <n v="3"/>
    <n v="0"/>
    <n v="2.1683999999999997"/>
  </r>
  <r>
    <x v="2098"/>
    <x v="1020"/>
    <x v="3"/>
    <x v="210"/>
    <d v="2014-09-13T00:00:00"/>
    <s v="Standard Class"/>
    <s v="RD-19900"/>
    <s v="Ruben Dartt"/>
    <x v="0"/>
    <s v="United States"/>
    <s v="Portland"/>
    <x v="21"/>
    <n v="97206"/>
    <x v="1"/>
    <s v="OFF-ST-10000649"/>
    <x v="1"/>
    <x v="4"/>
    <s v="Hanging Personal Folder File"/>
    <n v="37.68"/>
    <n v="3"/>
    <n v="0.2"/>
    <n v="2.3550000000000022"/>
  </r>
  <r>
    <x v="2099"/>
    <x v="1020"/>
    <x v="3"/>
    <x v="210"/>
    <d v="2014-09-13T00:00:00"/>
    <s v="Standard Class"/>
    <s v="RD-19900"/>
    <s v="Ruben Dartt"/>
    <x v="0"/>
    <s v="United States"/>
    <s v="Portland"/>
    <x v="21"/>
    <n v="97206"/>
    <x v="1"/>
    <s v="TEC-AC-10002926"/>
    <x v="2"/>
    <x v="11"/>
    <s v="Logitech Wireless Marathon Mouse M705"/>
    <n v="279.94400000000002"/>
    <n v="7"/>
    <n v="0.2"/>
    <n v="80.48390000000002"/>
  </r>
  <r>
    <x v="2100"/>
    <x v="1021"/>
    <x v="2"/>
    <x v="418"/>
    <d v="2011-03-17T00:00:00"/>
    <s v="Standard Class"/>
    <s v="KT-16480"/>
    <s v="Kean Thornton"/>
    <x v="0"/>
    <s v="United States"/>
    <s v="Denver"/>
    <x v="22"/>
    <n v="80219"/>
    <x v="1"/>
    <s v="OFF-ST-10000078"/>
    <x v="1"/>
    <x v="4"/>
    <s v="Tennsco 6- and 18-Compartment Lockers"/>
    <n v="636.40800000000013"/>
    <n v="3"/>
    <n v="0.2"/>
    <n v="-15.910200000000088"/>
  </r>
  <r>
    <x v="2101"/>
    <x v="1021"/>
    <x v="2"/>
    <x v="418"/>
    <d v="2011-03-17T00:00:00"/>
    <s v="Standard Class"/>
    <s v="KT-16480"/>
    <s v="Kean Thornton"/>
    <x v="0"/>
    <s v="United States"/>
    <s v="Denver"/>
    <x v="22"/>
    <n v="80219"/>
    <x v="1"/>
    <s v="OFF-AR-10001044"/>
    <x v="1"/>
    <x v="6"/>
    <s v="BOSTON Ranger #55 Pencil Sharpener, Black"/>
    <n v="83.168000000000006"/>
    <n v="4"/>
    <n v="0.2"/>
    <n v="9.3563999999999936"/>
  </r>
  <r>
    <x v="2102"/>
    <x v="1022"/>
    <x v="2"/>
    <x v="667"/>
    <d v="2011-07-18T00:00:00"/>
    <s v="Same Day"/>
    <s v="AH-10120"/>
    <s v="Adrian Hane"/>
    <x v="2"/>
    <s v="United States"/>
    <s v="Tucson"/>
    <x v="16"/>
    <n v="85705"/>
    <x v="1"/>
    <s v="FUR-CH-10002372"/>
    <x v="0"/>
    <x v="1"/>
    <s v="Office Star - Ergonomically Designed Knee Chair"/>
    <n v="259.13600000000002"/>
    <n v="4"/>
    <n v="0.2"/>
    <n v="-25.913599999999988"/>
  </r>
  <r>
    <x v="2103"/>
    <x v="1023"/>
    <x v="3"/>
    <x v="668"/>
    <d v="2014-03-29T00:00:00"/>
    <s v="Second Class"/>
    <s v="BM-11650"/>
    <s v="Brian Moss"/>
    <x v="1"/>
    <s v="United States"/>
    <s v="New York City"/>
    <x v="15"/>
    <n v="10009"/>
    <x v="3"/>
    <s v="OFF-PA-10000357"/>
    <x v="1"/>
    <x v="10"/>
    <s v="Xerox 1888"/>
    <n v="221.92"/>
    <n v="4"/>
    <n v="0"/>
    <n v="106.52159999999999"/>
  </r>
  <r>
    <x v="2104"/>
    <x v="1023"/>
    <x v="3"/>
    <x v="668"/>
    <d v="2014-03-29T00:00:00"/>
    <s v="Second Class"/>
    <s v="BM-11650"/>
    <s v="Brian Moss"/>
    <x v="1"/>
    <s v="United States"/>
    <s v="New York City"/>
    <x v="15"/>
    <n v="10009"/>
    <x v="3"/>
    <s v="TEC-AC-10001266"/>
    <x v="2"/>
    <x v="11"/>
    <s v="Memorex Micro Travel Drive 8 GB"/>
    <n v="26"/>
    <n v="2"/>
    <n v="0"/>
    <n v="11.7"/>
  </r>
  <r>
    <x v="2105"/>
    <x v="1024"/>
    <x v="2"/>
    <x v="587"/>
    <d v="2011-10-05T00:00:00"/>
    <s v="Standard Class"/>
    <s v="BW-11200"/>
    <s v="Ben Wallace"/>
    <x v="0"/>
    <s v="United States"/>
    <s v="Boynton Beach"/>
    <x v="2"/>
    <n v="33437"/>
    <x v="0"/>
    <s v="OFF-PA-10004888"/>
    <x v="1"/>
    <x v="10"/>
    <s v="Xerox 217"/>
    <n v="15.552000000000003"/>
    <n v="3"/>
    <n v="0.2"/>
    <n v="5.4432"/>
  </r>
  <r>
    <x v="2106"/>
    <x v="1025"/>
    <x v="2"/>
    <x v="467"/>
    <d v="2011-09-26T00:00:00"/>
    <s v="Same Day"/>
    <s v="HG-14965"/>
    <s v="Henry Goldwyn"/>
    <x v="1"/>
    <s v="United States"/>
    <s v="Mesquite"/>
    <x v="5"/>
    <n v="75150"/>
    <x v="2"/>
    <s v="OFF-BI-10003460"/>
    <x v="1"/>
    <x v="8"/>
    <s v="Acco 3-Hole Punch"/>
    <n v="0.87599999999999978"/>
    <n v="1"/>
    <n v="0.8"/>
    <n v="-1.4016000000000002"/>
  </r>
  <r>
    <x v="2107"/>
    <x v="1026"/>
    <x v="1"/>
    <x v="89"/>
    <d v="2012-10-31T00:00:00"/>
    <s v="Same Day"/>
    <s v="SG-20080"/>
    <s v="Sandra Glassco"/>
    <x v="0"/>
    <s v="United States"/>
    <s v="Redlands"/>
    <x v="1"/>
    <n v="92374"/>
    <x v="1"/>
    <s v="OFF-PA-10000157"/>
    <x v="1"/>
    <x v="10"/>
    <s v="Xerox 191"/>
    <n v="19.98"/>
    <n v="1"/>
    <n v="0"/>
    <n v="9.3905999999999992"/>
  </r>
  <r>
    <x v="2108"/>
    <x v="1026"/>
    <x v="1"/>
    <x v="89"/>
    <d v="2012-10-31T00:00:00"/>
    <s v="Same Day"/>
    <s v="SG-20080"/>
    <s v="Sandra Glassco"/>
    <x v="0"/>
    <s v="United States"/>
    <s v="Redlands"/>
    <x v="1"/>
    <n v="92374"/>
    <x v="1"/>
    <s v="OFF-BI-10004519"/>
    <x v="1"/>
    <x v="8"/>
    <s v="GBC DocuBind P100 Manual Binding Machine"/>
    <n v="398.35199999999998"/>
    <n v="3"/>
    <n v="0.2"/>
    <n v="124.48499999999999"/>
  </r>
  <r>
    <x v="2109"/>
    <x v="1026"/>
    <x v="1"/>
    <x v="89"/>
    <d v="2012-10-31T00:00:00"/>
    <s v="Same Day"/>
    <s v="SG-20080"/>
    <s v="Sandra Glassco"/>
    <x v="0"/>
    <s v="United States"/>
    <s v="Redlands"/>
    <x v="1"/>
    <n v="92374"/>
    <x v="1"/>
    <s v="OFF-AR-10004272"/>
    <x v="1"/>
    <x v="6"/>
    <s v="Newell 308"/>
    <n v="5.04"/>
    <n v="3"/>
    <n v="0"/>
    <n v="1.2599999999999998"/>
  </r>
  <r>
    <x v="2110"/>
    <x v="1026"/>
    <x v="1"/>
    <x v="89"/>
    <d v="2012-10-31T00:00:00"/>
    <s v="Same Day"/>
    <s v="SG-20080"/>
    <s v="Sandra Glassco"/>
    <x v="0"/>
    <s v="United States"/>
    <s v="Redlands"/>
    <x v="1"/>
    <n v="92374"/>
    <x v="1"/>
    <s v="OFF-FA-10000585"/>
    <x v="1"/>
    <x v="13"/>
    <s v="OIC Bulk Pack Metal Binder Clips"/>
    <n v="17.450000000000003"/>
    <n v="5"/>
    <n v="0"/>
    <n v="8.0269999999999992"/>
  </r>
  <r>
    <x v="2111"/>
    <x v="1026"/>
    <x v="1"/>
    <x v="89"/>
    <d v="2012-10-31T00:00:00"/>
    <s v="Same Day"/>
    <s v="SG-20080"/>
    <s v="Sandra Glassco"/>
    <x v="0"/>
    <s v="United States"/>
    <s v="Redlands"/>
    <x v="1"/>
    <n v="92374"/>
    <x v="1"/>
    <s v="FUR-CH-10004218"/>
    <x v="0"/>
    <x v="1"/>
    <s v="Global Fabric Manager's Chair, Dark Gray"/>
    <n v="323.13600000000002"/>
    <n v="4"/>
    <n v="0.2"/>
    <n v="20.196000000000012"/>
  </r>
  <r>
    <x v="2112"/>
    <x v="1026"/>
    <x v="1"/>
    <x v="89"/>
    <d v="2012-10-31T00:00:00"/>
    <s v="Same Day"/>
    <s v="SG-20080"/>
    <s v="Sandra Glassco"/>
    <x v="0"/>
    <s v="United States"/>
    <s v="Redlands"/>
    <x v="1"/>
    <n v="92374"/>
    <x v="1"/>
    <s v="OFF-SU-10004231"/>
    <x v="1"/>
    <x v="14"/>
    <s v="Acme Tagit Stainless Steel Antibacterial Scissors"/>
    <n v="29.700000000000003"/>
    <n v="3"/>
    <n v="0"/>
    <n v="8.0190000000000001"/>
  </r>
  <r>
    <x v="2113"/>
    <x v="1026"/>
    <x v="1"/>
    <x v="89"/>
    <d v="2012-10-31T00:00:00"/>
    <s v="Same Day"/>
    <s v="SG-20080"/>
    <s v="Sandra Glassco"/>
    <x v="0"/>
    <s v="United States"/>
    <s v="Redlands"/>
    <x v="1"/>
    <n v="92374"/>
    <x v="1"/>
    <s v="TEC-PH-10001578"/>
    <x v="2"/>
    <x v="7"/>
    <s v="Polycom SoundStation2 EX Conference phone"/>
    <n v="1295.8400000000001"/>
    <n v="4"/>
    <n v="0.2"/>
    <n v="145.78199999999993"/>
  </r>
  <r>
    <x v="2114"/>
    <x v="1026"/>
    <x v="1"/>
    <x v="89"/>
    <d v="2012-10-31T00:00:00"/>
    <s v="Same Day"/>
    <s v="SG-20080"/>
    <s v="Sandra Glassco"/>
    <x v="0"/>
    <s v="United States"/>
    <s v="Redlands"/>
    <x v="1"/>
    <n v="92374"/>
    <x v="1"/>
    <s v="OFF-ST-10003638"/>
    <x v="1"/>
    <x v="4"/>
    <s v="Mobile Personal File Cube"/>
    <n v="46.84"/>
    <n v="2"/>
    <n v="0"/>
    <n v="12.646799999999999"/>
  </r>
  <r>
    <x v="2115"/>
    <x v="1026"/>
    <x v="1"/>
    <x v="89"/>
    <d v="2012-10-31T00:00:00"/>
    <s v="Same Day"/>
    <s v="SG-20080"/>
    <s v="Sandra Glassco"/>
    <x v="0"/>
    <s v="United States"/>
    <s v="Redlands"/>
    <x v="1"/>
    <n v="92374"/>
    <x v="1"/>
    <s v="FUR-BO-10002213"/>
    <x v="0"/>
    <x v="0"/>
    <s v="DMI Eclipse Executive Suite Bookcases"/>
    <n v="425.83300000000003"/>
    <n v="1"/>
    <n v="0.15"/>
    <n v="20.03919999999998"/>
  </r>
  <r>
    <x v="2116"/>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x v="2117"/>
    <x v="1028"/>
    <x v="0"/>
    <x v="251"/>
    <d v="2013-09-24T00:00:00"/>
    <s v="Standard Class"/>
    <s v="SW-20245"/>
    <s v="Scot Wooten"/>
    <x v="0"/>
    <s v="United States"/>
    <s v="Stockton"/>
    <x v="1"/>
    <n v="95207"/>
    <x v="1"/>
    <s v="OFF-PA-10002222"/>
    <x v="1"/>
    <x v="10"/>
    <s v="Xerox Color Copier Paper, 11&quot; x 17&quot;, Ream"/>
    <n v="159.88"/>
    <n v="7"/>
    <n v="0"/>
    <n v="73.544799999999995"/>
  </r>
  <r>
    <x v="2118"/>
    <x v="1029"/>
    <x v="3"/>
    <x v="669"/>
    <d v="2014-04-16T00:00:00"/>
    <s v="First Class"/>
    <s v="RW-19630"/>
    <s v="Rob Williams"/>
    <x v="1"/>
    <s v="United States"/>
    <s v="Seattle"/>
    <x v="4"/>
    <n v="98105"/>
    <x v="1"/>
    <s v="OFF-PA-10002479"/>
    <x v="1"/>
    <x v="10"/>
    <s v="Xerox 4200 Series MultiUse Premium Copy Paper (20Lb. and 84 Bright)"/>
    <n v="5.28"/>
    <n v="1"/>
    <n v="0"/>
    <n v="2.3759999999999999"/>
  </r>
  <r>
    <x v="2119"/>
    <x v="1029"/>
    <x v="3"/>
    <x v="669"/>
    <d v="2014-04-16T00:00:00"/>
    <s v="First Class"/>
    <s v="RW-19630"/>
    <s v="Rob Williams"/>
    <x v="1"/>
    <s v="United States"/>
    <s v="Seattle"/>
    <x v="4"/>
    <n v="98105"/>
    <x v="1"/>
    <s v="OFF-BI-10003091"/>
    <x v="1"/>
    <x v="8"/>
    <s v="GBC DocuBind TL200 Manual Binding Machine"/>
    <n v="895.92"/>
    <n v="5"/>
    <n v="0.2"/>
    <n v="302.37299999999993"/>
  </r>
  <r>
    <x v="2120"/>
    <x v="1030"/>
    <x v="3"/>
    <x v="363"/>
    <d v="2014-01-14T00:00:00"/>
    <s v="Standard Class"/>
    <s v="TS-21085"/>
    <s v="Thais Sissman"/>
    <x v="0"/>
    <s v="United States"/>
    <s v="Ormond Beach"/>
    <x v="2"/>
    <n v="32174"/>
    <x v="0"/>
    <s v="OFF-BI-10000145"/>
    <x v="1"/>
    <x v="8"/>
    <s v="Zipper Ring Binder Pockets"/>
    <n v="2.8080000000000007"/>
    <n v="3"/>
    <n v="0.7"/>
    <n v="-1.9656000000000002"/>
  </r>
  <r>
    <x v="2121"/>
    <x v="1031"/>
    <x v="3"/>
    <x v="45"/>
    <d v="2014-11-12T00:00:00"/>
    <s v="First Class"/>
    <s v="JB-15400"/>
    <s v="Jennifer Braxton"/>
    <x v="1"/>
    <s v="United States"/>
    <s v="Sunnyvale"/>
    <x v="1"/>
    <n v="94086"/>
    <x v="1"/>
    <s v="FUR-CH-10003061"/>
    <x v="0"/>
    <x v="1"/>
    <s v="Global Leather Task Chair, Black"/>
    <n v="215.976"/>
    <n v="3"/>
    <n v="0.2"/>
    <n v="-2.6997000000000355"/>
  </r>
  <r>
    <x v="2122"/>
    <x v="1032"/>
    <x v="3"/>
    <x v="585"/>
    <d v="2014-09-25T00:00:00"/>
    <s v="Second Class"/>
    <s v="EH-14005"/>
    <s v="Erica Hernandez"/>
    <x v="2"/>
    <s v="United States"/>
    <s v="Lansing"/>
    <x v="12"/>
    <n v="48911"/>
    <x v="2"/>
    <s v="FUR-BO-10001972"/>
    <x v="0"/>
    <x v="0"/>
    <s v="O'Sullivan 4-Shelf Bookcase in Odessa Pine"/>
    <n v="241.96"/>
    <n v="2"/>
    <n v="0"/>
    <n v="41.133199999999988"/>
  </r>
  <r>
    <x v="2123"/>
    <x v="1032"/>
    <x v="3"/>
    <x v="585"/>
    <d v="2014-09-25T00:00:00"/>
    <s v="Second Class"/>
    <s v="EH-14005"/>
    <s v="Erica Hernandez"/>
    <x v="2"/>
    <s v="United States"/>
    <s v="Lansing"/>
    <x v="12"/>
    <n v="48911"/>
    <x v="2"/>
    <s v="OFF-LA-10000134"/>
    <x v="1"/>
    <x v="2"/>
    <s v="Avery 511"/>
    <n v="27.72"/>
    <n v="9"/>
    <n v="0"/>
    <n v="13.3056"/>
  </r>
  <r>
    <x v="2124"/>
    <x v="1033"/>
    <x v="3"/>
    <x v="96"/>
    <d v="2014-12-06T00:00:00"/>
    <s v="Standard Class"/>
    <s v="EH-14005"/>
    <s v="Erica Hernandez"/>
    <x v="2"/>
    <s v="United States"/>
    <s v="Philadelphia"/>
    <x v="9"/>
    <n v="19143"/>
    <x v="3"/>
    <s v="OFF-EN-10003040"/>
    <x v="1"/>
    <x v="12"/>
    <s v="Quality Park Security Envelopes"/>
    <n v="104.68000000000002"/>
    <n v="5"/>
    <n v="0.2"/>
    <n v="35.329499999999996"/>
  </r>
  <r>
    <x v="2125"/>
    <x v="1033"/>
    <x v="3"/>
    <x v="96"/>
    <d v="2014-12-06T00:00:00"/>
    <s v="Standard Class"/>
    <s v="EH-14005"/>
    <s v="Erica Hernandez"/>
    <x v="2"/>
    <s v="United States"/>
    <s v="Philadelphia"/>
    <x v="9"/>
    <n v="19143"/>
    <x v="3"/>
    <s v="TEC-PH-10000923"/>
    <x v="2"/>
    <x v="7"/>
    <s v="Belkin SportFit Armband For iPhone 5s/5c, Fuchsia"/>
    <n v="62.957999999999998"/>
    <n v="7"/>
    <n v="0.4"/>
    <n v="9.4436999999999998"/>
  </r>
  <r>
    <x v="2126"/>
    <x v="1034"/>
    <x v="2"/>
    <x v="670"/>
    <d v="2011-06-28T00:00:00"/>
    <s v="Standard Class"/>
    <s v="BS-11665"/>
    <s v="Brian Stugart"/>
    <x v="0"/>
    <s v="United States"/>
    <s v="Philadelphia"/>
    <x v="9"/>
    <n v="19143"/>
    <x v="3"/>
    <s v="TEC-AC-10000158"/>
    <x v="2"/>
    <x v="11"/>
    <s v="Sony 64GB Class 10 Micro SDHC R40 Memory Card"/>
    <n v="86.376000000000005"/>
    <n v="3"/>
    <n v="0.2"/>
    <n v="1.079699999999999"/>
  </r>
  <r>
    <x v="2127"/>
    <x v="1035"/>
    <x v="1"/>
    <x v="242"/>
    <d v="2012-10-09T00:00:00"/>
    <s v="Standard Class"/>
    <s v="JK-16120"/>
    <s v="Julie Kriz"/>
    <x v="2"/>
    <s v="United States"/>
    <s v="Philadelphia"/>
    <x v="9"/>
    <n v="19134"/>
    <x v="3"/>
    <s v="FUR-FU-10003623"/>
    <x v="0"/>
    <x v="5"/>
    <s v="DataProducts Ampli Magnifier Task Lamp, Black,"/>
    <n v="64.944000000000003"/>
    <n v="3"/>
    <n v="0.2"/>
    <n v="6.4943999999999953"/>
  </r>
  <r>
    <x v="2128"/>
    <x v="1035"/>
    <x v="1"/>
    <x v="242"/>
    <d v="2012-10-09T00:00:00"/>
    <s v="Standard Class"/>
    <s v="JK-16120"/>
    <s v="Julie Kriz"/>
    <x v="2"/>
    <s v="United States"/>
    <s v="Philadelphia"/>
    <x v="9"/>
    <n v="19134"/>
    <x v="3"/>
    <s v="OFF-PA-10001293"/>
    <x v="1"/>
    <x v="10"/>
    <s v="Xerox 1946"/>
    <n v="20.736000000000004"/>
    <n v="4"/>
    <n v="0.2"/>
    <n v="7.2576000000000001"/>
  </r>
  <r>
    <x v="2129"/>
    <x v="1036"/>
    <x v="2"/>
    <x v="671"/>
    <d v="2011-05-22T00:00:00"/>
    <s v="Second Class"/>
    <s v="RF-19345"/>
    <s v="Randy Ferguson"/>
    <x v="1"/>
    <s v="United States"/>
    <s v="Dover"/>
    <x v="38"/>
    <n v="3820"/>
    <x v="3"/>
    <s v="OFF-AP-10000124"/>
    <x v="1"/>
    <x v="9"/>
    <s v="Acco 6 Outlet Guardian Basic Surge Suppressor"/>
    <n v="33.28"/>
    <n v="4"/>
    <n v="0"/>
    <n v="9.3184000000000005"/>
  </r>
  <r>
    <x v="2130"/>
    <x v="1036"/>
    <x v="2"/>
    <x v="671"/>
    <d v="2011-05-22T00:00:00"/>
    <s v="Second Class"/>
    <s v="RF-19345"/>
    <s v="Randy Ferguson"/>
    <x v="1"/>
    <s v="United States"/>
    <s v="Dover"/>
    <x v="38"/>
    <n v="3820"/>
    <x v="3"/>
    <s v="OFF-AR-10004511"/>
    <x v="1"/>
    <x v="6"/>
    <s v="Sanford Colorific Scented Colored Pencils, 12/Pack"/>
    <n v="38.520000000000003"/>
    <n v="9"/>
    <n v="0"/>
    <n v="11.9412"/>
  </r>
  <r>
    <x v="2131"/>
    <x v="1036"/>
    <x v="2"/>
    <x v="671"/>
    <d v="2011-05-22T00:00:00"/>
    <s v="Second Class"/>
    <s v="RF-19345"/>
    <s v="Randy Ferguson"/>
    <x v="1"/>
    <s v="United States"/>
    <s v="Dover"/>
    <x v="38"/>
    <n v="3820"/>
    <x v="3"/>
    <s v="FUR-FU-10000076"/>
    <x v="0"/>
    <x v="5"/>
    <s v="24-Hour Round Wall Clock"/>
    <n v="139.86000000000001"/>
    <n v="7"/>
    <n v="0"/>
    <n v="60.139800000000015"/>
  </r>
  <r>
    <x v="2132"/>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x v="2133"/>
    <x v="1038"/>
    <x v="1"/>
    <x v="672"/>
    <d v="2012-12-04T00:00:00"/>
    <s v="Standard Class"/>
    <s v="WB-21850"/>
    <s v="William Brown"/>
    <x v="0"/>
    <s v="United States"/>
    <s v="Philadelphia"/>
    <x v="9"/>
    <n v="19134"/>
    <x v="3"/>
    <s v="OFF-BI-10003656"/>
    <x v="1"/>
    <x v="8"/>
    <s v="Fellowes PB200 Plastic Comb Binding Machine"/>
    <n v="152.99100000000001"/>
    <n v="3"/>
    <n v="0.7"/>
    <n v="-122.39280000000002"/>
  </r>
  <r>
    <x v="2134"/>
    <x v="1038"/>
    <x v="1"/>
    <x v="672"/>
    <d v="2012-12-04T00:00:00"/>
    <s v="Standard Class"/>
    <s v="WB-21850"/>
    <s v="William Brown"/>
    <x v="0"/>
    <s v="United States"/>
    <s v="Philadelphia"/>
    <x v="9"/>
    <n v="19134"/>
    <x v="3"/>
    <s v="OFF-FA-10000053"/>
    <x v="1"/>
    <x v="13"/>
    <s v="Revere Boxed Rubber Bands by Revere"/>
    <n v="10.584"/>
    <n v="7"/>
    <n v="0.2"/>
    <n v="-2.3813999999999993"/>
  </r>
  <r>
    <x v="2135"/>
    <x v="1038"/>
    <x v="1"/>
    <x v="672"/>
    <d v="2012-12-04T00:00:00"/>
    <s v="Standard Class"/>
    <s v="WB-21850"/>
    <s v="William Brown"/>
    <x v="0"/>
    <s v="United States"/>
    <s v="Philadelphia"/>
    <x v="9"/>
    <n v="19134"/>
    <x v="3"/>
    <s v="TEC-PH-10002807"/>
    <x v="2"/>
    <x v="7"/>
    <s v="Motorla HX550 Universal Bluetooth Headset"/>
    <n v="94.919999999999987"/>
    <n v="4"/>
    <n v="0.4"/>
    <n v="15.819999999999993"/>
  </r>
  <r>
    <x v="2136"/>
    <x v="1039"/>
    <x v="1"/>
    <x v="620"/>
    <d v="2013-01-05T00:00:00"/>
    <s v="Standard Class"/>
    <s v="TB-21625"/>
    <s v="Trudy Brown"/>
    <x v="0"/>
    <s v="United States"/>
    <s v="Grand Prairie"/>
    <x v="5"/>
    <n v="75051"/>
    <x v="2"/>
    <s v="FUR-FU-10002364"/>
    <x v="0"/>
    <x v="5"/>
    <s v="Eldon Expressions Wood Desk Accessories, Oak"/>
    <n v="14.76"/>
    <n v="5"/>
    <n v="0.6"/>
    <n v="-11.439000000000004"/>
  </r>
  <r>
    <x v="2137"/>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x v="2138"/>
    <x v="1040"/>
    <x v="3"/>
    <x v="673"/>
    <d v="2014-11-17T00:00:00"/>
    <s v="Same Day"/>
    <s v="CB-12415"/>
    <s v="Christy Brittain"/>
    <x v="0"/>
    <s v="United States"/>
    <s v="New York City"/>
    <x v="15"/>
    <n v="10009"/>
    <x v="3"/>
    <s v="OFF-PA-10004092"/>
    <x v="1"/>
    <x v="10"/>
    <s v="Tops Green Bar Computer Printout Paper"/>
    <n v="146.82"/>
    <n v="3"/>
    <n v="0"/>
    <n v="73.41"/>
  </r>
  <r>
    <x v="2139"/>
    <x v="1041"/>
    <x v="2"/>
    <x v="571"/>
    <d v="2011-06-11T00:00:00"/>
    <s v="Standard Class"/>
    <s v="GT-14635"/>
    <s v="Grant Thornton"/>
    <x v="1"/>
    <s v="United States"/>
    <s v="Long Beach"/>
    <x v="15"/>
    <n v="11561"/>
    <x v="3"/>
    <s v="OFF-BI-10003982"/>
    <x v="1"/>
    <x v="8"/>
    <s v="Wilson Jones Century Plastic Molded Ring Binders"/>
    <n v="149.54399999999998"/>
    <n v="9"/>
    <n v="0.2"/>
    <n v="50.471099999999993"/>
  </r>
  <r>
    <x v="2140"/>
    <x v="1041"/>
    <x v="2"/>
    <x v="571"/>
    <d v="2011-06-11T00:00:00"/>
    <s v="Standard Class"/>
    <s v="GT-14635"/>
    <s v="Grant Thornton"/>
    <x v="1"/>
    <s v="United States"/>
    <s v="Long Beach"/>
    <x v="15"/>
    <n v="11561"/>
    <x v="3"/>
    <s v="OFF-SU-10001664"/>
    <x v="1"/>
    <x v="14"/>
    <s v="Acme Office Executive Series Stainless Steel Trimmers"/>
    <n v="17.14"/>
    <n v="2"/>
    <n v="0"/>
    <n v="4.4564000000000004"/>
  </r>
  <r>
    <x v="2141"/>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x v="2142"/>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x v="2143"/>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x v="2144"/>
    <x v="1042"/>
    <x v="0"/>
    <x v="142"/>
    <d v="2013-09-06T00:00:00"/>
    <s v="Standard Class"/>
    <s v="DK-13225"/>
    <s v="Dean Katz"/>
    <x v="1"/>
    <s v="United States"/>
    <s v="Philadelphia"/>
    <x v="9"/>
    <n v="19140"/>
    <x v="3"/>
    <s v="OFF-FA-10002780"/>
    <x v="1"/>
    <x v="13"/>
    <s v="Staples"/>
    <n v="16.687999999999999"/>
    <n v="7"/>
    <n v="0.2"/>
    <n v="5.4235999999999995"/>
  </r>
  <r>
    <x v="2145"/>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x v="2146"/>
    <x v="1043"/>
    <x v="0"/>
    <x v="674"/>
    <d v="2013-06-30T00:00:00"/>
    <s v="Standard Class"/>
    <s v="TS-21160"/>
    <s v="Theresa Swint"/>
    <x v="1"/>
    <s v="United States"/>
    <s v="York"/>
    <x v="9"/>
    <n v="17403"/>
    <x v="3"/>
    <s v="OFF-BI-10004781"/>
    <x v="1"/>
    <x v="8"/>
    <s v="GBC Wire Binding Strips"/>
    <n v="38.088000000000001"/>
    <n v="4"/>
    <n v="0.7"/>
    <n v="-27.93119999999999"/>
  </r>
  <r>
    <x v="2147"/>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x v="2148"/>
    <x v="1044"/>
    <x v="2"/>
    <x v="432"/>
    <d v="2011-12-17T00:00:00"/>
    <s v="Standard Class"/>
    <s v="WB-21850"/>
    <s v="William Brown"/>
    <x v="0"/>
    <s v="United States"/>
    <s v="Concord"/>
    <x v="1"/>
    <n v="94521"/>
    <x v="1"/>
    <s v="FUR-FU-10003975"/>
    <x v="0"/>
    <x v="5"/>
    <s v="Eldon Advantage Chair Mats for Low to Medium Pile Carpets"/>
    <n v="43.31"/>
    <n v="1"/>
    <n v="0"/>
    <n v="4.330999999999996"/>
  </r>
  <r>
    <x v="2149"/>
    <x v="1045"/>
    <x v="3"/>
    <x v="185"/>
    <d v="2014-04-06T00:00:00"/>
    <s v="Standard Class"/>
    <s v="DO-13435"/>
    <s v="Denny Ordway"/>
    <x v="0"/>
    <s v="United States"/>
    <s v="New York City"/>
    <x v="15"/>
    <n v="10035"/>
    <x v="3"/>
    <s v="TEC-PH-10001536"/>
    <x v="2"/>
    <x v="7"/>
    <s v="Spigen Samsung Galaxy S5 Case Wallet"/>
    <n v="84.949999999999989"/>
    <n v="5"/>
    <n v="0"/>
    <n v="22.086999999999996"/>
  </r>
  <r>
    <x v="2150"/>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x v="2151"/>
    <x v="1047"/>
    <x v="2"/>
    <x v="156"/>
    <d v="2011-11-29T00:00:00"/>
    <s v="Second Class"/>
    <s v="RB-19435"/>
    <s v="Richard Bierner"/>
    <x v="0"/>
    <s v="United States"/>
    <s v="Saint Louis"/>
    <x v="25"/>
    <n v="63116"/>
    <x v="2"/>
    <s v="TEC-AC-10001772"/>
    <x v="2"/>
    <x v="11"/>
    <s v="Memorex Mini Travel Drive 16 GB USB 2.0 Flash Drive"/>
    <n v="111.79"/>
    <n v="7"/>
    <n v="0"/>
    <n v="43.598100000000002"/>
  </r>
  <r>
    <x v="2152"/>
    <x v="1048"/>
    <x v="1"/>
    <x v="6"/>
    <d v="2012-11-26T00:00:00"/>
    <s v="Standard Class"/>
    <s v="AR-10540"/>
    <s v="Andy Reiter"/>
    <x v="0"/>
    <s v="United States"/>
    <s v="Quincy"/>
    <x v="31"/>
    <n v="2169"/>
    <x v="3"/>
    <s v="OFF-PA-10002586"/>
    <x v="1"/>
    <x v="10"/>
    <s v="Xerox 1970"/>
    <n v="14.940000000000001"/>
    <n v="3"/>
    <n v="0"/>
    <n v="7.0218000000000007"/>
  </r>
  <r>
    <x v="2153"/>
    <x v="1049"/>
    <x v="0"/>
    <x v="216"/>
    <d v="2013-07-19T00:00:00"/>
    <s v="Standard Class"/>
    <s v="DR-12880"/>
    <s v="Dan Reichenbach"/>
    <x v="1"/>
    <s v="United States"/>
    <s v="New York City"/>
    <x v="15"/>
    <n v="10009"/>
    <x v="3"/>
    <s v="OFF-BI-10004094"/>
    <x v="1"/>
    <x v="8"/>
    <s v="GBC Standard Plastic Binding Systems Combs"/>
    <n v="14.16"/>
    <n v="2"/>
    <n v="0.2"/>
    <n v="5.133"/>
  </r>
  <r>
    <x v="2154"/>
    <x v="1050"/>
    <x v="0"/>
    <x v="567"/>
    <d v="2013-05-06T00:00:00"/>
    <s v="Standard Class"/>
    <s v="BF-11170"/>
    <s v="Ben Ferrer"/>
    <x v="2"/>
    <s v="United States"/>
    <s v="Dallas"/>
    <x v="5"/>
    <n v="75081"/>
    <x v="2"/>
    <s v="FUR-FU-10004973"/>
    <x v="0"/>
    <x v="5"/>
    <s v="Flat Face Poster Frame"/>
    <n v="22.608000000000001"/>
    <n v="3"/>
    <n v="0.6"/>
    <n v="-10.173599999999997"/>
  </r>
  <r>
    <x v="2155"/>
    <x v="1051"/>
    <x v="0"/>
    <x v="197"/>
    <d v="2013-07-28T00:00:00"/>
    <s v="Second Class"/>
    <s v="LB-16735"/>
    <s v="Larry Blacks"/>
    <x v="0"/>
    <s v="United States"/>
    <s v="Los Angeles"/>
    <x v="1"/>
    <n v="90032"/>
    <x v="1"/>
    <s v="OFF-FA-10000624"/>
    <x v="1"/>
    <x v="13"/>
    <s v="OIC Binder Clips"/>
    <n v="21.48"/>
    <n v="6"/>
    <n v="0"/>
    <n v="10.74"/>
  </r>
  <r>
    <x v="2156"/>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x v="2157"/>
    <x v="1052"/>
    <x v="2"/>
    <x v="169"/>
    <d v="2011-06-24T00:00:00"/>
    <s v="First Class"/>
    <s v="DV-13465"/>
    <s v="Dianna Vittorini"/>
    <x v="0"/>
    <s v="United States"/>
    <s v="Minneapolis"/>
    <x v="11"/>
    <n v="55407"/>
    <x v="2"/>
    <s v="OFF-ST-10001469"/>
    <x v="1"/>
    <x v="4"/>
    <s v="Fellowes Bankers Box Recycled Super Stor/Drawer"/>
    <n v="161.94"/>
    <n v="3"/>
    <n v="0"/>
    <n v="9.716399999999993"/>
  </r>
  <r>
    <x v="2158"/>
    <x v="1053"/>
    <x v="3"/>
    <x v="208"/>
    <d v="2014-10-27T00:00:00"/>
    <s v="Standard Class"/>
    <s v="NK-18490"/>
    <s v="Neil Knudson"/>
    <x v="2"/>
    <s v="United States"/>
    <s v="Deltona"/>
    <x v="2"/>
    <n v="32725"/>
    <x v="0"/>
    <s v="OFF-AR-10004956"/>
    <x v="1"/>
    <x v="6"/>
    <s v="Newell 33"/>
    <n v="17.856000000000002"/>
    <n v="4"/>
    <n v="0.2"/>
    <n v="2.0087999999999973"/>
  </r>
  <r>
    <x v="2159"/>
    <x v="1054"/>
    <x v="0"/>
    <x v="323"/>
    <d v="2013-09-10T00:00:00"/>
    <s v="Standard Class"/>
    <s v="CS-11950"/>
    <s v="Carlos Soltero"/>
    <x v="0"/>
    <s v="United States"/>
    <s v="Chicago"/>
    <x v="10"/>
    <n v="60610"/>
    <x v="2"/>
    <s v="OFF-BI-10004236"/>
    <x v="1"/>
    <x v="8"/>
    <s v="XtraLife ClearVue Slant-D Ring Binder, White, 3&quot;"/>
    <n v="8.8079999999999981"/>
    <n v="3"/>
    <n v="0.8"/>
    <n v="-14.973600000000001"/>
  </r>
  <r>
    <x v="2160"/>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x v="2161"/>
    <x v="1056"/>
    <x v="0"/>
    <x v="676"/>
    <d v="2013-01-12T00:00:00"/>
    <s v="Standard Class"/>
    <s v="DW-13480"/>
    <s v="Dianna Wilson"/>
    <x v="2"/>
    <s v="United States"/>
    <s v="Oakland"/>
    <x v="1"/>
    <n v="94601"/>
    <x v="1"/>
    <s v="OFF-AR-10003696"/>
    <x v="1"/>
    <x v="6"/>
    <s v="Panasonic KP-350BK Electric Pencil Sharpener with Auto Stop"/>
    <n v="34.58"/>
    <n v="1"/>
    <n v="0"/>
    <n v="10.028199999999998"/>
  </r>
  <r>
    <x v="2162"/>
    <x v="1057"/>
    <x v="3"/>
    <x v="677"/>
    <d v="2014-03-20T00:00:00"/>
    <s v="Standard Class"/>
    <s v="KF-16285"/>
    <s v="Karen Ferguson"/>
    <x v="2"/>
    <s v="United States"/>
    <s v="Manteca"/>
    <x v="1"/>
    <n v="95336"/>
    <x v="1"/>
    <s v="OFF-PA-10004359"/>
    <x v="1"/>
    <x v="10"/>
    <s v="Multicolor Computer Printout Paper"/>
    <n v="314.54999999999995"/>
    <n v="3"/>
    <n v="0"/>
    <n v="150.98399999999998"/>
  </r>
  <r>
    <x v="2163"/>
    <x v="1058"/>
    <x v="0"/>
    <x v="63"/>
    <d v="2013-10-20T00:00:00"/>
    <s v="Standard Class"/>
    <s v="HA-14920"/>
    <s v="Helen Andreada"/>
    <x v="0"/>
    <s v="United States"/>
    <s v="Laredo"/>
    <x v="5"/>
    <n v="78041"/>
    <x v="2"/>
    <s v="TEC-AC-10002402"/>
    <x v="2"/>
    <x v="11"/>
    <s v="Razer Kraken PRO Over Ear PC and Music Headset"/>
    <n v="191.976"/>
    <n v="3"/>
    <n v="0.2"/>
    <n v="23.996999999999986"/>
  </r>
  <r>
    <x v="2164"/>
    <x v="1058"/>
    <x v="0"/>
    <x v="63"/>
    <d v="2013-10-20T00:00:00"/>
    <s v="Standard Class"/>
    <s v="HA-14920"/>
    <s v="Helen Andreada"/>
    <x v="0"/>
    <s v="United States"/>
    <s v="Laredo"/>
    <x v="5"/>
    <n v="78041"/>
    <x v="2"/>
    <s v="OFF-PA-10000551"/>
    <x v="1"/>
    <x v="10"/>
    <s v="Array Memo Cubes"/>
    <n v="8.2880000000000003"/>
    <n v="2"/>
    <n v="0.2"/>
    <n v="3.0043999999999995"/>
  </r>
  <r>
    <x v="2165"/>
    <x v="1058"/>
    <x v="0"/>
    <x v="63"/>
    <d v="2013-10-20T00:00:00"/>
    <s v="Standard Class"/>
    <s v="HA-14920"/>
    <s v="Helen Andreada"/>
    <x v="0"/>
    <s v="United States"/>
    <s v="Laredo"/>
    <x v="5"/>
    <n v="78041"/>
    <x v="2"/>
    <s v="FUR-FU-10003394"/>
    <x v="0"/>
    <x v="5"/>
    <s v="Tenex &quot;The Solids&quot; Textured Chair Mats"/>
    <n v="139.91999999999999"/>
    <n v="5"/>
    <n v="0.6"/>
    <n v="-150.41399999999999"/>
  </r>
  <r>
    <x v="2166"/>
    <x v="1058"/>
    <x v="0"/>
    <x v="63"/>
    <d v="2013-10-20T00:00:00"/>
    <s v="Standard Class"/>
    <s v="HA-14920"/>
    <s v="Helen Andreada"/>
    <x v="0"/>
    <s v="United States"/>
    <s v="Laredo"/>
    <x v="5"/>
    <n v="78041"/>
    <x v="2"/>
    <s v="OFF-AR-10002067"/>
    <x v="1"/>
    <x v="6"/>
    <s v="Newell 334"/>
    <n v="15.872"/>
    <n v="1"/>
    <n v="0.2"/>
    <n v="1.1904000000000003"/>
  </r>
  <r>
    <x v="2167"/>
    <x v="1058"/>
    <x v="0"/>
    <x v="63"/>
    <d v="2013-10-20T00:00:00"/>
    <s v="Standard Class"/>
    <s v="HA-14920"/>
    <s v="Helen Andreada"/>
    <x v="0"/>
    <s v="United States"/>
    <s v="Laredo"/>
    <x v="5"/>
    <n v="78041"/>
    <x v="2"/>
    <s v="OFF-BI-10004140"/>
    <x v="1"/>
    <x v="8"/>
    <s v="Avery Non-Stick Binders"/>
    <n v="6.2859999999999987"/>
    <n v="7"/>
    <n v="0.8"/>
    <n v="-11.000500000000008"/>
  </r>
  <r>
    <x v="2168"/>
    <x v="1059"/>
    <x v="3"/>
    <x v="678"/>
    <d v="2014-01-31T00:00:00"/>
    <s v="Second Class"/>
    <s v="JH-15820"/>
    <s v="John Huston"/>
    <x v="0"/>
    <s v="United States"/>
    <s v="Kent"/>
    <x v="24"/>
    <n v="44240"/>
    <x v="3"/>
    <s v="OFF-AR-10004078"/>
    <x v="1"/>
    <x v="6"/>
    <s v="Newell 312"/>
    <n v="14.015999999999998"/>
    <n v="3"/>
    <n v="0.2"/>
    <n v="1.7519999999999998"/>
  </r>
  <r>
    <x v="2169"/>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x v="2170"/>
    <x v="1059"/>
    <x v="3"/>
    <x v="678"/>
    <d v="2014-01-31T00:00:00"/>
    <s v="Second Class"/>
    <s v="JH-15820"/>
    <s v="John Huston"/>
    <x v="0"/>
    <s v="United States"/>
    <s v="Kent"/>
    <x v="24"/>
    <n v="44240"/>
    <x v="3"/>
    <s v="TEC-PH-10003931"/>
    <x v="2"/>
    <x v="7"/>
    <s v="JBL Micro Wireless Portable Bluetooth Speaker"/>
    <n v="107.982"/>
    <n v="3"/>
    <n v="0.4"/>
    <n v="-26.995499999999993"/>
  </r>
  <r>
    <x v="2171"/>
    <x v="1060"/>
    <x v="3"/>
    <x v="123"/>
    <d v="2014-11-26T00:00:00"/>
    <s v="Standard Class"/>
    <s v="LC-16930"/>
    <s v="Linda Cazamias"/>
    <x v="1"/>
    <s v="United States"/>
    <s v="San Angelo"/>
    <x v="5"/>
    <n v="76903"/>
    <x v="2"/>
    <s v="FUR-CH-10004675"/>
    <x v="0"/>
    <x v="1"/>
    <s v="Lifetime Advantage Folding Chairs, 4/Carton"/>
    <n v="305.31200000000001"/>
    <n v="2"/>
    <n v="0.3"/>
    <n v="-8.7232000000000198"/>
  </r>
  <r>
    <x v="2172"/>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x v="2173"/>
    <x v="1062"/>
    <x v="0"/>
    <x v="679"/>
    <d v="2013-08-05T00:00:00"/>
    <s v="Standard Class"/>
    <s v="LS-16975"/>
    <s v="Lindsay Shagiari"/>
    <x v="2"/>
    <s v="United States"/>
    <s v="Houston"/>
    <x v="5"/>
    <n v="77070"/>
    <x v="2"/>
    <s v="OFF-BI-10002353"/>
    <x v="1"/>
    <x v="8"/>
    <s v="GBC VeloBind Cover Sets"/>
    <n v="9.2639999999999976"/>
    <n v="3"/>
    <n v="0.8"/>
    <n v="-13.895999999999997"/>
  </r>
  <r>
    <x v="2174"/>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x v="2175"/>
    <x v="1064"/>
    <x v="0"/>
    <x v="680"/>
    <d v="2013-10-22T00:00:00"/>
    <s v="Standard Class"/>
    <s v="PB-18805"/>
    <s v="Patrick Bzostek"/>
    <x v="2"/>
    <s v="United States"/>
    <s v="Salt Lake City"/>
    <x v="7"/>
    <n v="84106"/>
    <x v="1"/>
    <s v="OFF-PA-10000740"/>
    <x v="1"/>
    <x v="10"/>
    <s v="Xerox 1982"/>
    <n v="45.68"/>
    <n v="2"/>
    <n v="0"/>
    <n v="21.012799999999999"/>
  </r>
  <r>
    <x v="2176"/>
    <x v="1064"/>
    <x v="0"/>
    <x v="680"/>
    <d v="2013-10-22T00:00:00"/>
    <s v="Standard Class"/>
    <s v="PB-18805"/>
    <s v="Patrick Bzostek"/>
    <x v="2"/>
    <s v="United States"/>
    <s v="Salt Lake City"/>
    <x v="7"/>
    <n v="84106"/>
    <x v="1"/>
    <s v="OFF-PA-10003001"/>
    <x v="1"/>
    <x v="10"/>
    <s v="Xerox 1986"/>
    <n v="60.12"/>
    <n v="9"/>
    <n v="0"/>
    <n v="28.857599999999998"/>
  </r>
  <r>
    <x v="2177"/>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x v="2178"/>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x v="2179"/>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x v="2180"/>
    <x v="1065"/>
    <x v="0"/>
    <x v="681"/>
    <d v="2013-05-12T00:00:00"/>
    <s v="Standard Class"/>
    <s v="CJ-12010"/>
    <s v="Caroline Jumper"/>
    <x v="0"/>
    <s v="United States"/>
    <s v="New York City"/>
    <x v="15"/>
    <n v="10009"/>
    <x v="3"/>
    <s v="OFF-LA-10003923"/>
    <x v="1"/>
    <x v="2"/>
    <s v="Alphabetical Labels for Top Tab Filing"/>
    <n v="44.400000000000006"/>
    <n v="3"/>
    <n v="0"/>
    <n v="22.200000000000003"/>
  </r>
  <r>
    <x v="2181"/>
    <x v="1065"/>
    <x v="0"/>
    <x v="681"/>
    <d v="2013-05-12T00:00:00"/>
    <s v="Standard Class"/>
    <s v="CJ-12010"/>
    <s v="Caroline Jumper"/>
    <x v="0"/>
    <s v="United States"/>
    <s v="New York City"/>
    <x v="15"/>
    <n v="10009"/>
    <x v="3"/>
    <s v="FUR-CH-10002084"/>
    <x v="0"/>
    <x v="1"/>
    <s v="Hon Mobius Operator's Chair"/>
    <n v="442.76400000000001"/>
    <n v="4"/>
    <n v="0.1"/>
    <n v="59.035200000000003"/>
  </r>
  <r>
    <x v="2182"/>
    <x v="1065"/>
    <x v="0"/>
    <x v="681"/>
    <d v="2013-05-12T00:00:00"/>
    <s v="Standard Class"/>
    <s v="CJ-12010"/>
    <s v="Caroline Jumper"/>
    <x v="0"/>
    <s v="United States"/>
    <s v="New York City"/>
    <x v="15"/>
    <n v="10009"/>
    <x v="3"/>
    <s v="TEC-MA-10000488"/>
    <x v="2"/>
    <x v="15"/>
    <s v="Bady BDG101FRU Card Printer"/>
    <n v="3999.95"/>
    <n v="5"/>
    <n v="0"/>
    <n v="1159.9854999999998"/>
  </r>
  <r>
    <x v="2183"/>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x v="2184"/>
    <x v="1065"/>
    <x v="0"/>
    <x v="681"/>
    <d v="2013-05-12T00:00:00"/>
    <s v="Standard Class"/>
    <s v="CJ-12010"/>
    <s v="Caroline Jumper"/>
    <x v="0"/>
    <s v="United States"/>
    <s v="New York City"/>
    <x v="15"/>
    <n v="10009"/>
    <x v="3"/>
    <s v="FUR-FU-10001940"/>
    <x v="0"/>
    <x v="5"/>
    <s v="Staples"/>
    <n v="63.68"/>
    <n v="8"/>
    <n v="0"/>
    <n v="28.019200000000005"/>
  </r>
  <r>
    <x v="2185"/>
    <x v="1066"/>
    <x v="3"/>
    <x v="378"/>
    <d v="2014-08-05T00:00:00"/>
    <s v="Second Class"/>
    <s v="HK-14890"/>
    <s v="Heather Kirkland"/>
    <x v="1"/>
    <s v="United States"/>
    <s v="Salinas"/>
    <x v="1"/>
    <n v="93905"/>
    <x v="1"/>
    <s v="OFF-BI-10002735"/>
    <x v="1"/>
    <x v="8"/>
    <s v="GBC Prestige Therm-A-Bind Covers"/>
    <n v="54.896000000000008"/>
    <n v="2"/>
    <n v="0.2"/>
    <n v="18.5274"/>
  </r>
  <r>
    <x v="2186"/>
    <x v="1067"/>
    <x v="0"/>
    <x v="216"/>
    <d v="2013-07-15T00:00:00"/>
    <s v="Same Day"/>
    <s v="RH-19600"/>
    <s v="Rob Haberlin"/>
    <x v="0"/>
    <s v="United States"/>
    <s v="Huntsville"/>
    <x v="19"/>
    <n v="35810"/>
    <x v="0"/>
    <s v="TEC-AC-10002345"/>
    <x v="2"/>
    <x v="11"/>
    <s v="HP Standard 104 key PS/2 Keyboard"/>
    <n v="29"/>
    <n v="2"/>
    <n v="0"/>
    <n v="7.25"/>
  </r>
  <r>
    <x v="2187"/>
    <x v="1068"/>
    <x v="3"/>
    <x v="682"/>
    <d v="2014-08-16T00:00:00"/>
    <s v="Standard Class"/>
    <s v="IL-15100"/>
    <s v="Ivan Liston"/>
    <x v="0"/>
    <s v="United States"/>
    <s v="Columbus"/>
    <x v="14"/>
    <n v="47201"/>
    <x v="2"/>
    <s v="OFF-EN-10003134"/>
    <x v="1"/>
    <x v="12"/>
    <s v="Staples"/>
    <n v="70.08"/>
    <n v="6"/>
    <n v="0"/>
    <n v="35.04"/>
  </r>
  <r>
    <x v="2188"/>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x v="2189"/>
    <x v="1068"/>
    <x v="3"/>
    <x v="682"/>
    <d v="2014-08-16T00:00:00"/>
    <s v="Standard Class"/>
    <s v="IL-15100"/>
    <s v="Ivan Liston"/>
    <x v="0"/>
    <s v="United States"/>
    <s v="Columbus"/>
    <x v="14"/>
    <n v="47201"/>
    <x v="2"/>
    <s v="TEC-PH-10003645"/>
    <x v="2"/>
    <x v="7"/>
    <s v="Aastra 57i VoIP phone"/>
    <n v="1454.4900000000002"/>
    <n v="9"/>
    <n v="0"/>
    <n v="378.16740000000004"/>
  </r>
  <r>
    <x v="2190"/>
    <x v="1069"/>
    <x v="0"/>
    <x v="674"/>
    <d v="2013-06-30T00:00:00"/>
    <s v="Standard Class"/>
    <s v="AS-10240"/>
    <s v="Alan Shonely"/>
    <x v="0"/>
    <s v="United States"/>
    <s v="Los Angeles"/>
    <x v="1"/>
    <n v="90049"/>
    <x v="1"/>
    <s v="OFF-AP-10000692"/>
    <x v="1"/>
    <x v="9"/>
    <s v="Fellowes Mighty 8 Compact Surge Protector"/>
    <n v="60.81"/>
    <n v="3"/>
    <n v="0"/>
    <n v="17.026800000000001"/>
  </r>
  <r>
    <x v="2191"/>
    <x v="1070"/>
    <x v="0"/>
    <x v="107"/>
    <d v="2013-12-18T00:00:00"/>
    <s v="Standard Class"/>
    <s v="AP-10915"/>
    <s v="Arthur Prichep"/>
    <x v="0"/>
    <s v="United States"/>
    <s v="Seattle"/>
    <x v="4"/>
    <n v="98105"/>
    <x v="1"/>
    <s v="OFF-BI-10001718"/>
    <x v="1"/>
    <x v="8"/>
    <s v="GBC DocuBind P50 Personal Binding Machine"/>
    <n v="153.55199999999999"/>
    <n v="3"/>
    <n v="0.2"/>
    <n v="51.823799999999999"/>
  </r>
  <r>
    <x v="2192"/>
    <x v="1070"/>
    <x v="0"/>
    <x v="107"/>
    <d v="2013-12-18T00:00:00"/>
    <s v="Standard Class"/>
    <s v="AP-10915"/>
    <s v="Arthur Prichep"/>
    <x v="0"/>
    <s v="United States"/>
    <s v="Seattle"/>
    <x v="4"/>
    <n v="98105"/>
    <x v="1"/>
    <s v="OFF-AP-10002082"/>
    <x v="1"/>
    <x v="9"/>
    <s v="Holmes HEPA Air Purifier"/>
    <n v="65.34"/>
    <n v="3"/>
    <n v="0"/>
    <n v="22.869"/>
  </r>
  <r>
    <x v="2193"/>
    <x v="1070"/>
    <x v="0"/>
    <x v="107"/>
    <d v="2013-12-18T00:00:00"/>
    <s v="Standard Class"/>
    <s v="AP-10915"/>
    <s v="Arthur Prichep"/>
    <x v="0"/>
    <s v="United States"/>
    <s v="Seattle"/>
    <x v="4"/>
    <n v="98105"/>
    <x v="1"/>
    <s v="OFF-PA-10001125"/>
    <x v="1"/>
    <x v="10"/>
    <s v="Xerox 1988"/>
    <n v="123.92"/>
    <n v="4"/>
    <n v="0"/>
    <n v="55.763999999999996"/>
  </r>
  <r>
    <x v="2194"/>
    <x v="1070"/>
    <x v="0"/>
    <x v="107"/>
    <d v="2013-12-18T00:00:00"/>
    <s v="Standard Class"/>
    <s v="AP-10915"/>
    <s v="Arthur Prichep"/>
    <x v="0"/>
    <s v="United States"/>
    <s v="Seattle"/>
    <x v="4"/>
    <n v="98105"/>
    <x v="1"/>
    <s v="OFF-AP-10000252"/>
    <x v="1"/>
    <x v="9"/>
    <s v="Harmony HEPA Quiet Air Purifiers"/>
    <n v="35.099999999999994"/>
    <n v="3"/>
    <n v="0"/>
    <n v="12.285"/>
  </r>
  <r>
    <x v="2195"/>
    <x v="1070"/>
    <x v="0"/>
    <x v="107"/>
    <d v="2013-12-18T00:00:00"/>
    <s v="Standard Class"/>
    <s v="AP-10915"/>
    <s v="Arthur Prichep"/>
    <x v="0"/>
    <s v="United States"/>
    <s v="Seattle"/>
    <x v="4"/>
    <n v="98105"/>
    <x v="1"/>
    <s v="TEC-AC-10003038"/>
    <x v="2"/>
    <x v="11"/>
    <s v="Kingston Digital DataTraveler 16GB USB 2.0"/>
    <n v="44.75"/>
    <n v="5"/>
    <n v="0"/>
    <n v="8.5024999999999942"/>
  </r>
  <r>
    <x v="2196"/>
    <x v="1071"/>
    <x v="0"/>
    <x v="49"/>
    <d v="2013-12-07T00:00:00"/>
    <s v="Standard Class"/>
    <s v="AG-10390"/>
    <s v="Allen Goldenen"/>
    <x v="0"/>
    <s v="United States"/>
    <s v="Knoxville"/>
    <x v="18"/>
    <n v="37918"/>
    <x v="0"/>
    <s v="OFF-AR-10000940"/>
    <x v="1"/>
    <x v="6"/>
    <s v="Newell 343"/>
    <n v="4.7039999999999997"/>
    <n v="2"/>
    <n v="0.2"/>
    <n v="0.41160000000000019"/>
  </r>
  <r>
    <x v="2197"/>
    <x v="1072"/>
    <x v="2"/>
    <x v="683"/>
    <d v="2011-12-04T00:00:00"/>
    <s v="Standard Class"/>
    <s v="BF-11080"/>
    <s v="Bart Folk"/>
    <x v="0"/>
    <s v="United States"/>
    <s v="Montgomery"/>
    <x v="19"/>
    <n v="36116"/>
    <x v="0"/>
    <s v="OFF-AR-10001954"/>
    <x v="1"/>
    <x v="6"/>
    <s v="Newell 331"/>
    <n v="14.669999999999998"/>
    <n v="3"/>
    <n v="0"/>
    <n v="3.9609000000000001"/>
  </r>
  <r>
    <x v="2198"/>
    <x v="1073"/>
    <x v="1"/>
    <x v="262"/>
    <d v="2012-04-02T00:00:00"/>
    <s v="Standard Class"/>
    <s v="CK-12205"/>
    <s v="Chloris Kastensmidt"/>
    <x v="0"/>
    <s v="United States"/>
    <s v="Philadelphia"/>
    <x v="9"/>
    <n v="19120"/>
    <x v="3"/>
    <s v="OFF-PA-10003177"/>
    <x v="1"/>
    <x v="10"/>
    <s v="Xerox 1999"/>
    <n v="15.552000000000003"/>
    <n v="3"/>
    <n v="0.2"/>
    <n v="5.4432"/>
  </r>
  <r>
    <x v="2199"/>
    <x v="1073"/>
    <x v="1"/>
    <x v="262"/>
    <d v="2012-04-02T00:00:00"/>
    <s v="Standard Class"/>
    <s v="CK-12205"/>
    <s v="Chloris Kastensmidt"/>
    <x v="0"/>
    <s v="United States"/>
    <s v="Philadelphia"/>
    <x v="9"/>
    <n v="19120"/>
    <x v="3"/>
    <s v="OFF-PA-10000533"/>
    <x v="1"/>
    <x v="10"/>
    <s v="Southworth Parchment Paper &amp; Envelopes"/>
    <n v="5.2320000000000002"/>
    <n v="1"/>
    <n v="0.2"/>
    <n v="1.7003999999999999"/>
  </r>
  <r>
    <x v="2200"/>
    <x v="1074"/>
    <x v="2"/>
    <x v="106"/>
    <d v="2011-06-06T00:00:00"/>
    <s v="Standard Class"/>
    <s v="LT-17110"/>
    <s v="Liz Thompson"/>
    <x v="0"/>
    <s v="United States"/>
    <s v="Little Rock"/>
    <x v="36"/>
    <n v="72209"/>
    <x v="0"/>
    <s v="FUR-FU-10001935"/>
    <x v="0"/>
    <x v="5"/>
    <s v="3M Hangers With Command Adhesive"/>
    <n v="22.200000000000003"/>
    <n v="6"/>
    <n v="0"/>
    <n v="9.1020000000000021"/>
  </r>
  <r>
    <x v="2201"/>
    <x v="1074"/>
    <x v="2"/>
    <x v="106"/>
    <d v="2011-06-06T00:00:00"/>
    <s v="Standard Class"/>
    <s v="LT-17110"/>
    <s v="Liz Thompson"/>
    <x v="0"/>
    <s v="United States"/>
    <s v="Little Rock"/>
    <x v="36"/>
    <n v="72209"/>
    <x v="0"/>
    <s v="TEC-PH-10002563"/>
    <x v="2"/>
    <x v="7"/>
    <s v="Adtran 1202752G1"/>
    <n v="881.93"/>
    <n v="7"/>
    <n v="0"/>
    <n v="229.30180000000001"/>
  </r>
  <r>
    <x v="2202"/>
    <x v="1075"/>
    <x v="1"/>
    <x v="684"/>
    <d v="2012-09-12T00:00:00"/>
    <s v="Standard Class"/>
    <s v="BT-11305"/>
    <s v="Beth Thompson"/>
    <x v="2"/>
    <s v="United States"/>
    <s v="Seattle"/>
    <x v="4"/>
    <n v="98103"/>
    <x v="1"/>
    <s v="OFF-BI-10002160"/>
    <x v="1"/>
    <x v="8"/>
    <s v="Acco Hanging Data Binders"/>
    <n v="6.0960000000000001"/>
    <n v="2"/>
    <n v="0.2"/>
    <n v="2.1335999999999999"/>
  </r>
  <r>
    <x v="2203"/>
    <x v="1075"/>
    <x v="1"/>
    <x v="684"/>
    <d v="2012-09-12T00:00:00"/>
    <s v="Standard Class"/>
    <s v="BT-11305"/>
    <s v="Beth Thompson"/>
    <x v="2"/>
    <s v="United States"/>
    <s v="Seattle"/>
    <x v="4"/>
    <n v="98103"/>
    <x v="1"/>
    <s v="FUR-FU-10004748"/>
    <x v="0"/>
    <x v="5"/>
    <s v="Howard Miller 16&quot; Diameter Gallery Wall Clock"/>
    <n v="191.82"/>
    <n v="3"/>
    <n v="0"/>
    <n v="74.809799999999996"/>
  </r>
  <r>
    <x v="2204"/>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x v="2205"/>
    <x v="1077"/>
    <x v="0"/>
    <x v="545"/>
    <d v="2013-09-13T00:00:00"/>
    <s v="Second Class"/>
    <s v="CG-12040"/>
    <s v="Catherine Glotzbach"/>
    <x v="2"/>
    <s v="United States"/>
    <s v="Bristol"/>
    <x v="18"/>
    <n v="37620"/>
    <x v="0"/>
    <s v="OFF-AR-10000538"/>
    <x v="1"/>
    <x v="6"/>
    <s v="Boston Model 1800 Electric Pencil Sharpener, Gray"/>
    <n v="67.56"/>
    <n v="3"/>
    <n v="0.2"/>
    <n v="8.4449999999999896"/>
  </r>
  <r>
    <x v="2206"/>
    <x v="1078"/>
    <x v="2"/>
    <x v="686"/>
    <d v="2011-07-20T00:00:00"/>
    <s v="Standard Class"/>
    <s v="AW-10930"/>
    <s v="Arthur Wiediger"/>
    <x v="2"/>
    <s v="United States"/>
    <s v="Aurora"/>
    <x v="10"/>
    <n v="60505"/>
    <x v="2"/>
    <s v="OFF-BI-10001098"/>
    <x v="1"/>
    <x v="8"/>
    <s v="Acco D-Ring Binder w/DublLock"/>
    <n v="29.931999999999992"/>
    <n v="7"/>
    <n v="0.8"/>
    <n v="-46.394600000000011"/>
  </r>
  <r>
    <x v="2207"/>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x v="2208"/>
    <x v="1079"/>
    <x v="1"/>
    <x v="421"/>
    <d v="2012-08-26T00:00:00"/>
    <s v="Standard Class"/>
    <s v="RB-19705"/>
    <s v="Roger Barcio"/>
    <x v="2"/>
    <s v="United States"/>
    <s v="New York City"/>
    <x v="15"/>
    <n v="10009"/>
    <x v="3"/>
    <s v="OFF-AR-10000390"/>
    <x v="1"/>
    <x v="6"/>
    <s v="Newell Chalk Holder"/>
    <n v="16.52"/>
    <n v="4"/>
    <n v="0"/>
    <n v="7.5991999999999997"/>
  </r>
  <r>
    <x v="2209"/>
    <x v="1080"/>
    <x v="2"/>
    <x v="687"/>
    <d v="2011-11-16T00:00:00"/>
    <s v="Second Class"/>
    <s v="ML-17410"/>
    <s v="Maris LaWare"/>
    <x v="0"/>
    <s v="United States"/>
    <s v="Fairfield"/>
    <x v="29"/>
    <n v="6824"/>
    <x v="3"/>
    <s v="TEC-PH-10001079"/>
    <x v="2"/>
    <x v="7"/>
    <s v="Polycom SoundPoint Pro SE-225 Corded phone"/>
    <n v="832.93"/>
    <n v="7"/>
    <n v="0"/>
    <n v="233.22039999999998"/>
  </r>
  <r>
    <x v="2210"/>
    <x v="1080"/>
    <x v="2"/>
    <x v="687"/>
    <d v="2011-11-16T00:00:00"/>
    <s v="Second Class"/>
    <s v="ML-17410"/>
    <s v="Maris LaWare"/>
    <x v="0"/>
    <s v="United States"/>
    <s v="Fairfield"/>
    <x v="29"/>
    <n v="6824"/>
    <x v="3"/>
    <s v="OFF-BI-10003460"/>
    <x v="1"/>
    <x v="8"/>
    <s v="Acco 3-Hole Punch"/>
    <n v="43.8"/>
    <n v="10"/>
    <n v="0"/>
    <n v="21.023999999999997"/>
  </r>
  <r>
    <x v="2211"/>
    <x v="1081"/>
    <x v="0"/>
    <x v="581"/>
    <d v="2013-12-01T00:00:00"/>
    <s v="First Class"/>
    <s v="VB-21745"/>
    <s v="Victoria Brennan"/>
    <x v="1"/>
    <s v="United States"/>
    <s v="Lincoln Park"/>
    <x v="12"/>
    <n v="48146"/>
    <x v="2"/>
    <s v="OFF-AP-10003842"/>
    <x v="1"/>
    <x v="9"/>
    <s v="Euro-Pro Shark Turbo Vacuum"/>
    <n v="167.292"/>
    <n v="6"/>
    <n v="0.1"/>
    <n v="29.7408"/>
  </r>
  <r>
    <x v="2212"/>
    <x v="1082"/>
    <x v="3"/>
    <x v="610"/>
    <d v="2014-11-26T00:00:00"/>
    <s v="Standard Class"/>
    <s v="SW-20275"/>
    <s v="Scott Williamson"/>
    <x v="0"/>
    <s v="United States"/>
    <s v="New York City"/>
    <x v="15"/>
    <n v="10035"/>
    <x v="3"/>
    <s v="FUR-FU-10003535"/>
    <x v="0"/>
    <x v="5"/>
    <s v="Howard Miller Distant Time Traveler Alarm Clock"/>
    <n v="27.42"/>
    <n v="1"/>
    <n v="0"/>
    <n v="11.2422"/>
  </r>
  <r>
    <x v="2213"/>
    <x v="1083"/>
    <x v="3"/>
    <x v="172"/>
    <d v="2014-10-03T00:00:00"/>
    <s v="First Class"/>
    <s v="NS-18505"/>
    <s v="Neola Schneider"/>
    <x v="0"/>
    <s v="United States"/>
    <s v="San Jose"/>
    <x v="1"/>
    <n v="95123"/>
    <x v="1"/>
    <s v="OFF-BI-10002012"/>
    <x v="1"/>
    <x v="8"/>
    <s v="Wilson Jones Easy Flow II Sheet Lifters"/>
    <n v="1.4400000000000002"/>
    <n v="1"/>
    <n v="0.2"/>
    <n v="0.504"/>
  </r>
  <r>
    <x v="2214"/>
    <x v="1083"/>
    <x v="3"/>
    <x v="172"/>
    <d v="2014-10-03T00:00:00"/>
    <s v="First Class"/>
    <s v="NS-18505"/>
    <s v="Neola Schneider"/>
    <x v="0"/>
    <s v="United States"/>
    <s v="San Jose"/>
    <x v="1"/>
    <n v="95123"/>
    <x v="1"/>
    <s v="OFF-BI-10001922"/>
    <x v="1"/>
    <x v="8"/>
    <s v="Storex Dura Pro Binders"/>
    <n v="61.77600000000001"/>
    <n v="13"/>
    <n v="0.2"/>
    <n v="20.849399999999996"/>
  </r>
  <r>
    <x v="2215"/>
    <x v="1083"/>
    <x v="3"/>
    <x v="172"/>
    <d v="2014-10-03T00:00:00"/>
    <s v="First Class"/>
    <s v="NS-18505"/>
    <s v="Neola Schneider"/>
    <x v="0"/>
    <s v="United States"/>
    <s v="San Jose"/>
    <x v="1"/>
    <n v="95123"/>
    <x v="1"/>
    <s v="OFF-AP-10000576"/>
    <x v="1"/>
    <x v="9"/>
    <s v="Belkin 325VA UPS Surge Protector, 6'"/>
    <n v="241.96"/>
    <n v="2"/>
    <n v="0"/>
    <n v="60.490000000000009"/>
  </r>
  <r>
    <x v="2216"/>
    <x v="1083"/>
    <x v="3"/>
    <x v="172"/>
    <d v="2014-10-03T00:00:00"/>
    <s v="First Class"/>
    <s v="NS-18505"/>
    <s v="Neola Schneider"/>
    <x v="0"/>
    <s v="United States"/>
    <s v="San Jose"/>
    <x v="1"/>
    <n v="95123"/>
    <x v="1"/>
    <s v="FUR-CH-10000553"/>
    <x v="0"/>
    <x v="1"/>
    <s v="Metal Folding Chairs, Beige, 4/Carton"/>
    <n v="108.608"/>
    <n v="4"/>
    <n v="0.2"/>
    <n v="9.5031999999999925"/>
  </r>
  <r>
    <x v="2217"/>
    <x v="1084"/>
    <x v="2"/>
    <x v="59"/>
    <d v="2011-09-25T00:00:00"/>
    <s v="Standard Class"/>
    <s v="DB-13555"/>
    <s v="Dorothy Badders"/>
    <x v="1"/>
    <s v="United States"/>
    <s v="Jacksonville"/>
    <x v="2"/>
    <n v="32216"/>
    <x v="0"/>
    <s v="OFF-AR-10003469"/>
    <x v="1"/>
    <x v="6"/>
    <s v="Nontoxic Chalk"/>
    <n v="2.8160000000000003"/>
    <n v="2"/>
    <n v="0.2"/>
    <n v="0.98559999999999992"/>
  </r>
  <r>
    <x v="2218"/>
    <x v="1085"/>
    <x v="3"/>
    <x v="688"/>
    <d v="2014-08-02T00:00:00"/>
    <s v="Standard Class"/>
    <s v="MH-17620"/>
    <s v="Matt Hagelstein"/>
    <x v="1"/>
    <s v="United States"/>
    <s v="San Francisco"/>
    <x v="1"/>
    <n v="94110"/>
    <x v="1"/>
    <s v="OFF-BI-10000145"/>
    <x v="1"/>
    <x v="8"/>
    <s v="Zipper Ring Binder Pockets"/>
    <n v="9.9840000000000018"/>
    <n v="4"/>
    <n v="0.2"/>
    <n v="3.6191999999999993"/>
  </r>
  <r>
    <x v="2219"/>
    <x v="1085"/>
    <x v="3"/>
    <x v="688"/>
    <d v="2014-08-02T00:00:00"/>
    <s v="Standard Class"/>
    <s v="MH-17620"/>
    <s v="Matt Hagelstein"/>
    <x v="1"/>
    <s v="United States"/>
    <s v="San Francisco"/>
    <x v="1"/>
    <n v="94110"/>
    <x v="1"/>
    <s v="OFF-ST-10001580"/>
    <x v="1"/>
    <x v="4"/>
    <s v="Super Decoflex Portable Personal File"/>
    <n v="14.98"/>
    <n v="1"/>
    <n v="0"/>
    <n v="4.1943999999999999"/>
  </r>
  <r>
    <x v="2220"/>
    <x v="1085"/>
    <x v="3"/>
    <x v="688"/>
    <d v="2014-08-02T00:00:00"/>
    <s v="Standard Class"/>
    <s v="MH-17620"/>
    <s v="Matt Hagelstein"/>
    <x v="1"/>
    <s v="United States"/>
    <s v="San Francisco"/>
    <x v="1"/>
    <n v="94110"/>
    <x v="1"/>
    <s v="TEC-PH-10001817"/>
    <x v="2"/>
    <x v="7"/>
    <s v="Wilson Electronics DB Pro Signal Booster"/>
    <n v="1145.6000000000001"/>
    <n v="4"/>
    <n v="0.2"/>
    <n v="100.24000000000007"/>
  </r>
  <r>
    <x v="2221"/>
    <x v="1086"/>
    <x v="1"/>
    <x v="401"/>
    <d v="2012-12-06T00:00:00"/>
    <s v="Same Day"/>
    <s v="DK-13375"/>
    <s v="Dennis Kane"/>
    <x v="0"/>
    <s v="United States"/>
    <s v="Marion"/>
    <x v="24"/>
    <n v="43302"/>
    <x v="3"/>
    <s v="TEC-PH-10001578"/>
    <x v="2"/>
    <x v="7"/>
    <s v="Polycom SoundStation2 EX Conference phone"/>
    <n v="485.93999999999994"/>
    <n v="2"/>
    <n v="0.4"/>
    <n v="-89.089000000000055"/>
  </r>
  <r>
    <x v="2222"/>
    <x v="1086"/>
    <x v="1"/>
    <x v="401"/>
    <d v="2012-12-06T00:00:00"/>
    <s v="Same Day"/>
    <s v="DK-13375"/>
    <s v="Dennis Kane"/>
    <x v="0"/>
    <s v="United States"/>
    <s v="Marion"/>
    <x v="24"/>
    <n v="43302"/>
    <x v="3"/>
    <s v="OFF-AR-10004078"/>
    <x v="1"/>
    <x v="6"/>
    <s v="Newell 312"/>
    <n v="37.375999999999998"/>
    <n v="8"/>
    <n v="0.2"/>
    <n v="4.6719999999999988"/>
  </r>
  <r>
    <x v="2223"/>
    <x v="1086"/>
    <x v="1"/>
    <x v="401"/>
    <d v="2012-12-06T00:00:00"/>
    <s v="Same Day"/>
    <s v="DK-13375"/>
    <s v="Dennis Kane"/>
    <x v="0"/>
    <s v="United States"/>
    <s v="Marion"/>
    <x v="24"/>
    <n v="43302"/>
    <x v="3"/>
    <s v="FUR-CH-10004860"/>
    <x v="0"/>
    <x v="1"/>
    <s v="Global Low Back Tilter Chair"/>
    <n v="70.685999999999993"/>
    <n v="1"/>
    <n v="0.3"/>
    <n v="-24.23520000000001"/>
  </r>
  <r>
    <x v="2224"/>
    <x v="1087"/>
    <x v="3"/>
    <x v="689"/>
    <d v="2014-08-06T00:00:00"/>
    <s v="Standard Class"/>
    <s v="EA-14035"/>
    <s v="Erin Ashbrook"/>
    <x v="1"/>
    <s v="United States"/>
    <s v="Philadelphia"/>
    <x v="9"/>
    <n v="19134"/>
    <x v="3"/>
    <s v="OFF-PA-10003790"/>
    <x v="1"/>
    <x v="10"/>
    <s v="Xerox 1991"/>
    <n v="54.816000000000003"/>
    <n v="3"/>
    <n v="0.2"/>
    <n v="17.815199999999997"/>
  </r>
  <r>
    <x v="2225"/>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x v="2226"/>
    <x v="1089"/>
    <x v="3"/>
    <x v="570"/>
    <d v="2014-08-04T00:00:00"/>
    <s v="Standard Class"/>
    <s v="LA-16780"/>
    <s v="Laura Armstrong"/>
    <x v="1"/>
    <s v="United States"/>
    <s v="Austin"/>
    <x v="5"/>
    <n v="78745"/>
    <x v="2"/>
    <s v="OFF-FA-10003059"/>
    <x v="1"/>
    <x v="13"/>
    <s v="Assorted Color Push Pins"/>
    <n v="2.8960000000000004"/>
    <n v="2"/>
    <n v="0.2"/>
    <n v="0.4705999999999998"/>
  </r>
  <r>
    <x v="2227"/>
    <x v="1089"/>
    <x v="3"/>
    <x v="570"/>
    <d v="2014-08-04T00:00:00"/>
    <s v="Standard Class"/>
    <s v="LA-16780"/>
    <s v="Laura Armstrong"/>
    <x v="1"/>
    <s v="United States"/>
    <s v="Austin"/>
    <x v="5"/>
    <n v="78745"/>
    <x v="2"/>
    <s v="TEC-PH-10002496"/>
    <x v="2"/>
    <x v="7"/>
    <s v="Cisco SPA301"/>
    <n v="124.79200000000002"/>
    <n v="1"/>
    <n v="0.2"/>
    <n v="15.598999999999993"/>
  </r>
  <r>
    <x v="2228"/>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x v="2229"/>
    <x v="1091"/>
    <x v="2"/>
    <x v="691"/>
    <d v="2011-04-05T00:00:00"/>
    <s v="Standard Class"/>
    <s v="AA-10315"/>
    <s v="Alex Avila"/>
    <x v="0"/>
    <s v="United States"/>
    <s v="San Francisco"/>
    <x v="1"/>
    <n v="94122"/>
    <x v="1"/>
    <s v="OFF-BI-10004390"/>
    <x v="1"/>
    <x v="8"/>
    <s v="GBC DocuBind 200 Manual Binding Machine"/>
    <n v="673.5680000000001"/>
    <n v="2"/>
    <n v="0.2"/>
    <n v="252.58799999999999"/>
  </r>
  <r>
    <x v="2230"/>
    <x v="1091"/>
    <x v="2"/>
    <x v="691"/>
    <d v="2011-04-05T00:00:00"/>
    <s v="Standard Class"/>
    <s v="AA-10315"/>
    <s v="Alex Avila"/>
    <x v="0"/>
    <s v="United States"/>
    <s v="San Francisco"/>
    <x v="1"/>
    <n v="94122"/>
    <x v="1"/>
    <s v="OFF-AP-10002765"/>
    <x v="1"/>
    <x v="9"/>
    <s v="Fellowes Advanced Computer Series Surge Protectors"/>
    <n v="52.98"/>
    <n v="2"/>
    <n v="0"/>
    <n v="14.834400000000002"/>
  </r>
  <r>
    <x v="2231"/>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x v="2232"/>
    <x v="1093"/>
    <x v="3"/>
    <x v="362"/>
    <d v="2014-07-15T00:00:00"/>
    <s v="Standard Class"/>
    <s v="JH-15820"/>
    <s v="John Huston"/>
    <x v="0"/>
    <s v="United States"/>
    <s v="Chicago"/>
    <x v="10"/>
    <n v="60610"/>
    <x v="2"/>
    <s v="OFF-ST-10003692"/>
    <x v="1"/>
    <x v="4"/>
    <s v="Recycled Steel Personal File for Hanging File Folders"/>
    <n v="228.92"/>
    <n v="5"/>
    <n v="0.2"/>
    <n v="14.307499999999997"/>
  </r>
  <r>
    <x v="2233"/>
    <x v="1094"/>
    <x v="1"/>
    <x v="639"/>
    <d v="2012-12-16T00:00:00"/>
    <s v="Second Class"/>
    <s v="DJ-13630"/>
    <s v="Doug Jacobs"/>
    <x v="0"/>
    <s v="United States"/>
    <s v="Portland"/>
    <x v="21"/>
    <n v="97206"/>
    <x v="1"/>
    <s v="TEC-PH-10001051"/>
    <x v="2"/>
    <x v="7"/>
    <s v="HTC One"/>
    <n v="319.96800000000002"/>
    <n v="4"/>
    <n v="0.2"/>
    <n v="35.996399999999952"/>
  </r>
  <r>
    <x v="2234"/>
    <x v="1095"/>
    <x v="3"/>
    <x v="256"/>
    <d v="2014-12-11T00:00:00"/>
    <s v="Standard Class"/>
    <s v="QJ-19255"/>
    <s v="Quincy Jones"/>
    <x v="1"/>
    <s v="United States"/>
    <s v="Burlington"/>
    <x v="42"/>
    <s v="05408"/>
    <x v="3"/>
    <s v="TEC-AC-10001013"/>
    <x v="2"/>
    <x v="11"/>
    <s v="Logitech ClearChat Comfort/USB Headset H390"/>
    <n v="205.03"/>
    <n v="7"/>
    <n v="0"/>
    <n v="67.659899999999979"/>
  </r>
  <r>
    <x v="2235"/>
    <x v="1096"/>
    <x v="1"/>
    <x v="426"/>
    <d v="2012-09-17T00:00:00"/>
    <s v="Second Class"/>
    <s v="CT-11995"/>
    <s v="Carol Triggs"/>
    <x v="0"/>
    <s v="United States"/>
    <s v="Indianapolis"/>
    <x v="14"/>
    <n v="46203"/>
    <x v="2"/>
    <s v="OFF-ST-10000025"/>
    <x v="1"/>
    <x v="4"/>
    <s v="Fellowes Stor/Drawer Steel Plus Storage Drawers"/>
    <n v="190.86"/>
    <n v="2"/>
    <n v="0"/>
    <n v="11.451599999999985"/>
  </r>
  <r>
    <x v="2236"/>
    <x v="1096"/>
    <x v="1"/>
    <x v="426"/>
    <d v="2012-09-17T00:00:00"/>
    <s v="Second Class"/>
    <s v="CT-11995"/>
    <s v="Carol Triggs"/>
    <x v="0"/>
    <s v="United States"/>
    <s v="Indianapolis"/>
    <x v="14"/>
    <n v="46203"/>
    <x v="2"/>
    <s v="OFF-AR-10000817"/>
    <x v="1"/>
    <x v="6"/>
    <s v="Manco Dry-Lighter Erasable Highlighter"/>
    <n v="24.32"/>
    <n v="8"/>
    <n v="0"/>
    <n v="8.2687999999999988"/>
  </r>
  <r>
    <x v="2237"/>
    <x v="1097"/>
    <x v="0"/>
    <x v="692"/>
    <d v="2013-07-22T00:00:00"/>
    <s v="Standard Class"/>
    <s v="RH-19510"/>
    <s v="Rick Huthwaite"/>
    <x v="2"/>
    <s v="United States"/>
    <s v="Provo"/>
    <x v="7"/>
    <n v="84604"/>
    <x v="1"/>
    <s v="OFF-SU-10000952"/>
    <x v="1"/>
    <x v="14"/>
    <s v="Fiskars Home &amp; Office Scissors"/>
    <n v="44.400000000000006"/>
    <n v="5"/>
    <n v="0"/>
    <n v="12.432000000000002"/>
  </r>
  <r>
    <x v="2238"/>
    <x v="1098"/>
    <x v="3"/>
    <x v="693"/>
    <d v="2014-04-27T00:00:00"/>
    <s v="Standard Class"/>
    <s v="SJ-20125"/>
    <s v="Sanjit Jacobs"/>
    <x v="2"/>
    <s v="United States"/>
    <s v="Chicago"/>
    <x v="10"/>
    <n v="60610"/>
    <x v="2"/>
    <s v="FUR-FU-10004597"/>
    <x v="0"/>
    <x v="5"/>
    <s v="Eldon Cleatmat Chair Mats for Medium Pile Carpets"/>
    <n v="44.400000000000006"/>
    <n v="2"/>
    <n v="0.6"/>
    <n v="-52.169999999999987"/>
  </r>
  <r>
    <x v="2239"/>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x v="2240"/>
    <x v="1099"/>
    <x v="0"/>
    <x v="625"/>
    <d v="2013-11-18T00:00:00"/>
    <s v="Second Class"/>
    <s v="TG-21310"/>
    <s v="Toby Gnade"/>
    <x v="0"/>
    <s v="United States"/>
    <s v="Los Angeles"/>
    <x v="1"/>
    <n v="90049"/>
    <x v="1"/>
    <s v="OFF-BI-10002982"/>
    <x v="1"/>
    <x v="8"/>
    <s v="Avery Self-Adhesive Photo Pockets for Polaroid Photos"/>
    <n v="38.136000000000003"/>
    <n v="7"/>
    <n v="0.2"/>
    <n v="13.347599999999998"/>
  </r>
  <r>
    <x v="2241"/>
    <x v="1100"/>
    <x v="0"/>
    <x v="491"/>
    <d v="2013-12-02T00:00:00"/>
    <s v="Standard Class"/>
    <s v="CT-11995"/>
    <s v="Carol Triggs"/>
    <x v="0"/>
    <s v="United States"/>
    <s v="Philadelphia"/>
    <x v="9"/>
    <n v="19134"/>
    <x v="3"/>
    <s v="TEC-PH-10004165"/>
    <x v="2"/>
    <x v="7"/>
    <s v="Mitel MiVoice 5330e IP Phone"/>
    <n v="494.98199999999997"/>
    <n v="3"/>
    <n v="0.4"/>
    <n v="-115.49580000000006"/>
  </r>
  <r>
    <x v="2242"/>
    <x v="1101"/>
    <x v="3"/>
    <x v="610"/>
    <d v="2014-11-26T00:00:00"/>
    <s v="Standard Class"/>
    <s v="BF-11005"/>
    <s v="Barry Franz"/>
    <x v="2"/>
    <s v="United States"/>
    <s v="Pasadena"/>
    <x v="1"/>
    <n v="91104"/>
    <x v="1"/>
    <s v="OFF-ST-10003442"/>
    <x v="1"/>
    <x v="4"/>
    <s v="Eldon Portable Mobile Manager"/>
    <n v="56.56"/>
    <n v="2"/>
    <n v="0"/>
    <n v="15.2712"/>
  </r>
  <r>
    <x v="2243"/>
    <x v="1101"/>
    <x v="3"/>
    <x v="610"/>
    <d v="2014-11-26T00:00:00"/>
    <s v="Standard Class"/>
    <s v="BF-11005"/>
    <s v="Barry Franz"/>
    <x v="2"/>
    <s v="United States"/>
    <s v="Pasadena"/>
    <x v="1"/>
    <n v="91104"/>
    <x v="1"/>
    <s v="OFF-AR-10003856"/>
    <x v="1"/>
    <x v="6"/>
    <s v="Newell 344"/>
    <n v="5.56"/>
    <n v="2"/>
    <n v="0"/>
    <n v="1.4455999999999998"/>
  </r>
  <r>
    <x v="2244"/>
    <x v="1101"/>
    <x v="3"/>
    <x v="610"/>
    <d v="2014-11-26T00:00:00"/>
    <s v="Standard Class"/>
    <s v="BF-11005"/>
    <s v="Barry Franz"/>
    <x v="2"/>
    <s v="United States"/>
    <s v="Pasadena"/>
    <x v="1"/>
    <n v="91104"/>
    <x v="1"/>
    <s v="OFF-FA-10004248"/>
    <x v="1"/>
    <x v="13"/>
    <s v="Advantus T-Pin Paper Clips"/>
    <n v="9.02"/>
    <n v="2"/>
    <n v="0"/>
    <n v="3.5178000000000003"/>
  </r>
  <r>
    <x v="2245"/>
    <x v="1101"/>
    <x v="3"/>
    <x v="610"/>
    <d v="2014-11-26T00:00:00"/>
    <s v="Standard Class"/>
    <s v="BF-11005"/>
    <s v="Barry Franz"/>
    <x v="2"/>
    <s v="United States"/>
    <s v="Pasadena"/>
    <x v="1"/>
    <n v="91104"/>
    <x v="1"/>
    <s v="OFF-AP-10001492"/>
    <x v="1"/>
    <x v="9"/>
    <s v="Acco Six-Outlet Power Strip, 4' Cord Length"/>
    <n v="8.6199999999999992"/>
    <n v="1"/>
    <n v="0"/>
    <n v="2.2412000000000001"/>
  </r>
  <r>
    <x v="2246"/>
    <x v="1101"/>
    <x v="3"/>
    <x v="610"/>
    <d v="2014-11-26T00:00:00"/>
    <s v="Standard Class"/>
    <s v="BF-11005"/>
    <s v="Barry Franz"/>
    <x v="2"/>
    <s v="United States"/>
    <s v="Pasadena"/>
    <x v="1"/>
    <n v="91104"/>
    <x v="1"/>
    <s v="TEC-PH-10004165"/>
    <x v="2"/>
    <x v="7"/>
    <s v="Mitel MiVoice 5330e IP Phone"/>
    <n v="659.97600000000011"/>
    <n v="3"/>
    <n v="0.2"/>
    <n v="49.498199999999969"/>
  </r>
  <r>
    <x v="2247"/>
    <x v="1102"/>
    <x v="1"/>
    <x v="586"/>
    <d v="2012-02-18T00:00:00"/>
    <s v="Second Class"/>
    <s v="JM-16195"/>
    <s v="Justin MacKendrick"/>
    <x v="0"/>
    <s v="United States"/>
    <s v="Los Angeles"/>
    <x v="1"/>
    <n v="90004"/>
    <x v="1"/>
    <s v="OFF-PA-10004285"/>
    <x v="1"/>
    <x v="10"/>
    <s v="Xerox 1959"/>
    <n v="13.36"/>
    <n v="2"/>
    <n v="0"/>
    <n v="6.4127999999999998"/>
  </r>
  <r>
    <x v="2248"/>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x v="2249"/>
    <x v="1102"/>
    <x v="1"/>
    <x v="586"/>
    <d v="2012-02-18T00:00:00"/>
    <s v="Second Class"/>
    <s v="JM-16195"/>
    <s v="Justin MacKendrick"/>
    <x v="0"/>
    <s v="United States"/>
    <s v="Los Angeles"/>
    <x v="1"/>
    <n v="90004"/>
    <x v="1"/>
    <s v="OFF-BI-10000546"/>
    <x v="1"/>
    <x v="8"/>
    <s v="Avery Durable Binders"/>
    <n v="11.52"/>
    <n v="5"/>
    <n v="0.2"/>
    <n v="4.1760000000000002"/>
  </r>
  <r>
    <x v="2250"/>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x v="2251"/>
    <x v="1102"/>
    <x v="1"/>
    <x v="586"/>
    <d v="2012-02-18T00:00:00"/>
    <s v="Second Class"/>
    <s v="JM-16195"/>
    <s v="Justin MacKendrick"/>
    <x v="0"/>
    <s v="United States"/>
    <s v="Los Angeles"/>
    <x v="1"/>
    <n v="90004"/>
    <x v="1"/>
    <s v="OFF-PA-10000477"/>
    <x v="1"/>
    <x v="10"/>
    <s v="Xerox 22"/>
    <n v="19.440000000000001"/>
    <n v="3"/>
    <n v="0"/>
    <n v="9.3312000000000008"/>
  </r>
  <r>
    <x v="2252"/>
    <x v="1103"/>
    <x v="0"/>
    <x v="173"/>
    <d v="2013-04-18T00:00:00"/>
    <s v="Second Class"/>
    <s v="JK-16120"/>
    <s v="Julie Kriz"/>
    <x v="2"/>
    <s v="United States"/>
    <s v="San Diego"/>
    <x v="1"/>
    <n v="92105"/>
    <x v="1"/>
    <s v="OFF-PA-10004327"/>
    <x v="1"/>
    <x v="10"/>
    <s v="Xerox 1911"/>
    <n v="143.69999999999999"/>
    <n v="3"/>
    <n v="0"/>
    <n v="68.975999999999999"/>
  </r>
  <r>
    <x v="2253"/>
    <x v="1104"/>
    <x v="1"/>
    <x v="694"/>
    <d v="2012-10-01T00:00:00"/>
    <s v="First Class"/>
    <s v="HG-14965"/>
    <s v="Henry Goldwyn"/>
    <x v="1"/>
    <s v="United States"/>
    <s v="San Francisco"/>
    <x v="1"/>
    <n v="94110"/>
    <x v="1"/>
    <s v="OFF-AP-10000696"/>
    <x v="1"/>
    <x v="9"/>
    <s v="Holmes Odor Grabber"/>
    <n v="43.26"/>
    <n v="3"/>
    <n v="0"/>
    <n v="14.275799999999998"/>
  </r>
  <r>
    <x v="2254"/>
    <x v="1104"/>
    <x v="1"/>
    <x v="694"/>
    <d v="2012-10-01T00:00:00"/>
    <s v="First Class"/>
    <s v="HG-14965"/>
    <s v="Henry Goldwyn"/>
    <x v="1"/>
    <s v="United States"/>
    <s v="San Francisco"/>
    <x v="1"/>
    <n v="94110"/>
    <x v="1"/>
    <s v="OFF-AP-10002082"/>
    <x v="1"/>
    <x v="9"/>
    <s v="Holmes HEPA Air Purifier"/>
    <n v="43.56"/>
    <n v="2"/>
    <n v="0"/>
    <n v="15.245999999999999"/>
  </r>
  <r>
    <x v="2255"/>
    <x v="1105"/>
    <x v="0"/>
    <x v="42"/>
    <d v="2013-09-23T00:00:00"/>
    <s v="Standard Class"/>
    <s v="LA-16780"/>
    <s v="Laura Armstrong"/>
    <x v="1"/>
    <s v="United States"/>
    <s v="Bangor"/>
    <x v="43"/>
    <n v="4401"/>
    <x v="3"/>
    <s v="TEC-PH-10001944"/>
    <x v="2"/>
    <x v="7"/>
    <s v="Wi-Ex zBoost YX540 Cellular Phone Signal Booster"/>
    <n v="437.84999999999997"/>
    <n v="3"/>
    <n v="0"/>
    <n v="131.35499999999996"/>
  </r>
  <r>
    <x v="2256"/>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x v="2257"/>
    <x v="1106"/>
    <x v="3"/>
    <x v="114"/>
    <d v="2014-06-20T00:00:00"/>
    <s v="First Class"/>
    <s v="TS-21610"/>
    <s v="Troy Staebel"/>
    <x v="0"/>
    <s v="United States"/>
    <s v="San Francisco"/>
    <x v="1"/>
    <n v="94122"/>
    <x v="1"/>
    <s v="FUR-CH-10000015"/>
    <x v="0"/>
    <x v="1"/>
    <s v="Hon Multipurpose Stacking Arm Chairs"/>
    <n v="1212.96"/>
    <n v="7"/>
    <n v="0.2"/>
    <n v="90.97199999999998"/>
  </r>
  <r>
    <x v="2258"/>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x v="2259"/>
    <x v="1107"/>
    <x v="1"/>
    <x v="627"/>
    <d v="2012-11-10T00:00:00"/>
    <s v="Second Class"/>
    <s v="MZ-17335"/>
    <s v="Maria Zettner"/>
    <x v="2"/>
    <s v="United States"/>
    <s v="San Diego"/>
    <x v="1"/>
    <n v="92024"/>
    <x v="1"/>
    <s v="OFF-FA-10002280"/>
    <x v="1"/>
    <x v="13"/>
    <s v="Advantus Plastic Paper Clips"/>
    <n v="5"/>
    <n v="1"/>
    <n v="0"/>
    <n v="2.4"/>
  </r>
  <r>
    <x v="2260"/>
    <x v="1107"/>
    <x v="1"/>
    <x v="627"/>
    <d v="2012-11-10T00:00:00"/>
    <s v="Second Class"/>
    <s v="MZ-17335"/>
    <s v="Maria Zettner"/>
    <x v="2"/>
    <s v="United States"/>
    <s v="San Diego"/>
    <x v="1"/>
    <n v="92024"/>
    <x v="1"/>
    <s v="TEC-AC-10002049"/>
    <x v="2"/>
    <x v="11"/>
    <s v="Logitech G19 Programmable Gaming Keyboard"/>
    <n v="371.96999999999997"/>
    <n v="3"/>
    <n v="0"/>
    <n v="66.954599999999971"/>
  </r>
  <r>
    <x v="2261"/>
    <x v="1108"/>
    <x v="1"/>
    <x v="217"/>
    <d v="2012-12-18T00:00:00"/>
    <s v="Same Day"/>
    <s v="MW-18220"/>
    <s v="Mitch Webber"/>
    <x v="0"/>
    <s v="United States"/>
    <s v="New York City"/>
    <x v="15"/>
    <n v="10035"/>
    <x v="3"/>
    <s v="TEC-AC-10002253"/>
    <x v="2"/>
    <x v="11"/>
    <s v="Imation Bio 8GB USB Flash Drive Imation Corp"/>
    <n v="166.24"/>
    <n v="1"/>
    <n v="0"/>
    <n v="24.936000000000007"/>
  </r>
  <r>
    <x v="2262"/>
    <x v="1109"/>
    <x v="3"/>
    <x v="695"/>
    <d v="2014-02-10T00:00:00"/>
    <s v="First Class"/>
    <s v="MV-17485"/>
    <s v="Mark Van Huff"/>
    <x v="0"/>
    <s v="United States"/>
    <s v="Arlington"/>
    <x v="17"/>
    <n v="22204"/>
    <x v="0"/>
    <s v="FUR-BO-10004015"/>
    <x v="0"/>
    <x v="0"/>
    <s v="Bush Andora Bookcase, Maple/Graphite Gray Finish"/>
    <n v="359.96999999999997"/>
    <n v="3"/>
    <n v="0"/>
    <n v="79.193399999999968"/>
  </r>
  <r>
    <x v="2263"/>
    <x v="1110"/>
    <x v="0"/>
    <x v="696"/>
    <d v="2013-11-17T00:00:00"/>
    <s v="Second Class"/>
    <s v="AA-10375"/>
    <s v="Allen Armold"/>
    <x v="0"/>
    <s v="United States"/>
    <s v="Atlanta"/>
    <x v="32"/>
    <n v="30318"/>
    <x v="0"/>
    <s v="TEC-AC-10004145"/>
    <x v="2"/>
    <x v="11"/>
    <s v="Logitech diNovo Edge Keyboard"/>
    <n v="499.98"/>
    <n v="2"/>
    <n v="0"/>
    <n v="114.99540000000002"/>
  </r>
  <r>
    <x v="2264"/>
    <x v="1110"/>
    <x v="0"/>
    <x v="696"/>
    <d v="2013-11-17T00:00:00"/>
    <s v="Second Class"/>
    <s v="AA-10375"/>
    <s v="Allen Armold"/>
    <x v="0"/>
    <s v="United States"/>
    <s v="Atlanta"/>
    <x v="32"/>
    <n v="30318"/>
    <x v="0"/>
    <s v="OFF-PA-10002479"/>
    <x v="1"/>
    <x v="10"/>
    <s v="Xerox 4200 Series MultiUse Premium Copy Paper (20Lb. and 84 Bright)"/>
    <n v="5.28"/>
    <n v="1"/>
    <n v="0"/>
    <n v="2.3759999999999999"/>
  </r>
  <r>
    <x v="2265"/>
    <x v="1110"/>
    <x v="0"/>
    <x v="696"/>
    <d v="2013-11-17T00:00:00"/>
    <s v="Second Class"/>
    <s v="AA-10375"/>
    <s v="Allen Armold"/>
    <x v="0"/>
    <s v="United States"/>
    <s v="Atlanta"/>
    <x v="32"/>
    <n v="30318"/>
    <x v="0"/>
    <s v="OFF-BI-10004970"/>
    <x v="1"/>
    <x v="8"/>
    <s v="ACCOHIDE 3-Ring Binder, Blue, 1&quot;"/>
    <n v="8.26"/>
    <n v="2"/>
    <n v="0"/>
    <n v="3.8822000000000001"/>
  </r>
  <r>
    <x v="2266"/>
    <x v="1111"/>
    <x v="3"/>
    <x v="386"/>
    <d v="2014-10-13T00:00:00"/>
    <s v="Same Day"/>
    <s v="SM-20320"/>
    <s v="Sean Miller"/>
    <x v="2"/>
    <s v="United States"/>
    <s v="Monroe"/>
    <x v="3"/>
    <n v="28110"/>
    <x v="0"/>
    <s v="OFF-PA-10003919"/>
    <x v="1"/>
    <x v="10"/>
    <s v="Xerox 1989"/>
    <n v="7.9680000000000009"/>
    <n v="2"/>
    <n v="0.2"/>
    <n v="2.6892000000000005"/>
  </r>
  <r>
    <x v="2267"/>
    <x v="1112"/>
    <x v="3"/>
    <x v="697"/>
    <d v="2014-09-18T00:00:00"/>
    <s v="Same Day"/>
    <s v="TP-21415"/>
    <s v="Tom Prescott"/>
    <x v="0"/>
    <s v="United States"/>
    <s v="Seattle"/>
    <x v="4"/>
    <n v="98115"/>
    <x v="1"/>
    <s v="OFF-PA-10002001"/>
    <x v="1"/>
    <x v="10"/>
    <s v="Xerox 1984"/>
    <n v="12.96"/>
    <n v="2"/>
    <n v="0"/>
    <n v="6.3504000000000005"/>
  </r>
  <r>
    <x v="2268"/>
    <x v="1113"/>
    <x v="3"/>
    <x v="698"/>
    <d v="2014-12-27T00:00:00"/>
    <s v="Standard Class"/>
    <s v="DK-13225"/>
    <s v="Dean Katz"/>
    <x v="1"/>
    <s v="United States"/>
    <s v="Rochester"/>
    <x v="15"/>
    <n v="14609"/>
    <x v="3"/>
    <s v="OFF-PA-10002787"/>
    <x v="1"/>
    <x v="10"/>
    <s v="Xerox 227"/>
    <n v="6.48"/>
    <n v="1"/>
    <n v="0"/>
    <n v="3.1104000000000003"/>
  </r>
  <r>
    <x v="2269"/>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x v="2270"/>
    <x v="1114"/>
    <x v="3"/>
    <x v="574"/>
    <d v="2014-12-08T00:00:00"/>
    <s v="Standard Class"/>
    <s v="MK-17905"/>
    <s v="Michael Kennedy"/>
    <x v="1"/>
    <s v="United States"/>
    <s v="Miami"/>
    <x v="2"/>
    <n v="33180"/>
    <x v="0"/>
    <s v="OFF-AR-10004344"/>
    <x v="1"/>
    <x v="6"/>
    <s v="Bulldog Vacuum Base Pencil Sharpener"/>
    <n v="47.96"/>
    <n v="5"/>
    <n v="0.2"/>
    <n v="4.196499999999995"/>
  </r>
  <r>
    <x v="2271"/>
    <x v="1115"/>
    <x v="1"/>
    <x v="481"/>
    <d v="2012-09-27T00:00:00"/>
    <s v="Standard Class"/>
    <s v="CS-12130"/>
    <s v="Chad Sievert"/>
    <x v="0"/>
    <s v="United States"/>
    <s v="Seattle"/>
    <x v="4"/>
    <n v="98105"/>
    <x v="1"/>
    <s v="OFF-ST-10003123"/>
    <x v="1"/>
    <x v="4"/>
    <s v="Fellowes Bases and Tops For Staxonsteel/High-Stak Systems"/>
    <n v="199.74"/>
    <n v="6"/>
    <n v="0"/>
    <n v="47.937599999999996"/>
  </r>
  <r>
    <x v="2272"/>
    <x v="1116"/>
    <x v="1"/>
    <x v="699"/>
    <d v="2012-03-11T00:00:00"/>
    <s v="Standard Class"/>
    <s v="JL-15850"/>
    <s v="John Lucas"/>
    <x v="0"/>
    <s v="United States"/>
    <s v="San Francisco"/>
    <x v="1"/>
    <n v="94122"/>
    <x v="1"/>
    <s v="FUR-FU-10000308"/>
    <x v="0"/>
    <x v="5"/>
    <s v="Deflect-o Glass Clear Studded Chair Mats"/>
    <n v="435.26"/>
    <n v="7"/>
    <n v="0"/>
    <n v="95.757200000000012"/>
  </r>
  <r>
    <x v="2273"/>
    <x v="1116"/>
    <x v="1"/>
    <x v="699"/>
    <d v="2012-03-11T00:00:00"/>
    <s v="Standard Class"/>
    <s v="JL-15850"/>
    <s v="John Lucas"/>
    <x v="0"/>
    <s v="United States"/>
    <s v="San Francisco"/>
    <x v="1"/>
    <n v="94122"/>
    <x v="1"/>
    <s v="TEC-CO-10003763"/>
    <x v="2"/>
    <x v="16"/>
    <s v="Canon PC1060 Personal Laser Copier"/>
    <n v="1119.9840000000002"/>
    <n v="2"/>
    <n v="0.2"/>
    <n v="377.99459999999993"/>
  </r>
  <r>
    <x v="2274"/>
    <x v="1117"/>
    <x v="2"/>
    <x v="462"/>
    <d v="2011-10-08T00:00:00"/>
    <s v="Second Class"/>
    <s v="AR-10405"/>
    <s v="Allen Rosenblatt"/>
    <x v="1"/>
    <s v="United States"/>
    <s v="Los Angeles"/>
    <x v="1"/>
    <n v="90036"/>
    <x v="1"/>
    <s v="FUR-TA-10001866"/>
    <x v="0"/>
    <x v="3"/>
    <s v="Bevis Round Conference Room Tables and Bases"/>
    <n v="143.43199999999999"/>
    <n v="1"/>
    <n v="0.2"/>
    <n v="3.5857999999999848"/>
  </r>
  <r>
    <x v="2275"/>
    <x v="1117"/>
    <x v="2"/>
    <x v="462"/>
    <d v="2011-10-08T00:00:00"/>
    <s v="Second Class"/>
    <s v="AR-10405"/>
    <s v="Allen Rosenblatt"/>
    <x v="1"/>
    <s v="United States"/>
    <s v="Los Angeles"/>
    <x v="1"/>
    <n v="90036"/>
    <x v="1"/>
    <s v="FUR-CH-10002774"/>
    <x v="0"/>
    <x v="1"/>
    <s v="Global Deluxe Stacking Chair, Gray"/>
    <n v="122.352"/>
    <n v="3"/>
    <n v="0.2"/>
    <n v="13.764599999999994"/>
  </r>
  <r>
    <x v="2276"/>
    <x v="1118"/>
    <x v="2"/>
    <x v="700"/>
    <d v="2011-07-01T00:00:00"/>
    <s v="Standard Class"/>
    <s v="LM-17065"/>
    <s v="Liz MacKendrick"/>
    <x v="0"/>
    <s v="United States"/>
    <s v="Southaven"/>
    <x v="35"/>
    <n v="38671"/>
    <x v="0"/>
    <s v="OFF-ST-10004337"/>
    <x v="1"/>
    <x v="4"/>
    <s v="SAFCO Commercial Wire Shelving, 72h"/>
    <n v="306.2"/>
    <n v="5"/>
    <n v="0"/>
    <n v="0"/>
  </r>
  <r>
    <x v="2277"/>
    <x v="1118"/>
    <x v="2"/>
    <x v="700"/>
    <d v="2011-07-01T00:00:00"/>
    <s v="Standard Class"/>
    <s v="LM-17065"/>
    <s v="Liz MacKendrick"/>
    <x v="0"/>
    <s v="United States"/>
    <s v="Southaven"/>
    <x v="35"/>
    <n v="38671"/>
    <x v="0"/>
    <s v="FUR-TA-10001039"/>
    <x v="0"/>
    <x v="3"/>
    <s v="KI Adjustable-Height Table"/>
    <n v="85.98"/>
    <n v="1"/>
    <n v="0"/>
    <n v="22.354800000000004"/>
  </r>
  <r>
    <x v="2278"/>
    <x v="1118"/>
    <x v="2"/>
    <x v="700"/>
    <d v="2011-07-01T00:00:00"/>
    <s v="Standard Class"/>
    <s v="LM-17065"/>
    <s v="Liz MacKendrick"/>
    <x v="0"/>
    <s v="United States"/>
    <s v="Southaven"/>
    <x v="35"/>
    <n v="38671"/>
    <x v="0"/>
    <s v="TEC-AC-10000109"/>
    <x v="2"/>
    <x v="11"/>
    <s v="Sony Micro Vault Click 16 GB USB 2.0 Flash Drive"/>
    <n v="223.96"/>
    <n v="4"/>
    <n v="0"/>
    <n v="53.750400000000013"/>
  </r>
  <r>
    <x v="2279"/>
    <x v="1119"/>
    <x v="3"/>
    <x v="505"/>
    <d v="2014-11-03T00:00:00"/>
    <s v="First Class"/>
    <s v="JK-15625"/>
    <s v="Jim Karlsson"/>
    <x v="0"/>
    <s v="United States"/>
    <s v="Seattle"/>
    <x v="4"/>
    <n v="98115"/>
    <x v="1"/>
    <s v="FUR-CH-10003833"/>
    <x v="0"/>
    <x v="1"/>
    <s v="Novimex Fabric Task Chair"/>
    <n v="97.567999999999998"/>
    <n v="2"/>
    <n v="0.2"/>
    <n v="-6.0980000000000025"/>
  </r>
  <r>
    <x v="2280"/>
    <x v="1119"/>
    <x v="3"/>
    <x v="505"/>
    <d v="2014-11-03T00:00:00"/>
    <s v="First Class"/>
    <s v="JK-15625"/>
    <s v="Jim Karlsson"/>
    <x v="0"/>
    <s v="United States"/>
    <s v="Seattle"/>
    <x v="4"/>
    <n v="98115"/>
    <x v="1"/>
    <s v="FUR-CH-10004289"/>
    <x v="0"/>
    <x v="1"/>
    <s v="Global Super Steno Chair"/>
    <n v="614.27200000000005"/>
    <n v="8"/>
    <n v="0.2"/>
    <n v="-23.03520000000006"/>
  </r>
  <r>
    <x v="2281"/>
    <x v="1119"/>
    <x v="3"/>
    <x v="505"/>
    <d v="2014-11-03T00:00:00"/>
    <s v="First Class"/>
    <s v="JK-15625"/>
    <s v="Jim Karlsson"/>
    <x v="0"/>
    <s v="United States"/>
    <s v="Seattle"/>
    <x v="4"/>
    <n v="98115"/>
    <x v="1"/>
    <s v="FUR-BO-10004467"/>
    <x v="0"/>
    <x v="0"/>
    <s v="Bestar Classic Bookcase"/>
    <n v="199.98"/>
    <n v="2"/>
    <n v="0"/>
    <n v="37.996199999999988"/>
  </r>
  <r>
    <x v="2282"/>
    <x v="1120"/>
    <x v="0"/>
    <x v="323"/>
    <d v="2013-09-06T00:00:00"/>
    <s v="First Class"/>
    <s v="FM-14215"/>
    <s v="Filia McAdams"/>
    <x v="1"/>
    <s v="United States"/>
    <s v="Middletown"/>
    <x v="29"/>
    <n v="6457"/>
    <x v="3"/>
    <s v="OFF-PA-10002713"/>
    <x v="1"/>
    <x v="10"/>
    <s v="Adams Phone Message Book, 200 Message Capacity, 8 1/16” x 11”"/>
    <n v="48.16"/>
    <n v="7"/>
    <n v="0"/>
    <n v="22.153599999999997"/>
  </r>
  <r>
    <x v="2283"/>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x v="2284"/>
    <x v="1121"/>
    <x v="1"/>
    <x v="616"/>
    <d v="2012-03-09T00:00:00"/>
    <s v="Standard Class"/>
    <s v="SF-20200"/>
    <s v="Sarah Foster"/>
    <x v="0"/>
    <s v="United States"/>
    <s v="New Castle"/>
    <x v="14"/>
    <n v="47362"/>
    <x v="2"/>
    <s v="OFF-AP-10002222"/>
    <x v="1"/>
    <x v="9"/>
    <s v="Staples"/>
    <n v="60.69"/>
    <n v="7"/>
    <n v="0"/>
    <n v="16.386300000000002"/>
  </r>
  <r>
    <x v="2285"/>
    <x v="1122"/>
    <x v="0"/>
    <x v="465"/>
    <d v="2013-05-09T00:00:00"/>
    <s v="First Class"/>
    <s v="PJ-18835"/>
    <s v="Patrick Jones"/>
    <x v="1"/>
    <s v="United States"/>
    <s v="Murfreesboro"/>
    <x v="18"/>
    <n v="37130"/>
    <x v="0"/>
    <s v="OFF-PA-10003971"/>
    <x v="1"/>
    <x v="10"/>
    <s v="Xerox 1965"/>
    <n v="14.352000000000002"/>
    <n v="3"/>
    <n v="0.2"/>
    <n v="5.2026000000000003"/>
  </r>
  <r>
    <x v="2286"/>
    <x v="1123"/>
    <x v="3"/>
    <x v="701"/>
    <d v="2014-11-24T00:00:00"/>
    <s v="Standard Class"/>
    <s v="CS-12355"/>
    <s v="Christine Sundaresam"/>
    <x v="0"/>
    <s v="United States"/>
    <s v="Salem"/>
    <x v="17"/>
    <n v="24153"/>
    <x v="0"/>
    <s v="OFF-AP-10004036"/>
    <x v="1"/>
    <x v="9"/>
    <s v="Bionaire 99.97% HEPA Air Cleaner"/>
    <n v="35.04"/>
    <n v="2"/>
    <n v="0"/>
    <n v="12.263999999999999"/>
  </r>
  <r>
    <x v="2287"/>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x v="2288"/>
    <x v="1125"/>
    <x v="3"/>
    <x v="193"/>
    <d v="2014-06-14T00:00:00"/>
    <s v="First Class"/>
    <s v="BW-11200"/>
    <s v="Ben Wallace"/>
    <x v="0"/>
    <s v="United States"/>
    <s v="Los Angeles"/>
    <x v="1"/>
    <n v="90032"/>
    <x v="1"/>
    <s v="OFF-AR-10002375"/>
    <x v="1"/>
    <x v="6"/>
    <s v="Newell 351"/>
    <n v="16.399999999999999"/>
    <n v="5"/>
    <n v="0"/>
    <n v="4.7559999999999985"/>
  </r>
  <r>
    <x v="2289"/>
    <x v="1126"/>
    <x v="3"/>
    <x v="703"/>
    <d v="2014-01-12T00:00:00"/>
    <s v="First Class"/>
    <s v="RS-19420"/>
    <s v="Ricardo Sperren"/>
    <x v="1"/>
    <s v="United States"/>
    <s v="Seattle"/>
    <x v="4"/>
    <n v="98115"/>
    <x v="1"/>
    <s v="FUR-TA-10001950"/>
    <x v="0"/>
    <x v="3"/>
    <s v="Balt Solid Wood Round Tables"/>
    <n v="892.98"/>
    <n v="2"/>
    <n v="0"/>
    <n v="80.368200000000002"/>
  </r>
  <r>
    <x v="2290"/>
    <x v="1127"/>
    <x v="1"/>
    <x v="704"/>
    <d v="2012-04-25T00:00:00"/>
    <s v="Standard Class"/>
    <s v="TS-21160"/>
    <s v="Theresa Swint"/>
    <x v="1"/>
    <s v="United States"/>
    <s v="Columbus"/>
    <x v="32"/>
    <n v="31907"/>
    <x v="0"/>
    <s v="TEC-PH-10001557"/>
    <x v="2"/>
    <x v="7"/>
    <s v="Pyle PMP37LED"/>
    <n v="287.96999999999997"/>
    <n v="3"/>
    <n v="0"/>
    <n v="77.751899999999992"/>
  </r>
  <r>
    <x v="2291"/>
    <x v="1127"/>
    <x v="1"/>
    <x v="704"/>
    <d v="2012-04-25T00:00:00"/>
    <s v="Standard Class"/>
    <s v="TS-21160"/>
    <s v="Theresa Swint"/>
    <x v="1"/>
    <s v="United States"/>
    <s v="Columbus"/>
    <x v="32"/>
    <n v="31907"/>
    <x v="0"/>
    <s v="FUR-FU-10002937"/>
    <x v="0"/>
    <x v="5"/>
    <s v="GE 48&quot; Fluorescent Tube, Cool White Energy Saver, 34 Watts, 30/Box"/>
    <n v="595.38"/>
    <n v="6"/>
    <n v="0"/>
    <n v="297.69"/>
  </r>
  <r>
    <x v="2292"/>
    <x v="1127"/>
    <x v="1"/>
    <x v="704"/>
    <d v="2012-04-25T00:00:00"/>
    <s v="Standard Class"/>
    <s v="TS-21160"/>
    <s v="Theresa Swint"/>
    <x v="1"/>
    <s v="United States"/>
    <s v="Columbus"/>
    <x v="32"/>
    <n v="31907"/>
    <x v="0"/>
    <s v="OFF-PA-10001166"/>
    <x v="1"/>
    <x v="10"/>
    <s v="Xerox 2"/>
    <n v="12.96"/>
    <n v="2"/>
    <n v="0"/>
    <n v="6.2208000000000006"/>
  </r>
  <r>
    <x v="2293"/>
    <x v="1128"/>
    <x v="1"/>
    <x v="549"/>
    <d v="2012-11-06T00:00:00"/>
    <s v="Standard Class"/>
    <s v="QJ-19255"/>
    <s v="Quincy Jones"/>
    <x v="1"/>
    <s v="United States"/>
    <s v="New York City"/>
    <x v="15"/>
    <n v="10009"/>
    <x v="3"/>
    <s v="TEC-PH-10000347"/>
    <x v="2"/>
    <x v="7"/>
    <s v="Cush Cases Heavy Duty Rugged Cover Case for Samsung Galaxy S5 - Purple"/>
    <n v="4.95"/>
    <n v="1"/>
    <n v="0"/>
    <n v="1.3365"/>
  </r>
  <r>
    <x v="2294"/>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x v="2295"/>
    <x v="1130"/>
    <x v="1"/>
    <x v="549"/>
    <d v="2012-11-05T00:00:00"/>
    <s v="Standard Class"/>
    <s v="VD-21670"/>
    <s v="Valerie Dominguez"/>
    <x v="0"/>
    <s v="United States"/>
    <s v="New York City"/>
    <x v="15"/>
    <n v="10011"/>
    <x v="3"/>
    <s v="OFF-PA-10002659"/>
    <x v="1"/>
    <x v="10"/>
    <s v="Avoid Verbal Orders Carbonless Minifold Book"/>
    <n v="13.52"/>
    <n v="4"/>
    <n v="0"/>
    <n v="6.219199999999999"/>
  </r>
  <r>
    <x v="2296"/>
    <x v="1130"/>
    <x v="1"/>
    <x v="549"/>
    <d v="2012-11-05T00:00:00"/>
    <s v="Standard Class"/>
    <s v="VD-21670"/>
    <s v="Valerie Dominguez"/>
    <x v="0"/>
    <s v="United States"/>
    <s v="New York City"/>
    <x v="15"/>
    <n v="10011"/>
    <x v="3"/>
    <s v="FUR-FU-10000965"/>
    <x v="0"/>
    <x v="5"/>
    <s v="Howard Miller 11-1/2&quot; Diameter Ridgewood Wall Clock"/>
    <n v="259.7"/>
    <n v="5"/>
    <n v="0"/>
    <n v="106.477"/>
  </r>
  <r>
    <x v="2297"/>
    <x v="1130"/>
    <x v="1"/>
    <x v="549"/>
    <d v="2012-11-05T00:00:00"/>
    <s v="Standard Class"/>
    <s v="VD-21670"/>
    <s v="Valerie Dominguez"/>
    <x v="0"/>
    <s v="United States"/>
    <s v="New York City"/>
    <x v="15"/>
    <n v="10011"/>
    <x v="3"/>
    <s v="TEC-PH-10001527"/>
    <x v="2"/>
    <x v="7"/>
    <s v="Plantronics MX500i Earset"/>
    <n v="42.95"/>
    <n v="1"/>
    <n v="0"/>
    <n v="1.2884999999999991"/>
  </r>
  <r>
    <x v="2298"/>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x v="2299"/>
    <x v="1130"/>
    <x v="1"/>
    <x v="549"/>
    <d v="2012-11-05T00:00:00"/>
    <s v="Standard Class"/>
    <s v="VD-21670"/>
    <s v="Valerie Dominguez"/>
    <x v="0"/>
    <s v="United States"/>
    <s v="New York City"/>
    <x v="15"/>
    <n v="10011"/>
    <x v="3"/>
    <s v="TEC-PH-10002597"/>
    <x v="2"/>
    <x v="7"/>
    <s v="Xblue XB-1670-86 X16 Small Office Telephone - Titanium"/>
    <n v="503.96"/>
    <n v="4"/>
    <n v="0"/>
    <n v="125.99000000000001"/>
  </r>
  <r>
    <x v="2300"/>
    <x v="1131"/>
    <x v="2"/>
    <x v="687"/>
    <d v="2011-11-18T00:00:00"/>
    <s v="Standard Class"/>
    <s v="JL-15505"/>
    <s v="Jeremy Lonsdale"/>
    <x v="0"/>
    <s v="United States"/>
    <s v="Midland"/>
    <x v="12"/>
    <n v="48640"/>
    <x v="2"/>
    <s v="OFF-BI-10000756"/>
    <x v="1"/>
    <x v="8"/>
    <s v="Storex DuraTech Recycled Plastic Frosted Binders"/>
    <n v="12.72"/>
    <n v="3"/>
    <n v="0"/>
    <n v="6.36"/>
  </r>
  <r>
    <x v="2301"/>
    <x v="1131"/>
    <x v="2"/>
    <x v="687"/>
    <d v="2011-11-18T00:00:00"/>
    <s v="Standard Class"/>
    <s v="JL-15505"/>
    <s v="Jeremy Lonsdale"/>
    <x v="0"/>
    <s v="United States"/>
    <s v="Midland"/>
    <x v="12"/>
    <n v="48640"/>
    <x v="2"/>
    <s v="OFF-BI-10000546"/>
    <x v="1"/>
    <x v="8"/>
    <s v="Avery Durable Binders"/>
    <n v="11.52"/>
    <n v="4"/>
    <n v="0"/>
    <n v="5.6448"/>
  </r>
  <r>
    <x v="2302"/>
    <x v="1132"/>
    <x v="0"/>
    <x v="327"/>
    <d v="2013-01-21T00:00:00"/>
    <s v="Standard Class"/>
    <s v="DL-13495"/>
    <s v="Dionis Lloyd"/>
    <x v="1"/>
    <s v="United States"/>
    <s v="Columbus"/>
    <x v="32"/>
    <n v="31907"/>
    <x v="0"/>
    <s v="TEC-AC-10001142"/>
    <x v="2"/>
    <x v="11"/>
    <s v="First Data FD10 PIN Pad"/>
    <n v="316"/>
    <n v="4"/>
    <n v="0"/>
    <n v="31.599999999999966"/>
  </r>
  <r>
    <x v="2303"/>
    <x v="1133"/>
    <x v="3"/>
    <x v="697"/>
    <d v="2014-09-23T00:00:00"/>
    <s v="Second Class"/>
    <s v="MO-17800"/>
    <s v="Meg O'Connel"/>
    <x v="2"/>
    <s v="United States"/>
    <s v="Roswell"/>
    <x v="32"/>
    <n v="30076"/>
    <x v="0"/>
    <s v="FUR-CH-10000785"/>
    <x v="0"/>
    <x v="1"/>
    <s v="Global Ergonomic Managers Chair"/>
    <n v="723.92"/>
    <n v="4"/>
    <n v="0"/>
    <n v="188.2192"/>
  </r>
  <r>
    <x v="2304"/>
    <x v="1133"/>
    <x v="3"/>
    <x v="697"/>
    <d v="2014-09-23T00:00:00"/>
    <s v="Second Class"/>
    <s v="MO-17800"/>
    <s v="Meg O'Connel"/>
    <x v="2"/>
    <s v="United States"/>
    <s v="Roswell"/>
    <x v="32"/>
    <n v="30076"/>
    <x v="0"/>
    <s v="OFF-PA-10000474"/>
    <x v="1"/>
    <x v="10"/>
    <s v="Staples"/>
    <n v="106.32"/>
    <n v="3"/>
    <n v="0"/>
    <n v="49.970399999999991"/>
  </r>
  <r>
    <x v="2305"/>
    <x v="1134"/>
    <x v="0"/>
    <x v="443"/>
    <d v="2013-12-25T00:00:00"/>
    <s v="First Class"/>
    <s v="BP-11185"/>
    <s v="Ben Peterman"/>
    <x v="1"/>
    <s v="United States"/>
    <s v="Chicago"/>
    <x v="10"/>
    <n v="60623"/>
    <x v="2"/>
    <s v="FUR-BO-10003441"/>
    <x v="0"/>
    <x v="0"/>
    <s v="Bush Westfield Collection Bookcases, Fully Assembled"/>
    <n v="141.37199999999999"/>
    <n v="2"/>
    <n v="0.3"/>
    <n v="-14.137200000000014"/>
  </r>
  <r>
    <x v="2306"/>
    <x v="1135"/>
    <x v="1"/>
    <x v="705"/>
    <d v="2012-08-08T00:00:00"/>
    <s v="First Class"/>
    <s v="MS-17980"/>
    <s v="Michael Stewart"/>
    <x v="1"/>
    <s v="United States"/>
    <s v="Houston"/>
    <x v="5"/>
    <n v="77041"/>
    <x v="2"/>
    <s v="OFF-PA-10004156"/>
    <x v="1"/>
    <x v="10"/>
    <s v="Xerox 188"/>
    <n v="27.216000000000001"/>
    <n v="3"/>
    <n v="0.2"/>
    <n v="9.8657999999999983"/>
  </r>
  <r>
    <x v="2307"/>
    <x v="1136"/>
    <x v="3"/>
    <x v="60"/>
    <d v="2014-11-10T00:00:00"/>
    <s v="Standard Class"/>
    <s v="SV-20935"/>
    <s v="Susan Vittorini"/>
    <x v="0"/>
    <s v="United States"/>
    <s v="New York City"/>
    <x v="15"/>
    <n v="10009"/>
    <x v="3"/>
    <s v="TEC-AC-10001432"/>
    <x v="2"/>
    <x v="11"/>
    <s v="Enermax Aurora Lite Keyboard"/>
    <n v="390.75"/>
    <n v="5"/>
    <n v="0"/>
    <n v="171.93000000000006"/>
  </r>
  <r>
    <x v="2308"/>
    <x v="1137"/>
    <x v="3"/>
    <x v="532"/>
    <d v="2014-06-13T00:00:00"/>
    <s v="First Class"/>
    <s v="BC-11125"/>
    <s v="Becky Castell"/>
    <x v="2"/>
    <s v="United States"/>
    <s v="Peoria"/>
    <x v="16"/>
    <n v="85345"/>
    <x v="1"/>
    <s v="FUR-CH-10001394"/>
    <x v="0"/>
    <x v="1"/>
    <s v="Global Leather Executive Chair"/>
    <n v="280.79200000000003"/>
    <n v="1"/>
    <n v="0.2"/>
    <n v="35.098999999999961"/>
  </r>
  <r>
    <x v="2309"/>
    <x v="1137"/>
    <x v="3"/>
    <x v="532"/>
    <d v="2014-06-13T00:00:00"/>
    <s v="First Class"/>
    <s v="BC-11125"/>
    <s v="Becky Castell"/>
    <x v="2"/>
    <s v="United States"/>
    <s v="Peoria"/>
    <x v="16"/>
    <n v="85345"/>
    <x v="1"/>
    <s v="OFF-ST-10002370"/>
    <x v="1"/>
    <x v="4"/>
    <s v="Sortfiler Multipurpose Personal File Organizer, Black"/>
    <n v="68.448000000000008"/>
    <n v="4"/>
    <n v="0.2"/>
    <n v="7.7003999999999948"/>
  </r>
  <r>
    <x v="2310"/>
    <x v="1137"/>
    <x v="3"/>
    <x v="532"/>
    <d v="2014-06-13T00:00:00"/>
    <s v="First Class"/>
    <s v="BC-11125"/>
    <s v="Becky Castell"/>
    <x v="2"/>
    <s v="United States"/>
    <s v="Peoria"/>
    <x v="16"/>
    <n v="85345"/>
    <x v="1"/>
    <s v="OFF-AR-10002956"/>
    <x v="1"/>
    <x v="6"/>
    <s v="Boston 16801 Nautilus Battery Pencil Sharpener"/>
    <n v="88.04"/>
    <n v="5"/>
    <n v="0.2"/>
    <n v="6.602999999999998"/>
  </r>
  <r>
    <x v="2311"/>
    <x v="1137"/>
    <x v="3"/>
    <x v="532"/>
    <d v="2014-06-13T00:00:00"/>
    <s v="First Class"/>
    <s v="BC-11125"/>
    <s v="Becky Castell"/>
    <x v="2"/>
    <s v="United States"/>
    <s v="Peoria"/>
    <x v="16"/>
    <n v="85345"/>
    <x v="1"/>
    <s v="OFF-AR-10001955"/>
    <x v="1"/>
    <x v="6"/>
    <s v="Newell 319"/>
    <n v="15.872"/>
    <n v="1"/>
    <n v="0.2"/>
    <n v="1.9839999999999982"/>
  </r>
  <r>
    <x v="2312"/>
    <x v="1137"/>
    <x v="3"/>
    <x v="532"/>
    <d v="2014-06-13T00:00:00"/>
    <s v="First Class"/>
    <s v="BC-11125"/>
    <s v="Becky Castell"/>
    <x v="2"/>
    <s v="United States"/>
    <s v="Peoria"/>
    <x v="16"/>
    <n v="85345"/>
    <x v="1"/>
    <s v="OFF-ST-10001809"/>
    <x v="1"/>
    <x v="4"/>
    <s v="Fellowes Officeware Wire Shelving"/>
    <n v="215.59200000000001"/>
    <n v="3"/>
    <n v="0.2"/>
    <n v="-48.508200000000009"/>
  </r>
  <r>
    <x v="2313"/>
    <x v="1138"/>
    <x v="3"/>
    <x v="228"/>
    <d v="2014-07-26T00:00:00"/>
    <s v="Standard Class"/>
    <s v="EM-13825"/>
    <s v="Elizabeth Moffitt"/>
    <x v="1"/>
    <s v="United States"/>
    <s v="Sioux Falls"/>
    <x v="44"/>
    <n v="57103"/>
    <x v="2"/>
    <s v="OFF-LA-10004093"/>
    <x v="1"/>
    <x v="2"/>
    <s v="Avery 486"/>
    <n v="14.62"/>
    <n v="2"/>
    <n v="0"/>
    <n v="6.8713999999999995"/>
  </r>
  <r>
    <x v="2314"/>
    <x v="1138"/>
    <x v="3"/>
    <x v="228"/>
    <d v="2014-07-26T00:00:00"/>
    <s v="Standard Class"/>
    <s v="EM-13825"/>
    <s v="Elizabeth Moffitt"/>
    <x v="1"/>
    <s v="United States"/>
    <s v="Sioux Falls"/>
    <x v="44"/>
    <n v="57103"/>
    <x v="2"/>
    <s v="OFF-AP-10002118"/>
    <x v="1"/>
    <x v="9"/>
    <s v="1.7 Cubic Foot Compact &quot;Cube&quot; Office Refrigerators"/>
    <n v="416.32"/>
    <n v="2"/>
    <n v="0"/>
    <n v="112.40640000000002"/>
  </r>
  <r>
    <x v="2315"/>
    <x v="1138"/>
    <x v="3"/>
    <x v="228"/>
    <d v="2014-07-26T00:00:00"/>
    <s v="Standard Class"/>
    <s v="EM-13825"/>
    <s v="Elizabeth Moffitt"/>
    <x v="1"/>
    <s v="United States"/>
    <s v="Sioux Falls"/>
    <x v="44"/>
    <n v="57103"/>
    <x v="2"/>
    <s v="OFF-BI-10000404"/>
    <x v="1"/>
    <x v="8"/>
    <s v="Avery Printable Repositionable Plastic Tabs"/>
    <n v="43"/>
    <n v="5"/>
    <n v="0"/>
    <n v="20.21"/>
  </r>
  <r>
    <x v="2316"/>
    <x v="1138"/>
    <x v="3"/>
    <x v="228"/>
    <d v="2014-07-26T00:00:00"/>
    <s v="Standard Class"/>
    <s v="EM-13825"/>
    <s v="Elizabeth Moffitt"/>
    <x v="1"/>
    <s v="United States"/>
    <s v="Sioux Falls"/>
    <x v="44"/>
    <n v="57103"/>
    <x v="2"/>
    <s v="FUR-CH-10003833"/>
    <x v="0"/>
    <x v="1"/>
    <s v="Novimex Fabric Task Chair"/>
    <n v="182.94"/>
    <n v="3"/>
    <n v="0"/>
    <n v="27.440999999999995"/>
  </r>
  <r>
    <x v="2317"/>
    <x v="1138"/>
    <x v="3"/>
    <x v="228"/>
    <d v="2014-07-26T00:00:00"/>
    <s v="Standard Class"/>
    <s v="EM-13825"/>
    <s v="Elizabeth Moffitt"/>
    <x v="1"/>
    <s v="United States"/>
    <s v="Sioux Falls"/>
    <x v="44"/>
    <n v="57103"/>
    <x v="2"/>
    <s v="OFF-BI-10002072"/>
    <x v="1"/>
    <x v="8"/>
    <s v="Cardinal Slant-D Ring Binders"/>
    <n v="60.83"/>
    <n v="7"/>
    <n v="0"/>
    <n v="30.414999999999999"/>
  </r>
  <r>
    <x v="2318"/>
    <x v="1138"/>
    <x v="3"/>
    <x v="228"/>
    <d v="2014-07-26T00:00:00"/>
    <s v="Standard Class"/>
    <s v="EM-13825"/>
    <s v="Elizabeth Moffitt"/>
    <x v="1"/>
    <s v="United States"/>
    <s v="Sioux Falls"/>
    <x v="44"/>
    <n v="57103"/>
    <x v="2"/>
    <s v="TEC-AC-10003095"/>
    <x v="2"/>
    <x v="11"/>
    <s v="Logitech G35 7.1-Channel Surround Sound Headset"/>
    <n v="389.97"/>
    <n v="3"/>
    <n v="0"/>
    <n v="132.58980000000003"/>
  </r>
  <r>
    <x v="2319"/>
    <x v="1139"/>
    <x v="1"/>
    <x v="706"/>
    <d v="2012-12-26T00:00:00"/>
    <s v="First Class"/>
    <s v="BD-11500"/>
    <s v="Bradley Drucker"/>
    <x v="0"/>
    <s v="United States"/>
    <s v="Richmond"/>
    <x v="17"/>
    <n v="23223"/>
    <x v="0"/>
    <s v="OFF-AP-10001563"/>
    <x v="1"/>
    <x v="9"/>
    <s v="Belkin Premiere Surge Master II 8-outlet surge protector"/>
    <n v="194.32"/>
    <n v="4"/>
    <n v="0"/>
    <n v="56.352799999999974"/>
  </r>
  <r>
    <x v="2320"/>
    <x v="1140"/>
    <x v="3"/>
    <x v="177"/>
    <d v="2014-03-25T00:00:00"/>
    <s v="Standard Class"/>
    <s v="HW-14935"/>
    <s v="Helen Wasserman"/>
    <x v="1"/>
    <s v="United States"/>
    <s v="Seattle"/>
    <x v="4"/>
    <n v="98115"/>
    <x v="1"/>
    <s v="TEC-AC-10000358"/>
    <x v="2"/>
    <x v="11"/>
    <s v="Imation Secure Drive + Hardware Encrypted USB flash drive - 16 GB"/>
    <n v="265.93"/>
    <n v="7"/>
    <n v="0"/>
    <n v="63.8232"/>
  </r>
  <r>
    <x v="2321"/>
    <x v="1141"/>
    <x v="1"/>
    <x v="620"/>
    <d v="2013-01-03T00:00:00"/>
    <s v="Second Class"/>
    <s v="KC-16255"/>
    <s v="Karen Carlisle"/>
    <x v="1"/>
    <s v="United States"/>
    <s v="Henderson"/>
    <x v="0"/>
    <n v="42420"/>
    <x v="0"/>
    <s v="OFF-BI-10004492"/>
    <x v="1"/>
    <x v="8"/>
    <s v="Tuf-Vin Binders"/>
    <n v="94.74"/>
    <n v="3"/>
    <n v="0"/>
    <n v="44.527799999999992"/>
  </r>
  <r>
    <x v="2322"/>
    <x v="1141"/>
    <x v="1"/>
    <x v="620"/>
    <d v="2013-01-03T00:00:00"/>
    <s v="Second Class"/>
    <s v="KC-16255"/>
    <s v="Karen Carlisle"/>
    <x v="1"/>
    <s v="United States"/>
    <s v="Henderson"/>
    <x v="0"/>
    <n v="42420"/>
    <x v="0"/>
    <s v="OFF-BI-10001072"/>
    <x v="1"/>
    <x v="8"/>
    <s v="GBC Clear Cover, 8-1/2 x 11, unpunched, 25 covers per pack"/>
    <n v="60.64"/>
    <n v="4"/>
    <n v="0"/>
    <n v="27.894399999999997"/>
  </r>
  <r>
    <x v="2323"/>
    <x v="1141"/>
    <x v="1"/>
    <x v="620"/>
    <d v="2013-01-03T00:00:00"/>
    <s v="Second Class"/>
    <s v="KC-16255"/>
    <s v="Karen Carlisle"/>
    <x v="1"/>
    <s v="United States"/>
    <s v="Henderson"/>
    <x v="0"/>
    <n v="42420"/>
    <x v="0"/>
    <s v="OFF-BI-10003707"/>
    <x v="1"/>
    <x v="8"/>
    <s v="Aluminum Screw Posts"/>
    <n v="76.3"/>
    <n v="5"/>
    <n v="0"/>
    <n v="38.15"/>
  </r>
  <r>
    <x v="2324"/>
    <x v="1141"/>
    <x v="1"/>
    <x v="620"/>
    <d v="2013-01-03T00:00:00"/>
    <s v="Second Class"/>
    <s v="KC-16255"/>
    <s v="Karen Carlisle"/>
    <x v="1"/>
    <s v="United States"/>
    <s v="Henderson"/>
    <x v="0"/>
    <n v="42420"/>
    <x v="0"/>
    <s v="OFF-BI-10000977"/>
    <x v="1"/>
    <x v="8"/>
    <s v="Ibico Plastic Spiral Binding Combs"/>
    <n v="364.79999999999995"/>
    <n v="12"/>
    <n v="0"/>
    <n v="167.80799999999999"/>
  </r>
  <r>
    <x v="2325"/>
    <x v="1142"/>
    <x v="1"/>
    <x v="426"/>
    <d v="2012-09-19T00:00:00"/>
    <s v="Second Class"/>
    <s v="BM-11575"/>
    <s v="Brendan Murry"/>
    <x v="1"/>
    <s v="United States"/>
    <s v="New York City"/>
    <x v="15"/>
    <n v="10035"/>
    <x v="3"/>
    <s v="OFF-BI-10002082"/>
    <x v="1"/>
    <x v="8"/>
    <s v="GBC Twin Loop Wire Binding Elements"/>
    <n v="79.872000000000014"/>
    <n v="3"/>
    <n v="0.2"/>
    <n v="29.951999999999998"/>
  </r>
  <r>
    <x v="2326"/>
    <x v="1142"/>
    <x v="1"/>
    <x v="426"/>
    <d v="2012-09-19T00:00:00"/>
    <s v="Second Class"/>
    <s v="BM-11575"/>
    <s v="Brendan Murry"/>
    <x v="1"/>
    <s v="United States"/>
    <s v="New York City"/>
    <x v="15"/>
    <n v="10035"/>
    <x v="3"/>
    <s v="FUR-BO-10004709"/>
    <x v="0"/>
    <x v="0"/>
    <s v="Bush Westfield Collection Bookcases, Medium Cherry Finish"/>
    <n v="46.384"/>
    <n v="1"/>
    <n v="0.2"/>
    <n v="1.1596000000000011"/>
  </r>
  <r>
    <x v="2327"/>
    <x v="1142"/>
    <x v="1"/>
    <x v="426"/>
    <d v="2012-09-19T00:00:00"/>
    <s v="Second Class"/>
    <s v="BM-11575"/>
    <s v="Brendan Murry"/>
    <x v="1"/>
    <s v="United States"/>
    <s v="New York City"/>
    <x v="15"/>
    <n v="10035"/>
    <x v="3"/>
    <s v="OFF-PA-10002365"/>
    <x v="1"/>
    <x v="10"/>
    <s v="Xerox 1967"/>
    <n v="12.96"/>
    <n v="2"/>
    <n v="0"/>
    <n v="6.2208000000000006"/>
  </r>
  <r>
    <x v="2328"/>
    <x v="1143"/>
    <x v="3"/>
    <x v="397"/>
    <d v="2014-09-27T00:00:00"/>
    <s v="First Class"/>
    <s v="KN-16705"/>
    <s v="Kristina Nunn"/>
    <x v="2"/>
    <s v="United States"/>
    <s v="Fort Collins"/>
    <x v="22"/>
    <n v="80525"/>
    <x v="1"/>
    <s v="OFF-EN-10004147"/>
    <x v="1"/>
    <x v="12"/>
    <s v="Wausau Papers Astrobrights Colored Envelopes"/>
    <n v="14.352000000000002"/>
    <n v="3"/>
    <n v="0.2"/>
    <n v="5.2026000000000003"/>
  </r>
  <r>
    <x v="2329"/>
    <x v="1144"/>
    <x v="1"/>
    <x v="707"/>
    <d v="2012-12-29T00:00:00"/>
    <s v="Standard Class"/>
    <s v="JD-16150"/>
    <s v="Justin Deggeller"/>
    <x v="1"/>
    <s v="United States"/>
    <s v="Philadelphia"/>
    <x v="9"/>
    <n v="19140"/>
    <x v="3"/>
    <s v="FUR-FU-10001468"/>
    <x v="0"/>
    <x v="5"/>
    <s v="Tenex Antistatic Computer Chair Mats"/>
    <n v="547.13599999999997"/>
    <n v="4"/>
    <n v="0.2"/>
    <n v="-68.392000000000053"/>
  </r>
  <r>
    <x v="2330"/>
    <x v="1145"/>
    <x v="0"/>
    <x v="446"/>
    <d v="2013-09-27T00:00:00"/>
    <s v="Second Class"/>
    <s v="LA-16780"/>
    <s v="Laura Armstrong"/>
    <x v="1"/>
    <s v="United States"/>
    <s v="Los Angeles"/>
    <x v="1"/>
    <n v="90004"/>
    <x v="1"/>
    <s v="OFF-ST-10000642"/>
    <x v="1"/>
    <x v="4"/>
    <s v="Tennsco Lockers, Gray"/>
    <n v="41.96"/>
    <n v="2"/>
    <n v="0"/>
    <n v="2.9371999999999971"/>
  </r>
  <r>
    <x v="2331"/>
    <x v="1145"/>
    <x v="0"/>
    <x v="446"/>
    <d v="2013-09-27T00:00:00"/>
    <s v="Second Class"/>
    <s v="LA-16780"/>
    <s v="Laura Armstrong"/>
    <x v="1"/>
    <s v="United States"/>
    <s v="Los Angeles"/>
    <x v="1"/>
    <n v="90004"/>
    <x v="1"/>
    <s v="OFF-PA-10000380"/>
    <x v="1"/>
    <x v="10"/>
    <s v="REDIFORM Incoming/Outgoing Call Register, 11&quot; X 8 1/2&quot;, 100 Messages"/>
    <n v="41.7"/>
    <n v="5"/>
    <n v="0"/>
    <n v="20.85"/>
  </r>
  <r>
    <x v="2332"/>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x v="2333"/>
    <x v="1146"/>
    <x v="3"/>
    <x v="708"/>
    <d v="2014-03-26T00:00:00"/>
    <s v="Standard Class"/>
    <s v="RW-19690"/>
    <s v="Robert Waldorf"/>
    <x v="0"/>
    <s v="United States"/>
    <s v="Lafayette"/>
    <x v="14"/>
    <n v="47905"/>
    <x v="2"/>
    <s v="OFF-PA-10004971"/>
    <x v="1"/>
    <x v="10"/>
    <s v="Xerox 196"/>
    <n v="5.78"/>
    <n v="1"/>
    <n v="0"/>
    <n v="2.8322000000000003"/>
  </r>
  <r>
    <x v="2334"/>
    <x v="1147"/>
    <x v="2"/>
    <x v="587"/>
    <d v="2011-10-04T00:00:00"/>
    <s v="Standard Class"/>
    <s v="KW-16570"/>
    <s v="Kelly Williams"/>
    <x v="0"/>
    <s v="United States"/>
    <s v="Clarksville"/>
    <x v="18"/>
    <n v="37042"/>
    <x v="0"/>
    <s v="OFF-AP-10000696"/>
    <x v="1"/>
    <x v="9"/>
    <s v="Holmes Odor Grabber"/>
    <n v="69.216000000000008"/>
    <n v="6"/>
    <n v="0.2"/>
    <n v="11.247599999999995"/>
  </r>
  <r>
    <x v="2335"/>
    <x v="1148"/>
    <x v="3"/>
    <x v="389"/>
    <d v="2014-12-11T00:00:00"/>
    <s v="Same Day"/>
    <s v="CC-12220"/>
    <s v="Chris Cortes"/>
    <x v="0"/>
    <s v="United States"/>
    <s v="Fairfield"/>
    <x v="29"/>
    <n v="6824"/>
    <x v="3"/>
    <s v="OFF-EN-10004030"/>
    <x v="1"/>
    <x v="12"/>
    <s v="Convenience Packs of Business Envelopes"/>
    <n v="10.86"/>
    <n v="3"/>
    <n v="0"/>
    <n v="5.1042000000000005"/>
  </r>
  <r>
    <x v="2336"/>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x v="2337"/>
    <x v="1149"/>
    <x v="2"/>
    <x v="709"/>
    <d v="2011-08-23T00:00:00"/>
    <s v="Same Day"/>
    <s v="RH-19495"/>
    <s v="Rick Hansen"/>
    <x v="0"/>
    <s v="United States"/>
    <s v="New York City"/>
    <x v="15"/>
    <n v="10009"/>
    <x v="3"/>
    <s v="OFF-PA-10003936"/>
    <x v="1"/>
    <x v="10"/>
    <s v="Xerox 1994"/>
    <n v="25.92"/>
    <n v="4"/>
    <n v="0"/>
    <n v="12.441600000000001"/>
  </r>
  <r>
    <x v="2338"/>
    <x v="1149"/>
    <x v="2"/>
    <x v="709"/>
    <d v="2011-08-23T00:00:00"/>
    <s v="Same Day"/>
    <s v="RH-19495"/>
    <s v="Rick Hansen"/>
    <x v="0"/>
    <s v="United States"/>
    <s v="New York City"/>
    <x v="15"/>
    <n v="10009"/>
    <x v="3"/>
    <s v="OFF-PA-10004530"/>
    <x v="1"/>
    <x v="10"/>
    <s v="Personal Creations Ink Jet Cards and Labels"/>
    <n v="45.92"/>
    <n v="4"/>
    <n v="0"/>
    <n v="22.500800000000002"/>
  </r>
  <r>
    <x v="2339"/>
    <x v="1150"/>
    <x v="2"/>
    <x v="710"/>
    <d v="2011-08-24T00:00:00"/>
    <s v="Standard Class"/>
    <s v="JK-15625"/>
    <s v="Jim Karlsson"/>
    <x v="0"/>
    <s v="United States"/>
    <s v="Columbus"/>
    <x v="24"/>
    <n v="43229"/>
    <x v="3"/>
    <s v="OFF-AR-10004930"/>
    <x v="1"/>
    <x v="6"/>
    <s v="Turquoise Lead Holder with Pocket Clip"/>
    <n v="10.72"/>
    <n v="2"/>
    <n v="0.2"/>
    <n v="1.7419999999999987"/>
  </r>
  <r>
    <x v="2340"/>
    <x v="1151"/>
    <x v="0"/>
    <x v="338"/>
    <d v="2013-11-16T00:00:00"/>
    <s v="Standard Class"/>
    <s v="DC-13285"/>
    <s v="Debra Catini"/>
    <x v="0"/>
    <s v="United States"/>
    <s v="Warner Robins"/>
    <x v="32"/>
    <n v="31088"/>
    <x v="0"/>
    <s v="OFF-AR-10004999"/>
    <x v="1"/>
    <x v="6"/>
    <s v="Newell 315"/>
    <n v="41.86"/>
    <n v="7"/>
    <n v="0"/>
    <n v="10.465"/>
  </r>
  <r>
    <x v="2341"/>
    <x v="1152"/>
    <x v="2"/>
    <x v="520"/>
    <d v="2012-01-03T00:00:00"/>
    <s v="First Class"/>
    <s v="GM-14455"/>
    <s v="Gary Mitchum"/>
    <x v="2"/>
    <s v="United States"/>
    <s v="Franklin"/>
    <x v="31"/>
    <n v="2038"/>
    <x v="3"/>
    <s v="FUR-FU-10002501"/>
    <x v="0"/>
    <x v="5"/>
    <s v="Nu-Dell Executive Frame"/>
    <n v="63.2"/>
    <n v="5"/>
    <n v="0"/>
    <n v="23.384"/>
  </r>
  <r>
    <x v="2342"/>
    <x v="1152"/>
    <x v="2"/>
    <x v="520"/>
    <d v="2012-01-03T00:00:00"/>
    <s v="First Class"/>
    <s v="GM-14455"/>
    <s v="Gary Mitchum"/>
    <x v="2"/>
    <s v="United States"/>
    <s v="Franklin"/>
    <x v="31"/>
    <n v="2038"/>
    <x v="3"/>
    <s v="TEC-AC-10000358"/>
    <x v="2"/>
    <x v="11"/>
    <s v="Imation Secure Drive + Hardware Encrypted USB flash drive - 16 GB"/>
    <n v="113.97"/>
    <n v="3"/>
    <n v="0"/>
    <n v="27.352799999999998"/>
  </r>
  <r>
    <x v="2343"/>
    <x v="1153"/>
    <x v="2"/>
    <x v="711"/>
    <d v="2011-07-30T00:00:00"/>
    <s v="Second Class"/>
    <s v="CL-11890"/>
    <s v="Carl Ludwig"/>
    <x v="0"/>
    <s v="United States"/>
    <s v="Chicago"/>
    <x v="10"/>
    <n v="60623"/>
    <x v="2"/>
    <s v="OFF-ST-10004804"/>
    <x v="1"/>
    <x v="4"/>
    <s v="Belkin 19&quot; Vented Equipment Shelf, Black"/>
    <n v="123.55199999999999"/>
    <n v="3"/>
    <n v="0.2"/>
    <n v="-29.343599999999995"/>
  </r>
  <r>
    <x v="2344"/>
    <x v="1154"/>
    <x v="0"/>
    <x v="712"/>
    <d v="2013-02-28T00:00:00"/>
    <s v="Standard Class"/>
    <s v="PV-18985"/>
    <s v="Paul Van Hugh"/>
    <x v="2"/>
    <s v="United States"/>
    <s v="Milwaukee"/>
    <x v="6"/>
    <n v="53209"/>
    <x v="2"/>
    <s v="OFF-AP-10001205"/>
    <x v="1"/>
    <x v="9"/>
    <s v="Belkin 5 Outlet SurgeMaster Power Centers"/>
    <n v="490.32"/>
    <n v="9"/>
    <n v="0"/>
    <n v="137.28960000000004"/>
  </r>
  <r>
    <x v="2345"/>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x v="2346"/>
    <x v="1155"/>
    <x v="0"/>
    <x v="69"/>
    <d v="2013-03-19T00:00:00"/>
    <s v="Standard Class"/>
    <s v="LT-17110"/>
    <s v="Liz Thompson"/>
    <x v="0"/>
    <s v="United States"/>
    <s v="San Antonio"/>
    <x v="5"/>
    <n v="78207"/>
    <x v="2"/>
    <s v="OFF-BI-10004141"/>
    <x v="1"/>
    <x v="8"/>
    <s v="Insertable Tab Indexes For Data Binders"/>
    <n v="1.2719999999999998"/>
    <n v="2"/>
    <n v="0.8"/>
    <n v="-2.1624000000000012"/>
  </r>
  <r>
    <x v="2347"/>
    <x v="1155"/>
    <x v="0"/>
    <x v="69"/>
    <d v="2013-03-19T00:00:00"/>
    <s v="Standard Class"/>
    <s v="LT-17110"/>
    <s v="Liz Thompson"/>
    <x v="0"/>
    <s v="United States"/>
    <s v="San Antonio"/>
    <x v="5"/>
    <n v="78207"/>
    <x v="2"/>
    <s v="FUR-TA-10004619"/>
    <x v="0"/>
    <x v="3"/>
    <s v="Hon Non-Folding Utility Tables"/>
    <n v="557.58500000000004"/>
    <n v="5"/>
    <n v="0.3"/>
    <n v="0"/>
  </r>
  <r>
    <x v="2348"/>
    <x v="1156"/>
    <x v="3"/>
    <x v="574"/>
    <d v="2014-12-04T00:00:00"/>
    <s v="Same Day"/>
    <s v="AM-10360"/>
    <s v="Alice McCarthy"/>
    <x v="1"/>
    <s v="United States"/>
    <s v="Los Angeles"/>
    <x v="1"/>
    <n v="90032"/>
    <x v="1"/>
    <s v="OFF-BI-10004187"/>
    <x v="1"/>
    <x v="8"/>
    <s v="Staples"/>
    <n v="9.0240000000000009"/>
    <n v="6"/>
    <n v="0.2"/>
    <n v="3.1583999999999985"/>
  </r>
  <r>
    <x v="2349"/>
    <x v="1156"/>
    <x v="3"/>
    <x v="574"/>
    <d v="2014-12-04T00:00:00"/>
    <s v="Same Day"/>
    <s v="AM-10360"/>
    <s v="Alice McCarthy"/>
    <x v="1"/>
    <s v="United States"/>
    <s v="Los Angeles"/>
    <x v="1"/>
    <n v="90032"/>
    <x v="1"/>
    <s v="OFF-BI-10000632"/>
    <x v="1"/>
    <x v="8"/>
    <s v="Satellite Sectional Post Binders"/>
    <n v="69.456000000000003"/>
    <n v="2"/>
    <n v="0.2"/>
    <n v="22.573199999999996"/>
  </r>
  <r>
    <x v="2350"/>
    <x v="1156"/>
    <x v="3"/>
    <x v="574"/>
    <d v="2014-12-04T00:00:00"/>
    <s v="Same Day"/>
    <s v="AM-10360"/>
    <s v="Alice McCarthy"/>
    <x v="1"/>
    <s v="United States"/>
    <s v="Los Angeles"/>
    <x v="1"/>
    <n v="90032"/>
    <x v="1"/>
    <s v="OFF-PA-10003724"/>
    <x v="1"/>
    <x v="10"/>
    <s v="Wirebound Message Book, 4 per Page"/>
    <n v="10.86"/>
    <n v="2"/>
    <n v="0"/>
    <n v="5.3213999999999997"/>
  </r>
  <r>
    <x v="2351"/>
    <x v="1156"/>
    <x v="3"/>
    <x v="574"/>
    <d v="2014-12-04T00:00:00"/>
    <s v="Same Day"/>
    <s v="AM-10360"/>
    <s v="Alice McCarthy"/>
    <x v="1"/>
    <s v="United States"/>
    <s v="Los Angeles"/>
    <x v="1"/>
    <n v="90032"/>
    <x v="1"/>
    <s v="OFF-AP-10002765"/>
    <x v="1"/>
    <x v="9"/>
    <s v="Fellowes Advanced Computer Series Surge Protectors"/>
    <n v="79.47"/>
    <n v="3"/>
    <n v="0"/>
    <n v="22.251600000000003"/>
  </r>
  <r>
    <x v="2352"/>
    <x v="1156"/>
    <x v="3"/>
    <x v="574"/>
    <d v="2014-12-04T00:00:00"/>
    <s v="Same Day"/>
    <s v="AM-10360"/>
    <s v="Alice McCarthy"/>
    <x v="1"/>
    <s v="United States"/>
    <s v="Los Angeles"/>
    <x v="1"/>
    <n v="90032"/>
    <x v="1"/>
    <s v="OFF-AR-10001868"/>
    <x v="1"/>
    <x v="6"/>
    <s v="Prang Dustless Chalk Sticks"/>
    <n v="10.08"/>
    <n v="6"/>
    <n v="0"/>
    <n v="5.04"/>
  </r>
  <r>
    <x v="2353"/>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x v="2354"/>
    <x v="1157"/>
    <x v="1"/>
    <x v="284"/>
    <d v="2012-09-02T00:00:00"/>
    <s v="First Class"/>
    <s v="SC-20260"/>
    <s v="Scott Cohen"/>
    <x v="1"/>
    <s v="United States"/>
    <s v="San Francisco"/>
    <x v="1"/>
    <n v="94122"/>
    <x v="1"/>
    <s v="OFF-BI-10002735"/>
    <x v="1"/>
    <x v="8"/>
    <s v="GBC Prestige Therm-A-Bind Covers"/>
    <n v="137.24"/>
    <n v="5"/>
    <n v="0.2"/>
    <n v="46.3185"/>
  </r>
  <r>
    <x v="2355"/>
    <x v="1157"/>
    <x v="1"/>
    <x v="284"/>
    <d v="2012-09-02T00:00:00"/>
    <s v="First Class"/>
    <s v="SC-20260"/>
    <s v="Scott Cohen"/>
    <x v="1"/>
    <s v="United States"/>
    <s v="San Francisco"/>
    <x v="1"/>
    <n v="94122"/>
    <x v="1"/>
    <s v="TEC-AC-10004864"/>
    <x v="2"/>
    <x v="11"/>
    <s v="Memorex Micro Travel Drive 32 GB"/>
    <n v="36.51"/>
    <n v="1"/>
    <n v="0"/>
    <n v="15.699300000000001"/>
  </r>
  <r>
    <x v="2356"/>
    <x v="1157"/>
    <x v="1"/>
    <x v="284"/>
    <d v="2012-09-02T00:00:00"/>
    <s v="First Class"/>
    <s v="SC-20260"/>
    <s v="Scott Cohen"/>
    <x v="1"/>
    <s v="United States"/>
    <s v="San Francisco"/>
    <x v="1"/>
    <n v="94122"/>
    <x v="1"/>
    <s v="TEC-MA-10000597"/>
    <x v="2"/>
    <x v="15"/>
    <s v="Lexmark S315 Color Inkjet Printer"/>
    <n v="239.976"/>
    <n v="3"/>
    <n v="0.2"/>
    <n v="80.991899999999987"/>
  </r>
  <r>
    <x v="2357"/>
    <x v="1158"/>
    <x v="2"/>
    <x v="461"/>
    <d v="2011-03-21T00:00:00"/>
    <s v="Standard Class"/>
    <s v="CP-12340"/>
    <s v="Christine Phan"/>
    <x v="1"/>
    <s v="United States"/>
    <s v="New York City"/>
    <x v="15"/>
    <n v="10024"/>
    <x v="3"/>
    <s v="FUR-TA-10003473"/>
    <x v="0"/>
    <x v="3"/>
    <s v="Bretford Rectangular Conference Table Tops"/>
    <n v="1579.7460000000001"/>
    <n v="7"/>
    <n v="0.4"/>
    <n v="-447.59469999999988"/>
  </r>
  <r>
    <x v="2358"/>
    <x v="1158"/>
    <x v="2"/>
    <x v="461"/>
    <d v="2011-03-21T00:00:00"/>
    <s v="Standard Class"/>
    <s v="CP-12340"/>
    <s v="Christine Phan"/>
    <x v="1"/>
    <s v="United States"/>
    <s v="New York City"/>
    <x v="15"/>
    <n v="10024"/>
    <x v="3"/>
    <s v="FUR-TA-10001950"/>
    <x v="0"/>
    <x v="3"/>
    <s v="Balt Solid Wood Round Tables"/>
    <n v="1071.576"/>
    <n v="4"/>
    <n v="0.4"/>
    <n v="-553.64760000000001"/>
  </r>
  <r>
    <x v="2359"/>
    <x v="1158"/>
    <x v="2"/>
    <x v="461"/>
    <d v="2011-03-21T00:00:00"/>
    <s v="Standard Class"/>
    <s v="CP-12340"/>
    <s v="Christine Phan"/>
    <x v="1"/>
    <s v="United States"/>
    <s v="New York City"/>
    <x v="15"/>
    <n v="10024"/>
    <x v="3"/>
    <s v="FUR-TA-10004175"/>
    <x v="0"/>
    <x v="3"/>
    <s v="Hon 30&quot; x 60&quot; Table with Locking Drawer"/>
    <n v="613.90800000000002"/>
    <n v="3"/>
    <n v="0.4"/>
    <n v="-122.78160000000003"/>
  </r>
  <r>
    <x v="2360"/>
    <x v="1158"/>
    <x v="2"/>
    <x v="461"/>
    <d v="2011-03-21T00:00:00"/>
    <s v="Standard Class"/>
    <s v="CP-12340"/>
    <s v="Christine Phan"/>
    <x v="1"/>
    <s v="United States"/>
    <s v="New York City"/>
    <x v="15"/>
    <n v="10024"/>
    <x v="3"/>
    <s v="OFF-PA-10002960"/>
    <x v="1"/>
    <x v="10"/>
    <s v="Xerox 1926"/>
    <n v="34.86"/>
    <n v="7"/>
    <n v="0"/>
    <n v="16.3842"/>
  </r>
  <r>
    <x v="2361"/>
    <x v="1158"/>
    <x v="2"/>
    <x v="461"/>
    <d v="2011-03-21T00:00:00"/>
    <s v="Standard Class"/>
    <s v="CP-12340"/>
    <s v="Christine Phan"/>
    <x v="1"/>
    <s v="United States"/>
    <s v="New York City"/>
    <x v="15"/>
    <n v="10024"/>
    <x v="3"/>
    <s v="OFF-PA-10000919"/>
    <x v="1"/>
    <x v="10"/>
    <s v="Xerox 1918"/>
    <n v="155.04"/>
    <n v="4"/>
    <n v="0"/>
    <n v="75.9696"/>
  </r>
  <r>
    <x v="2362"/>
    <x v="1159"/>
    <x v="3"/>
    <x v="513"/>
    <d v="2014-04-21T00:00:00"/>
    <s v="Standard Class"/>
    <s v="RF-19840"/>
    <s v="Roy Französisch"/>
    <x v="0"/>
    <s v="United States"/>
    <s v="Columbus"/>
    <x v="24"/>
    <n v="43229"/>
    <x v="3"/>
    <s v="OFF-BI-10001553"/>
    <x v="1"/>
    <x v="8"/>
    <s v="SpineVue Locking Slant-D Ring Binders by Cardinal"/>
    <n v="13.710000000000003"/>
    <n v="5"/>
    <n v="0.7"/>
    <n v="-10.053999999999998"/>
  </r>
  <r>
    <x v="2363"/>
    <x v="1160"/>
    <x v="0"/>
    <x v="69"/>
    <d v="2013-03-19T00:00:00"/>
    <s v="Standard Class"/>
    <s v="AB-10060"/>
    <s v="Adam Bellavance"/>
    <x v="2"/>
    <s v="United States"/>
    <s v="Waynesboro"/>
    <x v="17"/>
    <n v="22980"/>
    <x v="0"/>
    <s v="FUR-FU-10004864"/>
    <x v="0"/>
    <x v="5"/>
    <s v="Howard Miller 14-1/2&quot; Diameter Chrome Round Wall Clock"/>
    <n v="127.88"/>
    <n v="2"/>
    <n v="0"/>
    <n v="40.921599999999998"/>
  </r>
  <r>
    <x v="2364"/>
    <x v="1160"/>
    <x v="0"/>
    <x v="69"/>
    <d v="2013-03-19T00:00:00"/>
    <s v="Standard Class"/>
    <s v="AB-10060"/>
    <s v="Adam Bellavance"/>
    <x v="2"/>
    <s v="United States"/>
    <s v="Waynesboro"/>
    <x v="17"/>
    <n v="22980"/>
    <x v="0"/>
    <s v="OFF-AP-10004540"/>
    <x v="1"/>
    <x v="9"/>
    <s v="Eureka The Boss Lite 10-Amp Upright Vacuum, Blue"/>
    <n v="160.32"/>
    <n v="2"/>
    <n v="0"/>
    <n v="44.889600000000002"/>
  </r>
  <r>
    <x v="2365"/>
    <x v="1160"/>
    <x v="0"/>
    <x v="69"/>
    <d v="2013-03-19T00:00:00"/>
    <s v="Standard Class"/>
    <s v="AB-10060"/>
    <s v="Adam Bellavance"/>
    <x v="2"/>
    <s v="United States"/>
    <s v="Waynesboro"/>
    <x v="17"/>
    <n v="22980"/>
    <x v="0"/>
    <s v="OFF-BI-10004965"/>
    <x v="1"/>
    <x v="8"/>
    <s v="Ibico Covers for Plastic or Wire Binding Elements"/>
    <n v="46"/>
    <n v="4"/>
    <n v="0"/>
    <n v="20.7"/>
  </r>
  <r>
    <x v="2366"/>
    <x v="1161"/>
    <x v="2"/>
    <x v="156"/>
    <d v="2011-11-26T00:00:00"/>
    <s v="Second Class"/>
    <s v="EH-13990"/>
    <s v="Erica Hackney"/>
    <x v="0"/>
    <s v="United States"/>
    <s v="Sacramento"/>
    <x v="1"/>
    <n v="95823"/>
    <x v="1"/>
    <s v="FUR-CH-10001714"/>
    <x v="0"/>
    <x v="1"/>
    <s v="Global Leather &amp; Oak Executive Chair, Burgundy"/>
    <n v="120.71199999999999"/>
    <n v="1"/>
    <n v="0.2"/>
    <n v="-18.106799999999993"/>
  </r>
  <r>
    <x v="2367"/>
    <x v="1162"/>
    <x v="3"/>
    <x v="516"/>
    <d v="2014-02-14T00:00:00"/>
    <s v="First Class"/>
    <s v="MN-17935"/>
    <s v="Michael Nguyen"/>
    <x v="0"/>
    <s v="United States"/>
    <s v="Clinton"/>
    <x v="39"/>
    <n v="20735"/>
    <x v="3"/>
    <s v="OFF-PA-10002464"/>
    <x v="1"/>
    <x v="10"/>
    <s v="HP Office Recycled Paper (20Lb. and 87 Bright)"/>
    <n v="23.12"/>
    <n v="4"/>
    <n v="0"/>
    <n v="11.328800000000001"/>
  </r>
  <r>
    <x v="2368"/>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x v="2369"/>
    <x v="1163"/>
    <x v="0"/>
    <x v="713"/>
    <d v="2013-09-28T00:00:00"/>
    <s v="Standard Class"/>
    <s v="KL-16555"/>
    <s v="Kelly Lampkin"/>
    <x v="1"/>
    <s v="United States"/>
    <s v="Fairfield"/>
    <x v="24"/>
    <n v="45014"/>
    <x v="3"/>
    <s v="OFF-AR-10000315"/>
    <x v="1"/>
    <x v="6"/>
    <s v="Dixon Ticonderoga Maple Cedar Pencil, #2"/>
    <n v="4.9119999999999999"/>
    <n v="2"/>
    <n v="0.2"/>
    <n v="0.30700000000000016"/>
  </r>
  <r>
    <x v="2370"/>
    <x v="1164"/>
    <x v="3"/>
    <x v="437"/>
    <d v="2014-07-10T00:00:00"/>
    <s v="Second Class"/>
    <s v="MP-17965"/>
    <s v="Michael Paige"/>
    <x v="1"/>
    <s v="United States"/>
    <s v="Warwick"/>
    <x v="34"/>
    <n v="2886"/>
    <x v="3"/>
    <s v="TEC-AC-10004353"/>
    <x v="2"/>
    <x v="11"/>
    <s v="Hypercom P1300 Pinpad"/>
    <n v="252"/>
    <n v="4"/>
    <n v="0"/>
    <n v="93.240000000000009"/>
  </r>
  <r>
    <x v="2371"/>
    <x v="1165"/>
    <x v="0"/>
    <x v="274"/>
    <d v="2013-07-12T00:00:00"/>
    <s v="Second Class"/>
    <s v="BF-11020"/>
    <s v="Barry Französisch"/>
    <x v="1"/>
    <s v="United States"/>
    <s v="Aurora"/>
    <x v="10"/>
    <n v="60505"/>
    <x v="2"/>
    <s v="FUR-FU-10004973"/>
    <x v="0"/>
    <x v="5"/>
    <s v="Flat Face Poster Frame"/>
    <n v="60.288000000000004"/>
    <n v="8"/>
    <n v="0.6"/>
    <n v="-27.129599999999996"/>
  </r>
  <r>
    <x v="2372"/>
    <x v="1165"/>
    <x v="0"/>
    <x v="274"/>
    <d v="2013-07-12T00:00:00"/>
    <s v="Second Class"/>
    <s v="BF-11020"/>
    <s v="Barry Französisch"/>
    <x v="1"/>
    <s v="United States"/>
    <s v="Aurora"/>
    <x v="10"/>
    <n v="60505"/>
    <x v="2"/>
    <s v="OFF-FA-10000936"/>
    <x v="1"/>
    <x v="13"/>
    <s v="Acco Hot Clips Clips to Go"/>
    <n v="2.6320000000000001"/>
    <n v="1"/>
    <n v="0.2"/>
    <n v="0.8224999999999999"/>
  </r>
  <r>
    <x v="2373"/>
    <x v="1165"/>
    <x v="0"/>
    <x v="274"/>
    <d v="2013-07-12T00:00:00"/>
    <s v="Second Class"/>
    <s v="BF-11020"/>
    <s v="Barry Französisch"/>
    <x v="1"/>
    <s v="United States"/>
    <s v="Aurora"/>
    <x v="10"/>
    <n v="60505"/>
    <x v="2"/>
    <s v="OFF-PA-10001609"/>
    <x v="1"/>
    <x v="10"/>
    <s v="Tops Wirebound Message Log Books"/>
    <n v="23.688000000000002"/>
    <n v="9"/>
    <n v="0.2"/>
    <n v="7.698599999999999"/>
  </r>
  <r>
    <x v="2374"/>
    <x v="1165"/>
    <x v="0"/>
    <x v="274"/>
    <d v="2013-07-12T00:00:00"/>
    <s v="Second Class"/>
    <s v="BF-11020"/>
    <s v="Barry Französisch"/>
    <x v="1"/>
    <s v="United States"/>
    <s v="Aurora"/>
    <x v="10"/>
    <n v="60505"/>
    <x v="2"/>
    <s v="FUR-CH-10000785"/>
    <x v="0"/>
    <x v="1"/>
    <s v="Global Ergonomic Managers Chair"/>
    <n v="253.37199999999996"/>
    <n v="2"/>
    <n v="0.3"/>
    <n v="-14.478399999999993"/>
  </r>
  <r>
    <x v="2375"/>
    <x v="1166"/>
    <x v="3"/>
    <x v="714"/>
    <d v="2014-01-31T00:00:00"/>
    <s v="Standard Class"/>
    <s v="TP-21130"/>
    <s v="Theone Pippenger"/>
    <x v="0"/>
    <s v="United States"/>
    <s v="Smyrna"/>
    <x v="32"/>
    <n v="30080"/>
    <x v="0"/>
    <s v="OFF-FA-10000053"/>
    <x v="1"/>
    <x v="13"/>
    <s v="Revere Boxed Rubber Bands by Revere"/>
    <n v="5.67"/>
    <n v="3"/>
    <n v="0"/>
    <n v="0.11340000000000017"/>
  </r>
  <r>
    <x v="2376"/>
    <x v="1167"/>
    <x v="2"/>
    <x v="710"/>
    <d v="2011-08-21T00:00:00"/>
    <s v="Second Class"/>
    <s v="MS-17770"/>
    <s v="Maxwell Schwartz"/>
    <x v="0"/>
    <s v="United States"/>
    <s v="Columbus"/>
    <x v="24"/>
    <n v="43229"/>
    <x v="3"/>
    <s v="OFF-BI-10001718"/>
    <x v="1"/>
    <x v="8"/>
    <s v="GBC DocuBind P50 Personal Binding Machine"/>
    <n v="76.77600000000001"/>
    <n v="4"/>
    <n v="0.7"/>
    <n v="-58.861599999999981"/>
  </r>
  <r>
    <x v="2377"/>
    <x v="1167"/>
    <x v="2"/>
    <x v="710"/>
    <d v="2011-08-21T00:00:00"/>
    <s v="Second Class"/>
    <s v="MS-17770"/>
    <s v="Maxwell Schwartz"/>
    <x v="0"/>
    <s v="United States"/>
    <s v="Columbus"/>
    <x v="24"/>
    <n v="43229"/>
    <x v="3"/>
    <s v="OFF-SU-10004768"/>
    <x v="1"/>
    <x v="14"/>
    <s v="Acme Kleencut Forged Steel Scissors"/>
    <n v="9.1840000000000011"/>
    <n v="2"/>
    <n v="0.2"/>
    <n v="1.1479999999999988"/>
  </r>
  <r>
    <x v="2378"/>
    <x v="1168"/>
    <x v="1"/>
    <x v="401"/>
    <d v="2012-12-11T00:00:00"/>
    <s v="Standard Class"/>
    <s v="KM-16375"/>
    <s v="Katherine Murray"/>
    <x v="2"/>
    <s v="United States"/>
    <s v="Thousand Oaks"/>
    <x v="1"/>
    <n v="91360"/>
    <x v="1"/>
    <s v="OFF-PA-10003883"/>
    <x v="1"/>
    <x v="10"/>
    <s v="Message Book, Phone, Wirebound Standard Line Memo, 2 3/4&quot; X 5&quot;"/>
    <n v="32.75"/>
    <n v="5"/>
    <n v="0"/>
    <n v="15.065"/>
  </r>
  <r>
    <x v="2379"/>
    <x v="1169"/>
    <x v="0"/>
    <x v="715"/>
    <d v="2013-05-11T00:00:00"/>
    <s v="Standard Class"/>
    <s v="BE-11455"/>
    <s v="Brad Eason"/>
    <x v="2"/>
    <s v="United States"/>
    <s v="Lorain"/>
    <x v="24"/>
    <n v="44052"/>
    <x v="3"/>
    <s v="OFF-FA-10004248"/>
    <x v="1"/>
    <x v="13"/>
    <s v="Advantus T-Pin Paper Clips"/>
    <n v="7.2160000000000002"/>
    <n v="2"/>
    <n v="0.2"/>
    <n v="1.7138000000000002"/>
  </r>
  <r>
    <x v="2380"/>
    <x v="1169"/>
    <x v="0"/>
    <x v="715"/>
    <d v="2013-05-11T00:00:00"/>
    <s v="Standard Class"/>
    <s v="BE-11455"/>
    <s v="Brad Eason"/>
    <x v="2"/>
    <s v="United States"/>
    <s v="Lorain"/>
    <x v="24"/>
    <n v="44052"/>
    <x v="3"/>
    <s v="OFF-PA-10002581"/>
    <x v="1"/>
    <x v="10"/>
    <s v="Xerox 1951"/>
    <n v="49.568000000000005"/>
    <n v="2"/>
    <n v="0.2"/>
    <n v="15.489999999999997"/>
  </r>
  <r>
    <x v="2381"/>
    <x v="1169"/>
    <x v="0"/>
    <x v="715"/>
    <d v="2013-05-11T00:00:00"/>
    <s v="Standard Class"/>
    <s v="BE-11455"/>
    <s v="Brad Eason"/>
    <x v="2"/>
    <s v="United States"/>
    <s v="Lorain"/>
    <x v="24"/>
    <n v="44052"/>
    <x v="3"/>
    <s v="FUR-FU-10004848"/>
    <x v="0"/>
    <x v="5"/>
    <s v="DAX Solid Wood Frames"/>
    <n v="54.711999999999996"/>
    <n v="7"/>
    <n v="0.2"/>
    <n v="11.626299999999999"/>
  </r>
  <r>
    <x v="2382"/>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x v="2383"/>
    <x v="1170"/>
    <x v="3"/>
    <x v="613"/>
    <d v="2014-03-27T00:00:00"/>
    <s v="First Class"/>
    <s v="CV-12295"/>
    <s v="Christina VanderZanden"/>
    <x v="0"/>
    <s v="United States"/>
    <s v="Fresno"/>
    <x v="1"/>
    <n v="93727"/>
    <x v="1"/>
    <s v="OFF-AR-10003087"/>
    <x v="1"/>
    <x v="6"/>
    <s v="Staples"/>
    <n v="16.02"/>
    <n v="9"/>
    <n v="0"/>
    <n v="4.4855999999999998"/>
  </r>
  <r>
    <x v="2384"/>
    <x v="1170"/>
    <x v="3"/>
    <x v="613"/>
    <d v="2014-03-27T00:00:00"/>
    <s v="First Class"/>
    <s v="CV-12295"/>
    <s v="Christina VanderZanden"/>
    <x v="0"/>
    <s v="United States"/>
    <s v="Fresno"/>
    <x v="1"/>
    <n v="93727"/>
    <x v="1"/>
    <s v="OFF-BI-10002026"/>
    <x v="1"/>
    <x v="8"/>
    <s v="Avery Arch Ring Binders"/>
    <n v="185.92000000000002"/>
    <n v="4"/>
    <n v="0.2"/>
    <n v="62.74799999999999"/>
  </r>
  <r>
    <x v="2385"/>
    <x v="1170"/>
    <x v="3"/>
    <x v="613"/>
    <d v="2014-03-27T00:00:00"/>
    <s v="First Class"/>
    <s v="CV-12295"/>
    <s v="Christina VanderZanden"/>
    <x v="0"/>
    <s v="United States"/>
    <s v="Fresno"/>
    <x v="1"/>
    <n v="93727"/>
    <x v="1"/>
    <s v="TEC-PH-10000141"/>
    <x v="2"/>
    <x v="7"/>
    <s v="Clearsounds A400"/>
    <n v="211.16800000000001"/>
    <n v="4"/>
    <n v="0.2"/>
    <n v="15.837600000000009"/>
  </r>
  <r>
    <x v="2386"/>
    <x v="1170"/>
    <x v="3"/>
    <x v="613"/>
    <d v="2014-03-27T00:00:00"/>
    <s v="First Class"/>
    <s v="CV-12295"/>
    <s v="Christina VanderZanden"/>
    <x v="0"/>
    <s v="United States"/>
    <s v="Fresno"/>
    <x v="1"/>
    <n v="93727"/>
    <x v="1"/>
    <s v="TEC-CO-10000971"/>
    <x v="2"/>
    <x v="16"/>
    <s v="Hewlett Packard 310 Color Digital Copier"/>
    <n v="479.98400000000004"/>
    <n v="2"/>
    <n v="0.2"/>
    <n v="59.997999999999962"/>
  </r>
  <r>
    <x v="2387"/>
    <x v="1171"/>
    <x v="1"/>
    <x v="295"/>
    <d v="2012-12-15T00:00:00"/>
    <s v="First Class"/>
    <s v="DK-13375"/>
    <s v="Dennis Kane"/>
    <x v="0"/>
    <s v="United States"/>
    <s v="San Diego"/>
    <x v="1"/>
    <n v="92105"/>
    <x v="1"/>
    <s v="OFF-FA-10001229"/>
    <x v="1"/>
    <x v="13"/>
    <s v="Staples"/>
    <n v="7.86"/>
    <n v="2"/>
    <n v="0"/>
    <n v="3.6155999999999997"/>
  </r>
  <r>
    <x v="2388"/>
    <x v="1171"/>
    <x v="1"/>
    <x v="295"/>
    <d v="2012-12-15T00:00:00"/>
    <s v="First Class"/>
    <s v="DK-13375"/>
    <s v="Dennis Kane"/>
    <x v="0"/>
    <s v="United States"/>
    <s v="San Diego"/>
    <x v="1"/>
    <n v="92105"/>
    <x v="1"/>
    <s v="OFF-BI-10002437"/>
    <x v="1"/>
    <x v="8"/>
    <s v="Recycled Premium Regency Composition Covers"/>
    <n v="24.448"/>
    <n v="2"/>
    <n v="0.2"/>
    <n v="8.8623999999999992"/>
  </r>
  <r>
    <x v="2389"/>
    <x v="1172"/>
    <x v="1"/>
    <x v="401"/>
    <d v="2012-12-10T00:00:00"/>
    <s v="Standard Class"/>
    <s v="SG-20605"/>
    <s v="Speros Goranitis"/>
    <x v="0"/>
    <s v="United States"/>
    <s v="New York City"/>
    <x v="15"/>
    <n v="10009"/>
    <x v="3"/>
    <s v="OFF-PA-10004255"/>
    <x v="1"/>
    <x v="10"/>
    <s v="Xerox 219"/>
    <n v="6.48"/>
    <n v="1"/>
    <n v="0"/>
    <n v="3.1104000000000003"/>
  </r>
  <r>
    <x v="2390"/>
    <x v="1172"/>
    <x v="1"/>
    <x v="401"/>
    <d v="2012-12-10T00:00:00"/>
    <s v="Standard Class"/>
    <s v="SG-20605"/>
    <s v="Speros Goranitis"/>
    <x v="0"/>
    <s v="United States"/>
    <s v="New York City"/>
    <x v="15"/>
    <n v="10009"/>
    <x v="3"/>
    <s v="OFF-PA-10001184"/>
    <x v="1"/>
    <x v="10"/>
    <s v="Xerox 1903"/>
    <n v="41.86"/>
    <n v="7"/>
    <n v="0"/>
    <n v="20.511400000000002"/>
  </r>
  <r>
    <x v="2391"/>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x v="2392"/>
    <x v="1172"/>
    <x v="1"/>
    <x v="401"/>
    <d v="2012-12-10T00:00:00"/>
    <s v="Standard Class"/>
    <s v="SG-20605"/>
    <s v="Speros Goranitis"/>
    <x v="0"/>
    <s v="United States"/>
    <s v="New York City"/>
    <x v="15"/>
    <n v="10009"/>
    <x v="3"/>
    <s v="FUR-FU-10002878"/>
    <x v="0"/>
    <x v="5"/>
    <s v="Seth Thomas 14&quot; Day/Date Wall Clock"/>
    <n v="113.92"/>
    <n v="4"/>
    <n v="0"/>
    <n v="42.150400000000005"/>
  </r>
  <r>
    <x v="2393"/>
    <x v="1173"/>
    <x v="0"/>
    <x v="716"/>
    <d v="2013-03-24T00:00:00"/>
    <s v="Standard Class"/>
    <s v="CS-12355"/>
    <s v="Christine Sundaresam"/>
    <x v="0"/>
    <s v="United States"/>
    <s v="Malden"/>
    <x v="31"/>
    <n v="2148"/>
    <x v="3"/>
    <s v="OFF-AR-10000588"/>
    <x v="1"/>
    <x v="6"/>
    <s v="Newell 345"/>
    <n v="39.68"/>
    <n v="2"/>
    <n v="0"/>
    <n v="10.316800000000001"/>
  </r>
  <r>
    <x v="2394"/>
    <x v="1174"/>
    <x v="1"/>
    <x v="717"/>
    <d v="2012-11-19T00:00:00"/>
    <s v="Standard Class"/>
    <s v="PJ-18835"/>
    <s v="Patrick Jones"/>
    <x v="1"/>
    <s v="United States"/>
    <s v="New York City"/>
    <x v="15"/>
    <n v="10035"/>
    <x v="3"/>
    <s v="TEC-AC-10002217"/>
    <x v="2"/>
    <x v="11"/>
    <s v="Imation Clip USB flash drive - 8 GB"/>
    <n v="37.6"/>
    <n v="2"/>
    <n v="0"/>
    <n v="2.2560000000000002"/>
  </r>
  <r>
    <x v="2395"/>
    <x v="1174"/>
    <x v="1"/>
    <x v="717"/>
    <d v="2012-11-19T00:00:00"/>
    <s v="Standard Class"/>
    <s v="PJ-18835"/>
    <s v="Patrick Jones"/>
    <x v="1"/>
    <s v="United States"/>
    <s v="New York City"/>
    <x v="15"/>
    <n v="10035"/>
    <x v="3"/>
    <s v="TEC-AC-10001267"/>
    <x v="2"/>
    <x v="11"/>
    <s v="Imation 32GB Pocket Pro USB 3.0 Flash Drive - 32 GB - Black - 1 P ..."/>
    <n v="59.9"/>
    <n v="2"/>
    <n v="0"/>
    <n v="23.96"/>
  </r>
  <r>
    <x v="2396"/>
    <x v="1174"/>
    <x v="1"/>
    <x v="717"/>
    <d v="2012-11-19T00:00:00"/>
    <s v="Standard Class"/>
    <s v="PJ-18835"/>
    <s v="Patrick Jones"/>
    <x v="1"/>
    <s v="United States"/>
    <s v="New York City"/>
    <x v="15"/>
    <n v="10035"/>
    <x v="3"/>
    <s v="OFF-PA-10004041"/>
    <x v="1"/>
    <x v="10"/>
    <s v="It's Hot Message Books with Stickers, 2 3/4&quot; x 5&quot;"/>
    <n v="37"/>
    <n v="5"/>
    <n v="0"/>
    <n v="16.649999999999999"/>
  </r>
  <r>
    <x v="2397"/>
    <x v="1175"/>
    <x v="3"/>
    <x v="718"/>
    <d v="2014-08-17T00:00:00"/>
    <s v="Second Class"/>
    <s v="NP-18700"/>
    <s v="Nora Preis"/>
    <x v="0"/>
    <s v="United States"/>
    <s v="San Francisco"/>
    <x v="1"/>
    <n v="94109"/>
    <x v="1"/>
    <s v="OFF-LA-10001613"/>
    <x v="1"/>
    <x v="2"/>
    <s v="Avery File Folder Labels"/>
    <n v="5.76"/>
    <n v="2"/>
    <n v="0"/>
    <n v="2.8224"/>
  </r>
  <r>
    <x v="2398"/>
    <x v="1175"/>
    <x v="3"/>
    <x v="718"/>
    <d v="2014-08-17T00:00:00"/>
    <s v="Second Class"/>
    <s v="NP-18700"/>
    <s v="Nora Preis"/>
    <x v="0"/>
    <s v="United States"/>
    <s v="San Francisco"/>
    <x v="1"/>
    <n v="94109"/>
    <x v="1"/>
    <s v="OFF-AR-10000246"/>
    <x v="1"/>
    <x v="6"/>
    <s v="Newell 318"/>
    <n v="16.68"/>
    <n v="6"/>
    <n v="0"/>
    <n v="4.3367999999999993"/>
  </r>
  <r>
    <x v="2399"/>
    <x v="1176"/>
    <x v="3"/>
    <x v="428"/>
    <d v="2014-09-16T00:00:00"/>
    <s v="Standard Class"/>
    <s v="SB-20290"/>
    <s v="Sean Braxton"/>
    <x v="1"/>
    <s v="United States"/>
    <s v="Florence"/>
    <x v="20"/>
    <n v="29501"/>
    <x v="0"/>
    <s v="OFF-ST-10001809"/>
    <x v="1"/>
    <x v="4"/>
    <s v="Fellowes Officeware Wire Shelving"/>
    <n v="628.80999999999995"/>
    <n v="7"/>
    <n v="0"/>
    <n v="12.576199999999986"/>
  </r>
  <r>
    <x v="2400"/>
    <x v="1176"/>
    <x v="3"/>
    <x v="428"/>
    <d v="2014-09-16T00:00:00"/>
    <s v="Standard Class"/>
    <s v="SB-20290"/>
    <s v="Sean Braxton"/>
    <x v="1"/>
    <s v="United States"/>
    <s v="Florence"/>
    <x v="20"/>
    <n v="29501"/>
    <x v="0"/>
    <s v="OFF-ST-10002214"/>
    <x v="1"/>
    <x v="4"/>
    <s v="X-Rack File for Hanging Folders"/>
    <n v="56.449999999999996"/>
    <n v="5"/>
    <n v="0"/>
    <n v="14.676999999999998"/>
  </r>
  <r>
    <x v="2401"/>
    <x v="1177"/>
    <x v="3"/>
    <x v="719"/>
    <d v="2014-04-05T00:00:00"/>
    <s v="Second Class"/>
    <s v="AS-10090"/>
    <s v="Adam Shillingsburg"/>
    <x v="0"/>
    <s v="United States"/>
    <s v="Springfield"/>
    <x v="25"/>
    <n v="65807"/>
    <x v="2"/>
    <s v="OFF-ST-10000649"/>
    <x v="1"/>
    <x v="4"/>
    <s v="Hanging Personal Folder File"/>
    <n v="94.199999999999989"/>
    <n v="6"/>
    <n v="0"/>
    <n v="23.550000000000004"/>
  </r>
  <r>
    <x v="2402"/>
    <x v="1177"/>
    <x v="3"/>
    <x v="719"/>
    <d v="2014-04-05T00:00:00"/>
    <s v="Second Class"/>
    <s v="AS-10090"/>
    <s v="Adam Shillingsburg"/>
    <x v="0"/>
    <s v="United States"/>
    <s v="Springfield"/>
    <x v="25"/>
    <n v="65807"/>
    <x v="2"/>
    <s v="OFF-EN-10001990"/>
    <x v="1"/>
    <x v="12"/>
    <s v="Staples"/>
    <n v="28.4"/>
    <n v="5"/>
    <n v="0"/>
    <n v="13.347999999999997"/>
  </r>
  <r>
    <x v="2403"/>
    <x v="1178"/>
    <x v="0"/>
    <x v="720"/>
    <d v="2013-10-04T00:00:00"/>
    <s v="Standard Class"/>
    <s v="HM-14860"/>
    <s v="Harry Marie"/>
    <x v="1"/>
    <s v="United States"/>
    <s v="Huntsville"/>
    <x v="5"/>
    <n v="77340"/>
    <x v="2"/>
    <s v="FUR-BO-10000780"/>
    <x v="0"/>
    <x v="0"/>
    <s v="O'Sullivan Plantations 2-Door Library in Landvery Oak"/>
    <n v="956.6647999999999"/>
    <n v="7"/>
    <n v="0.32"/>
    <n v="-225.09759999999991"/>
  </r>
  <r>
    <x v="2404"/>
    <x v="1179"/>
    <x v="3"/>
    <x v="566"/>
    <d v="2014-10-12T00:00:00"/>
    <s v="Standard Class"/>
    <s v="MG-18145"/>
    <s v="Mike Gockenbach"/>
    <x v="0"/>
    <s v="United States"/>
    <s v="Los Angeles"/>
    <x v="1"/>
    <n v="90045"/>
    <x v="1"/>
    <s v="TEC-AC-10002049"/>
    <x v="2"/>
    <x v="11"/>
    <s v="Logitech G19 Programmable Gaming Keyboard"/>
    <n v="1115.9099999999999"/>
    <n v="9"/>
    <n v="0"/>
    <n v="200.86379999999991"/>
  </r>
  <r>
    <x v="2405"/>
    <x v="1179"/>
    <x v="3"/>
    <x v="566"/>
    <d v="2014-10-12T00:00:00"/>
    <s v="Standard Class"/>
    <s v="MG-18145"/>
    <s v="Mike Gockenbach"/>
    <x v="0"/>
    <s v="United States"/>
    <s v="Los Angeles"/>
    <x v="1"/>
    <n v="90045"/>
    <x v="1"/>
    <s v="TEC-PH-10003555"/>
    <x v="2"/>
    <x v="7"/>
    <s v="Motorola HK250 Universal Bluetooth Headset"/>
    <n v="128.744"/>
    <n v="7"/>
    <n v="0.2"/>
    <n v="-28.967399999999991"/>
  </r>
  <r>
    <x v="2406"/>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x v="2407"/>
    <x v="1180"/>
    <x v="3"/>
    <x v="176"/>
    <d v="2014-01-26T00:00:00"/>
    <s v="Standard Class"/>
    <s v="TM-21010"/>
    <s v="Tamara Manning"/>
    <x v="0"/>
    <s v="United States"/>
    <s v="San Francisco"/>
    <x v="1"/>
    <n v="94122"/>
    <x v="1"/>
    <s v="OFF-AR-10003631"/>
    <x v="1"/>
    <x v="6"/>
    <s v="Staples"/>
    <n v="24.2"/>
    <n v="5"/>
    <n v="0"/>
    <n v="7.9859999999999998"/>
  </r>
  <r>
    <x v="2408"/>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x v="2409"/>
    <x v="1181"/>
    <x v="3"/>
    <x v="721"/>
    <d v="2014-03-26T00:00:00"/>
    <s v="First Class"/>
    <s v="BE-11335"/>
    <s v="Bill Eplett"/>
    <x v="2"/>
    <s v="United States"/>
    <s v="San Francisco"/>
    <x v="1"/>
    <n v="94122"/>
    <x v="1"/>
    <s v="FUR-FU-10000758"/>
    <x v="0"/>
    <x v="5"/>
    <s v="DAX Natural Wood-Tone Poster Frame"/>
    <n v="211.84"/>
    <n v="8"/>
    <n v="0"/>
    <n v="76.262399999999985"/>
  </r>
  <r>
    <x v="2410"/>
    <x v="1182"/>
    <x v="2"/>
    <x v="601"/>
    <d v="2011-08-06T00:00:00"/>
    <s v="Standard Class"/>
    <s v="AS-10630"/>
    <s v="Ann Steele"/>
    <x v="2"/>
    <s v="United States"/>
    <s v="Philadelphia"/>
    <x v="9"/>
    <n v="19120"/>
    <x v="3"/>
    <s v="OFF-FA-10000992"/>
    <x v="1"/>
    <x v="13"/>
    <s v="Acco Clips to Go Binder Clips, 24 Clips in Two Sizes"/>
    <n v="5.68"/>
    <n v="2"/>
    <n v="0.2"/>
    <n v="1.9169999999999998"/>
  </r>
  <r>
    <x v="2411"/>
    <x v="1183"/>
    <x v="1"/>
    <x v="722"/>
    <d v="2012-06-09T00:00:00"/>
    <s v="Second Class"/>
    <s v="EM-13810"/>
    <s v="Eleni McCrary"/>
    <x v="1"/>
    <s v="United States"/>
    <s v="Los Angeles"/>
    <x v="1"/>
    <n v="90036"/>
    <x v="1"/>
    <s v="OFF-BI-10004187"/>
    <x v="1"/>
    <x v="8"/>
    <s v="Staples"/>
    <n v="7.52"/>
    <n v="5"/>
    <n v="0.2"/>
    <n v="2.6319999999999997"/>
  </r>
  <r>
    <x v="2412"/>
    <x v="1184"/>
    <x v="2"/>
    <x v="607"/>
    <d v="2011-11-16T00:00:00"/>
    <s v="Standard Class"/>
    <s v="JA-15970"/>
    <s v="Joseph Airdo"/>
    <x v="0"/>
    <s v="United States"/>
    <s v="Los Angeles"/>
    <x v="1"/>
    <n v="90045"/>
    <x v="1"/>
    <s v="OFF-PA-10001947"/>
    <x v="1"/>
    <x v="10"/>
    <s v="Xerox 1974"/>
    <n v="11.96"/>
    <n v="2"/>
    <n v="0"/>
    <n v="5.8604000000000003"/>
  </r>
  <r>
    <x v="2413"/>
    <x v="1184"/>
    <x v="2"/>
    <x v="607"/>
    <d v="2011-11-16T00:00:00"/>
    <s v="Standard Class"/>
    <s v="JA-15970"/>
    <s v="Joseph Airdo"/>
    <x v="0"/>
    <s v="United States"/>
    <s v="Los Angeles"/>
    <x v="1"/>
    <n v="90045"/>
    <x v="1"/>
    <s v="FUR-TA-10002356"/>
    <x v="0"/>
    <x v="3"/>
    <s v="Bevis Boat-Shaped Conference Table"/>
    <n v="629.06400000000008"/>
    <n v="3"/>
    <n v="0.2"/>
    <n v="31.453199999999953"/>
  </r>
  <r>
    <x v="2414"/>
    <x v="1185"/>
    <x v="0"/>
    <x v="723"/>
    <d v="2014-01-03T00:00:00"/>
    <s v="Standard Class"/>
    <s v="TB-21595"/>
    <s v="Troy Blackwell"/>
    <x v="0"/>
    <s v="United States"/>
    <s v="Milwaukee"/>
    <x v="6"/>
    <n v="53209"/>
    <x v="2"/>
    <s v="FUR-CH-10001714"/>
    <x v="0"/>
    <x v="1"/>
    <s v="Global Leather &amp; Oak Executive Chair, Burgundy"/>
    <n v="754.44999999999993"/>
    <n v="5"/>
    <n v="0"/>
    <n v="60.356000000000023"/>
  </r>
  <r>
    <x v="2415"/>
    <x v="1186"/>
    <x v="1"/>
    <x v="380"/>
    <d v="2012-07-11T00:00:00"/>
    <s v="Standard Class"/>
    <s v="PP-18955"/>
    <s v="Paul Prost"/>
    <x v="2"/>
    <s v="United States"/>
    <s v="Holyoke"/>
    <x v="31"/>
    <n v="1040"/>
    <x v="3"/>
    <s v="FUR-BO-10002824"/>
    <x v="0"/>
    <x v="0"/>
    <s v="Bush Mission Pointe Library"/>
    <n v="301.95999999999998"/>
    <n v="2"/>
    <n v="0"/>
    <n v="60.391999999999996"/>
  </r>
  <r>
    <x v="2416"/>
    <x v="1187"/>
    <x v="3"/>
    <x v="386"/>
    <d v="2014-10-19T00:00:00"/>
    <s v="Standard Class"/>
    <s v="ML-18040"/>
    <s v="Michelle Lonsdale"/>
    <x v="1"/>
    <s v="United States"/>
    <s v="Albuquerque"/>
    <x v="27"/>
    <n v="87105"/>
    <x v="1"/>
    <s v="TEC-AC-10002842"/>
    <x v="2"/>
    <x v="11"/>
    <s v="WD My Passport Ultra 2TB Portable External Hard Drive"/>
    <n v="595"/>
    <n v="5"/>
    <n v="0"/>
    <n v="95.200000000000031"/>
  </r>
  <r>
    <x v="2417"/>
    <x v="1187"/>
    <x v="3"/>
    <x v="386"/>
    <d v="2014-10-19T00:00:00"/>
    <s v="Standard Class"/>
    <s v="ML-18040"/>
    <s v="Michelle Lonsdale"/>
    <x v="1"/>
    <s v="United States"/>
    <s v="Albuquerque"/>
    <x v="27"/>
    <n v="87105"/>
    <x v="1"/>
    <s v="OFF-BI-10002082"/>
    <x v="1"/>
    <x v="8"/>
    <s v="GBC Twin Loop Wire Binding Elements"/>
    <n v="79.872000000000014"/>
    <n v="3"/>
    <n v="0.2"/>
    <n v="29.951999999999998"/>
  </r>
  <r>
    <x v="2418"/>
    <x v="1188"/>
    <x v="0"/>
    <x v="206"/>
    <d v="2013-05-29T00:00:00"/>
    <s v="Standard Class"/>
    <s v="LC-16930"/>
    <s v="Linda Cazamias"/>
    <x v="1"/>
    <s v="United States"/>
    <s v="Sparks"/>
    <x v="33"/>
    <n v="89431"/>
    <x v="1"/>
    <s v="TEC-MA-10000112"/>
    <x v="2"/>
    <x v="15"/>
    <s v="Panasonic KX MB2061 Multifunction Printer"/>
    <n v="2396.4"/>
    <n v="10"/>
    <n v="0.2"/>
    <n v="179.73000000000013"/>
  </r>
  <r>
    <x v="2419"/>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x v="2420"/>
    <x v="1189"/>
    <x v="3"/>
    <x v="45"/>
    <d v="2014-11-15T00:00:00"/>
    <s v="Standard Class"/>
    <s v="MC-17590"/>
    <s v="Matt Collister"/>
    <x v="1"/>
    <s v="United States"/>
    <s v="Coachella"/>
    <x v="1"/>
    <n v="92236"/>
    <x v="1"/>
    <s v="TEC-AC-10004171"/>
    <x v="2"/>
    <x v="11"/>
    <s v="Razer Kraken 7.1 Surround Sound Over Ear USB Gaming Headset"/>
    <n v="99.99"/>
    <n v="1"/>
    <n v="0"/>
    <n v="43.995600000000003"/>
  </r>
  <r>
    <x v="2421"/>
    <x v="1190"/>
    <x v="0"/>
    <x v="724"/>
    <d v="2013-04-24T00:00:00"/>
    <s v="Standard Class"/>
    <s v="CR-12580"/>
    <s v="Clay Rozendal"/>
    <x v="2"/>
    <s v="United States"/>
    <s v="Elmhurst"/>
    <x v="10"/>
    <n v="60126"/>
    <x v="2"/>
    <s v="OFF-ST-10003656"/>
    <x v="1"/>
    <x v="4"/>
    <s v="Safco Industrial Wire Shelving"/>
    <n v="230.376"/>
    <n v="3"/>
    <n v="0.2"/>
    <n v="-48.954900000000002"/>
  </r>
  <r>
    <x v="2422"/>
    <x v="1190"/>
    <x v="0"/>
    <x v="724"/>
    <d v="2013-04-24T00:00:00"/>
    <s v="Standard Class"/>
    <s v="CR-12580"/>
    <s v="Clay Rozendal"/>
    <x v="2"/>
    <s v="United States"/>
    <s v="Elmhurst"/>
    <x v="10"/>
    <n v="60126"/>
    <x v="2"/>
    <s v="OFF-PA-10001560"/>
    <x v="1"/>
    <x v="10"/>
    <s v="Adams Telephone Message Books, 5 1/4” x 11”"/>
    <n v="9.6640000000000015"/>
    <n v="2"/>
    <n v="0.2"/>
    <n v="3.2615999999999996"/>
  </r>
  <r>
    <x v="2423"/>
    <x v="1191"/>
    <x v="3"/>
    <x v="53"/>
    <d v="2014-12-31T00:00:00"/>
    <s v="Standard Class"/>
    <s v="SV-20935"/>
    <s v="Susan Vittorini"/>
    <x v="0"/>
    <s v="United States"/>
    <s v="Fairfield"/>
    <x v="24"/>
    <n v="45014"/>
    <x v="3"/>
    <s v="TEC-AC-10002473"/>
    <x v="2"/>
    <x v="11"/>
    <s v="Maxell 4.7GB DVD-R"/>
    <n v="158.928"/>
    <n v="7"/>
    <n v="0.2"/>
    <n v="41.718599999999995"/>
  </r>
  <r>
    <x v="2424"/>
    <x v="1191"/>
    <x v="3"/>
    <x v="53"/>
    <d v="2014-12-31T00:00:00"/>
    <s v="Standard Class"/>
    <s v="SV-20935"/>
    <s v="Susan Vittorini"/>
    <x v="0"/>
    <s v="United States"/>
    <s v="Fairfield"/>
    <x v="24"/>
    <n v="45014"/>
    <x v="3"/>
    <s v="OFF-BI-10000632"/>
    <x v="1"/>
    <x v="8"/>
    <s v="Satellite Sectional Post Binders"/>
    <n v="13.023000000000001"/>
    <n v="1"/>
    <n v="0.7"/>
    <n v="-10.418399999999998"/>
  </r>
  <r>
    <x v="2425"/>
    <x v="1191"/>
    <x v="3"/>
    <x v="53"/>
    <d v="2014-12-31T00:00:00"/>
    <s v="Standard Class"/>
    <s v="SV-20935"/>
    <s v="Susan Vittorini"/>
    <x v="0"/>
    <s v="United States"/>
    <s v="Fairfield"/>
    <x v="24"/>
    <n v="45014"/>
    <x v="3"/>
    <s v="FUR-TA-10002645"/>
    <x v="0"/>
    <x v="3"/>
    <s v="Hon Rectangular Conference Tables"/>
    <n v="273.06"/>
    <n v="2"/>
    <n v="0.4"/>
    <n v="-104.67300000000006"/>
  </r>
  <r>
    <x v="2426"/>
    <x v="1191"/>
    <x v="3"/>
    <x v="53"/>
    <d v="2014-12-31T00:00:00"/>
    <s v="Standard Class"/>
    <s v="SV-20935"/>
    <s v="Susan Vittorini"/>
    <x v="0"/>
    <s v="United States"/>
    <s v="Fairfield"/>
    <x v="24"/>
    <n v="45014"/>
    <x v="3"/>
    <s v="OFF-FA-10002975"/>
    <x v="1"/>
    <x v="13"/>
    <s v="Staples"/>
    <n v="39.311999999999998"/>
    <n v="13"/>
    <n v="0.2"/>
    <n v="12.776399999999999"/>
  </r>
  <r>
    <x v="2427"/>
    <x v="1192"/>
    <x v="0"/>
    <x v="725"/>
    <d v="2013-06-18T00:00:00"/>
    <s v="Standard Class"/>
    <s v="MZ-17515"/>
    <s v="Mary Zewe"/>
    <x v="1"/>
    <s v="United States"/>
    <s v="Arlington"/>
    <x v="5"/>
    <n v="76017"/>
    <x v="2"/>
    <s v="OFF-BI-10003784"/>
    <x v="1"/>
    <x v="8"/>
    <s v="Computer Printout Index Tabs"/>
    <n v="1.3439999999999996"/>
    <n v="4"/>
    <n v="0.8"/>
    <n v="-2.1504000000000008"/>
  </r>
  <r>
    <x v="2428"/>
    <x v="1192"/>
    <x v="0"/>
    <x v="725"/>
    <d v="2013-06-18T00:00:00"/>
    <s v="Standard Class"/>
    <s v="MZ-17515"/>
    <s v="Mary Zewe"/>
    <x v="1"/>
    <s v="United States"/>
    <s v="Arlington"/>
    <x v="5"/>
    <n v="76017"/>
    <x v="2"/>
    <s v="OFF-BI-10001617"/>
    <x v="1"/>
    <x v="8"/>
    <s v="GBC Wire Binding Combs"/>
    <n v="8.2719999999999985"/>
    <n v="4"/>
    <n v="0.8"/>
    <n v="-13.648800000000001"/>
  </r>
  <r>
    <x v="2429"/>
    <x v="1192"/>
    <x v="0"/>
    <x v="725"/>
    <d v="2013-06-18T00:00:00"/>
    <s v="Standard Class"/>
    <s v="MZ-17515"/>
    <s v="Mary Zewe"/>
    <x v="1"/>
    <s v="United States"/>
    <s v="Arlington"/>
    <x v="5"/>
    <n v="76017"/>
    <x v="2"/>
    <s v="FUR-FU-10004415"/>
    <x v="0"/>
    <x v="5"/>
    <s v="Stacking Tray, Side-Loading, Legal, Smoke"/>
    <n v="12.544000000000002"/>
    <n v="7"/>
    <n v="0.6"/>
    <n v="-9.0944000000000038"/>
  </r>
  <r>
    <x v="2430"/>
    <x v="1193"/>
    <x v="3"/>
    <x v="726"/>
    <d v="2014-05-21T00:00:00"/>
    <s v="Standard Class"/>
    <s v="RB-19795"/>
    <s v="Ross Baird"/>
    <x v="2"/>
    <s v="United States"/>
    <s v="San Francisco"/>
    <x v="1"/>
    <n v="94110"/>
    <x v="1"/>
    <s v="OFF-LA-10000240"/>
    <x v="1"/>
    <x v="2"/>
    <s v="Self-Adhesive Address Labels for Typewriters by Universal"/>
    <n v="58.48"/>
    <n v="8"/>
    <n v="0"/>
    <n v="27.485599999999998"/>
  </r>
  <r>
    <x v="2431"/>
    <x v="1194"/>
    <x v="3"/>
    <x v="116"/>
    <d v="2015-01-03T00:00:00"/>
    <s v="Standard Class"/>
    <s v="HM-14860"/>
    <s v="Harry Marie"/>
    <x v="1"/>
    <s v="United States"/>
    <s v="Seattle"/>
    <x v="4"/>
    <n v="98103"/>
    <x v="1"/>
    <s v="FUR-FU-10001935"/>
    <x v="0"/>
    <x v="5"/>
    <s v="3M Hangers With Command Adhesive"/>
    <n v="7.4"/>
    <n v="2"/>
    <n v="0"/>
    <n v="3.0340000000000007"/>
  </r>
  <r>
    <x v="2432"/>
    <x v="1195"/>
    <x v="2"/>
    <x v="727"/>
    <d v="2011-04-01T00:00:00"/>
    <s v="Standard Class"/>
    <s v="AZ-10750"/>
    <s v="Annie Zypern"/>
    <x v="0"/>
    <s v="United States"/>
    <s v="New York City"/>
    <x v="15"/>
    <n v="10009"/>
    <x v="3"/>
    <s v="FUR-CH-10002439"/>
    <x v="0"/>
    <x v="1"/>
    <s v="Iceberg Nesting Folding Chair, 19w x 6d x 43h"/>
    <n v="366.786"/>
    <n v="7"/>
    <n v="0.1"/>
    <n v="65.206400000000002"/>
  </r>
  <r>
    <x v="2433"/>
    <x v="1196"/>
    <x v="3"/>
    <x v="39"/>
    <d v="2014-06-02T00:00:00"/>
    <s v="Standard Class"/>
    <s v="JH-15910"/>
    <s v="Jonathan Howell"/>
    <x v="0"/>
    <s v="United States"/>
    <s v="Houston"/>
    <x v="5"/>
    <n v="77070"/>
    <x v="2"/>
    <s v="TEC-PH-10001536"/>
    <x v="2"/>
    <x v="7"/>
    <s v="Spigen Samsung Galaxy S5 Case Wallet"/>
    <n v="54.367999999999995"/>
    <n v="4"/>
    <n v="0.2"/>
    <n v="4.0775999999999968"/>
  </r>
  <r>
    <x v="2434"/>
    <x v="1197"/>
    <x v="1"/>
    <x v="717"/>
    <d v="2012-11-17T00:00:00"/>
    <s v="First Class"/>
    <s v="PJ-18835"/>
    <s v="Patrick Jones"/>
    <x v="1"/>
    <s v="United States"/>
    <s v="Springfield"/>
    <x v="17"/>
    <n v="22153"/>
    <x v="0"/>
    <s v="OFF-EN-10001532"/>
    <x v="1"/>
    <x v="12"/>
    <s v="Brown Kraft Recycled Envelopes"/>
    <n v="33.96"/>
    <n v="2"/>
    <n v="0"/>
    <n v="16.98"/>
  </r>
  <r>
    <x v="2435"/>
    <x v="1197"/>
    <x v="1"/>
    <x v="717"/>
    <d v="2012-11-17T00:00:00"/>
    <s v="First Class"/>
    <s v="PJ-18835"/>
    <s v="Patrick Jones"/>
    <x v="1"/>
    <s v="United States"/>
    <s v="Springfield"/>
    <x v="17"/>
    <n v="22153"/>
    <x v="0"/>
    <s v="OFF-AP-10003057"/>
    <x v="1"/>
    <x v="9"/>
    <s v="Honeywell Enviracaire Portable HEPA Air Cleaner for 16' x 20' Room"/>
    <n v="826.11"/>
    <n v="3"/>
    <n v="0"/>
    <n v="322.18290000000002"/>
  </r>
  <r>
    <x v="2436"/>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x v="2437"/>
    <x v="1199"/>
    <x v="2"/>
    <x v="728"/>
    <d v="2011-11-20T00:00:00"/>
    <s v="Second Class"/>
    <s v="PW-19240"/>
    <s v="Pierre Wener"/>
    <x v="0"/>
    <s v="United States"/>
    <s v="Louisville"/>
    <x v="22"/>
    <n v="80027"/>
    <x v="1"/>
    <s v="FUR-TA-10000849"/>
    <x v="0"/>
    <x v="3"/>
    <s v="Bevis Rectangular Conference Tables"/>
    <n v="145.97999999999999"/>
    <n v="2"/>
    <n v="0.5"/>
    <n v="-99.266399999999976"/>
  </r>
  <r>
    <x v="2438"/>
    <x v="1199"/>
    <x v="2"/>
    <x v="728"/>
    <d v="2011-11-20T00:00:00"/>
    <s v="Second Class"/>
    <s v="PW-19240"/>
    <s v="Pierre Wener"/>
    <x v="0"/>
    <s v="United States"/>
    <s v="Louisville"/>
    <x v="22"/>
    <n v="80027"/>
    <x v="1"/>
    <s v="OFF-PA-10002259"/>
    <x v="1"/>
    <x v="10"/>
    <s v="Geographics Note Cards, Blank, White, 8 1/2&quot; x 11&quot;"/>
    <n v="35.808"/>
    <n v="4"/>
    <n v="0.2"/>
    <n v="12.5328"/>
  </r>
  <r>
    <x v="2439"/>
    <x v="1200"/>
    <x v="3"/>
    <x v="729"/>
    <d v="2014-07-23T00:00:00"/>
    <s v="Standard Class"/>
    <s v="SW-20455"/>
    <s v="Shaun Weien"/>
    <x v="0"/>
    <s v="United States"/>
    <s v="Tampa"/>
    <x v="2"/>
    <n v="33614"/>
    <x v="0"/>
    <s v="FUR-FU-10002597"/>
    <x v="0"/>
    <x v="5"/>
    <s v="C-Line Magnetic Cubicle Keepers, Clear Polypropylene"/>
    <n v="7.9040000000000008"/>
    <n v="2"/>
    <n v="0.2"/>
    <n v="2.1736000000000004"/>
  </r>
  <r>
    <x v="2440"/>
    <x v="1201"/>
    <x v="0"/>
    <x v="730"/>
    <d v="2013-05-28T00:00:00"/>
    <s v="Standard Class"/>
    <s v="AF-10870"/>
    <s v="Art Ferguson"/>
    <x v="0"/>
    <s v="United States"/>
    <s v="Passaic"/>
    <x v="30"/>
    <n v="7055"/>
    <x v="3"/>
    <s v="TEC-PH-10004614"/>
    <x v="2"/>
    <x v="7"/>
    <s v="AT&amp;T 841000 Phone"/>
    <n v="345"/>
    <n v="5"/>
    <n v="0"/>
    <n v="86.25"/>
  </r>
  <r>
    <x v="2441"/>
    <x v="1201"/>
    <x v="0"/>
    <x v="730"/>
    <d v="2013-05-28T00:00:00"/>
    <s v="Standard Class"/>
    <s v="AF-10870"/>
    <s v="Art Ferguson"/>
    <x v="0"/>
    <s v="United States"/>
    <s v="Passaic"/>
    <x v="30"/>
    <n v="7055"/>
    <x v="3"/>
    <s v="FUR-TA-10003748"/>
    <x v="0"/>
    <x v="3"/>
    <s v="Bevis 36 x 72 Conference Tables"/>
    <n v="174.28599999999997"/>
    <n v="2"/>
    <n v="0.3"/>
    <n v="-19.918399999999991"/>
  </r>
  <r>
    <x v="2442"/>
    <x v="1201"/>
    <x v="0"/>
    <x v="730"/>
    <d v="2013-05-28T00:00:00"/>
    <s v="Standard Class"/>
    <s v="AF-10870"/>
    <s v="Art Ferguson"/>
    <x v="0"/>
    <s v="United States"/>
    <s v="Passaic"/>
    <x v="30"/>
    <n v="7055"/>
    <x v="3"/>
    <s v="OFF-AP-10003217"/>
    <x v="1"/>
    <x v="9"/>
    <s v="Eureka Sanitaire  Commercial Upright"/>
    <n v="662.84"/>
    <n v="4"/>
    <n v="0"/>
    <n v="172.33840000000004"/>
  </r>
  <r>
    <x v="2443"/>
    <x v="1201"/>
    <x v="0"/>
    <x v="730"/>
    <d v="2013-05-28T00:00:00"/>
    <s v="Standard Class"/>
    <s v="AF-10870"/>
    <s v="Art Ferguson"/>
    <x v="0"/>
    <s v="United States"/>
    <s v="Passaic"/>
    <x v="30"/>
    <n v="7055"/>
    <x v="3"/>
    <s v="TEC-AC-10002399"/>
    <x v="2"/>
    <x v="11"/>
    <s v="SanDisk Cruzer 32 GB USB Flash Drive"/>
    <n v="95.1"/>
    <n v="5"/>
    <n v="0"/>
    <n v="30.431999999999995"/>
  </r>
  <r>
    <x v="2444"/>
    <x v="1201"/>
    <x v="0"/>
    <x v="730"/>
    <d v="2013-05-28T00:00:00"/>
    <s v="Standard Class"/>
    <s v="AF-10870"/>
    <s v="Art Ferguson"/>
    <x v="0"/>
    <s v="United States"/>
    <s v="Passaic"/>
    <x v="30"/>
    <n v="7055"/>
    <x v="3"/>
    <s v="OFF-EN-10002973"/>
    <x v="1"/>
    <x v="12"/>
    <s v="Ampad #10 Peel &amp; Seel Holiday Envelopes"/>
    <n v="26.880000000000003"/>
    <n v="6"/>
    <n v="0"/>
    <n v="12.902400000000002"/>
  </r>
  <r>
    <x v="2445"/>
    <x v="1201"/>
    <x v="0"/>
    <x v="730"/>
    <d v="2013-05-28T00:00:00"/>
    <s v="Standard Class"/>
    <s v="AF-10870"/>
    <s v="Art Ferguson"/>
    <x v="0"/>
    <s v="United States"/>
    <s v="Passaic"/>
    <x v="30"/>
    <n v="7055"/>
    <x v="3"/>
    <s v="TEC-PH-10001336"/>
    <x v="2"/>
    <x v="7"/>
    <s v="Digium D40 VoIP phone"/>
    <n v="257.98"/>
    <n v="2"/>
    <n v="0"/>
    <n v="74.8142"/>
  </r>
  <r>
    <x v="2446"/>
    <x v="1202"/>
    <x v="1"/>
    <x v="12"/>
    <d v="2012-10-01T00:00:00"/>
    <s v="Standard Class"/>
    <s v="AM-10705"/>
    <s v="Anne McFarland"/>
    <x v="0"/>
    <s v="United States"/>
    <s v="Los Angeles"/>
    <x v="1"/>
    <n v="90004"/>
    <x v="1"/>
    <s v="OFF-EN-10000461"/>
    <x v="1"/>
    <x v="12"/>
    <s v="#10- 4 1/8&quot; x 9 1/2&quot; Recycled Envelopes"/>
    <n v="17.48"/>
    <n v="2"/>
    <n v="0"/>
    <n v="8.2156000000000002"/>
  </r>
  <r>
    <x v="2447"/>
    <x v="1203"/>
    <x v="0"/>
    <x v="731"/>
    <d v="2013-11-07T00:00:00"/>
    <s v="Standard Class"/>
    <s v="BD-11320"/>
    <s v="Bill Donatelli"/>
    <x v="0"/>
    <s v="United States"/>
    <s v="Philadelphia"/>
    <x v="9"/>
    <n v="19143"/>
    <x v="3"/>
    <s v="FUR-CH-10000988"/>
    <x v="0"/>
    <x v="1"/>
    <s v="Hon Olson Stacker Stools"/>
    <n v="492.83499999999998"/>
    <n v="5"/>
    <n v="0.3"/>
    <n v="-14.080999999999989"/>
  </r>
  <r>
    <x v="2448"/>
    <x v="1204"/>
    <x v="1"/>
    <x v="471"/>
    <d v="2012-09-17T00:00:00"/>
    <s v="Second Class"/>
    <s v="CM-12385"/>
    <s v="Christopher Martinez"/>
    <x v="0"/>
    <s v="United States"/>
    <s v="North Charleston"/>
    <x v="20"/>
    <n v="29406"/>
    <x v="0"/>
    <s v="OFF-ST-10001809"/>
    <x v="1"/>
    <x v="4"/>
    <s v="Fellowes Officeware Wire Shelving"/>
    <n v="269.49"/>
    <n v="3"/>
    <n v="0"/>
    <n v="5.3897999999999939"/>
  </r>
  <r>
    <x v="2449"/>
    <x v="1205"/>
    <x v="0"/>
    <x v="732"/>
    <d v="2013-11-11T00:00:00"/>
    <s v="Standard Class"/>
    <s v="CS-12400"/>
    <s v="Christopher Schild"/>
    <x v="2"/>
    <s v="United States"/>
    <s v="San Jose"/>
    <x v="1"/>
    <n v="95123"/>
    <x v="1"/>
    <s v="OFF-BI-10003963"/>
    <x v="1"/>
    <x v="8"/>
    <s v="Cardinal Holdit Data Disk Pockets"/>
    <n v="29.120000000000005"/>
    <n v="5"/>
    <n v="0.2"/>
    <n v="9.8279999999999959"/>
  </r>
  <r>
    <x v="2450"/>
    <x v="1206"/>
    <x v="3"/>
    <x v="294"/>
    <d v="2014-03-23T00:00:00"/>
    <s v="Second Class"/>
    <s v="DB-13405"/>
    <s v="Denny Blanton"/>
    <x v="0"/>
    <s v="United States"/>
    <s v="New York City"/>
    <x v="15"/>
    <n v="10011"/>
    <x v="3"/>
    <s v="OFF-LA-10000081"/>
    <x v="1"/>
    <x v="2"/>
    <s v="Avery 496"/>
    <n v="18.75"/>
    <n v="5"/>
    <n v="0"/>
    <n v="9"/>
  </r>
  <r>
    <x v="2451"/>
    <x v="1206"/>
    <x v="3"/>
    <x v="294"/>
    <d v="2014-03-23T00:00:00"/>
    <s v="Second Class"/>
    <s v="DB-13405"/>
    <s v="Denny Blanton"/>
    <x v="0"/>
    <s v="United States"/>
    <s v="New York City"/>
    <x v="15"/>
    <n v="10011"/>
    <x v="3"/>
    <s v="TEC-PH-10000149"/>
    <x v="2"/>
    <x v="7"/>
    <s v="Cisco SPA525G2 IP Phone - Wireless"/>
    <n v="119.69999999999999"/>
    <n v="6"/>
    <n v="0"/>
    <n v="31.121999999999996"/>
  </r>
  <r>
    <x v="2452"/>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x v="2453"/>
    <x v="1206"/>
    <x v="3"/>
    <x v="294"/>
    <d v="2014-03-23T00:00:00"/>
    <s v="Second Class"/>
    <s v="DB-13405"/>
    <s v="Denny Blanton"/>
    <x v="0"/>
    <s v="United States"/>
    <s v="New York City"/>
    <x v="15"/>
    <n v="10011"/>
    <x v="3"/>
    <s v="TEC-AC-10002399"/>
    <x v="2"/>
    <x v="11"/>
    <s v="SanDisk Cruzer 32 GB USB Flash Drive"/>
    <n v="57.06"/>
    <n v="3"/>
    <n v="0"/>
    <n v="18.2592"/>
  </r>
  <r>
    <x v="2454"/>
    <x v="1206"/>
    <x v="3"/>
    <x v="294"/>
    <d v="2014-03-23T00:00:00"/>
    <s v="Second Class"/>
    <s v="DB-13405"/>
    <s v="Denny Blanton"/>
    <x v="0"/>
    <s v="United States"/>
    <s v="New York City"/>
    <x v="15"/>
    <n v="10011"/>
    <x v="3"/>
    <s v="TEC-AC-10003038"/>
    <x v="2"/>
    <x v="11"/>
    <s v="Kingston Digital DataTraveler 16GB USB 2.0"/>
    <n v="71.599999999999994"/>
    <n v="8"/>
    <n v="0"/>
    <n v="13.603999999999992"/>
  </r>
  <r>
    <x v="2455"/>
    <x v="1206"/>
    <x v="3"/>
    <x v="294"/>
    <d v="2014-03-23T00:00:00"/>
    <s v="Second Class"/>
    <s v="DB-13405"/>
    <s v="Denny Blanton"/>
    <x v="0"/>
    <s v="United States"/>
    <s v="New York City"/>
    <x v="15"/>
    <n v="10011"/>
    <x v="3"/>
    <s v="OFF-ST-10000344"/>
    <x v="1"/>
    <x v="4"/>
    <s v="Neat Ideas Personal Hanging Folder Files, Black"/>
    <n v="107.44"/>
    <n v="8"/>
    <n v="0"/>
    <n v="27.934399999999997"/>
  </r>
  <r>
    <x v="2456"/>
    <x v="1206"/>
    <x v="3"/>
    <x v="294"/>
    <d v="2014-03-23T00:00:00"/>
    <s v="Second Class"/>
    <s v="DB-13405"/>
    <s v="Denny Blanton"/>
    <x v="0"/>
    <s v="United States"/>
    <s v="New York City"/>
    <x v="15"/>
    <n v="10011"/>
    <x v="3"/>
    <s v="OFF-LA-10004093"/>
    <x v="1"/>
    <x v="2"/>
    <s v="Avery 486"/>
    <n v="7.31"/>
    <n v="1"/>
    <n v="0"/>
    <n v="3.4356999999999998"/>
  </r>
  <r>
    <x v="2457"/>
    <x v="1206"/>
    <x v="3"/>
    <x v="294"/>
    <d v="2014-03-23T00:00:00"/>
    <s v="Second Class"/>
    <s v="DB-13405"/>
    <s v="Denny Blanton"/>
    <x v="0"/>
    <s v="United States"/>
    <s v="New York City"/>
    <x v="15"/>
    <n v="10011"/>
    <x v="3"/>
    <s v="OFF-AR-10001683"/>
    <x v="1"/>
    <x v="6"/>
    <s v="Lumber Crayons"/>
    <n v="59.099999999999994"/>
    <n v="6"/>
    <n v="0"/>
    <n v="22.458000000000002"/>
  </r>
  <r>
    <x v="2458"/>
    <x v="1206"/>
    <x v="3"/>
    <x v="294"/>
    <d v="2014-03-23T00:00:00"/>
    <s v="Second Class"/>
    <s v="DB-13405"/>
    <s v="Denny Blanton"/>
    <x v="0"/>
    <s v="United States"/>
    <s v="New York City"/>
    <x v="15"/>
    <n v="10011"/>
    <x v="3"/>
    <s v="OFF-ST-10003455"/>
    <x v="1"/>
    <x v="4"/>
    <s v="Tenex File Box, Personal Filing Tote with Lid, Black"/>
    <n v="46.53"/>
    <n v="3"/>
    <n v="0"/>
    <n v="12.097800000000001"/>
  </r>
  <r>
    <x v="2459"/>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x v="2460"/>
    <x v="1208"/>
    <x v="1"/>
    <x v="655"/>
    <d v="2012-07-13T00:00:00"/>
    <s v="Second Class"/>
    <s v="SC-20380"/>
    <s v="Shahid Collister"/>
    <x v="0"/>
    <s v="United States"/>
    <s v="Seattle"/>
    <x v="4"/>
    <n v="98115"/>
    <x v="1"/>
    <s v="OFF-PA-10001763"/>
    <x v="1"/>
    <x v="10"/>
    <s v="Xerox 1896"/>
    <n v="29.97"/>
    <n v="3"/>
    <n v="0"/>
    <n v="13.486499999999999"/>
  </r>
  <r>
    <x v="2461"/>
    <x v="1208"/>
    <x v="1"/>
    <x v="655"/>
    <d v="2012-07-13T00:00:00"/>
    <s v="Second Class"/>
    <s v="SC-20380"/>
    <s v="Shahid Collister"/>
    <x v="0"/>
    <s v="United States"/>
    <s v="Seattle"/>
    <x v="4"/>
    <n v="98115"/>
    <x v="1"/>
    <s v="OFF-BI-10001597"/>
    <x v="1"/>
    <x v="8"/>
    <s v="Wilson Jones Ledger-Size, Piano-Hinge Binder, 2&quot;, Blue"/>
    <n v="98.352000000000004"/>
    <n v="3"/>
    <n v="0.2"/>
    <n v="34.423199999999987"/>
  </r>
  <r>
    <x v="2462"/>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x v="2463"/>
    <x v="1209"/>
    <x v="3"/>
    <x v="734"/>
    <d v="2014-12-10T00:00:00"/>
    <s v="Standard Class"/>
    <s v="CS-12460"/>
    <s v="Chuck Sachs"/>
    <x v="0"/>
    <s v="United States"/>
    <s v="New York City"/>
    <x v="15"/>
    <n v="10009"/>
    <x v="3"/>
    <s v="OFF-BI-10001553"/>
    <x v="1"/>
    <x v="8"/>
    <s v="SpineVue Locking Slant-D Ring Binders by Cardinal"/>
    <n v="14.624000000000002"/>
    <n v="2"/>
    <n v="0.2"/>
    <n v="5.1183999999999994"/>
  </r>
  <r>
    <x v="2464"/>
    <x v="1209"/>
    <x v="3"/>
    <x v="734"/>
    <d v="2014-12-10T00:00:00"/>
    <s v="Standard Class"/>
    <s v="CS-12460"/>
    <s v="Chuck Sachs"/>
    <x v="0"/>
    <s v="United States"/>
    <s v="New York City"/>
    <x v="15"/>
    <n v="10009"/>
    <x v="3"/>
    <s v="TEC-PH-10000576"/>
    <x v="2"/>
    <x v="7"/>
    <s v="AT&amp;T 1080 Corded phone"/>
    <n v="136.99"/>
    <n v="1"/>
    <n v="0"/>
    <n v="36.987300000000005"/>
  </r>
  <r>
    <x v="2465"/>
    <x v="1209"/>
    <x v="3"/>
    <x v="734"/>
    <d v="2014-12-10T00:00:00"/>
    <s v="Standard Class"/>
    <s v="CS-12460"/>
    <s v="Chuck Sachs"/>
    <x v="0"/>
    <s v="United States"/>
    <s v="New York City"/>
    <x v="15"/>
    <n v="10009"/>
    <x v="3"/>
    <s v="OFF-LA-10001317"/>
    <x v="1"/>
    <x v="2"/>
    <s v="Avery 520"/>
    <n v="3.15"/>
    <n v="1"/>
    <n v="0"/>
    <n v="1.512"/>
  </r>
  <r>
    <x v="2466"/>
    <x v="1210"/>
    <x v="3"/>
    <x v="464"/>
    <d v="2014-05-09T00:00:00"/>
    <s v="Standard Class"/>
    <s v="MK-18160"/>
    <s v="Mike Kennedy"/>
    <x v="0"/>
    <s v="United States"/>
    <s v="Newport News"/>
    <x v="17"/>
    <n v="23602"/>
    <x v="0"/>
    <s v="OFF-PA-10000726"/>
    <x v="1"/>
    <x v="10"/>
    <s v="Black Print Carbonless Snap-Off Rapid Letter, 8 1/2&quot; x 7&quot;"/>
    <n v="9.11"/>
    <n v="1"/>
    <n v="0"/>
    <n v="4.099499999999999"/>
  </r>
  <r>
    <x v="2467"/>
    <x v="1210"/>
    <x v="3"/>
    <x v="464"/>
    <d v="2014-05-09T00:00:00"/>
    <s v="Standard Class"/>
    <s v="MK-18160"/>
    <s v="Mike Kennedy"/>
    <x v="0"/>
    <s v="United States"/>
    <s v="Newport News"/>
    <x v="17"/>
    <n v="23602"/>
    <x v="0"/>
    <s v="OFF-ST-10003306"/>
    <x v="1"/>
    <x v="4"/>
    <s v="Letter Size Cart"/>
    <n v="571.44000000000005"/>
    <n v="4"/>
    <n v="0"/>
    <n v="165.71759999999995"/>
  </r>
  <r>
    <x v="2468"/>
    <x v="1210"/>
    <x v="3"/>
    <x v="464"/>
    <d v="2014-05-09T00:00:00"/>
    <s v="Standard Class"/>
    <s v="MK-18160"/>
    <s v="Mike Kennedy"/>
    <x v="0"/>
    <s v="United States"/>
    <s v="Newport News"/>
    <x v="17"/>
    <n v="23602"/>
    <x v="0"/>
    <s v="OFF-PA-10004983"/>
    <x v="1"/>
    <x v="10"/>
    <s v="Xerox 23"/>
    <n v="32.400000000000006"/>
    <n v="5"/>
    <n v="0"/>
    <n v="15.552000000000001"/>
  </r>
  <r>
    <x v="2469"/>
    <x v="1210"/>
    <x v="3"/>
    <x v="464"/>
    <d v="2014-05-09T00:00:00"/>
    <s v="Standard Class"/>
    <s v="MK-18160"/>
    <s v="Mike Kennedy"/>
    <x v="0"/>
    <s v="United States"/>
    <s v="Newport News"/>
    <x v="17"/>
    <n v="23602"/>
    <x v="0"/>
    <s v="OFF-ST-10001291"/>
    <x v="1"/>
    <x v="4"/>
    <s v="Tenex Personal Self-Stacking Standard File Box, Black/Gray"/>
    <n v="16.91"/>
    <n v="1"/>
    <n v="0"/>
    <n v="4.5656999999999996"/>
  </r>
  <r>
    <x v="2470"/>
    <x v="1211"/>
    <x v="0"/>
    <x v="115"/>
    <d v="2013-01-28T00:00:00"/>
    <s v="Standard Class"/>
    <s v="CM-11935"/>
    <s v="Carlos Meador"/>
    <x v="0"/>
    <s v="United States"/>
    <s v="Fayetteville"/>
    <x v="3"/>
    <n v="28314"/>
    <x v="0"/>
    <s v="FUR-FU-10002107"/>
    <x v="0"/>
    <x v="5"/>
    <s v="Eldon Pizzaz Desk Accessories"/>
    <n v="14.272"/>
    <n v="8"/>
    <n v="0.2"/>
    <n v="4.281600000000001"/>
  </r>
  <r>
    <x v="2471"/>
    <x v="1211"/>
    <x v="0"/>
    <x v="115"/>
    <d v="2013-01-28T00:00:00"/>
    <s v="Standard Class"/>
    <s v="CM-11935"/>
    <s v="Carlos Meador"/>
    <x v="0"/>
    <s v="United States"/>
    <s v="Fayetteville"/>
    <x v="3"/>
    <n v="28314"/>
    <x v="0"/>
    <s v="FUR-BO-10002213"/>
    <x v="0"/>
    <x v="0"/>
    <s v="Sauder Forest Hills Library, Woodland Oak Finish"/>
    <n v="451.13599999999997"/>
    <n v="4"/>
    <n v="0.2"/>
    <n v="-67.670399999999972"/>
  </r>
  <r>
    <x v="2472"/>
    <x v="1211"/>
    <x v="0"/>
    <x v="115"/>
    <d v="2013-01-28T00:00:00"/>
    <s v="Standard Class"/>
    <s v="CM-11935"/>
    <s v="Carlos Meador"/>
    <x v="0"/>
    <s v="United States"/>
    <s v="Fayetteville"/>
    <x v="3"/>
    <n v="28314"/>
    <x v="0"/>
    <s v="OFF-AP-10000692"/>
    <x v="1"/>
    <x v="9"/>
    <s v="Fellowes Mighty 8 Compact Surge Protector"/>
    <n v="64.864000000000004"/>
    <n v="4"/>
    <n v="0.2"/>
    <n v="6.4864000000000033"/>
  </r>
  <r>
    <x v="2473"/>
    <x v="1212"/>
    <x v="0"/>
    <x v="54"/>
    <d v="2013-11-07T00:00:00"/>
    <s v="First Class"/>
    <s v="PF-19225"/>
    <s v="Phillip Flathmann"/>
    <x v="0"/>
    <s v="United States"/>
    <s v="Los Angeles"/>
    <x v="1"/>
    <n v="90032"/>
    <x v="1"/>
    <s v="FUR-CH-10001190"/>
    <x v="0"/>
    <x v="1"/>
    <s v="Global Deluxe High-Back Office Chair in Storm"/>
    <n v="217.58400000000003"/>
    <n v="2"/>
    <n v="0.2"/>
    <n v="-29.917800000000021"/>
  </r>
  <r>
    <x v="2474"/>
    <x v="1212"/>
    <x v="0"/>
    <x v="54"/>
    <d v="2013-11-07T00:00:00"/>
    <s v="First Class"/>
    <s v="PF-19225"/>
    <s v="Phillip Flathmann"/>
    <x v="0"/>
    <s v="United States"/>
    <s v="Los Angeles"/>
    <x v="1"/>
    <n v="90032"/>
    <x v="1"/>
    <s v="TEC-AC-10000682"/>
    <x v="2"/>
    <x v="11"/>
    <s v="Kensington K72356US Mouse-in-a-Box USB Desktop Mouse"/>
    <n v="82.95"/>
    <n v="5"/>
    <n v="0"/>
    <n v="29.032499999999999"/>
  </r>
  <r>
    <x v="2475"/>
    <x v="1212"/>
    <x v="0"/>
    <x v="54"/>
    <d v="2013-11-07T00:00:00"/>
    <s v="First Class"/>
    <s v="PF-19225"/>
    <s v="Phillip Flathmann"/>
    <x v="0"/>
    <s v="United States"/>
    <s v="Los Angeles"/>
    <x v="1"/>
    <n v="90032"/>
    <x v="1"/>
    <s v="OFF-LA-10004545"/>
    <x v="1"/>
    <x v="2"/>
    <s v="Avery 50"/>
    <n v="87.71"/>
    <n v="7"/>
    <n v="0"/>
    <n v="41.223699999999994"/>
  </r>
  <r>
    <x v="2476"/>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x v="2477"/>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x v="2478"/>
    <x v="1214"/>
    <x v="2"/>
    <x v="103"/>
    <d v="2011-09-19T00:00:00"/>
    <s v="Standard Class"/>
    <s v="DC-12850"/>
    <s v="Dan Campbell"/>
    <x v="0"/>
    <s v="United States"/>
    <s v="New York City"/>
    <x v="15"/>
    <n v="10011"/>
    <x v="3"/>
    <s v="OFF-AR-10002833"/>
    <x v="1"/>
    <x v="6"/>
    <s v="Newell 322"/>
    <n v="5.46"/>
    <n v="3"/>
    <n v="0"/>
    <n v="1.4742000000000002"/>
  </r>
  <r>
    <x v="2479"/>
    <x v="1215"/>
    <x v="3"/>
    <x v="249"/>
    <d v="2014-06-26T00:00:00"/>
    <s v="Standard Class"/>
    <s v="FO-14305"/>
    <s v="Frank Olsen"/>
    <x v="0"/>
    <s v="United States"/>
    <s v="Dallas"/>
    <x v="5"/>
    <n v="75220"/>
    <x v="2"/>
    <s v="OFF-SU-10002557"/>
    <x v="1"/>
    <x v="14"/>
    <s v="Fiskars Spring-Action Scissors"/>
    <n v="11.184000000000001"/>
    <n v="1"/>
    <n v="0.2"/>
    <n v="0.83879999999999999"/>
  </r>
  <r>
    <x v="2480"/>
    <x v="1215"/>
    <x v="3"/>
    <x v="249"/>
    <d v="2014-06-26T00:00:00"/>
    <s v="Standard Class"/>
    <s v="FO-14305"/>
    <s v="Frank Olsen"/>
    <x v="0"/>
    <s v="United States"/>
    <s v="Dallas"/>
    <x v="5"/>
    <n v="75220"/>
    <x v="2"/>
    <s v="OFF-ST-10003656"/>
    <x v="1"/>
    <x v="4"/>
    <s v="Safco Industrial Wire Shelving"/>
    <n v="153.584"/>
    <n v="2"/>
    <n v="0.2"/>
    <n v="-32.636600000000001"/>
  </r>
  <r>
    <x v="2481"/>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x v="2482"/>
    <x v="1217"/>
    <x v="3"/>
    <x v="735"/>
    <d v="2014-09-04T00:00:00"/>
    <s v="Standard Class"/>
    <s v="KN-16705"/>
    <s v="Kristina Nunn"/>
    <x v="2"/>
    <s v="United States"/>
    <s v="Seattle"/>
    <x v="4"/>
    <n v="98105"/>
    <x v="1"/>
    <s v="TEC-PH-10000912"/>
    <x v="2"/>
    <x v="7"/>
    <s v="Anker 24W Portable Micro USB Car Charger"/>
    <n v="35.167999999999999"/>
    <n v="4"/>
    <n v="0.2"/>
    <n v="11.429599999999999"/>
  </r>
  <r>
    <x v="2483"/>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x v="2484"/>
    <x v="1217"/>
    <x v="3"/>
    <x v="735"/>
    <d v="2014-09-04T00:00:00"/>
    <s v="Standard Class"/>
    <s v="KN-16705"/>
    <s v="Kristina Nunn"/>
    <x v="2"/>
    <s v="United States"/>
    <s v="Seattle"/>
    <x v="4"/>
    <n v="98105"/>
    <x v="1"/>
    <s v="OFF-BI-10001658"/>
    <x v="1"/>
    <x v="8"/>
    <s v="GBC Standard Therm-A-Bind Covers"/>
    <n v="99.680000000000021"/>
    <n v="5"/>
    <n v="0.2"/>
    <n v="32.396000000000001"/>
  </r>
  <r>
    <x v="2485"/>
    <x v="1217"/>
    <x v="3"/>
    <x v="735"/>
    <d v="2014-09-04T00:00:00"/>
    <s v="Standard Class"/>
    <s v="KN-16705"/>
    <s v="Kristina Nunn"/>
    <x v="2"/>
    <s v="United States"/>
    <s v="Seattle"/>
    <x v="4"/>
    <n v="98105"/>
    <x v="1"/>
    <s v="OFF-AR-10003856"/>
    <x v="1"/>
    <x v="6"/>
    <s v="Newell 344"/>
    <n v="5.56"/>
    <n v="2"/>
    <n v="0"/>
    <n v="1.4455999999999998"/>
  </r>
  <r>
    <x v="2486"/>
    <x v="1218"/>
    <x v="1"/>
    <x v="98"/>
    <d v="2012-01-04T00:00:00"/>
    <s v="Second Class"/>
    <s v="CB-12535"/>
    <s v="Claudia Bergmann"/>
    <x v="1"/>
    <s v="United States"/>
    <s v="Newark"/>
    <x v="13"/>
    <n v="19711"/>
    <x v="3"/>
    <s v="OFF-ST-10001837"/>
    <x v="1"/>
    <x v="4"/>
    <s v="SAFCO Mobile Desk Side File, Wire Frame"/>
    <n v="85.52"/>
    <n v="2"/>
    <n v="0"/>
    <n v="22.235199999999999"/>
  </r>
  <r>
    <x v="2487"/>
    <x v="1218"/>
    <x v="1"/>
    <x v="98"/>
    <d v="2012-01-04T00:00:00"/>
    <s v="Second Class"/>
    <s v="CB-12535"/>
    <s v="Claudia Bergmann"/>
    <x v="1"/>
    <s v="United States"/>
    <s v="Newark"/>
    <x v="13"/>
    <n v="19711"/>
    <x v="3"/>
    <s v="OFF-AR-10001473"/>
    <x v="1"/>
    <x v="6"/>
    <s v="Newell 313"/>
    <n v="9.84"/>
    <n v="3"/>
    <n v="0"/>
    <n v="2.6568000000000005"/>
  </r>
  <r>
    <x v="2488"/>
    <x v="1218"/>
    <x v="1"/>
    <x v="98"/>
    <d v="2012-01-04T00:00:00"/>
    <s v="Second Class"/>
    <s v="CB-12535"/>
    <s v="Claudia Bergmann"/>
    <x v="1"/>
    <s v="United States"/>
    <s v="Newark"/>
    <x v="13"/>
    <n v="19711"/>
    <x v="3"/>
    <s v="OFF-PA-10004285"/>
    <x v="1"/>
    <x v="10"/>
    <s v="Xerox 1959"/>
    <n v="20.04"/>
    <n v="3"/>
    <n v="0"/>
    <n v="9.6191999999999993"/>
  </r>
  <r>
    <x v="2489"/>
    <x v="1219"/>
    <x v="1"/>
    <x v="330"/>
    <d v="2012-10-13T00:00:00"/>
    <s v="Second Class"/>
    <s v="TB-21250"/>
    <s v="Tim Brockman"/>
    <x v="0"/>
    <s v="United States"/>
    <s v="New York City"/>
    <x v="15"/>
    <n v="10024"/>
    <x v="3"/>
    <s v="TEC-PH-10001835"/>
    <x v="2"/>
    <x v="7"/>
    <s v="Jawbone JAMBOX Wireless Bluetooth Speaker"/>
    <n v="631.96"/>
    <n v="4"/>
    <n v="0"/>
    <n v="303.3408"/>
  </r>
  <r>
    <x v="2490"/>
    <x v="1219"/>
    <x v="1"/>
    <x v="330"/>
    <d v="2012-10-13T00:00:00"/>
    <s v="Second Class"/>
    <s v="TB-21250"/>
    <s v="Tim Brockman"/>
    <x v="0"/>
    <s v="United States"/>
    <s v="New York City"/>
    <x v="15"/>
    <n v="10024"/>
    <x v="3"/>
    <s v="OFF-PA-10002245"/>
    <x v="1"/>
    <x v="10"/>
    <s v="Xerox 1895"/>
    <n v="23.92"/>
    <n v="4"/>
    <n v="0"/>
    <n v="10.763999999999999"/>
  </r>
  <r>
    <x v="2491"/>
    <x v="1220"/>
    <x v="2"/>
    <x v="736"/>
    <d v="2011-12-15T00:00:00"/>
    <s v="Second Class"/>
    <s v="KD-16345"/>
    <s v="Katherine Ducich"/>
    <x v="0"/>
    <s v="United States"/>
    <s v="Los Angeles"/>
    <x v="1"/>
    <n v="90049"/>
    <x v="1"/>
    <s v="OFF-PA-10001457"/>
    <x v="1"/>
    <x v="10"/>
    <s v="White GlueTop Scratch Pads"/>
    <n v="90.24"/>
    <n v="6"/>
    <n v="0"/>
    <n v="41.51039999999999"/>
  </r>
  <r>
    <x v="2492"/>
    <x v="1221"/>
    <x v="2"/>
    <x v="84"/>
    <d v="2011-11-23T00:00:00"/>
    <s v="Standard Class"/>
    <s v="JM-15865"/>
    <s v="John Murray"/>
    <x v="0"/>
    <s v="United States"/>
    <s v="Jamestown"/>
    <x v="15"/>
    <n v="14701"/>
    <x v="3"/>
    <s v="TEC-PH-10002885"/>
    <x v="2"/>
    <x v="7"/>
    <s v="Apple iPhone 5"/>
    <n v="4548.8100000000004"/>
    <n v="7"/>
    <n v="0"/>
    <n v="1228.1787000000004"/>
  </r>
  <r>
    <x v="2493"/>
    <x v="1222"/>
    <x v="0"/>
    <x v="545"/>
    <d v="2013-09-15T00:00:00"/>
    <s v="Second Class"/>
    <s v="KT-16480"/>
    <s v="Kean Thornton"/>
    <x v="0"/>
    <s v="United States"/>
    <s v="Houston"/>
    <x v="5"/>
    <n v="77095"/>
    <x v="2"/>
    <s v="FUR-TA-10004086"/>
    <x v="0"/>
    <x v="3"/>
    <s v="KI Adjustable-Height Table"/>
    <n v="300.93"/>
    <n v="5"/>
    <n v="0.3"/>
    <n v="-34.39200000000001"/>
  </r>
  <r>
    <x v="2494"/>
    <x v="1222"/>
    <x v="0"/>
    <x v="545"/>
    <d v="2013-09-15T00:00:00"/>
    <s v="Second Class"/>
    <s v="KT-16480"/>
    <s v="Kean Thornton"/>
    <x v="0"/>
    <s v="United States"/>
    <s v="Houston"/>
    <x v="5"/>
    <n v="77095"/>
    <x v="2"/>
    <s v="TEC-PH-10000895"/>
    <x v="2"/>
    <x v="7"/>
    <s v="Polycom VVX 310 VoIP phone"/>
    <n v="719.96"/>
    <n v="5"/>
    <n v="0.2"/>
    <n v="53.997000000000043"/>
  </r>
  <r>
    <x v="2495"/>
    <x v="1223"/>
    <x v="2"/>
    <x v="737"/>
    <d v="2011-06-22T00:00:00"/>
    <s v="Standard Class"/>
    <s v="SC-20575"/>
    <s v="Sonia Cooley"/>
    <x v="0"/>
    <s v="United States"/>
    <s v="Mishawaka"/>
    <x v="14"/>
    <n v="46544"/>
    <x v="2"/>
    <s v="FUR-CH-10000225"/>
    <x v="0"/>
    <x v="1"/>
    <s v="Global Geo Office Task Chair, Gray"/>
    <n v="647.84"/>
    <n v="8"/>
    <n v="0"/>
    <n v="32.391999999999939"/>
  </r>
  <r>
    <x v="2496"/>
    <x v="1224"/>
    <x v="1"/>
    <x v="120"/>
    <d v="2012-10-01T00:00:00"/>
    <s v="Standard Class"/>
    <s v="BS-11800"/>
    <s v="Bryan Spruell"/>
    <x v="2"/>
    <s v="United States"/>
    <s v="San Diego"/>
    <x v="1"/>
    <n v="92037"/>
    <x v="1"/>
    <s v="OFF-ST-10002370"/>
    <x v="1"/>
    <x v="4"/>
    <s v="Sortfiler Multipurpose Personal File Organizer, Black"/>
    <n v="64.17"/>
    <n v="3"/>
    <n v="0"/>
    <n v="18.609299999999998"/>
  </r>
  <r>
    <x v="2497"/>
    <x v="1224"/>
    <x v="1"/>
    <x v="120"/>
    <d v="2012-10-01T00:00:00"/>
    <s v="Standard Class"/>
    <s v="BS-11800"/>
    <s v="Bryan Spruell"/>
    <x v="2"/>
    <s v="United States"/>
    <s v="San Diego"/>
    <x v="1"/>
    <n v="92037"/>
    <x v="1"/>
    <s v="OFF-EN-10000056"/>
    <x v="1"/>
    <x v="12"/>
    <s v="Cameo Buff Policy Envelopes"/>
    <n v="124.46"/>
    <n v="2"/>
    <n v="0"/>
    <n v="58.496199999999988"/>
  </r>
  <r>
    <x v="2498"/>
    <x v="1225"/>
    <x v="0"/>
    <x v="288"/>
    <d v="2013-05-25T00:00:00"/>
    <s v="Standard Class"/>
    <s v="BT-11395"/>
    <s v="Bill Tyler"/>
    <x v="1"/>
    <s v="United States"/>
    <s v="San Francisco"/>
    <x v="1"/>
    <n v="94109"/>
    <x v="1"/>
    <s v="OFF-BI-10004817"/>
    <x v="1"/>
    <x v="8"/>
    <s v="GBC Personal VeloBind Strips"/>
    <n v="9.5840000000000014"/>
    <n v="1"/>
    <n v="0.2"/>
    <n v="3.3543999999999996"/>
  </r>
  <r>
    <x v="2499"/>
    <x v="1226"/>
    <x v="3"/>
    <x v="738"/>
    <d v="2014-06-24T00:00:00"/>
    <s v="First Class"/>
    <s v="DC-12850"/>
    <s v="Dan Campbell"/>
    <x v="0"/>
    <s v="United States"/>
    <s v="Miami"/>
    <x v="2"/>
    <n v="33178"/>
    <x v="0"/>
    <s v="OFF-EN-10004483"/>
    <x v="1"/>
    <x v="12"/>
    <s v="#10 White Business Envelopes,4 1/8 x 9 1/2"/>
    <n v="37.608000000000004"/>
    <n v="3"/>
    <n v="0.2"/>
    <n v="12.692699999999995"/>
  </r>
  <r>
    <x v="2500"/>
    <x v="1227"/>
    <x v="3"/>
    <x v="46"/>
    <d v="2014-06-21T00:00:00"/>
    <s v="First Class"/>
    <s v="LS-17200"/>
    <s v="Luke Schmidt"/>
    <x v="1"/>
    <s v="United States"/>
    <s v="Skokie"/>
    <x v="10"/>
    <n v="60076"/>
    <x v="2"/>
    <s v="OFF-PA-10001892"/>
    <x v="1"/>
    <x v="10"/>
    <s v="Rediform Wirebound &quot;Phone Memo&quot; Message Book, 11 x 5-3/4"/>
    <n v="12.224"/>
    <n v="2"/>
    <n v="0.2"/>
    <n v="4.4311999999999996"/>
  </r>
  <r>
    <x v="2501"/>
    <x v="1227"/>
    <x v="3"/>
    <x v="46"/>
    <d v="2014-06-21T00:00:00"/>
    <s v="First Class"/>
    <s v="LS-17200"/>
    <s v="Luke Schmidt"/>
    <x v="1"/>
    <s v="United States"/>
    <s v="Skokie"/>
    <x v="10"/>
    <n v="60076"/>
    <x v="2"/>
    <s v="OFF-BI-10000546"/>
    <x v="1"/>
    <x v="8"/>
    <s v="Avery Durable Binders"/>
    <n v="2.3039999999999994"/>
    <n v="4"/>
    <n v="0.8"/>
    <n v="-3.5711999999999993"/>
  </r>
  <r>
    <x v="2502"/>
    <x v="1227"/>
    <x v="3"/>
    <x v="46"/>
    <d v="2014-06-21T00:00:00"/>
    <s v="First Class"/>
    <s v="LS-17200"/>
    <s v="Luke Schmidt"/>
    <x v="1"/>
    <s v="United States"/>
    <s v="Skokie"/>
    <x v="10"/>
    <n v="60076"/>
    <x v="2"/>
    <s v="OFF-BI-10001294"/>
    <x v="1"/>
    <x v="8"/>
    <s v="Fellowes Binding Cases"/>
    <n v="9.3599999999999977"/>
    <n v="4"/>
    <n v="0.8"/>
    <n v="-16.380000000000003"/>
  </r>
  <r>
    <x v="2503"/>
    <x v="1228"/>
    <x v="0"/>
    <x v="696"/>
    <d v="2013-11-20T00:00:00"/>
    <s v="Standard Class"/>
    <s v="RR-19315"/>
    <s v="Ralph Ritter"/>
    <x v="0"/>
    <s v="United States"/>
    <s v="San Francisco"/>
    <x v="1"/>
    <n v="94110"/>
    <x v="1"/>
    <s v="OFF-LA-10000248"/>
    <x v="1"/>
    <x v="2"/>
    <s v="Avery 52"/>
    <n v="7.38"/>
    <n v="2"/>
    <n v="0"/>
    <n v="3.4685999999999999"/>
  </r>
  <r>
    <x v="2504"/>
    <x v="1229"/>
    <x v="2"/>
    <x v="739"/>
    <d v="2011-07-27T00:00:00"/>
    <s v="Second Class"/>
    <s v="KL-16645"/>
    <s v="Ken Lonsdale"/>
    <x v="0"/>
    <s v="United States"/>
    <s v="San Francisco"/>
    <x v="1"/>
    <n v="94122"/>
    <x v="1"/>
    <s v="OFF-ST-10001228"/>
    <x v="1"/>
    <x v="4"/>
    <s v="Fellowes Personal Hanging Folder Files, Navy"/>
    <n v="53.72"/>
    <n v="4"/>
    <n v="0"/>
    <n v="15.041600000000003"/>
  </r>
  <r>
    <x v="2505"/>
    <x v="1229"/>
    <x v="2"/>
    <x v="739"/>
    <d v="2011-07-27T00:00:00"/>
    <s v="Second Class"/>
    <s v="KL-16645"/>
    <s v="Ken Lonsdale"/>
    <x v="0"/>
    <s v="United States"/>
    <s v="San Francisco"/>
    <x v="1"/>
    <n v="94122"/>
    <x v="1"/>
    <s v="OFF-SU-10000151"/>
    <x v="1"/>
    <x v="14"/>
    <s v="High Speed Automatic Electric Letter Opener"/>
    <n v="8187.65"/>
    <n v="5"/>
    <n v="0"/>
    <n v="327.50599999999963"/>
  </r>
  <r>
    <x v="2506"/>
    <x v="1229"/>
    <x v="2"/>
    <x v="739"/>
    <d v="2011-07-27T00:00:00"/>
    <s v="Second Class"/>
    <s v="KL-16645"/>
    <s v="Ken Lonsdale"/>
    <x v="0"/>
    <s v="United States"/>
    <s v="San Francisco"/>
    <x v="1"/>
    <n v="94122"/>
    <x v="1"/>
    <s v="FUR-FU-10004351"/>
    <x v="0"/>
    <x v="5"/>
    <s v="Staples"/>
    <n v="77.92"/>
    <n v="8"/>
    <n v="0"/>
    <n v="34.284800000000004"/>
  </r>
  <r>
    <x v="2507"/>
    <x v="1230"/>
    <x v="1"/>
    <x v="740"/>
    <d v="2012-07-02T00:00:00"/>
    <s v="Same Day"/>
    <s v="RB-19435"/>
    <s v="Richard Bierner"/>
    <x v="0"/>
    <s v="United States"/>
    <s v="Houston"/>
    <x v="5"/>
    <n v="77070"/>
    <x v="2"/>
    <s v="OFF-AP-10001293"/>
    <x v="1"/>
    <x v="9"/>
    <s v="Belkin 8 Outlet Surge Protector"/>
    <n v="32.783999999999992"/>
    <n v="4"/>
    <n v="0.8"/>
    <n v="-85.238399999999999"/>
  </r>
  <r>
    <x v="2508"/>
    <x v="1231"/>
    <x v="3"/>
    <x v="580"/>
    <d v="2014-03-09T00:00:00"/>
    <s v="Standard Class"/>
    <s v="MY-17380"/>
    <s v="Maribeth Yedwab"/>
    <x v="1"/>
    <s v="United States"/>
    <s v="Los Angeles"/>
    <x v="1"/>
    <n v="90045"/>
    <x v="1"/>
    <s v="TEC-PH-10000675"/>
    <x v="2"/>
    <x v="7"/>
    <s v="Panasonic KX TS3282B Corded phone"/>
    <n v="196.77600000000001"/>
    <n v="3"/>
    <n v="0.2"/>
    <n v="14.758199999999995"/>
  </r>
  <r>
    <x v="2509"/>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x v="2510"/>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x v="2511"/>
    <x v="1233"/>
    <x v="1"/>
    <x v="24"/>
    <d v="2012-04-19T00:00:00"/>
    <s v="First Class"/>
    <s v="KW-16570"/>
    <s v="Kelly Williams"/>
    <x v="0"/>
    <s v="United States"/>
    <s v="Monroe"/>
    <x v="28"/>
    <n v="71203"/>
    <x v="0"/>
    <s v="TEC-AC-10003116"/>
    <x v="2"/>
    <x v="11"/>
    <s v="Memorex Froggy Flash Drive 8 GB"/>
    <n v="106.5"/>
    <n v="6"/>
    <n v="0"/>
    <n v="41.534999999999997"/>
  </r>
  <r>
    <x v="2512"/>
    <x v="1234"/>
    <x v="3"/>
    <x v="574"/>
    <d v="2014-12-07T00:00:00"/>
    <s v="Standard Class"/>
    <s v="DB-12910"/>
    <s v="Daniel Byrd"/>
    <x v="2"/>
    <s v="United States"/>
    <s v="Tampa"/>
    <x v="2"/>
    <n v="33614"/>
    <x v="0"/>
    <s v="OFF-BI-10002429"/>
    <x v="1"/>
    <x v="8"/>
    <s v="Premier Elliptical Ring Binder, Black"/>
    <n v="45.660000000000011"/>
    <n v="5"/>
    <n v="0.7"/>
    <n v="-33.483999999999995"/>
  </r>
  <r>
    <x v="2513"/>
    <x v="1235"/>
    <x v="0"/>
    <x v="583"/>
    <d v="2013-11-18T00:00:00"/>
    <s v="Standard Class"/>
    <s v="BB-11545"/>
    <s v="Brenda Bowman"/>
    <x v="1"/>
    <s v="United States"/>
    <s v="Chicago"/>
    <x v="10"/>
    <n v="60623"/>
    <x v="2"/>
    <s v="TEC-AC-10003280"/>
    <x v="2"/>
    <x v="11"/>
    <s v="Belkin F8E887 USB Wired Ergonomic Keyboard"/>
    <n v="95.968000000000004"/>
    <n v="4"/>
    <n v="0.2"/>
    <n v="1.1995999999999931"/>
  </r>
  <r>
    <x v="2514"/>
    <x v="1235"/>
    <x v="0"/>
    <x v="583"/>
    <d v="2013-11-18T00:00:00"/>
    <s v="Standard Class"/>
    <s v="BB-11545"/>
    <s v="Brenda Bowman"/>
    <x v="1"/>
    <s v="United States"/>
    <s v="Chicago"/>
    <x v="10"/>
    <n v="60623"/>
    <x v="2"/>
    <s v="FUR-CH-10004540"/>
    <x v="0"/>
    <x v="1"/>
    <s v="Global Chrome Stack Chair"/>
    <n v="47.991999999999997"/>
    <n v="2"/>
    <n v="0.3"/>
    <n v="-2.0567999999999991"/>
  </r>
  <r>
    <x v="2515"/>
    <x v="1236"/>
    <x v="2"/>
    <x v="742"/>
    <d v="2011-09-10T00:00:00"/>
    <s v="Standard Class"/>
    <s v="NP-18700"/>
    <s v="Nora Preis"/>
    <x v="0"/>
    <s v="United States"/>
    <s v="Bowling Green"/>
    <x v="24"/>
    <n v="43402"/>
    <x v="3"/>
    <s v="OFF-ST-10000585"/>
    <x v="1"/>
    <x v="4"/>
    <s v="Economy Rollaway Files"/>
    <n v="264.32"/>
    <n v="2"/>
    <n v="0.2"/>
    <n v="19.823999999999998"/>
  </r>
  <r>
    <x v="2516"/>
    <x v="1237"/>
    <x v="2"/>
    <x v="647"/>
    <d v="2011-11-22T00:00:00"/>
    <s v="Standard Class"/>
    <s v="PB-19105"/>
    <s v="Peter Bühler"/>
    <x v="0"/>
    <s v="United States"/>
    <s v="Houston"/>
    <x v="5"/>
    <n v="77095"/>
    <x v="2"/>
    <s v="OFF-EN-10003001"/>
    <x v="1"/>
    <x v="12"/>
    <s v="Ames Color-File Green Diamond Border X-ray Mailers"/>
    <n v="604.65600000000006"/>
    <n v="9"/>
    <n v="0.2"/>
    <n v="204.07139999999995"/>
  </r>
  <r>
    <x v="2517"/>
    <x v="1238"/>
    <x v="3"/>
    <x v="743"/>
    <d v="2014-05-08T00:00:00"/>
    <s v="Standard Class"/>
    <s v="DW-13585"/>
    <s v="Dorothy Wardle"/>
    <x v="1"/>
    <s v="United States"/>
    <s v="Westfield"/>
    <x v="30"/>
    <n v="7090"/>
    <x v="3"/>
    <s v="FUR-FU-10003975"/>
    <x v="0"/>
    <x v="5"/>
    <s v="Eldon Advantage Chair Mats for Low to Medium Pile Carpets"/>
    <n v="129.93"/>
    <n v="3"/>
    <n v="0"/>
    <n v="12.992999999999988"/>
  </r>
  <r>
    <x v="2518"/>
    <x v="1239"/>
    <x v="0"/>
    <x v="680"/>
    <d v="2013-10-22T00:00:00"/>
    <s v="Standard Class"/>
    <s v="CD-12790"/>
    <s v="Cynthia Delaney"/>
    <x v="2"/>
    <s v="United States"/>
    <s v="Oklahoma City"/>
    <x v="26"/>
    <n v="73120"/>
    <x v="2"/>
    <s v="OFF-LA-10004559"/>
    <x v="1"/>
    <x v="2"/>
    <s v="Avery 49"/>
    <n v="20.16"/>
    <n v="7"/>
    <n v="0"/>
    <n v="9.8783999999999992"/>
  </r>
  <r>
    <x v="2519"/>
    <x v="1239"/>
    <x v="0"/>
    <x v="680"/>
    <d v="2013-10-22T00:00:00"/>
    <s v="Standard Class"/>
    <s v="CD-12790"/>
    <s v="Cynthia Delaney"/>
    <x v="2"/>
    <s v="United States"/>
    <s v="Oklahoma City"/>
    <x v="26"/>
    <n v="73120"/>
    <x v="2"/>
    <s v="OFF-LA-10003223"/>
    <x v="1"/>
    <x v="2"/>
    <s v="Avery 508"/>
    <n v="29.46"/>
    <n v="6"/>
    <n v="0"/>
    <n v="14.4354"/>
  </r>
  <r>
    <x v="2520"/>
    <x v="1239"/>
    <x v="0"/>
    <x v="680"/>
    <d v="2013-10-22T00:00:00"/>
    <s v="Standard Class"/>
    <s v="CD-12790"/>
    <s v="Cynthia Delaney"/>
    <x v="2"/>
    <s v="United States"/>
    <s v="Oklahoma City"/>
    <x v="26"/>
    <n v="73120"/>
    <x v="2"/>
    <s v="OFF-AP-10002651"/>
    <x v="1"/>
    <x v="9"/>
    <s v="Hoover Upright Vacuum With Dirt Cup"/>
    <n v="868.58999999999992"/>
    <n v="3"/>
    <n v="0"/>
    <n v="251.89109999999988"/>
  </r>
  <r>
    <x v="2521"/>
    <x v="1239"/>
    <x v="0"/>
    <x v="680"/>
    <d v="2013-10-22T00:00:00"/>
    <s v="Standard Class"/>
    <s v="CD-12790"/>
    <s v="Cynthia Delaney"/>
    <x v="2"/>
    <s v="United States"/>
    <s v="Oklahoma City"/>
    <x v="26"/>
    <n v="73120"/>
    <x v="2"/>
    <s v="OFF-PA-10003177"/>
    <x v="1"/>
    <x v="10"/>
    <s v="Xerox 1999"/>
    <n v="12.96"/>
    <n v="2"/>
    <n v="0"/>
    <n v="6.2208000000000006"/>
  </r>
  <r>
    <x v="2522"/>
    <x v="1239"/>
    <x v="0"/>
    <x v="680"/>
    <d v="2013-10-22T00:00:00"/>
    <s v="Standard Class"/>
    <s v="CD-12790"/>
    <s v="Cynthia Delaney"/>
    <x v="2"/>
    <s v="United States"/>
    <s v="Oklahoma City"/>
    <x v="26"/>
    <n v="73120"/>
    <x v="2"/>
    <s v="TEC-PH-10003442"/>
    <x v="2"/>
    <x v="7"/>
    <s v="Samsung Replacement EH64AVFWE Premium Headset"/>
    <n v="5.5"/>
    <n v="1"/>
    <n v="0"/>
    <n v="1.375"/>
  </r>
  <r>
    <x v="2523"/>
    <x v="1239"/>
    <x v="0"/>
    <x v="680"/>
    <d v="2013-10-22T00:00:00"/>
    <s v="Standard Class"/>
    <s v="CD-12790"/>
    <s v="Cynthia Delaney"/>
    <x v="2"/>
    <s v="United States"/>
    <s v="Oklahoma City"/>
    <x v="26"/>
    <n v="73120"/>
    <x v="2"/>
    <s v="OFF-BI-10000977"/>
    <x v="1"/>
    <x v="8"/>
    <s v="Ibico Plastic Spiral Binding Combs"/>
    <n v="121.6"/>
    <n v="4"/>
    <n v="0"/>
    <n v="55.935999999999993"/>
  </r>
  <r>
    <x v="2524"/>
    <x v="1240"/>
    <x v="1"/>
    <x v="744"/>
    <d v="2012-04-10T00:00:00"/>
    <s v="Standard Class"/>
    <s v="TT-21220"/>
    <s v="Thomas Thornton"/>
    <x v="0"/>
    <s v="United States"/>
    <s v="Houston"/>
    <x v="5"/>
    <n v="77041"/>
    <x v="2"/>
    <s v="OFF-AR-10004078"/>
    <x v="1"/>
    <x v="6"/>
    <s v="Newell 312"/>
    <n v="42.047999999999995"/>
    <n v="9"/>
    <n v="0.2"/>
    <n v="5.2559999999999985"/>
  </r>
  <r>
    <x v="2525"/>
    <x v="1240"/>
    <x v="1"/>
    <x v="744"/>
    <d v="2012-04-10T00:00:00"/>
    <s v="Standard Class"/>
    <s v="TT-21220"/>
    <s v="Thomas Thornton"/>
    <x v="0"/>
    <s v="United States"/>
    <s v="Houston"/>
    <x v="5"/>
    <n v="77041"/>
    <x v="2"/>
    <s v="TEC-AC-10002550"/>
    <x v="2"/>
    <x v="11"/>
    <s v="Maxell 4.7GB DVD-RW 3/Pack"/>
    <n v="25.488"/>
    <n v="2"/>
    <n v="0.2"/>
    <n v="4.4603999999999999"/>
  </r>
  <r>
    <x v="2526"/>
    <x v="1240"/>
    <x v="1"/>
    <x v="744"/>
    <d v="2012-04-10T00:00:00"/>
    <s v="Standard Class"/>
    <s v="TT-21220"/>
    <s v="Thomas Thornton"/>
    <x v="0"/>
    <s v="United States"/>
    <s v="Houston"/>
    <x v="5"/>
    <n v="77041"/>
    <x v="2"/>
    <s v="OFF-BI-10004965"/>
    <x v="1"/>
    <x v="8"/>
    <s v="Ibico Covers for Plastic or Wire Binding Elements"/>
    <n v="6.8999999999999986"/>
    <n v="3"/>
    <n v="0.8"/>
    <n v="-12.075000000000003"/>
  </r>
  <r>
    <x v="2527"/>
    <x v="1240"/>
    <x v="1"/>
    <x v="744"/>
    <d v="2012-04-10T00:00:00"/>
    <s v="Standard Class"/>
    <s v="TT-21220"/>
    <s v="Thomas Thornton"/>
    <x v="0"/>
    <s v="United States"/>
    <s v="Houston"/>
    <x v="5"/>
    <n v="77041"/>
    <x v="2"/>
    <s v="OFF-BI-10004209"/>
    <x v="1"/>
    <x v="8"/>
    <s v="Fellowes Twister Kit, Gray/Clear, 3/pkg"/>
    <n v="9.6479999999999961"/>
    <n v="6"/>
    <n v="0.8"/>
    <n v="-16.884"/>
  </r>
  <r>
    <x v="2528"/>
    <x v="1240"/>
    <x v="1"/>
    <x v="744"/>
    <d v="2012-04-10T00:00:00"/>
    <s v="Standard Class"/>
    <s v="TT-21220"/>
    <s v="Thomas Thornton"/>
    <x v="0"/>
    <s v="United States"/>
    <s v="Houston"/>
    <x v="5"/>
    <n v="77041"/>
    <x v="2"/>
    <s v="OFF-PA-10001526"/>
    <x v="1"/>
    <x v="10"/>
    <s v="Xerox 1949"/>
    <n v="7.9680000000000009"/>
    <n v="2"/>
    <n v="0.2"/>
    <n v="2.8884000000000007"/>
  </r>
  <r>
    <x v="2529"/>
    <x v="1241"/>
    <x v="2"/>
    <x v="745"/>
    <d v="2011-10-29T00:00:00"/>
    <s v="Standard Class"/>
    <s v="DB-12910"/>
    <s v="Daniel Byrd"/>
    <x v="2"/>
    <s v="United States"/>
    <s v="Fort Lauderdale"/>
    <x v="2"/>
    <n v="33311"/>
    <x v="0"/>
    <s v="OFF-PA-10000788"/>
    <x v="1"/>
    <x v="10"/>
    <s v="Xerox 210"/>
    <n v="10.368000000000002"/>
    <n v="2"/>
    <n v="0.2"/>
    <n v="3.6288"/>
  </r>
  <r>
    <x v="2530"/>
    <x v="1242"/>
    <x v="2"/>
    <x v="654"/>
    <d v="2011-08-21T00:00:00"/>
    <s v="Standard Class"/>
    <s v="DJ-13510"/>
    <s v="Don Jones"/>
    <x v="1"/>
    <s v="United States"/>
    <s v="Little Rock"/>
    <x v="36"/>
    <n v="72209"/>
    <x v="0"/>
    <s v="OFF-PA-10000595"/>
    <x v="1"/>
    <x v="10"/>
    <s v="Xerox 1929"/>
    <n v="114.2"/>
    <n v="5"/>
    <n v="0"/>
    <n v="52.531999999999996"/>
  </r>
  <r>
    <x v="2531"/>
    <x v="1242"/>
    <x v="2"/>
    <x v="654"/>
    <d v="2011-08-21T00:00:00"/>
    <s v="Standard Class"/>
    <s v="DJ-13510"/>
    <s v="Don Jones"/>
    <x v="1"/>
    <s v="United States"/>
    <s v="Little Rock"/>
    <x v="36"/>
    <n v="72209"/>
    <x v="0"/>
    <s v="OFF-BI-10000829"/>
    <x v="1"/>
    <x v="8"/>
    <s v="Avery Non-Stick Binders"/>
    <n v="17.96"/>
    <n v="4"/>
    <n v="0"/>
    <n v="8.2615999999999996"/>
  </r>
  <r>
    <x v="2532"/>
    <x v="1242"/>
    <x v="2"/>
    <x v="654"/>
    <d v="2011-08-21T00:00:00"/>
    <s v="Standard Class"/>
    <s v="DJ-13510"/>
    <s v="Don Jones"/>
    <x v="1"/>
    <s v="United States"/>
    <s v="Little Rock"/>
    <x v="36"/>
    <n v="72209"/>
    <x v="0"/>
    <s v="OFF-FA-10002676"/>
    <x v="1"/>
    <x v="13"/>
    <s v="Colored Push Pins"/>
    <n v="12.67"/>
    <n v="7"/>
    <n v="0"/>
    <n v="4.5611999999999995"/>
  </r>
  <r>
    <x v="2533"/>
    <x v="1242"/>
    <x v="2"/>
    <x v="654"/>
    <d v="2011-08-21T00:00:00"/>
    <s v="Standard Class"/>
    <s v="DJ-13510"/>
    <s v="Don Jones"/>
    <x v="1"/>
    <s v="United States"/>
    <s v="Little Rock"/>
    <x v="36"/>
    <n v="72209"/>
    <x v="0"/>
    <s v="TEC-AC-10000844"/>
    <x v="2"/>
    <x v="11"/>
    <s v="Logitech Gaming G510s - Keyboard"/>
    <n v="339.96"/>
    <n v="4"/>
    <n v="0"/>
    <n v="122.38559999999998"/>
  </r>
  <r>
    <x v="2534"/>
    <x v="1243"/>
    <x v="3"/>
    <x v="733"/>
    <d v="2014-08-19T00:00:00"/>
    <s v="Second Class"/>
    <s v="DL-13495"/>
    <s v="Dionis Lloyd"/>
    <x v="1"/>
    <s v="United States"/>
    <s v="Philadelphia"/>
    <x v="9"/>
    <n v="19120"/>
    <x v="3"/>
    <s v="OFF-ST-10004459"/>
    <x v="1"/>
    <x v="4"/>
    <s v="Tennsco Single-Tier Lockers"/>
    <n v="1801.6320000000001"/>
    <n v="6"/>
    <n v="0.2"/>
    <n v="-337.80600000000004"/>
  </r>
  <r>
    <x v="2535"/>
    <x v="1244"/>
    <x v="1"/>
    <x v="684"/>
    <d v="2012-09-08T00:00:00"/>
    <s v="First Class"/>
    <s v="LO-17170"/>
    <s v="Lori Olson"/>
    <x v="1"/>
    <s v="United States"/>
    <s v="La Quinta"/>
    <x v="1"/>
    <n v="92253"/>
    <x v="1"/>
    <s v="TEC-AC-10003499"/>
    <x v="2"/>
    <x v="11"/>
    <s v="Memorex Mini Travel Drive 8 GB USB 2.0 Flash Drive"/>
    <n v="46.32"/>
    <n v="4"/>
    <n v="0"/>
    <n v="18.064800000000002"/>
  </r>
  <r>
    <x v="2536"/>
    <x v="1245"/>
    <x v="1"/>
    <x v="746"/>
    <d v="2012-01-29T00:00:00"/>
    <s v="Second Class"/>
    <s v="SV-20365"/>
    <s v="Seth Vernon"/>
    <x v="0"/>
    <s v="United States"/>
    <s v="Cleveland"/>
    <x v="24"/>
    <n v="44105"/>
    <x v="3"/>
    <s v="FUR-CH-10000513"/>
    <x v="0"/>
    <x v="1"/>
    <s v="High-Back Leather Manager's Chair"/>
    <n v="181.98599999999999"/>
    <n v="2"/>
    <n v="0.3"/>
    <n v="-54.595799999999997"/>
  </r>
  <r>
    <x v="2537"/>
    <x v="1245"/>
    <x v="1"/>
    <x v="746"/>
    <d v="2012-01-29T00:00:00"/>
    <s v="Second Class"/>
    <s v="SV-20365"/>
    <s v="Seth Vernon"/>
    <x v="0"/>
    <s v="United States"/>
    <s v="Cleveland"/>
    <x v="24"/>
    <n v="44105"/>
    <x v="3"/>
    <s v="TEC-PH-10000895"/>
    <x v="2"/>
    <x v="7"/>
    <s v="Polycom VVX 310 VoIP phone"/>
    <n v="431.976"/>
    <n v="4"/>
    <n v="0.4"/>
    <n v="-100.7944"/>
  </r>
  <r>
    <x v="2538"/>
    <x v="1245"/>
    <x v="1"/>
    <x v="746"/>
    <d v="2012-01-29T00:00:00"/>
    <s v="Second Class"/>
    <s v="SV-20365"/>
    <s v="Seth Vernon"/>
    <x v="0"/>
    <s v="United States"/>
    <s v="Cleveland"/>
    <x v="24"/>
    <n v="44105"/>
    <x v="3"/>
    <s v="TEC-PH-10002555"/>
    <x v="2"/>
    <x v="7"/>
    <s v="Nortel Meridian M5316 Digital phone"/>
    <n v="155.36999999999998"/>
    <n v="1"/>
    <n v="0.4"/>
    <n v="-36.253"/>
  </r>
  <r>
    <x v="2539"/>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x v="2540"/>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x v="2541"/>
    <x v="1247"/>
    <x v="0"/>
    <x v="567"/>
    <d v="2013-05-05T00:00:00"/>
    <s v="Standard Class"/>
    <s v="KD-16615"/>
    <s v="Ken Dana"/>
    <x v="1"/>
    <s v="United States"/>
    <s v="Scottsdale"/>
    <x v="16"/>
    <n v="85254"/>
    <x v="1"/>
    <s v="FUR-FU-10002759"/>
    <x v="0"/>
    <x v="5"/>
    <s v="12-1/2 Diameter Round Wall Clock"/>
    <n v="111.88800000000001"/>
    <n v="7"/>
    <n v="0.2"/>
    <n v="22.377600000000001"/>
  </r>
  <r>
    <x v="2542"/>
    <x v="1248"/>
    <x v="2"/>
    <x v="467"/>
    <d v="2011-10-01T00:00:00"/>
    <s v="Second Class"/>
    <s v="NB-18580"/>
    <s v="Nicole Brennan"/>
    <x v="1"/>
    <s v="United States"/>
    <s v="Philadelphia"/>
    <x v="9"/>
    <n v="19134"/>
    <x v="3"/>
    <s v="OFF-AP-10002191"/>
    <x v="1"/>
    <x v="9"/>
    <s v="Belkin 8 Outlet SurgeMaster II Gold Surge Protector"/>
    <n v="143.952"/>
    <n v="3"/>
    <n v="0.2"/>
    <n v="14.39520000000001"/>
  </r>
  <r>
    <x v="2543"/>
    <x v="1249"/>
    <x v="0"/>
    <x v="162"/>
    <d v="2013-09-15T00:00:00"/>
    <s v="Standard Class"/>
    <s v="AP-10720"/>
    <s v="Anne Pryor"/>
    <x v="2"/>
    <s v="United States"/>
    <s v="Malden"/>
    <x v="31"/>
    <n v="2148"/>
    <x v="3"/>
    <s v="FUR-BO-10003450"/>
    <x v="0"/>
    <x v="0"/>
    <s v="Bush Westfield Collection Bookcases, Dark Cherry Finish"/>
    <n v="173.94"/>
    <n v="3"/>
    <n v="0"/>
    <n v="13.915199999999992"/>
  </r>
  <r>
    <x v="2544"/>
    <x v="1249"/>
    <x v="0"/>
    <x v="162"/>
    <d v="2013-09-15T00:00:00"/>
    <s v="Standard Class"/>
    <s v="AP-10720"/>
    <s v="Anne Pryor"/>
    <x v="2"/>
    <s v="United States"/>
    <s v="Malden"/>
    <x v="31"/>
    <n v="2148"/>
    <x v="3"/>
    <s v="OFF-LA-10000248"/>
    <x v="1"/>
    <x v="2"/>
    <s v="Avery 52"/>
    <n v="14.76"/>
    <n v="4"/>
    <n v="0"/>
    <n v="6.9371999999999998"/>
  </r>
  <r>
    <x v="2545"/>
    <x v="1250"/>
    <x v="3"/>
    <x v="513"/>
    <d v="2014-04-21T00:00:00"/>
    <s v="Standard Class"/>
    <s v="JE-15745"/>
    <s v="Joel Eaton"/>
    <x v="0"/>
    <s v="United States"/>
    <s v="San Jose"/>
    <x v="1"/>
    <n v="95123"/>
    <x v="1"/>
    <s v="OFF-ST-10004804"/>
    <x v="1"/>
    <x v="4"/>
    <s v="Belkin 19&quot; Vented Equipment Shelf, Black"/>
    <n v="205.92"/>
    <n v="4"/>
    <n v="0"/>
    <n v="2.0592000000000041"/>
  </r>
  <r>
    <x v="2546"/>
    <x v="1250"/>
    <x v="3"/>
    <x v="513"/>
    <d v="2014-04-21T00:00:00"/>
    <s v="Standard Class"/>
    <s v="JE-15745"/>
    <s v="Joel Eaton"/>
    <x v="0"/>
    <s v="United States"/>
    <s v="San Jose"/>
    <x v="1"/>
    <n v="95123"/>
    <x v="1"/>
    <s v="FUR-BO-10001337"/>
    <x v="0"/>
    <x v="0"/>
    <s v="O'Sullivan Living Dimensions 2-Shelf Bookcases"/>
    <n v="102.833"/>
    <n v="1"/>
    <n v="0.15"/>
    <n v="-6.0489999999999995"/>
  </r>
  <r>
    <x v="2547"/>
    <x v="1251"/>
    <x v="1"/>
    <x v="748"/>
    <d v="2012-08-22T00:00:00"/>
    <s v="Standard Class"/>
    <s v="JM-15865"/>
    <s v="John Murray"/>
    <x v="0"/>
    <s v="United States"/>
    <s v="Phoenix"/>
    <x v="16"/>
    <n v="85023"/>
    <x v="1"/>
    <s v="OFF-AR-10002255"/>
    <x v="1"/>
    <x v="6"/>
    <s v="Newell 346"/>
    <n v="2.3039999999999998"/>
    <n v="1"/>
    <n v="0.2"/>
    <n v="0.25919999999999999"/>
  </r>
  <r>
    <x v="2548"/>
    <x v="1251"/>
    <x v="1"/>
    <x v="748"/>
    <d v="2012-08-22T00:00:00"/>
    <s v="Standard Class"/>
    <s v="JM-15865"/>
    <s v="John Murray"/>
    <x v="0"/>
    <s v="United States"/>
    <s v="Phoenix"/>
    <x v="16"/>
    <n v="85023"/>
    <x v="1"/>
    <s v="TEC-PH-10002624"/>
    <x v="2"/>
    <x v="7"/>
    <s v="Samsung Galaxy S4 Mini"/>
    <n v="1879.96"/>
    <n v="5"/>
    <n v="0.2"/>
    <n v="211.49549999999977"/>
  </r>
  <r>
    <x v="2549"/>
    <x v="1251"/>
    <x v="1"/>
    <x v="748"/>
    <d v="2012-08-22T00:00:00"/>
    <s v="Standard Class"/>
    <s v="JM-15865"/>
    <s v="John Murray"/>
    <x v="0"/>
    <s v="United States"/>
    <s v="Phoenix"/>
    <x v="16"/>
    <n v="85023"/>
    <x v="1"/>
    <s v="OFF-PA-10001878"/>
    <x v="1"/>
    <x v="10"/>
    <s v="Xerox 1891"/>
    <n v="313.024"/>
    <n v="8"/>
    <n v="0.2"/>
    <n v="105.64559999999997"/>
  </r>
  <r>
    <x v="2550"/>
    <x v="1251"/>
    <x v="1"/>
    <x v="748"/>
    <d v="2012-08-22T00:00:00"/>
    <s v="Standard Class"/>
    <s v="JM-15865"/>
    <s v="John Murray"/>
    <x v="0"/>
    <s v="United States"/>
    <s v="Phoenix"/>
    <x v="16"/>
    <n v="85023"/>
    <x v="1"/>
    <s v="OFF-LA-10000452"/>
    <x v="1"/>
    <x v="2"/>
    <s v="Avery 488"/>
    <n v="5.04"/>
    <n v="2"/>
    <n v="0.2"/>
    <n v="1.764"/>
  </r>
  <r>
    <x v="2551"/>
    <x v="1252"/>
    <x v="3"/>
    <x v="123"/>
    <d v="2014-11-24T00:00:00"/>
    <s v="Standard Class"/>
    <s v="AB-10105"/>
    <s v="Adrian Barton"/>
    <x v="0"/>
    <s v="United States"/>
    <s v="Henderson"/>
    <x v="0"/>
    <n v="42420"/>
    <x v="0"/>
    <s v="FUR-FU-10004665"/>
    <x v="0"/>
    <x v="5"/>
    <s v="3M Polarizing Task Lamp with Clamp Arm, Light Gray"/>
    <n v="821.87999999999988"/>
    <n v="6"/>
    <n v="0"/>
    <n v="213.68880000000001"/>
  </r>
  <r>
    <x v="2552"/>
    <x v="1252"/>
    <x v="3"/>
    <x v="123"/>
    <d v="2014-11-24T00:00:00"/>
    <s v="Standard Class"/>
    <s v="AB-10105"/>
    <s v="Adrian Barton"/>
    <x v="0"/>
    <s v="United States"/>
    <s v="Henderson"/>
    <x v="0"/>
    <n v="42420"/>
    <x v="0"/>
    <s v="OFF-BI-10000088"/>
    <x v="1"/>
    <x v="8"/>
    <s v="GBC Imprintable Covers"/>
    <n v="21.96"/>
    <n v="2"/>
    <n v="0"/>
    <n v="10.760400000000001"/>
  </r>
  <r>
    <x v="2553"/>
    <x v="1253"/>
    <x v="0"/>
    <x v="749"/>
    <d v="2013-09-19T00:00:00"/>
    <s v="Standard Class"/>
    <s v="PN-18775"/>
    <s v="Parhena Norris"/>
    <x v="2"/>
    <s v="United States"/>
    <s v="Columbia"/>
    <x v="20"/>
    <n v="29203"/>
    <x v="0"/>
    <s v="OFF-PA-10000029"/>
    <x v="1"/>
    <x v="10"/>
    <s v="Xerox 224"/>
    <n v="25.92"/>
    <n v="4"/>
    <n v="0"/>
    <n v="12.441600000000001"/>
  </r>
  <r>
    <x v="2554"/>
    <x v="1254"/>
    <x v="0"/>
    <x v="243"/>
    <d v="2013-08-21T00:00:00"/>
    <s v="Standard Class"/>
    <s v="JC-15775"/>
    <s v="John Castell"/>
    <x v="0"/>
    <s v="United States"/>
    <s v="Tallahassee"/>
    <x v="2"/>
    <n v="32303"/>
    <x v="0"/>
    <s v="TEC-PH-10000369"/>
    <x v="2"/>
    <x v="7"/>
    <s v="HTC One Mini"/>
    <n v="705.54399999999998"/>
    <n v="7"/>
    <n v="0.2"/>
    <n v="70.554400000000072"/>
  </r>
  <r>
    <x v="2555"/>
    <x v="1255"/>
    <x v="1"/>
    <x v="120"/>
    <d v="2012-09-30T00:00:00"/>
    <s v="Standard Class"/>
    <s v="PF-19165"/>
    <s v="Philip Fox"/>
    <x v="0"/>
    <s v="United States"/>
    <s v="New York City"/>
    <x v="15"/>
    <n v="10035"/>
    <x v="3"/>
    <s v="TEC-AC-10001590"/>
    <x v="2"/>
    <x v="11"/>
    <s v="Dell Slim USB Multimedia Keyboard"/>
    <n v="50"/>
    <n v="2"/>
    <n v="0"/>
    <n v="12"/>
  </r>
  <r>
    <x v="2556"/>
    <x v="1256"/>
    <x v="0"/>
    <x v="750"/>
    <d v="2013-10-15T00:00:00"/>
    <s v="Standard Class"/>
    <s v="BW-11110"/>
    <s v="Bart Watters"/>
    <x v="1"/>
    <s v="United States"/>
    <s v="Houston"/>
    <x v="5"/>
    <n v="77070"/>
    <x v="2"/>
    <s v="FUR-FU-10004909"/>
    <x v="0"/>
    <x v="5"/>
    <s v="Contemporary Wood/Metal Frame"/>
    <n v="51.712000000000003"/>
    <n v="8"/>
    <n v="0.6"/>
    <n v="-32.320000000000007"/>
  </r>
  <r>
    <x v="2557"/>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x v="2558"/>
    <x v="1258"/>
    <x v="1"/>
    <x v="70"/>
    <d v="2012-06-04T00:00:00"/>
    <s v="Standard Class"/>
    <s v="TM-21010"/>
    <s v="Tamara Manning"/>
    <x v="0"/>
    <s v="United States"/>
    <s v="Orem"/>
    <x v="7"/>
    <n v="84057"/>
    <x v="1"/>
    <s v="FUR-BO-10004357"/>
    <x v="0"/>
    <x v="0"/>
    <s v="O'Sullivan Living Dimensions 3-Shelf Bookcases"/>
    <n v="1406.86"/>
    <n v="7"/>
    <n v="0"/>
    <n v="140.68599999999989"/>
  </r>
  <r>
    <x v="2559"/>
    <x v="1258"/>
    <x v="1"/>
    <x v="70"/>
    <d v="2012-06-04T00:00:00"/>
    <s v="Standard Class"/>
    <s v="TM-21010"/>
    <s v="Tamara Manning"/>
    <x v="0"/>
    <s v="United States"/>
    <s v="Orem"/>
    <x v="7"/>
    <n v="84057"/>
    <x v="1"/>
    <s v="OFF-LA-10003766"/>
    <x v="1"/>
    <x v="2"/>
    <s v="Self-Adhesive Removable Labels"/>
    <n v="15.75"/>
    <n v="5"/>
    <n v="0"/>
    <n v="7.5600000000000005"/>
  </r>
  <r>
    <x v="2560"/>
    <x v="1258"/>
    <x v="1"/>
    <x v="70"/>
    <d v="2012-06-04T00:00:00"/>
    <s v="Standard Class"/>
    <s v="TM-21010"/>
    <s v="Tamara Manning"/>
    <x v="0"/>
    <s v="United States"/>
    <s v="Orem"/>
    <x v="7"/>
    <n v="84057"/>
    <x v="1"/>
    <s v="OFF-ST-10000046"/>
    <x v="1"/>
    <x v="4"/>
    <s v="Fellowes Super Stor/Drawer Files"/>
    <n v="323.10000000000002"/>
    <n v="2"/>
    <n v="0"/>
    <n v="61.38900000000001"/>
  </r>
  <r>
    <x v="2561"/>
    <x v="1259"/>
    <x v="1"/>
    <x v="707"/>
    <d v="2012-12-31T00:00:00"/>
    <s v="Standard Class"/>
    <s v="MB-17305"/>
    <s v="Maria Bertelson"/>
    <x v="0"/>
    <s v="United States"/>
    <s v="Nashville"/>
    <x v="18"/>
    <n v="37211"/>
    <x v="0"/>
    <s v="OFF-LA-10003190"/>
    <x v="1"/>
    <x v="2"/>
    <s v="Avery 474"/>
    <n v="9.2159999999999993"/>
    <n v="4"/>
    <n v="0.2"/>
    <n v="3.3408000000000002"/>
  </r>
  <r>
    <x v="2562"/>
    <x v="1259"/>
    <x v="1"/>
    <x v="707"/>
    <d v="2012-12-31T00:00:00"/>
    <s v="Standard Class"/>
    <s v="MB-17305"/>
    <s v="Maria Bertelson"/>
    <x v="0"/>
    <s v="United States"/>
    <s v="Nashville"/>
    <x v="18"/>
    <n v="37211"/>
    <x v="0"/>
    <s v="OFF-PA-10002787"/>
    <x v="1"/>
    <x v="10"/>
    <s v="Xerox 227"/>
    <n v="10.368000000000002"/>
    <n v="2"/>
    <n v="0.2"/>
    <n v="3.6288"/>
  </r>
  <r>
    <x v="2563"/>
    <x v="1260"/>
    <x v="1"/>
    <x v="751"/>
    <d v="2012-03-22T00:00:00"/>
    <s v="Second Class"/>
    <s v="HR-14830"/>
    <s v="Harold Ryan"/>
    <x v="1"/>
    <s v="United States"/>
    <s v="New York City"/>
    <x v="15"/>
    <n v="10009"/>
    <x v="3"/>
    <s v="TEC-AC-10000387"/>
    <x v="2"/>
    <x v="11"/>
    <s v="KeyTronic KT800P2 - Keyboard - Black"/>
    <n v="15.02"/>
    <n v="1"/>
    <n v="0"/>
    <n v="2.7035999999999998"/>
  </r>
  <r>
    <x v="2564"/>
    <x v="1260"/>
    <x v="1"/>
    <x v="751"/>
    <d v="2012-03-22T00:00:00"/>
    <s v="Second Class"/>
    <s v="HR-14830"/>
    <s v="Harold Ryan"/>
    <x v="1"/>
    <s v="United States"/>
    <s v="New York City"/>
    <x v="15"/>
    <n v="10009"/>
    <x v="3"/>
    <s v="OFF-ST-10001291"/>
    <x v="1"/>
    <x v="4"/>
    <s v="Tenex Personal Self-Stacking Standard File Box, Black/Gray"/>
    <n v="33.82"/>
    <n v="2"/>
    <n v="0"/>
    <n v="9.1313999999999993"/>
  </r>
  <r>
    <x v="2565"/>
    <x v="1261"/>
    <x v="3"/>
    <x v="202"/>
    <d v="2014-12-25T00:00:00"/>
    <s v="First Class"/>
    <s v="BD-11635"/>
    <s v="Brian Derr"/>
    <x v="0"/>
    <s v="United States"/>
    <s v="Bowling Green"/>
    <x v="0"/>
    <n v="42104"/>
    <x v="0"/>
    <s v="TEC-AC-10003116"/>
    <x v="2"/>
    <x v="11"/>
    <s v="Memorex Froggy Flash Drive 8 GB"/>
    <n v="71"/>
    <n v="4"/>
    <n v="0"/>
    <n v="27.689999999999998"/>
  </r>
  <r>
    <x v="2566"/>
    <x v="1262"/>
    <x v="3"/>
    <x v="752"/>
    <d v="2014-11-04T00:00:00"/>
    <s v="Second Class"/>
    <s v="SF-20200"/>
    <s v="Sarah Foster"/>
    <x v="0"/>
    <s v="United States"/>
    <s v="Bellingham"/>
    <x v="4"/>
    <n v="98226"/>
    <x v="1"/>
    <s v="OFF-BI-10001308"/>
    <x v="1"/>
    <x v="8"/>
    <s v="GBC Standard Plastic Binding Systems' Combs"/>
    <n v="25.120000000000005"/>
    <n v="5"/>
    <n v="0.2"/>
    <n v="7.8499999999999979"/>
  </r>
  <r>
    <x v="2567"/>
    <x v="1262"/>
    <x v="3"/>
    <x v="752"/>
    <d v="2014-11-04T00:00:00"/>
    <s v="Second Class"/>
    <s v="SF-20200"/>
    <s v="Sarah Foster"/>
    <x v="0"/>
    <s v="United States"/>
    <s v="Bellingham"/>
    <x v="4"/>
    <n v="98226"/>
    <x v="1"/>
    <s v="FUR-TA-10003954"/>
    <x v="0"/>
    <x v="3"/>
    <s v="Hon 94000 Series Round Tables"/>
    <n v="2665.62"/>
    <n v="9"/>
    <n v="0"/>
    <n v="239.90580000000011"/>
  </r>
  <r>
    <x v="2568"/>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x v="2569"/>
    <x v="1264"/>
    <x v="3"/>
    <x v="753"/>
    <d v="2014-12-28T00:00:00"/>
    <s v="Same Day"/>
    <s v="DR-12880"/>
    <s v="Dan Reichenbach"/>
    <x v="1"/>
    <s v="United States"/>
    <s v="Newark"/>
    <x v="24"/>
    <n v="43055"/>
    <x v="3"/>
    <s v="TEC-PH-10000576"/>
    <x v="2"/>
    <x v="7"/>
    <s v="AT&amp;T 1080 Corded phone"/>
    <n v="164.38800000000001"/>
    <n v="2"/>
    <n v="0.4"/>
    <n v="-35.617400000000004"/>
  </r>
  <r>
    <x v="2570"/>
    <x v="1264"/>
    <x v="3"/>
    <x v="753"/>
    <d v="2014-12-28T00:00:00"/>
    <s v="Same Day"/>
    <s v="DR-12880"/>
    <s v="Dan Reichenbach"/>
    <x v="1"/>
    <s v="United States"/>
    <s v="Newark"/>
    <x v="24"/>
    <n v="43055"/>
    <x v="3"/>
    <s v="OFF-AR-10004441"/>
    <x v="1"/>
    <x v="6"/>
    <s v="BIC Brite Liner Highlighters"/>
    <n v="13.247999999999999"/>
    <n v="4"/>
    <n v="0.2"/>
    <n v="3.6431999999999998"/>
  </r>
  <r>
    <x v="2571"/>
    <x v="1265"/>
    <x v="3"/>
    <x v="11"/>
    <d v="2014-07-22T00:00:00"/>
    <s v="Standard Class"/>
    <s v="VM-21685"/>
    <s v="Valerie Mitchum"/>
    <x v="2"/>
    <s v="United States"/>
    <s v="Woodstock"/>
    <x v="10"/>
    <n v="60098"/>
    <x v="2"/>
    <s v="OFF-AR-10003759"/>
    <x v="1"/>
    <x v="6"/>
    <s v="Crayola Anti Dust Chalk, 12/Pack"/>
    <n v="2.9120000000000004"/>
    <n v="2"/>
    <n v="0.2"/>
    <n v="0.90999999999999981"/>
  </r>
  <r>
    <x v="2572"/>
    <x v="1266"/>
    <x v="0"/>
    <x v="399"/>
    <d v="2013-08-16T00:00:00"/>
    <s v="Second Class"/>
    <s v="CM-12235"/>
    <s v="Chris McAfee"/>
    <x v="0"/>
    <s v="United States"/>
    <s v="Carrollton"/>
    <x v="5"/>
    <n v="75007"/>
    <x v="2"/>
    <s v="TEC-AC-10004145"/>
    <x v="2"/>
    <x v="11"/>
    <s v="Logitech diNovo Edge Keyboard"/>
    <n v="1399.9440000000002"/>
    <n v="7"/>
    <n v="0.2"/>
    <n v="52.497900000000016"/>
  </r>
  <r>
    <x v="2573"/>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x v="2574"/>
    <x v="1268"/>
    <x v="2"/>
    <x v="754"/>
    <d v="2011-11-27T00:00:00"/>
    <s v="Standard Class"/>
    <s v="RA-19885"/>
    <s v="Ruben Ausman"/>
    <x v="1"/>
    <s v="United States"/>
    <s v="Columbus"/>
    <x v="32"/>
    <n v="31907"/>
    <x v="0"/>
    <s v="OFF-EN-10004955"/>
    <x v="1"/>
    <x v="12"/>
    <s v="Fashion Color Clasp Envelopes"/>
    <n v="16.23"/>
    <n v="3"/>
    <n v="0"/>
    <n v="7.9527000000000001"/>
  </r>
  <r>
    <x v="2575"/>
    <x v="1268"/>
    <x v="2"/>
    <x v="754"/>
    <d v="2011-11-27T00:00:00"/>
    <s v="Standard Class"/>
    <s v="RA-19885"/>
    <s v="Ruben Ausman"/>
    <x v="1"/>
    <s v="United States"/>
    <s v="Columbus"/>
    <x v="32"/>
    <n v="31907"/>
    <x v="0"/>
    <s v="OFF-BI-10001071"/>
    <x v="1"/>
    <x v="8"/>
    <s v="GBC ProClick Punch Binding System"/>
    <n v="319.89999999999998"/>
    <n v="5"/>
    <n v="0"/>
    <n v="156.751"/>
  </r>
  <r>
    <x v="2576"/>
    <x v="1268"/>
    <x v="2"/>
    <x v="754"/>
    <d v="2011-11-27T00:00:00"/>
    <s v="Standard Class"/>
    <s v="RA-19885"/>
    <s v="Ruben Ausman"/>
    <x v="1"/>
    <s v="United States"/>
    <s v="Columbus"/>
    <x v="32"/>
    <n v="31907"/>
    <x v="0"/>
    <s v="OFF-EN-10001990"/>
    <x v="1"/>
    <x v="12"/>
    <s v="Staples"/>
    <n v="11.36"/>
    <n v="2"/>
    <n v="0"/>
    <n v="5.3391999999999991"/>
  </r>
  <r>
    <x v="2577"/>
    <x v="1268"/>
    <x v="2"/>
    <x v="754"/>
    <d v="2011-11-27T00:00:00"/>
    <s v="Standard Class"/>
    <s v="RA-19885"/>
    <s v="Ruben Ausman"/>
    <x v="1"/>
    <s v="United States"/>
    <s v="Columbus"/>
    <x v="32"/>
    <n v="31907"/>
    <x v="0"/>
    <s v="OFF-AP-10002734"/>
    <x v="1"/>
    <x v="9"/>
    <s v="Holmes Harmony HEPA Air Purifier for 17 x 20 Room"/>
    <n v="675.12"/>
    <n v="3"/>
    <n v="0"/>
    <n v="290.30160000000001"/>
  </r>
  <r>
    <x v="2578"/>
    <x v="1269"/>
    <x v="2"/>
    <x v="755"/>
    <d v="2011-02-01T00:00:00"/>
    <s v="Standard Class"/>
    <s v="SD-20485"/>
    <s v="Shirley Daniels"/>
    <x v="2"/>
    <s v="United States"/>
    <s v="Alexandria"/>
    <x v="17"/>
    <n v="22304"/>
    <x v="0"/>
    <s v="FUR-FU-10004587"/>
    <x v="0"/>
    <x v="5"/>
    <s v="GE General Use Halogen Bulbs, 100 Watts, 1 Bulb per Pack"/>
    <n v="62.820000000000007"/>
    <n v="3"/>
    <n v="0"/>
    <n v="30.7818"/>
  </r>
  <r>
    <x v="2579"/>
    <x v="1269"/>
    <x v="2"/>
    <x v="755"/>
    <d v="2011-02-01T00:00:00"/>
    <s v="Standard Class"/>
    <s v="SD-20485"/>
    <s v="Shirley Daniels"/>
    <x v="2"/>
    <s v="United States"/>
    <s v="Alexandria"/>
    <x v="17"/>
    <n v="22304"/>
    <x v="0"/>
    <s v="OFF-ST-10004337"/>
    <x v="1"/>
    <x v="4"/>
    <s v="SAFCO Commercial Wire Shelving, 72h"/>
    <n v="489.92"/>
    <n v="8"/>
    <n v="0"/>
    <n v="0"/>
  </r>
  <r>
    <x v="2580"/>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x v="2581"/>
    <x v="1269"/>
    <x v="2"/>
    <x v="755"/>
    <d v="2011-02-01T00:00:00"/>
    <s v="Standard Class"/>
    <s v="SD-20485"/>
    <s v="Shirley Daniels"/>
    <x v="2"/>
    <s v="United States"/>
    <s v="Alexandria"/>
    <x v="17"/>
    <n v="22304"/>
    <x v="0"/>
    <s v="OFF-PA-10000380"/>
    <x v="1"/>
    <x v="10"/>
    <s v="REDIFORM Incoming/Outgoing Call Register, 11&quot; X 8 1/2&quot;, 100 Messages"/>
    <n v="16.68"/>
    <n v="2"/>
    <n v="0"/>
    <n v="8.34"/>
  </r>
  <r>
    <x v="2582"/>
    <x v="1269"/>
    <x v="2"/>
    <x v="755"/>
    <d v="2011-02-01T00:00:00"/>
    <s v="Standard Class"/>
    <s v="SD-20485"/>
    <s v="Shirley Daniels"/>
    <x v="2"/>
    <s v="United States"/>
    <s v="Alexandria"/>
    <x v="17"/>
    <n v="22304"/>
    <x v="0"/>
    <s v="TEC-PH-10004833"/>
    <x v="2"/>
    <x v="7"/>
    <s v="Macally Suction Cup Mount"/>
    <n v="155.35"/>
    <n v="13"/>
    <n v="0"/>
    <n v="0"/>
  </r>
  <r>
    <x v="2583"/>
    <x v="1269"/>
    <x v="2"/>
    <x v="755"/>
    <d v="2011-02-01T00:00:00"/>
    <s v="Standard Class"/>
    <s v="SD-20485"/>
    <s v="Shirley Daniels"/>
    <x v="2"/>
    <s v="United States"/>
    <s v="Alexandria"/>
    <x v="17"/>
    <n v="22304"/>
    <x v="0"/>
    <s v="FUR-FU-10001847"/>
    <x v="0"/>
    <x v="5"/>
    <s v="Eldon Image Series Black Desk Accessories"/>
    <n v="12.419999999999998"/>
    <n v="3"/>
    <n v="0"/>
    <n v="4.4711999999999996"/>
  </r>
  <r>
    <x v="2584"/>
    <x v="1269"/>
    <x v="2"/>
    <x v="755"/>
    <d v="2011-02-01T00:00:00"/>
    <s v="Standard Class"/>
    <s v="SD-20485"/>
    <s v="Shirley Daniels"/>
    <x v="2"/>
    <s v="United States"/>
    <s v="Alexandria"/>
    <x v="17"/>
    <n v="22304"/>
    <x v="0"/>
    <s v="TEC-PH-10002103"/>
    <x v="2"/>
    <x v="7"/>
    <s v="Jabra SPEAK 410"/>
    <n v="187.98"/>
    <n v="2"/>
    <n v="0"/>
    <n v="52.634399999999999"/>
  </r>
  <r>
    <x v="2585"/>
    <x v="1270"/>
    <x v="1"/>
    <x v="502"/>
    <d v="2012-11-10T00:00:00"/>
    <s v="Standard Class"/>
    <s v="CS-12250"/>
    <s v="Chris Selesnick"/>
    <x v="1"/>
    <s v="United States"/>
    <s v="Haltom City"/>
    <x v="5"/>
    <n v="76117"/>
    <x v="2"/>
    <s v="OFF-EN-10001137"/>
    <x v="1"/>
    <x v="12"/>
    <s v="#10 Gummed Flap White Envelopes, 100/Box"/>
    <n v="6.6080000000000005"/>
    <n v="2"/>
    <n v="0.2"/>
    <n v="2.1475999999999997"/>
  </r>
  <r>
    <x v="2586"/>
    <x v="1271"/>
    <x v="3"/>
    <x v="160"/>
    <d v="2014-07-07T00:00:00"/>
    <s v="Standard Class"/>
    <s v="RA-19285"/>
    <s v="Ralph Arnett"/>
    <x v="0"/>
    <s v="United States"/>
    <s v="New York City"/>
    <x v="15"/>
    <n v="10024"/>
    <x v="3"/>
    <s v="OFF-ST-10001476"/>
    <x v="1"/>
    <x v="4"/>
    <s v="Steel Personal Filing/Posting Tote"/>
    <n v="248.57"/>
    <n v="7"/>
    <n v="0"/>
    <n v="67.113900000000015"/>
  </r>
  <r>
    <x v="2587"/>
    <x v="1271"/>
    <x v="3"/>
    <x v="160"/>
    <d v="2014-07-07T00:00:00"/>
    <s v="Standard Class"/>
    <s v="RA-19285"/>
    <s v="Ralph Arnett"/>
    <x v="0"/>
    <s v="United States"/>
    <s v="New York City"/>
    <x v="15"/>
    <n v="10024"/>
    <x v="3"/>
    <s v="FUR-FU-10002045"/>
    <x v="0"/>
    <x v="5"/>
    <s v="Executive Impressions 14&quot;"/>
    <n v="22.23"/>
    <n v="1"/>
    <n v="0"/>
    <n v="9.7812000000000019"/>
  </r>
  <r>
    <x v="2588"/>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x v="2589"/>
    <x v="1272"/>
    <x v="0"/>
    <x v="465"/>
    <d v="2013-05-10T00:00:00"/>
    <s v="Standard Class"/>
    <s v="BF-11005"/>
    <s v="Barry Franz"/>
    <x v="2"/>
    <s v="United States"/>
    <s v="Los Angeles"/>
    <x v="1"/>
    <n v="90004"/>
    <x v="1"/>
    <s v="TEC-PH-10001433"/>
    <x v="2"/>
    <x v="7"/>
    <s v="Cisco Small Business SPA 502G VoIP phone"/>
    <n v="246.16800000000001"/>
    <n v="3"/>
    <n v="0.2"/>
    <n v="21.539699999999996"/>
  </r>
  <r>
    <x v="2590"/>
    <x v="1273"/>
    <x v="0"/>
    <x v="162"/>
    <d v="2013-09-15T00:00:00"/>
    <s v="Standard Class"/>
    <s v="SE-20110"/>
    <s v="Sanjit Engle"/>
    <x v="0"/>
    <s v="United States"/>
    <s v="Wheeling"/>
    <x v="10"/>
    <n v="60090"/>
    <x v="2"/>
    <s v="FUR-FU-10004671"/>
    <x v="0"/>
    <x v="5"/>
    <s v="Executive Impressions 12&quot; Wall Clock"/>
    <n v="14.136000000000003"/>
    <n v="2"/>
    <n v="0.6"/>
    <n v="-7.774799999999999"/>
  </r>
  <r>
    <x v="2591"/>
    <x v="1273"/>
    <x v="0"/>
    <x v="162"/>
    <d v="2013-09-15T00:00:00"/>
    <s v="Standard Class"/>
    <s v="SE-20110"/>
    <s v="Sanjit Engle"/>
    <x v="0"/>
    <s v="United States"/>
    <s v="Wheeling"/>
    <x v="10"/>
    <n v="60090"/>
    <x v="2"/>
    <s v="FUR-TA-10003569"/>
    <x v="0"/>
    <x v="3"/>
    <s v="Bretford CR8500 Series Meeting Room Furniture"/>
    <n v="601.47"/>
    <n v="3"/>
    <n v="0.5"/>
    <n v="-300.73500000000001"/>
  </r>
  <r>
    <x v="2592"/>
    <x v="1274"/>
    <x v="3"/>
    <x v="221"/>
    <d v="2014-11-27T00:00:00"/>
    <s v="Second Class"/>
    <s v="RS-19765"/>
    <s v="Roland Schwarz"/>
    <x v="1"/>
    <s v="United States"/>
    <s v="Summerville"/>
    <x v="20"/>
    <n v="29483"/>
    <x v="0"/>
    <s v="TEC-PH-10002807"/>
    <x v="2"/>
    <x v="7"/>
    <s v="Motorla HX550 Universal Bluetooth Headset"/>
    <n v="79.099999999999994"/>
    <n v="2"/>
    <n v="0"/>
    <n v="39.549999999999997"/>
  </r>
  <r>
    <x v="2593"/>
    <x v="1274"/>
    <x v="3"/>
    <x v="221"/>
    <d v="2014-11-27T00:00:00"/>
    <s v="Second Class"/>
    <s v="RS-19765"/>
    <s v="Roland Schwarz"/>
    <x v="1"/>
    <s v="United States"/>
    <s v="Summerville"/>
    <x v="20"/>
    <n v="29483"/>
    <x v="0"/>
    <s v="OFF-BI-10001597"/>
    <x v="1"/>
    <x v="8"/>
    <s v="Wilson Jones Ledger-Size, Piano-Hinge Binder, 2&quot;, Blue"/>
    <n v="327.84"/>
    <n v="8"/>
    <n v="0"/>
    <n v="157.36319999999998"/>
  </r>
  <r>
    <x v="2594"/>
    <x v="1275"/>
    <x v="3"/>
    <x v="726"/>
    <d v="2014-05-18T00:00:00"/>
    <s v="Standard Class"/>
    <s v="BM-11650"/>
    <s v="Brian Moss"/>
    <x v="1"/>
    <s v="United States"/>
    <s v="Columbus"/>
    <x v="14"/>
    <n v="47201"/>
    <x v="2"/>
    <s v="OFF-EN-10003296"/>
    <x v="1"/>
    <x v="12"/>
    <s v="Tyvek Side-Opening Peel &amp; Seel Expanding Envelopes"/>
    <n v="180.96"/>
    <n v="2"/>
    <n v="0"/>
    <n v="81.432000000000002"/>
  </r>
  <r>
    <x v="2595"/>
    <x v="1275"/>
    <x v="3"/>
    <x v="726"/>
    <d v="2014-05-18T00:00:00"/>
    <s v="Standard Class"/>
    <s v="BM-11650"/>
    <s v="Brian Moss"/>
    <x v="1"/>
    <s v="United States"/>
    <s v="Columbus"/>
    <x v="14"/>
    <n v="47201"/>
    <x v="2"/>
    <s v="OFF-BI-10004632"/>
    <x v="1"/>
    <x v="8"/>
    <s v="Ibico Hi-Tech Manual Binding System"/>
    <n v="914.97"/>
    <n v="3"/>
    <n v="0"/>
    <n v="411.73649999999998"/>
  </r>
  <r>
    <x v="2596"/>
    <x v="1275"/>
    <x v="3"/>
    <x v="726"/>
    <d v="2014-05-18T00:00:00"/>
    <s v="Standard Class"/>
    <s v="BM-11650"/>
    <s v="Brian Moss"/>
    <x v="1"/>
    <s v="United States"/>
    <s v="Columbus"/>
    <x v="14"/>
    <n v="47201"/>
    <x v="2"/>
    <s v="TEC-PH-10002310"/>
    <x v="2"/>
    <x v="7"/>
    <s v="Plantronics Calisto P620-M USB Wireless Speakerphone System"/>
    <n v="587.97"/>
    <n v="3"/>
    <n v="0"/>
    <n v="158.75190000000003"/>
  </r>
  <r>
    <x v="2597"/>
    <x v="1275"/>
    <x v="3"/>
    <x v="726"/>
    <d v="2014-05-18T00:00:00"/>
    <s v="Standard Class"/>
    <s v="BM-11650"/>
    <s v="Brian Moss"/>
    <x v="1"/>
    <s v="United States"/>
    <s v="Columbus"/>
    <x v="14"/>
    <n v="47201"/>
    <x v="2"/>
    <s v="OFF-ST-10000078"/>
    <x v="1"/>
    <x v="4"/>
    <s v="Tennsco 6- and 18-Compartment Lockers"/>
    <n v="530.34"/>
    <n v="2"/>
    <n v="0"/>
    <n v="95.461199999999963"/>
  </r>
  <r>
    <x v="2598"/>
    <x v="1275"/>
    <x v="3"/>
    <x v="726"/>
    <d v="2014-05-18T00:00:00"/>
    <s v="Standard Class"/>
    <s v="BM-11650"/>
    <s v="Brian Moss"/>
    <x v="1"/>
    <s v="United States"/>
    <s v="Columbus"/>
    <x v="14"/>
    <n v="47201"/>
    <x v="2"/>
    <s v="OFF-PA-10001752"/>
    <x v="1"/>
    <x v="10"/>
    <s v="Hammermill CopyPlus Copy Paper (20Lb. and 84 Bright)"/>
    <n v="14.940000000000001"/>
    <n v="3"/>
    <n v="0"/>
    <n v="7.3206000000000007"/>
  </r>
  <r>
    <x v="2599"/>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x v="2600"/>
    <x v="1276"/>
    <x v="3"/>
    <x v="756"/>
    <d v="2014-04-30T00:00:00"/>
    <s v="Standard Class"/>
    <s v="SK-19990"/>
    <s v="Sally Knutson"/>
    <x v="0"/>
    <s v="United States"/>
    <s v="New York City"/>
    <x v="15"/>
    <n v="10024"/>
    <x v="3"/>
    <s v="OFF-SU-10002573"/>
    <x v="1"/>
    <x v="14"/>
    <s v="Acme 10&quot; Easy Grip Assistive Scissors"/>
    <n v="122.71000000000001"/>
    <n v="7"/>
    <n v="0"/>
    <n v="36.812999999999988"/>
  </r>
  <r>
    <x v="2601"/>
    <x v="1277"/>
    <x v="0"/>
    <x v="30"/>
    <d v="2013-06-05T00:00:00"/>
    <s v="Same Day"/>
    <s v="EN-13780"/>
    <s v="Edward Nazzal"/>
    <x v="0"/>
    <s v="United States"/>
    <s v="New York City"/>
    <x v="15"/>
    <n v="10035"/>
    <x v="3"/>
    <s v="OFF-PA-10000349"/>
    <x v="1"/>
    <x v="10"/>
    <s v="Staples"/>
    <n v="14.940000000000001"/>
    <n v="3"/>
    <n v="0"/>
    <n v="7.0218000000000007"/>
  </r>
  <r>
    <x v="2602"/>
    <x v="1277"/>
    <x v="0"/>
    <x v="30"/>
    <d v="2013-06-05T00:00:00"/>
    <s v="Same Day"/>
    <s v="EN-13780"/>
    <s v="Edward Nazzal"/>
    <x v="0"/>
    <s v="United States"/>
    <s v="New York City"/>
    <x v="15"/>
    <n v="10035"/>
    <x v="3"/>
    <s v="TEC-MA-10003356"/>
    <x v="2"/>
    <x v="15"/>
    <s v="Panasonic KX MC6040 Color Laser Multifunction Printer"/>
    <n v="1349.85"/>
    <n v="3"/>
    <n v="0"/>
    <n v="364.45949999999993"/>
  </r>
  <r>
    <x v="2603"/>
    <x v="1277"/>
    <x v="0"/>
    <x v="30"/>
    <d v="2013-06-05T00:00:00"/>
    <s v="Same Day"/>
    <s v="EN-13780"/>
    <s v="Edward Nazzal"/>
    <x v="0"/>
    <s v="United States"/>
    <s v="New York City"/>
    <x v="15"/>
    <n v="10035"/>
    <x v="3"/>
    <s v="FUR-BO-10000362"/>
    <x v="0"/>
    <x v="0"/>
    <s v="Sauder Inglewood Library Bookcases"/>
    <n v="136.78399999999999"/>
    <n v="1"/>
    <n v="0.2"/>
    <n v="5.129400000000004"/>
  </r>
  <r>
    <x v="2604"/>
    <x v="1277"/>
    <x v="0"/>
    <x v="30"/>
    <d v="2013-06-05T00:00:00"/>
    <s v="Same Day"/>
    <s v="EN-13780"/>
    <s v="Edward Nazzal"/>
    <x v="0"/>
    <s v="United States"/>
    <s v="New York City"/>
    <x v="15"/>
    <n v="10035"/>
    <x v="3"/>
    <s v="FUR-FU-10003878"/>
    <x v="0"/>
    <x v="5"/>
    <s v="Linden 10&quot; Round Wall Clock, Black"/>
    <n v="61.12"/>
    <n v="4"/>
    <n v="0"/>
    <n v="20.780799999999999"/>
  </r>
  <r>
    <x v="2605"/>
    <x v="1278"/>
    <x v="2"/>
    <x v="757"/>
    <d v="2011-12-21T00:00:00"/>
    <s v="Standard Class"/>
    <s v="KN-16450"/>
    <s v="Kean Nguyen"/>
    <x v="1"/>
    <s v="United States"/>
    <s v="Jacksonville"/>
    <x v="2"/>
    <n v="32216"/>
    <x v="0"/>
    <s v="OFF-BI-10000591"/>
    <x v="1"/>
    <x v="8"/>
    <s v="Avery Binder Labels"/>
    <n v="1.1670000000000003"/>
    <n v="1"/>
    <n v="0.7"/>
    <n v="-0.85579999999999989"/>
  </r>
  <r>
    <x v="2606"/>
    <x v="1279"/>
    <x v="0"/>
    <x v="758"/>
    <d v="2013-03-11T00:00:00"/>
    <s v="Standard Class"/>
    <s v="MG-17890"/>
    <s v="Michael Granlund"/>
    <x v="2"/>
    <s v="United States"/>
    <s v="San Diego"/>
    <x v="1"/>
    <n v="92024"/>
    <x v="1"/>
    <s v="OFF-AR-10003727"/>
    <x v="1"/>
    <x v="6"/>
    <s v="Berol Giant Pencil Sharpener"/>
    <n v="16.989999999999998"/>
    <n v="1"/>
    <n v="0"/>
    <n v="4.9270999999999976"/>
  </r>
  <r>
    <x v="2607"/>
    <x v="1280"/>
    <x v="2"/>
    <x v="641"/>
    <d v="2011-11-30T00:00:00"/>
    <s v="Standard Class"/>
    <s v="MC-17590"/>
    <s v="Matt Collister"/>
    <x v="1"/>
    <s v="United States"/>
    <s v="Arlington"/>
    <x v="5"/>
    <n v="76017"/>
    <x v="2"/>
    <s v="TEC-AC-10001635"/>
    <x v="2"/>
    <x v="11"/>
    <s v="KeyTronic KT400U2 - Keyboard - Black"/>
    <n v="24.672000000000001"/>
    <n v="3"/>
    <n v="0.2"/>
    <n v="0"/>
  </r>
  <r>
    <x v="2608"/>
    <x v="1280"/>
    <x v="2"/>
    <x v="641"/>
    <d v="2011-11-30T00:00:00"/>
    <s v="Standard Class"/>
    <s v="MC-17590"/>
    <s v="Matt Collister"/>
    <x v="1"/>
    <s v="United States"/>
    <s v="Arlington"/>
    <x v="5"/>
    <n v="76017"/>
    <x v="2"/>
    <s v="OFF-LA-10001317"/>
    <x v="1"/>
    <x v="2"/>
    <s v="Avery 520"/>
    <n v="2.52"/>
    <n v="1"/>
    <n v="0.2"/>
    <n v="0.88200000000000001"/>
  </r>
  <r>
    <x v="2609"/>
    <x v="1280"/>
    <x v="2"/>
    <x v="641"/>
    <d v="2011-11-30T00:00:00"/>
    <s v="Standard Class"/>
    <s v="MC-17590"/>
    <s v="Matt Collister"/>
    <x v="1"/>
    <s v="United States"/>
    <s v="Arlington"/>
    <x v="5"/>
    <n v="76017"/>
    <x v="2"/>
    <s v="FUR-TA-10000577"/>
    <x v="0"/>
    <x v="3"/>
    <s v="Bretford CR4500 Series Slim Rectangular Table"/>
    <n v="1218.7349999999997"/>
    <n v="5"/>
    <n v="0.3"/>
    <n v="-121.87349999999992"/>
  </r>
  <r>
    <x v="2610"/>
    <x v="1280"/>
    <x v="2"/>
    <x v="641"/>
    <d v="2011-11-30T00:00:00"/>
    <s v="Standard Class"/>
    <s v="MC-17590"/>
    <s v="Matt Collister"/>
    <x v="1"/>
    <s v="United States"/>
    <s v="Arlington"/>
    <x v="5"/>
    <n v="76017"/>
    <x v="2"/>
    <s v="OFF-LA-10000248"/>
    <x v="1"/>
    <x v="2"/>
    <s v="Avery 52"/>
    <n v="5.9039999999999999"/>
    <n v="2"/>
    <n v="0.2"/>
    <n v="1.9925999999999999"/>
  </r>
  <r>
    <x v="2611"/>
    <x v="1280"/>
    <x v="2"/>
    <x v="641"/>
    <d v="2011-11-30T00:00:00"/>
    <s v="Standard Class"/>
    <s v="MC-17590"/>
    <s v="Matt Collister"/>
    <x v="1"/>
    <s v="United States"/>
    <s v="Arlington"/>
    <x v="5"/>
    <n v="76017"/>
    <x v="2"/>
    <s v="OFF-PA-10000955"/>
    <x v="1"/>
    <x v="10"/>
    <s v="Southworth 25% Cotton Granite Paper &amp; Envelopes"/>
    <n v="15.696000000000002"/>
    <n v="3"/>
    <n v="0.2"/>
    <n v="5.1011999999999995"/>
  </r>
  <r>
    <x v="2612"/>
    <x v="1280"/>
    <x v="2"/>
    <x v="641"/>
    <d v="2011-11-30T00:00:00"/>
    <s v="Standard Class"/>
    <s v="MC-17590"/>
    <s v="Matt Collister"/>
    <x v="1"/>
    <s v="United States"/>
    <s v="Arlington"/>
    <x v="5"/>
    <n v="76017"/>
    <x v="2"/>
    <s v="FUR-FU-10000221"/>
    <x v="0"/>
    <x v="5"/>
    <s v="Master Caster Door Stop, Brown"/>
    <n v="6.0960000000000001"/>
    <n v="3"/>
    <n v="0.6"/>
    <n v="-3.9624000000000006"/>
  </r>
  <r>
    <x v="2613"/>
    <x v="1281"/>
    <x v="0"/>
    <x v="236"/>
    <d v="2013-05-06T00:00:00"/>
    <s v="Standard Class"/>
    <s v="BO-11350"/>
    <s v="Bill Overfelt"/>
    <x v="1"/>
    <s v="United States"/>
    <s v="Los Angeles"/>
    <x v="1"/>
    <n v="90045"/>
    <x v="1"/>
    <s v="FUR-CH-10002304"/>
    <x v="0"/>
    <x v="1"/>
    <s v="Global Stack Chair without Arms, Black"/>
    <n v="41.568000000000005"/>
    <n v="2"/>
    <n v="0.2"/>
    <n v="2.5980000000000008"/>
  </r>
  <r>
    <x v="2614"/>
    <x v="1282"/>
    <x v="2"/>
    <x v="759"/>
    <d v="2011-05-03T00:00:00"/>
    <s v="Standard Class"/>
    <s v="AG-10300"/>
    <s v="Aleksandra Gannaway"/>
    <x v="1"/>
    <s v="United States"/>
    <s v="Los Angeles"/>
    <x v="1"/>
    <n v="90049"/>
    <x v="1"/>
    <s v="FUR-CH-10004886"/>
    <x v="0"/>
    <x v="1"/>
    <s v="Bevis Steel Folding Chairs"/>
    <n v="230.28000000000003"/>
    <n v="3"/>
    <n v="0.2"/>
    <n v="23.027999999999992"/>
  </r>
  <r>
    <x v="2615"/>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x v="2616"/>
    <x v="1283"/>
    <x v="3"/>
    <x v="719"/>
    <d v="2014-04-06T00:00:00"/>
    <s v="Standard Class"/>
    <s v="MS-17365"/>
    <s v="Maribeth Schnelling"/>
    <x v="0"/>
    <s v="United States"/>
    <s v="San Francisco"/>
    <x v="1"/>
    <n v="94110"/>
    <x v="1"/>
    <s v="OFF-LA-10003663"/>
    <x v="1"/>
    <x v="2"/>
    <s v="Avery 498"/>
    <n v="5.78"/>
    <n v="2"/>
    <n v="0"/>
    <n v="2.7166000000000001"/>
  </r>
  <r>
    <x v="2617"/>
    <x v="1283"/>
    <x v="3"/>
    <x v="719"/>
    <d v="2014-04-06T00:00:00"/>
    <s v="Standard Class"/>
    <s v="MS-17365"/>
    <s v="Maribeth Schnelling"/>
    <x v="0"/>
    <s v="United States"/>
    <s v="San Francisco"/>
    <x v="1"/>
    <n v="94110"/>
    <x v="1"/>
    <s v="OFF-BI-10001294"/>
    <x v="1"/>
    <x v="8"/>
    <s v="Fellowes Binding Cases"/>
    <n v="121.67999999999999"/>
    <n v="13"/>
    <n v="0.2"/>
    <n v="38.024999999999977"/>
  </r>
  <r>
    <x v="2618"/>
    <x v="1284"/>
    <x v="3"/>
    <x v="66"/>
    <d v="2014-12-27T00:00:00"/>
    <s v="Standard Class"/>
    <s v="JM-15655"/>
    <s v="Jim Mitchum"/>
    <x v="1"/>
    <s v="United States"/>
    <s v="Carlsbad"/>
    <x v="27"/>
    <n v="88220"/>
    <x v="1"/>
    <s v="OFF-AR-10000369"/>
    <x v="1"/>
    <x v="6"/>
    <s v="Design Ebony Sketching Pencil"/>
    <n v="4.17"/>
    <n v="3"/>
    <n v="0"/>
    <n v="1.0841999999999998"/>
  </r>
  <r>
    <x v="2619"/>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x v="2620"/>
    <x v="1284"/>
    <x v="3"/>
    <x v="66"/>
    <d v="2014-12-27T00:00:00"/>
    <s v="Standard Class"/>
    <s v="JM-15655"/>
    <s v="Jim Mitchum"/>
    <x v="1"/>
    <s v="United States"/>
    <s v="Carlsbad"/>
    <x v="27"/>
    <n v="88220"/>
    <x v="1"/>
    <s v="OFF-ST-10000876"/>
    <x v="1"/>
    <x v="4"/>
    <s v="Eldon Simplefile Box Office"/>
    <n v="37.32"/>
    <n v="3"/>
    <n v="0"/>
    <n v="10.4496"/>
  </r>
  <r>
    <x v="2621"/>
    <x v="1284"/>
    <x v="3"/>
    <x v="66"/>
    <d v="2014-12-27T00:00:00"/>
    <s v="Standard Class"/>
    <s v="JM-15655"/>
    <s v="Jim Mitchum"/>
    <x v="1"/>
    <s v="United States"/>
    <s v="Carlsbad"/>
    <x v="27"/>
    <n v="88220"/>
    <x v="1"/>
    <s v="OFF-LA-10001404"/>
    <x v="1"/>
    <x v="2"/>
    <s v="Avery 517"/>
    <n v="18.45"/>
    <n v="5"/>
    <n v="0"/>
    <n v="8.6715"/>
  </r>
  <r>
    <x v="2622"/>
    <x v="1285"/>
    <x v="2"/>
    <x v="640"/>
    <d v="2011-12-06T00:00:00"/>
    <s v="Second Class"/>
    <s v="MC-17635"/>
    <s v="Matthew Clasen"/>
    <x v="1"/>
    <s v="United States"/>
    <s v="Saint Louis"/>
    <x v="25"/>
    <n v="63116"/>
    <x v="2"/>
    <s v="OFF-PA-10001972"/>
    <x v="1"/>
    <x v="10"/>
    <s v="Xerox 214"/>
    <n v="25.92"/>
    <n v="4"/>
    <n v="0"/>
    <n v="12.441600000000001"/>
  </r>
  <r>
    <x v="2623"/>
    <x v="1286"/>
    <x v="3"/>
    <x v="760"/>
    <d v="2014-10-25T00:00:00"/>
    <s v="First Class"/>
    <s v="TA-21385"/>
    <s v="Tom Ashbrook"/>
    <x v="2"/>
    <s v="United States"/>
    <s v="New York City"/>
    <x v="15"/>
    <n v="10024"/>
    <x v="3"/>
    <s v="TEC-CO-10004722"/>
    <x v="2"/>
    <x v="16"/>
    <s v="Canon imageCLASS 2200 Advanced Copier"/>
    <n v="11199.968000000001"/>
    <n v="4"/>
    <n v="0.2"/>
    <n v="3919.9887999999992"/>
  </r>
  <r>
    <x v="2624"/>
    <x v="1286"/>
    <x v="3"/>
    <x v="760"/>
    <d v="2014-10-25T00:00:00"/>
    <s v="First Class"/>
    <s v="TA-21385"/>
    <s v="Tom Ashbrook"/>
    <x v="2"/>
    <s v="United States"/>
    <s v="New York City"/>
    <x v="15"/>
    <n v="10024"/>
    <x v="3"/>
    <s v="TEC-PH-10001494"/>
    <x v="2"/>
    <x v="7"/>
    <s v="Polycom CX600 IP Phone VoIP phone"/>
    <n v="2399.6"/>
    <n v="8"/>
    <n v="0"/>
    <n v="647.89200000000005"/>
  </r>
  <r>
    <x v="2625"/>
    <x v="1286"/>
    <x v="3"/>
    <x v="760"/>
    <d v="2014-10-25T00:00:00"/>
    <s v="First Class"/>
    <s v="TA-21385"/>
    <s v="Tom Ashbrook"/>
    <x v="2"/>
    <s v="United States"/>
    <s v="New York City"/>
    <x v="15"/>
    <n v="10024"/>
    <x v="3"/>
    <s v="OFF-EN-10002500"/>
    <x v="1"/>
    <x v="12"/>
    <s v="Globe Weis Peel &amp; Seel First Class Envelopes"/>
    <n v="63.9"/>
    <n v="5"/>
    <n v="0"/>
    <n v="28.754999999999995"/>
  </r>
  <r>
    <x v="2626"/>
    <x v="1286"/>
    <x v="3"/>
    <x v="760"/>
    <d v="2014-10-25T00:00:00"/>
    <s v="First Class"/>
    <s v="TA-21385"/>
    <s v="Tom Ashbrook"/>
    <x v="2"/>
    <s v="United States"/>
    <s v="New York City"/>
    <x v="15"/>
    <n v="10024"/>
    <x v="3"/>
    <s v="TEC-PH-10003800"/>
    <x v="2"/>
    <x v="7"/>
    <s v="i.Sound Portable Power - 8000 mAh"/>
    <n v="52.99"/>
    <n v="1"/>
    <n v="0"/>
    <n v="0.52989999999999782"/>
  </r>
  <r>
    <x v="2627"/>
    <x v="1287"/>
    <x v="3"/>
    <x v="38"/>
    <d v="2014-11-16T00:00:00"/>
    <s v="First Class"/>
    <s v="SB-20290"/>
    <s v="Sean Braxton"/>
    <x v="1"/>
    <s v="United States"/>
    <s v="Springfield"/>
    <x v="24"/>
    <n v="45503"/>
    <x v="3"/>
    <s v="TEC-AC-10002399"/>
    <x v="2"/>
    <x v="11"/>
    <s v="SanDisk Cruzer 32 GB USB Flash Drive"/>
    <n v="60.864000000000004"/>
    <n v="4"/>
    <n v="0.2"/>
    <n v="9.1295999999999964"/>
  </r>
  <r>
    <x v="2628"/>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x v="2629"/>
    <x v="1287"/>
    <x v="3"/>
    <x v="38"/>
    <d v="2014-11-16T00:00:00"/>
    <s v="First Class"/>
    <s v="SB-20290"/>
    <s v="Sean Braxton"/>
    <x v="1"/>
    <s v="United States"/>
    <s v="Springfield"/>
    <x v="24"/>
    <n v="45503"/>
    <x v="3"/>
    <s v="OFF-BI-10003196"/>
    <x v="1"/>
    <x v="8"/>
    <s v="Accohide Poly Flexible Ring Binders"/>
    <n v="11.220000000000002"/>
    <n v="10"/>
    <n v="0.7"/>
    <n v="-7.4799999999999969"/>
  </r>
  <r>
    <x v="2630"/>
    <x v="1288"/>
    <x v="1"/>
    <x v="229"/>
    <d v="2012-09-15T00:00:00"/>
    <s v="Standard Class"/>
    <s v="AB-10150"/>
    <s v="Aimee Bixby"/>
    <x v="0"/>
    <s v="United States"/>
    <s v="Tulsa"/>
    <x v="26"/>
    <n v="74133"/>
    <x v="2"/>
    <s v="OFF-PA-10000477"/>
    <x v="1"/>
    <x v="10"/>
    <s v="Xerox 1952"/>
    <n v="14.940000000000001"/>
    <n v="3"/>
    <n v="0"/>
    <n v="7.0218000000000007"/>
  </r>
  <r>
    <x v="2631"/>
    <x v="1289"/>
    <x v="3"/>
    <x v="356"/>
    <d v="2014-05-21T00:00:00"/>
    <s v="Standard Class"/>
    <s v="JF-15295"/>
    <s v="Jason Fortune-"/>
    <x v="0"/>
    <s v="United States"/>
    <s v="Seattle"/>
    <x v="4"/>
    <n v="98103"/>
    <x v="1"/>
    <s v="FUR-FU-10000076"/>
    <x v="0"/>
    <x v="5"/>
    <s v="24-Hour Round Wall Clock"/>
    <n v="39.96"/>
    <n v="2"/>
    <n v="0"/>
    <n v="17.182800000000004"/>
  </r>
  <r>
    <x v="2632"/>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x v="2633"/>
    <x v="1289"/>
    <x v="3"/>
    <x v="356"/>
    <d v="2014-05-21T00:00:00"/>
    <s v="Standard Class"/>
    <s v="JF-15295"/>
    <s v="Jason Fortune-"/>
    <x v="0"/>
    <s v="United States"/>
    <s v="Seattle"/>
    <x v="4"/>
    <n v="98103"/>
    <x v="1"/>
    <s v="FUR-CH-10004287"/>
    <x v="0"/>
    <x v="1"/>
    <s v="SAFCO Arco Folding Chair"/>
    <n v="220.96"/>
    <n v="1"/>
    <n v="0.2"/>
    <n v="24.857999999999983"/>
  </r>
  <r>
    <x v="2634"/>
    <x v="1290"/>
    <x v="1"/>
    <x v="761"/>
    <d v="2012-07-10T00:00:00"/>
    <s v="Second Class"/>
    <s v="BF-10975"/>
    <s v="Barbara Fisher"/>
    <x v="1"/>
    <s v="United States"/>
    <s v="Fayetteville"/>
    <x v="3"/>
    <n v="28314"/>
    <x v="0"/>
    <s v="FUR-FU-10003829"/>
    <x v="0"/>
    <x v="5"/>
    <s v="Stackable Trays"/>
    <n v="4.9280000000000008"/>
    <n v="2"/>
    <n v="0.2"/>
    <n v="0.73919999999999941"/>
  </r>
  <r>
    <x v="2635"/>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x v="2636"/>
    <x v="1291"/>
    <x v="1"/>
    <x v="762"/>
    <d v="2012-08-19T00:00:00"/>
    <s v="Standard Class"/>
    <s v="TT-21265"/>
    <s v="Tim Taslimi"/>
    <x v="1"/>
    <s v="United States"/>
    <s v="Los Angeles"/>
    <x v="1"/>
    <n v="90045"/>
    <x v="1"/>
    <s v="OFF-ST-10000046"/>
    <x v="1"/>
    <x v="4"/>
    <s v="Fellowes Super Stor/Drawer Files"/>
    <n v="323.10000000000002"/>
    <n v="2"/>
    <n v="0"/>
    <n v="61.38900000000001"/>
  </r>
  <r>
    <x v="2637"/>
    <x v="1292"/>
    <x v="3"/>
    <x v="492"/>
    <d v="2014-06-19T00:00:00"/>
    <s v="Standard Class"/>
    <s v="SB-20170"/>
    <s v="Sarah Bern"/>
    <x v="0"/>
    <s v="United States"/>
    <s v="New York City"/>
    <x v="15"/>
    <n v="10035"/>
    <x v="3"/>
    <s v="OFF-PA-10000697"/>
    <x v="1"/>
    <x v="10"/>
    <s v="TOPS Voice Message Log Book, Flash Format"/>
    <n v="19.04"/>
    <n v="4"/>
    <n v="0"/>
    <n v="9.3295999999999992"/>
  </r>
  <r>
    <x v="2638"/>
    <x v="1292"/>
    <x v="3"/>
    <x v="492"/>
    <d v="2014-06-19T00:00:00"/>
    <s v="Standard Class"/>
    <s v="SB-20170"/>
    <s v="Sarah Bern"/>
    <x v="0"/>
    <s v="United States"/>
    <s v="New York City"/>
    <x v="15"/>
    <n v="10035"/>
    <x v="3"/>
    <s v="OFF-BI-10000848"/>
    <x v="1"/>
    <x v="8"/>
    <s v="Angle-D Ring Binders"/>
    <n v="13.128"/>
    <n v="3"/>
    <n v="0.2"/>
    <n v="4.2665999999999986"/>
  </r>
  <r>
    <x v="2639"/>
    <x v="1292"/>
    <x v="3"/>
    <x v="492"/>
    <d v="2014-06-19T00:00:00"/>
    <s v="Standard Class"/>
    <s v="SB-20170"/>
    <s v="Sarah Bern"/>
    <x v="0"/>
    <s v="United States"/>
    <s v="New York City"/>
    <x v="15"/>
    <n v="10035"/>
    <x v="3"/>
    <s v="OFF-AR-10004691"/>
    <x v="1"/>
    <x v="6"/>
    <s v="Boston 1730 StandUp Electric Pencil Sharpener"/>
    <n v="64.14"/>
    <n v="3"/>
    <n v="0"/>
    <n v="16.676400000000001"/>
  </r>
  <r>
    <x v="2640"/>
    <x v="1292"/>
    <x v="3"/>
    <x v="492"/>
    <d v="2014-06-19T00:00:00"/>
    <s v="Standard Class"/>
    <s v="SB-20170"/>
    <s v="Sarah Bern"/>
    <x v="0"/>
    <s v="United States"/>
    <s v="New York City"/>
    <x v="15"/>
    <n v="10035"/>
    <x v="3"/>
    <s v="FUR-CH-10000595"/>
    <x v="0"/>
    <x v="1"/>
    <s v="Safco Contoured Stacking Chairs"/>
    <n v="858.24"/>
    <n v="4"/>
    <n v="0.1"/>
    <n v="143.03999999999996"/>
  </r>
  <r>
    <x v="2641"/>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x v="2642"/>
    <x v="1294"/>
    <x v="0"/>
    <x v="723"/>
    <d v="2013-12-31T00:00:00"/>
    <s v="First Class"/>
    <s v="KA-16525"/>
    <s v="Kelly Andreada"/>
    <x v="0"/>
    <s v="United States"/>
    <s v="Aurora"/>
    <x v="10"/>
    <n v="60505"/>
    <x v="2"/>
    <s v="OFF-PA-10001289"/>
    <x v="1"/>
    <x v="10"/>
    <s v="White Computer Printout Paper by Universal"/>
    <n v="186.048"/>
    <n v="6"/>
    <n v="0.2"/>
    <n v="67.442399999999992"/>
  </r>
  <r>
    <x v="2643"/>
    <x v="1295"/>
    <x v="0"/>
    <x v="764"/>
    <d v="2013-04-22T00:00:00"/>
    <s v="Second Class"/>
    <s v="BF-11170"/>
    <s v="Ben Ferrer"/>
    <x v="2"/>
    <s v="United States"/>
    <s v="Raleigh"/>
    <x v="3"/>
    <n v="27604"/>
    <x v="0"/>
    <s v="TEC-PH-10003092"/>
    <x v="2"/>
    <x v="7"/>
    <s v="Motorola L804"/>
    <n v="36.792000000000002"/>
    <n v="1"/>
    <n v="0.2"/>
    <n v="4.1390999999999991"/>
  </r>
  <r>
    <x v="2644"/>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x v="2645"/>
    <x v="1296"/>
    <x v="2"/>
    <x v="557"/>
    <d v="2011-09-12T00:00:00"/>
    <s v="Second Class"/>
    <s v="TB-21400"/>
    <s v="Tom Boeckenhauer"/>
    <x v="0"/>
    <s v="United States"/>
    <s v="Tulsa"/>
    <x v="26"/>
    <n v="74133"/>
    <x v="2"/>
    <s v="FUR-FU-10004270"/>
    <x v="0"/>
    <x v="5"/>
    <s v="Executive Impressions 13&quot; Clairmont Wall Clock"/>
    <n v="57.69"/>
    <n v="3"/>
    <n v="0"/>
    <n v="23.652900000000002"/>
  </r>
  <r>
    <x v="2646"/>
    <x v="1296"/>
    <x v="2"/>
    <x v="557"/>
    <d v="2011-09-12T00:00:00"/>
    <s v="Second Class"/>
    <s v="TB-21400"/>
    <s v="Tom Boeckenhauer"/>
    <x v="0"/>
    <s v="United States"/>
    <s v="Tulsa"/>
    <x v="26"/>
    <n v="74133"/>
    <x v="2"/>
    <s v="OFF-BI-10000948"/>
    <x v="1"/>
    <x v="8"/>
    <s v="GBC Laser Imprintable Binding System Covers, Desert Sand"/>
    <n v="42.81"/>
    <n v="3"/>
    <n v="0"/>
    <n v="20.120699999999999"/>
  </r>
  <r>
    <x v="2647"/>
    <x v="1296"/>
    <x v="2"/>
    <x v="557"/>
    <d v="2011-09-12T00:00:00"/>
    <s v="Second Class"/>
    <s v="TB-21400"/>
    <s v="Tom Boeckenhauer"/>
    <x v="0"/>
    <s v="United States"/>
    <s v="Tulsa"/>
    <x v="26"/>
    <n v="74133"/>
    <x v="2"/>
    <s v="OFF-PA-10000223"/>
    <x v="1"/>
    <x v="10"/>
    <s v="Xerox 2000"/>
    <n v="12.96"/>
    <n v="2"/>
    <n v="0"/>
    <n v="6.2208000000000006"/>
  </r>
  <r>
    <x v="2648"/>
    <x v="1296"/>
    <x v="2"/>
    <x v="557"/>
    <d v="2011-09-12T00:00:00"/>
    <s v="Second Class"/>
    <s v="TB-21400"/>
    <s v="Tom Boeckenhauer"/>
    <x v="0"/>
    <s v="United States"/>
    <s v="Tulsa"/>
    <x v="26"/>
    <n v="74133"/>
    <x v="2"/>
    <s v="FUR-FU-10004665"/>
    <x v="0"/>
    <x v="5"/>
    <s v="3M Polarizing Task Lamp with Clamp Arm, Light Gray"/>
    <n v="821.87999999999988"/>
    <n v="6"/>
    <n v="0"/>
    <n v="213.68880000000001"/>
  </r>
  <r>
    <x v="2649"/>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x v="2650"/>
    <x v="1297"/>
    <x v="0"/>
    <x v="182"/>
    <d v="2013-10-02T00:00:00"/>
    <s v="Standard Class"/>
    <s v="SH-19975"/>
    <s v="Sally Hughsby"/>
    <x v="1"/>
    <s v="United States"/>
    <s v="Hesperia"/>
    <x v="1"/>
    <n v="92345"/>
    <x v="1"/>
    <s v="FUR-BO-10004467"/>
    <x v="0"/>
    <x v="0"/>
    <s v="Bestar Classic Bookcase"/>
    <n v="424.95749999999992"/>
    <n v="5"/>
    <n v="0.15"/>
    <n v="19.997999999999976"/>
  </r>
  <r>
    <x v="2651"/>
    <x v="1298"/>
    <x v="3"/>
    <x v="697"/>
    <d v="2014-09-22T00:00:00"/>
    <s v="Second Class"/>
    <s v="AS-10225"/>
    <s v="Alan Schoenberger"/>
    <x v="1"/>
    <s v="United States"/>
    <s v="Provo"/>
    <x v="7"/>
    <n v="84604"/>
    <x v="1"/>
    <s v="OFF-BI-10000829"/>
    <x v="1"/>
    <x v="8"/>
    <s v="Avery Non-Stick Binders"/>
    <n v="10.776000000000002"/>
    <n v="3"/>
    <n v="0.2"/>
    <n v="3.5021999999999989"/>
  </r>
  <r>
    <x v="2652"/>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x v="2653"/>
    <x v="1298"/>
    <x v="3"/>
    <x v="697"/>
    <d v="2014-09-22T00:00:00"/>
    <s v="Second Class"/>
    <s v="AS-10225"/>
    <s v="Alan Schoenberger"/>
    <x v="1"/>
    <s v="United States"/>
    <s v="Provo"/>
    <x v="7"/>
    <n v="84604"/>
    <x v="1"/>
    <s v="OFF-PA-10000062"/>
    <x v="1"/>
    <x v="10"/>
    <s v="Green Bar Computer Printout Paper"/>
    <n v="164.88"/>
    <n v="3"/>
    <n v="0"/>
    <n v="80.791200000000003"/>
  </r>
  <r>
    <x v="2654"/>
    <x v="1298"/>
    <x v="3"/>
    <x v="697"/>
    <d v="2014-09-22T00:00:00"/>
    <s v="Second Class"/>
    <s v="AS-10225"/>
    <s v="Alan Schoenberger"/>
    <x v="1"/>
    <s v="United States"/>
    <s v="Provo"/>
    <x v="7"/>
    <n v="84604"/>
    <x v="1"/>
    <s v="FUR-BO-10003404"/>
    <x v="0"/>
    <x v="0"/>
    <s v="Global Adaptabilites Bookcase, Cherry/Storm Gray Finish"/>
    <n v="1292.94"/>
    <n v="3"/>
    <n v="0"/>
    <n v="77.576399999999921"/>
  </r>
  <r>
    <x v="2655"/>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x v="2656"/>
    <x v="1298"/>
    <x v="3"/>
    <x v="697"/>
    <d v="2014-09-22T00:00:00"/>
    <s v="Second Class"/>
    <s v="AS-10225"/>
    <s v="Alan Schoenberger"/>
    <x v="1"/>
    <s v="United States"/>
    <s v="Provo"/>
    <x v="7"/>
    <n v="84604"/>
    <x v="1"/>
    <s v="OFF-ST-10001272"/>
    <x v="1"/>
    <x v="4"/>
    <s v="Mini 13-1/2 Capacity Data Binder Rack, Pearl"/>
    <n v="261.74"/>
    <n v="2"/>
    <n v="0"/>
    <n v="65.435000000000002"/>
  </r>
  <r>
    <x v="2657"/>
    <x v="1298"/>
    <x v="3"/>
    <x v="697"/>
    <d v="2014-09-22T00:00:00"/>
    <s v="Second Class"/>
    <s v="AS-10225"/>
    <s v="Alan Schoenberger"/>
    <x v="1"/>
    <s v="United States"/>
    <s v="Provo"/>
    <x v="7"/>
    <n v="84604"/>
    <x v="1"/>
    <s v="OFF-LA-10001175"/>
    <x v="1"/>
    <x v="2"/>
    <s v="Avery 514"/>
    <n v="14.399999999999999"/>
    <n v="5"/>
    <n v="0"/>
    <n v="7.056"/>
  </r>
  <r>
    <x v="2658"/>
    <x v="1299"/>
    <x v="0"/>
    <x v="765"/>
    <d v="2013-08-21T00:00:00"/>
    <s v="Standard Class"/>
    <s v="PK-19075"/>
    <s v="Pete Kriz"/>
    <x v="0"/>
    <s v="United States"/>
    <s v="San Francisco"/>
    <x v="1"/>
    <n v="94110"/>
    <x v="1"/>
    <s v="OFF-EN-10004030"/>
    <x v="1"/>
    <x v="12"/>
    <s v="Convenience Packs of Business Envelopes"/>
    <n v="10.86"/>
    <n v="3"/>
    <n v="0"/>
    <n v="5.1042000000000005"/>
  </r>
  <r>
    <x v="2659"/>
    <x v="1300"/>
    <x v="1"/>
    <x v="100"/>
    <d v="2012-12-28T00:00:00"/>
    <s v="Standard Class"/>
    <s v="HR-14830"/>
    <s v="Harold Ryan"/>
    <x v="1"/>
    <s v="United States"/>
    <s v="Gilbert"/>
    <x v="16"/>
    <n v="85234"/>
    <x v="1"/>
    <s v="FUR-CH-10004287"/>
    <x v="0"/>
    <x v="1"/>
    <s v="SAFCO Arco Folding Chair"/>
    <n v="883.84"/>
    <n v="4"/>
    <n v="0.2"/>
    <n v="99.431999999999931"/>
  </r>
  <r>
    <x v="2660"/>
    <x v="1301"/>
    <x v="3"/>
    <x v="354"/>
    <d v="2014-12-03T00:00:00"/>
    <s v="Standard Class"/>
    <s v="DG-13300"/>
    <s v="Deirdre Greer"/>
    <x v="1"/>
    <s v="United States"/>
    <s v="New York City"/>
    <x v="15"/>
    <n v="10035"/>
    <x v="3"/>
    <s v="TEC-PH-10002834"/>
    <x v="2"/>
    <x v="7"/>
    <s v="Google Nexus 5"/>
    <n v="1979.89"/>
    <n v="11"/>
    <n v="0"/>
    <n v="494.97250000000003"/>
  </r>
  <r>
    <x v="2661"/>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x v="2662"/>
    <x v="1302"/>
    <x v="3"/>
    <x v="349"/>
    <d v="2014-04-16T00:00:00"/>
    <s v="First Class"/>
    <s v="CL-12700"/>
    <s v="Craig Leslie"/>
    <x v="2"/>
    <s v="United States"/>
    <s v="Springfield"/>
    <x v="25"/>
    <n v="65807"/>
    <x v="2"/>
    <s v="OFF-BI-10003460"/>
    <x v="1"/>
    <x v="8"/>
    <s v="Acco 3-Hole Punch"/>
    <n v="8.76"/>
    <n v="2"/>
    <n v="0"/>
    <n v="4.2047999999999996"/>
  </r>
  <r>
    <x v="2663"/>
    <x v="1303"/>
    <x v="0"/>
    <x v="766"/>
    <d v="2013-05-05T00:00:00"/>
    <s v="First Class"/>
    <s v="HF-14995"/>
    <s v="Herbert Flentye"/>
    <x v="0"/>
    <s v="United States"/>
    <s v="Memphis"/>
    <x v="18"/>
    <n v="38109"/>
    <x v="0"/>
    <s v="OFF-LA-10001569"/>
    <x v="1"/>
    <x v="2"/>
    <s v="Avery 499"/>
    <n v="3.9840000000000004"/>
    <n v="1"/>
    <n v="0.2"/>
    <n v="1.2948"/>
  </r>
  <r>
    <x v="2664"/>
    <x v="1303"/>
    <x v="0"/>
    <x v="766"/>
    <d v="2013-05-05T00:00:00"/>
    <s v="First Class"/>
    <s v="HF-14995"/>
    <s v="Herbert Flentye"/>
    <x v="0"/>
    <s v="United States"/>
    <s v="Memphis"/>
    <x v="18"/>
    <n v="38109"/>
    <x v="0"/>
    <s v="FUR-TA-10004534"/>
    <x v="0"/>
    <x v="3"/>
    <s v="Bevis 44 x 96 Conference Tables"/>
    <n v="370.62"/>
    <n v="3"/>
    <n v="0.4"/>
    <n v="-142.07100000000008"/>
  </r>
  <r>
    <x v="2665"/>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x v="2666"/>
    <x v="1304"/>
    <x v="0"/>
    <x v="393"/>
    <d v="2013-10-02T00:00:00"/>
    <s v="Same Day"/>
    <s v="HG-15025"/>
    <s v="Hunter Glantz"/>
    <x v="0"/>
    <s v="United States"/>
    <s v="Amarillo"/>
    <x v="5"/>
    <n v="79109"/>
    <x v="2"/>
    <s v="TEC-AC-10003832"/>
    <x v="2"/>
    <x v="11"/>
    <s v="Imation 16GB Mini TravelDrive USB 2.0 Flash Drive"/>
    <n v="79.512000000000015"/>
    <n v="3"/>
    <n v="0.2"/>
    <n v="20.8719"/>
  </r>
  <r>
    <x v="2667"/>
    <x v="1304"/>
    <x v="0"/>
    <x v="393"/>
    <d v="2013-10-02T00:00:00"/>
    <s v="Same Day"/>
    <s v="HG-15025"/>
    <s v="Hunter Glantz"/>
    <x v="0"/>
    <s v="United States"/>
    <s v="Amarillo"/>
    <x v="5"/>
    <n v="79109"/>
    <x v="2"/>
    <s v="OFF-PA-10000474"/>
    <x v="1"/>
    <x v="10"/>
    <s v="Staples"/>
    <n v="28.352"/>
    <n v="1"/>
    <n v="0.2"/>
    <n v="9.568799999999996"/>
  </r>
  <r>
    <x v="2668"/>
    <x v="1305"/>
    <x v="1"/>
    <x v="767"/>
    <d v="2012-08-30T00:00:00"/>
    <s v="Standard Class"/>
    <s v="NL-18310"/>
    <s v="Nancy Lomonaco"/>
    <x v="2"/>
    <s v="United States"/>
    <s v="Los Angeles"/>
    <x v="1"/>
    <n v="90045"/>
    <x v="1"/>
    <s v="FUR-CH-10002774"/>
    <x v="0"/>
    <x v="1"/>
    <s v="Global Deluxe Stacking Chair, Gray"/>
    <n v="40.783999999999999"/>
    <n v="1"/>
    <n v="0.2"/>
    <n v="4.5881999999999987"/>
  </r>
  <r>
    <x v="2669"/>
    <x v="1305"/>
    <x v="1"/>
    <x v="767"/>
    <d v="2012-08-30T00:00:00"/>
    <s v="Standard Class"/>
    <s v="NL-18310"/>
    <s v="Nancy Lomonaco"/>
    <x v="2"/>
    <s v="United States"/>
    <s v="Los Angeles"/>
    <x v="1"/>
    <n v="90045"/>
    <x v="1"/>
    <s v="OFF-AP-10002765"/>
    <x v="1"/>
    <x v="9"/>
    <s v="Fellowes Advanced Computer Series Surge Protectors"/>
    <n v="105.96"/>
    <n v="4"/>
    <n v="0"/>
    <n v="29.668800000000005"/>
  </r>
  <r>
    <x v="2670"/>
    <x v="1306"/>
    <x v="2"/>
    <x v="340"/>
    <d v="2011-09-12T00:00:00"/>
    <s v="Second Class"/>
    <s v="RR-19525"/>
    <s v="Rick Reed"/>
    <x v="1"/>
    <s v="United States"/>
    <s v="Lowell"/>
    <x v="31"/>
    <n v="1852"/>
    <x v="3"/>
    <s v="OFF-PA-10001144"/>
    <x v="1"/>
    <x v="10"/>
    <s v="Xerox 1913"/>
    <n v="166.44"/>
    <n v="3"/>
    <n v="0"/>
    <n v="79.891199999999998"/>
  </r>
  <r>
    <x v="2671"/>
    <x v="1306"/>
    <x v="2"/>
    <x v="340"/>
    <d v="2011-09-12T00:00:00"/>
    <s v="Second Class"/>
    <s v="RR-19525"/>
    <s v="Rick Reed"/>
    <x v="1"/>
    <s v="United States"/>
    <s v="Lowell"/>
    <x v="31"/>
    <n v="1852"/>
    <x v="3"/>
    <s v="FUR-CH-10003761"/>
    <x v="0"/>
    <x v="1"/>
    <s v="Global Italian Leather Office Chair"/>
    <n v="785.87999999999988"/>
    <n v="6"/>
    <n v="0"/>
    <n v="212.18759999999997"/>
  </r>
  <r>
    <x v="2672"/>
    <x v="1306"/>
    <x v="2"/>
    <x v="340"/>
    <d v="2011-09-12T00:00:00"/>
    <s v="Second Class"/>
    <s v="RR-19525"/>
    <s v="Rick Reed"/>
    <x v="1"/>
    <s v="United States"/>
    <s v="Lowell"/>
    <x v="31"/>
    <n v="1852"/>
    <x v="3"/>
    <s v="OFF-PA-10004665"/>
    <x v="1"/>
    <x v="10"/>
    <s v="Advantus Motivational Note Cards"/>
    <n v="26.2"/>
    <n v="2"/>
    <n v="0"/>
    <n v="12.837999999999999"/>
  </r>
  <r>
    <x v="2673"/>
    <x v="1306"/>
    <x v="2"/>
    <x v="340"/>
    <d v="2011-09-12T00:00:00"/>
    <s v="Second Class"/>
    <s v="RR-19525"/>
    <s v="Rick Reed"/>
    <x v="1"/>
    <s v="United States"/>
    <s v="Lowell"/>
    <x v="31"/>
    <n v="1852"/>
    <x v="3"/>
    <s v="OFF-ST-10000078"/>
    <x v="1"/>
    <x v="4"/>
    <s v="Tennsco 6- and 18-Compartment Lockers"/>
    <n v="1325.8500000000001"/>
    <n v="5"/>
    <n v="0"/>
    <n v="238.65299999999991"/>
  </r>
  <r>
    <x v="2674"/>
    <x v="1307"/>
    <x v="3"/>
    <x v="734"/>
    <d v="2014-12-04T00:00:00"/>
    <s v="Same Day"/>
    <s v="TC-21295"/>
    <s v="Toby Carlisle"/>
    <x v="0"/>
    <s v="United States"/>
    <s v="San Diego"/>
    <x v="1"/>
    <n v="92024"/>
    <x v="1"/>
    <s v="OFF-PA-10000357"/>
    <x v="1"/>
    <x v="10"/>
    <s v="Xerox 1888"/>
    <n v="166.44"/>
    <n v="3"/>
    <n v="0"/>
    <n v="79.891199999999998"/>
  </r>
  <r>
    <x v="2675"/>
    <x v="1308"/>
    <x v="3"/>
    <x v="344"/>
    <d v="2014-12-03T00:00:00"/>
    <s v="Standard Class"/>
    <s v="DB-13615"/>
    <s v="Doug Bickford"/>
    <x v="0"/>
    <s v="United States"/>
    <s v="Asheville"/>
    <x v="3"/>
    <n v="28806"/>
    <x v="0"/>
    <s v="OFF-AR-10000422"/>
    <x v="1"/>
    <x v="6"/>
    <s v="Pencil and Crayon Sharpener"/>
    <n v="8.76"/>
    <n v="5"/>
    <n v="0.2"/>
    <n v="0.76649999999999974"/>
  </r>
  <r>
    <x v="2676"/>
    <x v="1308"/>
    <x v="3"/>
    <x v="344"/>
    <d v="2014-12-03T00:00:00"/>
    <s v="Standard Class"/>
    <s v="DB-13615"/>
    <s v="Doug Bickford"/>
    <x v="0"/>
    <s v="United States"/>
    <s v="Asheville"/>
    <x v="3"/>
    <n v="28806"/>
    <x v="0"/>
    <s v="OFF-AP-10001205"/>
    <x v="1"/>
    <x v="9"/>
    <s v="Belkin 5 Outlet SurgeMaster Power Centers"/>
    <n v="43.584000000000003"/>
    <n v="1"/>
    <n v="0.2"/>
    <n v="4.3584000000000032"/>
  </r>
  <r>
    <x v="2677"/>
    <x v="1309"/>
    <x v="2"/>
    <x v="261"/>
    <d v="2011-06-21T00:00:00"/>
    <s v="Same Day"/>
    <s v="SV-20785"/>
    <s v="Stewart Visinsky"/>
    <x v="0"/>
    <s v="United States"/>
    <s v="Pueblo"/>
    <x v="22"/>
    <n v="81001"/>
    <x v="1"/>
    <s v="OFF-BI-10001116"/>
    <x v="1"/>
    <x v="8"/>
    <s v="Wilson Jones 1&quot; Hanging DublLock Ring Binders"/>
    <n v="11.088000000000003"/>
    <n v="7"/>
    <n v="0.7"/>
    <n v="-8.1311999999999998"/>
  </r>
  <r>
    <x v="2678"/>
    <x v="1309"/>
    <x v="2"/>
    <x v="261"/>
    <d v="2011-06-21T00:00:00"/>
    <s v="Same Day"/>
    <s v="SV-20785"/>
    <s v="Stewart Visinsky"/>
    <x v="0"/>
    <s v="United States"/>
    <s v="Pueblo"/>
    <x v="22"/>
    <n v="81001"/>
    <x v="1"/>
    <s v="OFF-BI-10002931"/>
    <x v="1"/>
    <x v="8"/>
    <s v="Avery Trapezoid Extra Heavy Duty 4&quot; Binders"/>
    <n v="25.164000000000001"/>
    <n v="2"/>
    <n v="0.7"/>
    <n v="-16.775999999999996"/>
  </r>
  <r>
    <x v="2679"/>
    <x v="1310"/>
    <x v="3"/>
    <x v="276"/>
    <d v="2014-01-28T00:00:00"/>
    <s v="Standard Class"/>
    <s v="MH-18115"/>
    <s v="Mick Hernandez"/>
    <x v="2"/>
    <s v="United States"/>
    <s v="Jackson"/>
    <x v="12"/>
    <n v="49201"/>
    <x v="2"/>
    <s v="OFF-BI-10000546"/>
    <x v="1"/>
    <x v="8"/>
    <s v="Avery Durable Binders"/>
    <n v="14.399999999999999"/>
    <n v="5"/>
    <n v="0"/>
    <n v="7.056"/>
  </r>
  <r>
    <x v="2680"/>
    <x v="1310"/>
    <x v="3"/>
    <x v="276"/>
    <d v="2014-01-28T00:00:00"/>
    <s v="Standard Class"/>
    <s v="MH-18115"/>
    <s v="Mick Hernandez"/>
    <x v="2"/>
    <s v="United States"/>
    <s v="Jackson"/>
    <x v="12"/>
    <n v="49201"/>
    <x v="2"/>
    <s v="TEC-AC-10002049"/>
    <x v="2"/>
    <x v="11"/>
    <s v="Logitech G19 Programmable Gaming Keyboard"/>
    <n v="619.94999999999993"/>
    <n v="5"/>
    <n v="0"/>
    <n v="111.59099999999995"/>
  </r>
  <r>
    <x v="2681"/>
    <x v="1310"/>
    <x v="3"/>
    <x v="276"/>
    <d v="2014-01-28T00:00:00"/>
    <s v="Standard Class"/>
    <s v="MH-18115"/>
    <s v="Mick Hernandez"/>
    <x v="2"/>
    <s v="United States"/>
    <s v="Jackson"/>
    <x v="12"/>
    <n v="49201"/>
    <x v="2"/>
    <s v="OFF-BI-10001196"/>
    <x v="1"/>
    <x v="8"/>
    <s v="Avery Flip-Chart Easel Binder, Black"/>
    <n v="89.52"/>
    <n v="4"/>
    <n v="0"/>
    <n v="42.074399999999997"/>
  </r>
  <r>
    <x v="2682"/>
    <x v="1310"/>
    <x v="3"/>
    <x v="276"/>
    <d v="2014-01-28T00:00:00"/>
    <s v="Standard Class"/>
    <s v="MH-18115"/>
    <s v="Mick Hernandez"/>
    <x v="2"/>
    <s v="United States"/>
    <s v="Jackson"/>
    <x v="12"/>
    <n v="49201"/>
    <x v="2"/>
    <s v="TEC-MA-10002981"/>
    <x v="2"/>
    <x v="15"/>
    <s v="I.R.I.S IRISCard Anywhere 5 Card Scanner"/>
    <n v="350.97300000000007"/>
    <n v="3"/>
    <n v="0.1"/>
    <n v="152.08829999999998"/>
  </r>
  <r>
    <x v="2683"/>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x v="2684"/>
    <x v="1311"/>
    <x v="3"/>
    <x v="222"/>
    <d v="2014-07-07T00:00:00"/>
    <s v="Standard Class"/>
    <s v="CT-11995"/>
    <s v="Carol Triggs"/>
    <x v="0"/>
    <s v="United States"/>
    <s v="Los Angeles"/>
    <x v="1"/>
    <n v="90004"/>
    <x v="1"/>
    <s v="OFF-BI-10000632"/>
    <x v="1"/>
    <x v="8"/>
    <s v="Satellite Sectional Post Binders"/>
    <n v="312.55200000000002"/>
    <n v="9"/>
    <n v="0.2"/>
    <n v="101.57939999999999"/>
  </r>
  <r>
    <x v="2685"/>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x v="2686"/>
    <x v="1312"/>
    <x v="0"/>
    <x v="47"/>
    <d v="2013-09-12T00:00:00"/>
    <s v="Standard Class"/>
    <s v="KB-16315"/>
    <s v="Karl Braun"/>
    <x v="0"/>
    <s v="United States"/>
    <s v="Thomasville"/>
    <x v="3"/>
    <n v="27360"/>
    <x v="0"/>
    <s v="OFF-BI-10001031"/>
    <x v="1"/>
    <x v="8"/>
    <s v="Pressboard Data Binders by Wilson Jones"/>
    <n v="3.2040000000000002"/>
    <n v="2"/>
    <n v="0.7"/>
    <n v="-2.4563999999999995"/>
  </r>
  <r>
    <x v="2687"/>
    <x v="1313"/>
    <x v="0"/>
    <x v="578"/>
    <d v="2013-08-06T00:00:00"/>
    <s v="First Class"/>
    <s v="RA-19285"/>
    <s v="Ralph Arnett"/>
    <x v="0"/>
    <s v="United States"/>
    <s v="Peoria"/>
    <x v="10"/>
    <n v="61604"/>
    <x v="2"/>
    <s v="OFF-BI-10002003"/>
    <x v="1"/>
    <x v="8"/>
    <s v="Ibico Presentation Index for Binding Systems"/>
    <n v="3.9799999999999991"/>
    <n v="5"/>
    <n v="0.8"/>
    <n v="-6.5670000000000019"/>
  </r>
  <r>
    <x v="2688"/>
    <x v="1314"/>
    <x v="1"/>
    <x v="768"/>
    <d v="2012-11-14T00:00:00"/>
    <s v="First Class"/>
    <s v="YC-21895"/>
    <s v="Yoseph Carroll"/>
    <x v="1"/>
    <s v="United States"/>
    <s v="Los Angeles"/>
    <x v="1"/>
    <n v="90032"/>
    <x v="1"/>
    <s v="OFF-PA-10003016"/>
    <x v="1"/>
    <x v="10"/>
    <s v="Adams &quot;While You Were Out&quot; Message Pads"/>
    <n v="15.700000000000001"/>
    <n v="5"/>
    <n v="0"/>
    <n v="7.0649999999999995"/>
  </r>
  <r>
    <x v="2689"/>
    <x v="1315"/>
    <x v="2"/>
    <x v="479"/>
    <d v="2011-07-02T00:00:00"/>
    <s v="First Class"/>
    <s v="RA-19915"/>
    <s v="Russell Applegate"/>
    <x v="0"/>
    <s v="United States"/>
    <s v="Chicago"/>
    <x v="10"/>
    <n v="60653"/>
    <x v="2"/>
    <s v="OFF-AR-10004582"/>
    <x v="1"/>
    <x v="6"/>
    <s v="BIC Brite Liner Grip Highlighters"/>
    <n v="5.2480000000000002"/>
    <n v="4"/>
    <n v="0.2"/>
    <n v="1.6399999999999995"/>
  </r>
  <r>
    <x v="2690"/>
    <x v="1316"/>
    <x v="3"/>
    <x v="769"/>
    <d v="2014-12-09T00:00:00"/>
    <s v="Standard Class"/>
    <s v="CM-12160"/>
    <s v="Charles McCrossin"/>
    <x v="0"/>
    <s v="United States"/>
    <s v="Philadelphia"/>
    <x v="9"/>
    <n v="19134"/>
    <x v="3"/>
    <s v="OFF-BI-10004364"/>
    <x v="1"/>
    <x v="8"/>
    <s v="Storex Dura Pro Binders"/>
    <n v="5.3460000000000019"/>
    <n v="3"/>
    <n v="0.7"/>
    <n v="-4.4550000000000001"/>
  </r>
  <r>
    <x v="2691"/>
    <x v="1317"/>
    <x v="0"/>
    <x v="770"/>
    <d v="2013-09-03T00:00:00"/>
    <s v="Standard Class"/>
    <s v="CS-12130"/>
    <s v="Chad Sievert"/>
    <x v="0"/>
    <s v="United States"/>
    <s v="Englewood"/>
    <x v="22"/>
    <n v="80112"/>
    <x v="1"/>
    <s v="OFF-PA-10002246"/>
    <x v="1"/>
    <x v="10"/>
    <s v="Wirebound Four 2-3/4 x 5 Forms per Page, 400 Sets per Book"/>
    <n v="15.48"/>
    <n v="3"/>
    <n v="0.2"/>
    <n v="5.6115000000000004"/>
  </r>
  <r>
    <x v="2692"/>
    <x v="1317"/>
    <x v="0"/>
    <x v="770"/>
    <d v="2013-09-03T00:00:00"/>
    <s v="Standard Class"/>
    <s v="CS-12130"/>
    <s v="Chad Sievert"/>
    <x v="0"/>
    <s v="United States"/>
    <s v="Englewood"/>
    <x v="22"/>
    <n v="80112"/>
    <x v="1"/>
    <s v="TEC-PH-10002890"/>
    <x v="2"/>
    <x v="7"/>
    <s v="AT&amp;T 17929 Lendline Telephone"/>
    <n v="108.57599999999999"/>
    <n v="3"/>
    <n v="0.2"/>
    <n v="8.1432000000000002"/>
  </r>
  <r>
    <x v="2693"/>
    <x v="1318"/>
    <x v="0"/>
    <x v="115"/>
    <d v="2013-01-28T00:00:00"/>
    <s v="Standard Class"/>
    <s v="AJ-10795"/>
    <s v="Anthony Johnson"/>
    <x v="1"/>
    <s v="United States"/>
    <s v="Seattle"/>
    <x v="4"/>
    <n v="98115"/>
    <x v="1"/>
    <s v="FUR-FU-10001475"/>
    <x v="0"/>
    <x v="5"/>
    <s v="Contract Clock, 14&quot;, Brown"/>
    <n v="109.9"/>
    <n v="5"/>
    <n v="0"/>
    <n v="37.366"/>
  </r>
  <r>
    <x v="2694"/>
    <x v="1319"/>
    <x v="2"/>
    <x v="771"/>
    <d v="2011-10-20T00:00:00"/>
    <s v="Standard Class"/>
    <s v="DL-12865"/>
    <s v="Dan Lawera"/>
    <x v="0"/>
    <s v="United States"/>
    <s v="Hialeah"/>
    <x v="2"/>
    <n v="33012"/>
    <x v="0"/>
    <s v="FUR-FU-10004270"/>
    <x v="0"/>
    <x v="5"/>
    <s v="Executive Impressions 13&quot; Clairmont Wall Clock"/>
    <n v="15.384"/>
    <n v="1"/>
    <n v="0.2"/>
    <n v="4.0383000000000013"/>
  </r>
  <r>
    <x v="2695"/>
    <x v="1320"/>
    <x v="0"/>
    <x v="569"/>
    <d v="2013-02-09T00:00:00"/>
    <s v="First Class"/>
    <s v="BE-11410"/>
    <s v="Bobby Elias"/>
    <x v="0"/>
    <s v="United States"/>
    <s v="Lancaster"/>
    <x v="24"/>
    <n v="43130"/>
    <x v="3"/>
    <s v="OFF-PA-10003465"/>
    <x v="1"/>
    <x v="10"/>
    <s v="Xerox 1912"/>
    <n v="30.352"/>
    <n v="2"/>
    <n v="0.2"/>
    <n v="10.623199999999997"/>
  </r>
  <r>
    <x v="2696"/>
    <x v="1321"/>
    <x v="2"/>
    <x v="772"/>
    <d v="2011-03-23T00:00:00"/>
    <s v="Standard Class"/>
    <s v="SM-20320"/>
    <s v="Sean Miller"/>
    <x v="2"/>
    <s v="United States"/>
    <s v="Jacksonville"/>
    <x v="2"/>
    <n v="32216"/>
    <x v="0"/>
    <s v="TEC-MA-10003626"/>
    <x v="2"/>
    <x v="15"/>
    <s v="Hewlett-Packard Deskjet 6540 Color Inkjet Printer"/>
    <n v="821.3"/>
    <n v="4"/>
    <n v="0.5"/>
    <n v="-16.426000000000045"/>
  </r>
  <r>
    <x v="2697"/>
    <x v="1321"/>
    <x v="2"/>
    <x v="772"/>
    <d v="2011-03-23T00:00:00"/>
    <s v="Standard Class"/>
    <s v="SM-20320"/>
    <s v="Sean Miller"/>
    <x v="2"/>
    <s v="United States"/>
    <s v="Jacksonville"/>
    <x v="2"/>
    <n v="32216"/>
    <x v="0"/>
    <s v="TEC-MA-10002412"/>
    <x v="2"/>
    <x v="15"/>
    <s v="Cisco TelePresence System EX90 Videoconferencing Unit"/>
    <n v="22638.48"/>
    <n v="6"/>
    <n v="0.5"/>
    <n v="-1811.0784000000021"/>
  </r>
  <r>
    <x v="2698"/>
    <x v="1321"/>
    <x v="2"/>
    <x v="772"/>
    <d v="2011-03-23T00:00:00"/>
    <s v="Standard Class"/>
    <s v="SM-20320"/>
    <s v="Sean Miller"/>
    <x v="2"/>
    <s v="United States"/>
    <s v="Jacksonville"/>
    <x v="2"/>
    <n v="32216"/>
    <x v="0"/>
    <s v="OFF-PA-10001804"/>
    <x v="1"/>
    <x v="10"/>
    <s v="Xerox 195"/>
    <n v="21.376000000000001"/>
    <n v="4"/>
    <n v="0.2"/>
    <n v="7.4815999999999994"/>
  </r>
  <r>
    <x v="2699"/>
    <x v="1321"/>
    <x v="2"/>
    <x v="772"/>
    <d v="2011-03-23T00:00:00"/>
    <s v="Standard Class"/>
    <s v="SM-20320"/>
    <s v="Sean Miller"/>
    <x v="2"/>
    <s v="United States"/>
    <s v="Jacksonville"/>
    <x v="2"/>
    <n v="32216"/>
    <x v="0"/>
    <s v="OFF-AR-10003183"/>
    <x v="1"/>
    <x v="6"/>
    <s v="Avery Fluorescent Highlighter Four-Color Set"/>
    <n v="8.016"/>
    <n v="3"/>
    <n v="0.2"/>
    <n v="1.0019999999999993"/>
  </r>
  <r>
    <x v="2700"/>
    <x v="1321"/>
    <x v="2"/>
    <x v="772"/>
    <d v="2011-03-23T00:00:00"/>
    <s v="Standard Class"/>
    <s v="SM-20320"/>
    <s v="Sean Miller"/>
    <x v="2"/>
    <s v="United States"/>
    <s v="Jacksonville"/>
    <x v="2"/>
    <n v="32216"/>
    <x v="0"/>
    <s v="FUR-FU-10004270"/>
    <x v="0"/>
    <x v="5"/>
    <s v="Executive Impressions 13&quot; Clairmont Wall Clock"/>
    <n v="30.768000000000001"/>
    <n v="2"/>
    <n v="0.2"/>
    <n v="8.0766000000000027"/>
  </r>
  <r>
    <x v="2701"/>
    <x v="1321"/>
    <x v="2"/>
    <x v="772"/>
    <d v="2011-03-23T00:00:00"/>
    <s v="Standard Class"/>
    <s v="SM-20320"/>
    <s v="Sean Miller"/>
    <x v="2"/>
    <s v="United States"/>
    <s v="Jacksonville"/>
    <x v="2"/>
    <n v="32216"/>
    <x v="0"/>
    <s v="OFF-FA-10003112"/>
    <x v="1"/>
    <x v="13"/>
    <s v="Staples"/>
    <n v="18.936"/>
    <n v="3"/>
    <n v="0.2"/>
    <n v="5.9174999999999986"/>
  </r>
  <r>
    <x v="2702"/>
    <x v="1321"/>
    <x v="2"/>
    <x v="772"/>
    <d v="2011-03-23T00:00:00"/>
    <s v="Standard Class"/>
    <s v="SM-20320"/>
    <s v="Sean Miller"/>
    <x v="2"/>
    <s v="United States"/>
    <s v="Jacksonville"/>
    <x v="2"/>
    <n v="32216"/>
    <x v="0"/>
    <s v="FUR-FU-10001986"/>
    <x v="0"/>
    <x v="5"/>
    <s v="Dana Fluorescent Magnifying Lamp, White, 36&quot;"/>
    <n v="122.352"/>
    <n v="3"/>
    <n v="0.2"/>
    <n v="15.29399999999999"/>
  </r>
  <r>
    <x v="2703"/>
    <x v="1322"/>
    <x v="2"/>
    <x v="773"/>
    <d v="2011-05-30T00:00:00"/>
    <s v="Standard Class"/>
    <s v="RP-19390"/>
    <s v="Resi Pölking"/>
    <x v="0"/>
    <s v="United States"/>
    <s v="Baltimore"/>
    <x v="39"/>
    <n v="21215"/>
    <x v="3"/>
    <s v="OFF-PA-10002319"/>
    <x v="1"/>
    <x v="10"/>
    <s v="Xerox 1944"/>
    <n v="116.28"/>
    <n v="3"/>
    <n v="0"/>
    <n v="56.977199999999996"/>
  </r>
  <r>
    <x v="2704"/>
    <x v="1323"/>
    <x v="3"/>
    <x v="497"/>
    <d v="2014-07-14T00:00:00"/>
    <s v="Second Class"/>
    <s v="JD-16015"/>
    <s v="Joy Daniels"/>
    <x v="0"/>
    <s v="United States"/>
    <s v="New York City"/>
    <x v="15"/>
    <n v="10009"/>
    <x v="3"/>
    <s v="TEC-AC-10002323"/>
    <x v="2"/>
    <x v="11"/>
    <s v="SanDisk Ultra 32 GB MicroSDHC Class 10 Memory Card"/>
    <n v="132.60000000000002"/>
    <n v="6"/>
    <n v="0"/>
    <n v="17.238000000000007"/>
  </r>
  <r>
    <x v="2705"/>
    <x v="1324"/>
    <x v="3"/>
    <x v="114"/>
    <d v="2014-06-22T00:00:00"/>
    <s v="Standard Class"/>
    <s v="AB-10255"/>
    <s v="Alejandro Ballentine"/>
    <x v="2"/>
    <s v="United States"/>
    <s v="Carlsbad"/>
    <x v="27"/>
    <n v="88220"/>
    <x v="1"/>
    <s v="OFF-SU-10001165"/>
    <x v="1"/>
    <x v="14"/>
    <s v="Acme Elite Stainless Steel Scissors"/>
    <n v="16.68"/>
    <n v="2"/>
    <n v="0"/>
    <n v="4.3368000000000002"/>
  </r>
  <r>
    <x v="2706"/>
    <x v="1324"/>
    <x v="3"/>
    <x v="114"/>
    <d v="2014-06-22T00:00:00"/>
    <s v="Standard Class"/>
    <s v="AB-10255"/>
    <s v="Alejandro Ballentine"/>
    <x v="2"/>
    <s v="United States"/>
    <s v="Carlsbad"/>
    <x v="27"/>
    <n v="88220"/>
    <x v="1"/>
    <s v="OFF-PA-10001246"/>
    <x v="1"/>
    <x v="10"/>
    <s v="Xerox 215"/>
    <n v="19.440000000000001"/>
    <n v="3"/>
    <n v="0"/>
    <n v="9.3312000000000008"/>
  </r>
  <r>
    <x v="2707"/>
    <x v="1324"/>
    <x v="3"/>
    <x v="114"/>
    <d v="2014-06-22T00:00:00"/>
    <s v="Standard Class"/>
    <s v="AB-10255"/>
    <s v="Alejandro Ballentine"/>
    <x v="2"/>
    <s v="United States"/>
    <s v="Carlsbad"/>
    <x v="27"/>
    <n v="88220"/>
    <x v="1"/>
    <s v="OFF-PA-10001815"/>
    <x v="1"/>
    <x v="10"/>
    <s v="Xerox 1885"/>
    <n v="192.16"/>
    <n v="4"/>
    <n v="0"/>
    <n v="92.236799999999988"/>
  </r>
  <r>
    <x v="2708"/>
    <x v="1325"/>
    <x v="1"/>
    <x v="564"/>
    <d v="2012-02-06T00:00:00"/>
    <s v="Standard Class"/>
    <s v="CC-12145"/>
    <s v="Charles Crestani"/>
    <x v="0"/>
    <s v="United States"/>
    <s v="Los Angeles"/>
    <x v="1"/>
    <n v="90049"/>
    <x v="1"/>
    <s v="FUR-FU-10001876"/>
    <x v="0"/>
    <x v="5"/>
    <s v="Computer Room Manger, 14&quot;"/>
    <n v="227.35999999999999"/>
    <n v="7"/>
    <n v="0"/>
    <n v="81.849599999999981"/>
  </r>
  <r>
    <x v="2709"/>
    <x v="1325"/>
    <x v="1"/>
    <x v="564"/>
    <d v="2012-02-06T00:00:00"/>
    <s v="Standard Class"/>
    <s v="CC-12145"/>
    <s v="Charles Crestani"/>
    <x v="0"/>
    <s v="United States"/>
    <s v="Los Angeles"/>
    <x v="1"/>
    <n v="90049"/>
    <x v="1"/>
    <s v="TEC-MA-10000488"/>
    <x v="2"/>
    <x v="15"/>
    <s v="Bady BDG101FRU Card Printer"/>
    <n v="1919.9760000000001"/>
    <n v="3"/>
    <n v="0.2"/>
    <n v="215.99729999999977"/>
  </r>
  <r>
    <x v="2710"/>
    <x v="1326"/>
    <x v="1"/>
    <x v="555"/>
    <d v="2012-12-15T00:00:00"/>
    <s v="Standard Class"/>
    <s v="GH-14425"/>
    <s v="Gary Hwang"/>
    <x v="0"/>
    <s v="United States"/>
    <s v="Jacksonville"/>
    <x v="2"/>
    <n v="32216"/>
    <x v="0"/>
    <s v="OFF-BI-10001098"/>
    <x v="1"/>
    <x v="8"/>
    <s v="Acco D-Ring Binder w/DublLock"/>
    <n v="12.828000000000001"/>
    <n v="2"/>
    <n v="0.7"/>
    <n v="-8.9795999999999978"/>
  </r>
  <r>
    <x v="2711"/>
    <x v="1327"/>
    <x v="3"/>
    <x v="449"/>
    <d v="2014-10-12T00:00:00"/>
    <s v="First Class"/>
    <s v="CP-12085"/>
    <s v="Cathy Prescott"/>
    <x v="1"/>
    <s v="United States"/>
    <s v="Lakewood"/>
    <x v="24"/>
    <n v="44107"/>
    <x v="3"/>
    <s v="FUR-FU-10003577"/>
    <x v="0"/>
    <x v="5"/>
    <s v="Nu-Dell Leatherette Frames"/>
    <n v="45.888000000000005"/>
    <n v="4"/>
    <n v="0.2"/>
    <n v="9.1775999999999982"/>
  </r>
  <r>
    <x v="2712"/>
    <x v="1328"/>
    <x v="3"/>
    <x v="570"/>
    <d v="2014-08-02T00:00:00"/>
    <s v="Second Class"/>
    <s v="GM-14440"/>
    <s v="Gary McGarr"/>
    <x v="0"/>
    <s v="United States"/>
    <s v="Troy"/>
    <x v="15"/>
    <n v="12180"/>
    <x v="3"/>
    <s v="OFF-AR-10002656"/>
    <x v="1"/>
    <x v="6"/>
    <s v="Sanford Liquid Accent Highlighters"/>
    <n v="60.12"/>
    <n v="9"/>
    <n v="0"/>
    <n v="22.244399999999995"/>
  </r>
  <r>
    <x v="2713"/>
    <x v="1329"/>
    <x v="2"/>
    <x v="573"/>
    <d v="2011-04-29T00:00:00"/>
    <s v="Standard Class"/>
    <s v="LC-16885"/>
    <s v="Lena Creighton"/>
    <x v="0"/>
    <s v="United States"/>
    <s v="Wilmington"/>
    <x v="3"/>
    <n v="28403"/>
    <x v="0"/>
    <s v="TEC-PH-10004531"/>
    <x v="2"/>
    <x v="7"/>
    <s v="AT&amp;T CL2909"/>
    <n v="302.37599999999998"/>
    <n v="3"/>
    <n v="0.2"/>
    <n v="37.796999999999997"/>
  </r>
  <r>
    <x v="2714"/>
    <x v="1330"/>
    <x v="1"/>
    <x v="494"/>
    <d v="2012-12-06T00:00:00"/>
    <s v="Standard Class"/>
    <s v="BT-11305"/>
    <s v="Beth Thompson"/>
    <x v="2"/>
    <s v="United States"/>
    <s v="Seattle"/>
    <x v="4"/>
    <n v="98105"/>
    <x v="1"/>
    <s v="OFF-AR-10003251"/>
    <x v="1"/>
    <x v="6"/>
    <s v="Prang Drawing Pencil Set"/>
    <n v="13.899999999999999"/>
    <n v="5"/>
    <n v="0"/>
    <n v="5.56"/>
  </r>
  <r>
    <x v="2715"/>
    <x v="1331"/>
    <x v="2"/>
    <x v="774"/>
    <d v="2011-12-08T00:00:00"/>
    <s v="Standard Class"/>
    <s v="CP-12085"/>
    <s v="Cathy Prescott"/>
    <x v="1"/>
    <s v="United States"/>
    <s v="New York City"/>
    <x v="15"/>
    <n v="10024"/>
    <x v="3"/>
    <s v="TEC-PH-10000673"/>
    <x v="2"/>
    <x v="7"/>
    <s v="Plantronics Voyager Pro HD - Bluetooth Headset"/>
    <n v="129.97999999999999"/>
    <n v="2"/>
    <n v="0"/>
    <n v="62.3904"/>
  </r>
  <r>
    <x v="2716"/>
    <x v="1332"/>
    <x v="3"/>
    <x v="775"/>
    <d v="2014-09-02T00:00:00"/>
    <s v="Standard Class"/>
    <s v="SC-20680"/>
    <s v="Steve Carroll"/>
    <x v="2"/>
    <s v="United States"/>
    <s v="Columbus"/>
    <x v="32"/>
    <n v="31907"/>
    <x v="0"/>
    <s v="TEC-AC-10000158"/>
    <x v="2"/>
    <x v="11"/>
    <s v="Sony 64GB Class 10 Micro SDHC R40 Memory Card"/>
    <n v="71.98"/>
    <n v="2"/>
    <n v="0"/>
    <n v="15.1158"/>
  </r>
  <r>
    <x v="2717"/>
    <x v="1333"/>
    <x v="2"/>
    <x v="557"/>
    <d v="2011-09-13T00:00:00"/>
    <s v="Standard Class"/>
    <s v="DK-13375"/>
    <s v="Dennis Kane"/>
    <x v="0"/>
    <s v="United States"/>
    <s v="New York City"/>
    <x v="15"/>
    <n v="10024"/>
    <x v="3"/>
    <s v="TEC-PH-10002075"/>
    <x v="2"/>
    <x v="7"/>
    <s v="AT&amp;T EL51110 DECT"/>
    <n v="377.96999999999997"/>
    <n v="3"/>
    <n v="0"/>
    <n v="109.61129999999999"/>
  </r>
  <r>
    <x v="2718"/>
    <x v="1334"/>
    <x v="3"/>
    <x v="202"/>
    <d v="2014-12-28T00:00:00"/>
    <s v="Standard Class"/>
    <s v="SE-20110"/>
    <s v="Sanjit Engle"/>
    <x v="0"/>
    <s v="United States"/>
    <s v="Costa Mesa"/>
    <x v="1"/>
    <n v="92627"/>
    <x v="1"/>
    <s v="OFF-ST-10004340"/>
    <x v="1"/>
    <x v="4"/>
    <s v="Fellowes Mobile File Cart, Black"/>
    <n v="124.36"/>
    <n v="2"/>
    <n v="0"/>
    <n v="33.577200000000005"/>
  </r>
  <r>
    <x v="2719"/>
    <x v="1335"/>
    <x v="2"/>
    <x v="776"/>
    <d v="2011-12-08T00:00:00"/>
    <s v="Second Class"/>
    <s v="LF-17185"/>
    <s v="Luke Foster"/>
    <x v="0"/>
    <s v="United States"/>
    <s v="Houston"/>
    <x v="5"/>
    <n v="77095"/>
    <x v="2"/>
    <s v="FUR-FU-10002759"/>
    <x v="0"/>
    <x v="5"/>
    <s v="12-1/2 Diameter Round Wall Clock"/>
    <n v="23.976000000000003"/>
    <n v="3"/>
    <n v="0.6"/>
    <n v="-14.385599999999997"/>
  </r>
  <r>
    <x v="2720"/>
    <x v="1336"/>
    <x v="2"/>
    <x v="130"/>
    <d v="2011-11-08T00:00:00"/>
    <s v="Second Class"/>
    <s v="ON-18715"/>
    <s v="Odella Nelson"/>
    <x v="1"/>
    <s v="United States"/>
    <s v="Cary"/>
    <x v="3"/>
    <n v="27511"/>
    <x v="0"/>
    <s v="OFF-FA-10000585"/>
    <x v="1"/>
    <x v="13"/>
    <s v="OIC Bulk Pack Metal Binder Clips"/>
    <n v="8.3760000000000012"/>
    <n v="3"/>
    <n v="0.2"/>
    <n v="2.7222"/>
  </r>
  <r>
    <x v="2721"/>
    <x v="1336"/>
    <x v="2"/>
    <x v="130"/>
    <d v="2011-11-08T00:00:00"/>
    <s v="Second Class"/>
    <s v="ON-18715"/>
    <s v="Odella Nelson"/>
    <x v="1"/>
    <s v="United States"/>
    <s v="Cary"/>
    <x v="3"/>
    <n v="27511"/>
    <x v="0"/>
    <s v="OFF-AP-10004859"/>
    <x v="1"/>
    <x v="9"/>
    <s v="Acco 6 Outlet Guardian Premium Surge Suppressor"/>
    <n v="58.240000000000009"/>
    <n v="5"/>
    <n v="0.2"/>
    <n v="5.0960000000000001"/>
  </r>
  <r>
    <x v="2722"/>
    <x v="1337"/>
    <x v="0"/>
    <x v="167"/>
    <d v="2013-04-20T00:00:00"/>
    <s v="Second Class"/>
    <s v="TB-21400"/>
    <s v="Tom Boeckenhauer"/>
    <x v="0"/>
    <s v="United States"/>
    <s v="Alexandria"/>
    <x v="17"/>
    <n v="22304"/>
    <x v="0"/>
    <s v="OFF-ST-10001558"/>
    <x v="1"/>
    <x v="4"/>
    <s v="Acco Perma 4000 Stacking Storage Drawers"/>
    <n v="81.199999999999989"/>
    <n v="5"/>
    <n v="0"/>
    <n v="12.18"/>
  </r>
  <r>
    <x v="2723"/>
    <x v="1338"/>
    <x v="2"/>
    <x v="777"/>
    <d v="2011-10-08T00:00:00"/>
    <s v="Standard Class"/>
    <s v="DF-13135"/>
    <s v="David Flashing"/>
    <x v="0"/>
    <s v="United States"/>
    <s v="Vallejo"/>
    <x v="1"/>
    <n v="94591"/>
    <x v="1"/>
    <s v="OFF-LA-10004689"/>
    <x v="1"/>
    <x v="2"/>
    <s v="Avery 512"/>
    <n v="14.450000000000001"/>
    <n v="5"/>
    <n v="0"/>
    <n v="6.7915000000000001"/>
  </r>
  <r>
    <x v="2724"/>
    <x v="1338"/>
    <x v="2"/>
    <x v="777"/>
    <d v="2011-10-08T00:00:00"/>
    <s v="Standard Class"/>
    <s v="DF-13135"/>
    <s v="David Flashing"/>
    <x v="0"/>
    <s v="United States"/>
    <s v="Vallejo"/>
    <x v="1"/>
    <n v="94591"/>
    <x v="1"/>
    <s v="OFF-BI-10002867"/>
    <x v="1"/>
    <x v="8"/>
    <s v="GBC Recycled Regency Composition Covers"/>
    <n v="95.64800000000001"/>
    <n v="2"/>
    <n v="0.2"/>
    <n v="31.085599999999989"/>
  </r>
  <r>
    <x v="2725"/>
    <x v="1339"/>
    <x v="3"/>
    <x v="659"/>
    <d v="2014-11-14T00:00:00"/>
    <s v="Standard Class"/>
    <s v="EP-13915"/>
    <s v="Emily Phan"/>
    <x v="0"/>
    <s v="United States"/>
    <s v="Philadelphia"/>
    <x v="9"/>
    <n v="19120"/>
    <x v="3"/>
    <s v="TEC-PH-10003811"/>
    <x v="2"/>
    <x v="7"/>
    <s v="Jabra Supreme Plus Driver Edition Headset"/>
    <n v="359.97"/>
    <n v="5"/>
    <n v="0.4"/>
    <n v="-71.994000000000028"/>
  </r>
  <r>
    <x v="2726"/>
    <x v="1339"/>
    <x v="3"/>
    <x v="659"/>
    <d v="2014-11-14T00:00:00"/>
    <s v="Standard Class"/>
    <s v="EP-13915"/>
    <s v="Emily Phan"/>
    <x v="0"/>
    <s v="United States"/>
    <s v="Philadelphia"/>
    <x v="9"/>
    <n v="19120"/>
    <x v="3"/>
    <s v="FUR-TA-10000849"/>
    <x v="0"/>
    <x v="3"/>
    <s v="Bevis Rectangular Conference Tables"/>
    <n v="350.35199999999998"/>
    <n v="4"/>
    <n v="0.4"/>
    <n v="-140.14079999999996"/>
  </r>
  <r>
    <x v="2727"/>
    <x v="1340"/>
    <x v="3"/>
    <x v="66"/>
    <d v="2014-12-25T00:00:00"/>
    <s v="First Class"/>
    <s v="SK-19990"/>
    <s v="Sally Knutson"/>
    <x v="0"/>
    <s v="United States"/>
    <s v="Toledo"/>
    <x v="24"/>
    <n v="43615"/>
    <x v="3"/>
    <s v="OFF-BI-10000848"/>
    <x v="1"/>
    <x v="8"/>
    <s v="Angle-D Ring Binders"/>
    <n v="1.6410000000000002"/>
    <n v="1"/>
    <n v="0.7"/>
    <n v="-1.3128000000000002"/>
  </r>
  <r>
    <x v="2728"/>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x v="2729"/>
    <x v="1341"/>
    <x v="3"/>
    <x v="778"/>
    <d v="2014-02-20T00:00:00"/>
    <s v="Standard Class"/>
    <s v="FH-14350"/>
    <s v="Fred Harton"/>
    <x v="0"/>
    <s v="United States"/>
    <s v="Seattle"/>
    <x v="4"/>
    <n v="98105"/>
    <x v="1"/>
    <s v="OFF-AR-10001547"/>
    <x v="1"/>
    <x v="6"/>
    <s v="Newell 311"/>
    <n v="6.63"/>
    <n v="3"/>
    <n v="0"/>
    <n v="1.7901"/>
  </r>
  <r>
    <x v="2730"/>
    <x v="1341"/>
    <x v="3"/>
    <x v="778"/>
    <d v="2014-02-20T00:00:00"/>
    <s v="Standard Class"/>
    <s v="FH-14350"/>
    <s v="Fred Harton"/>
    <x v="0"/>
    <s v="United States"/>
    <s v="Seattle"/>
    <x v="4"/>
    <n v="98105"/>
    <x v="1"/>
    <s v="TEC-AC-10001838"/>
    <x v="2"/>
    <x v="11"/>
    <s v="Razer Tiamat Over Ear 7.1 Surround Sound PC Gaming Headset"/>
    <n v="799.96"/>
    <n v="4"/>
    <n v="0"/>
    <n v="343.98280000000005"/>
  </r>
  <r>
    <x v="2731"/>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x v="2732"/>
    <x v="1342"/>
    <x v="2"/>
    <x v="779"/>
    <d v="2011-07-06T00:00:00"/>
    <s v="Standard Class"/>
    <s v="EH-13945"/>
    <s v="Eric Hoffmann"/>
    <x v="0"/>
    <s v="United States"/>
    <s v="Plainfield"/>
    <x v="30"/>
    <n v="7060"/>
    <x v="3"/>
    <s v="TEC-PH-10002923"/>
    <x v="2"/>
    <x v="7"/>
    <s v="Logitech B530 USB Headset - headset - Full size, Binaural"/>
    <n v="73.98"/>
    <n v="2"/>
    <n v="0"/>
    <n v="19.974600000000002"/>
  </r>
  <r>
    <x v="2733"/>
    <x v="1342"/>
    <x v="2"/>
    <x v="779"/>
    <d v="2011-07-06T00:00:00"/>
    <s v="Standard Class"/>
    <s v="EH-13945"/>
    <s v="Eric Hoffmann"/>
    <x v="0"/>
    <s v="United States"/>
    <s v="Plainfield"/>
    <x v="30"/>
    <n v="7060"/>
    <x v="3"/>
    <s v="OFF-AR-10000716"/>
    <x v="1"/>
    <x v="6"/>
    <s v="DIXON Ticonderoga Erasable Checking Pencils"/>
    <n v="5.58"/>
    <n v="1"/>
    <n v="0"/>
    <n v="2.1762000000000001"/>
  </r>
  <r>
    <x v="2734"/>
    <x v="1343"/>
    <x v="1"/>
    <x v="780"/>
    <d v="2012-02-23T00:00:00"/>
    <s v="Second Class"/>
    <s v="JE-15715"/>
    <s v="Joe Elijah"/>
    <x v="0"/>
    <s v="United States"/>
    <s v="Las Cruces"/>
    <x v="27"/>
    <n v="88001"/>
    <x v="1"/>
    <s v="OFF-PA-10000249"/>
    <x v="1"/>
    <x v="10"/>
    <s v="Staples"/>
    <n v="49.12"/>
    <n v="4"/>
    <n v="0"/>
    <n v="23.086399999999998"/>
  </r>
  <r>
    <x v="2735"/>
    <x v="1344"/>
    <x v="1"/>
    <x v="50"/>
    <d v="2012-11-19T00:00:00"/>
    <s v="Standard Class"/>
    <s v="KL-16645"/>
    <s v="Ken Lonsdale"/>
    <x v="0"/>
    <s v="United States"/>
    <s v="Newark"/>
    <x v="13"/>
    <n v="19711"/>
    <x v="3"/>
    <s v="TEC-PH-10003691"/>
    <x v="2"/>
    <x v="7"/>
    <s v="BlackBerry Q10"/>
    <n v="377.96999999999997"/>
    <n v="3"/>
    <n v="0"/>
    <n v="94.492500000000007"/>
  </r>
  <r>
    <x v="2736"/>
    <x v="1344"/>
    <x v="1"/>
    <x v="50"/>
    <d v="2012-11-19T00:00:00"/>
    <s v="Standard Class"/>
    <s v="KL-16645"/>
    <s v="Ken Lonsdale"/>
    <x v="0"/>
    <s v="United States"/>
    <s v="Newark"/>
    <x v="13"/>
    <n v="19711"/>
    <x v="3"/>
    <s v="OFF-PA-10001560"/>
    <x v="1"/>
    <x v="10"/>
    <s v="Adams Telephone Message Books, 5 1/4” x 11”"/>
    <n v="42.28"/>
    <n v="7"/>
    <n v="0"/>
    <n v="19.871600000000001"/>
  </r>
  <r>
    <x v="2737"/>
    <x v="1344"/>
    <x v="1"/>
    <x v="50"/>
    <d v="2012-11-19T00:00:00"/>
    <s v="Standard Class"/>
    <s v="KL-16645"/>
    <s v="Ken Lonsdale"/>
    <x v="0"/>
    <s v="United States"/>
    <s v="Newark"/>
    <x v="13"/>
    <n v="19711"/>
    <x v="3"/>
    <s v="FUR-BO-10004467"/>
    <x v="0"/>
    <x v="0"/>
    <s v="Bestar Classic Bookcase"/>
    <n v="299.96999999999997"/>
    <n v="3"/>
    <n v="0"/>
    <n v="56.994299999999981"/>
  </r>
  <r>
    <x v="2738"/>
    <x v="1344"/>
    <x v="1"/>
    <x v="50"/>
    <d v="2012-11-19T00:00:00"/>
    <s v="Standard Class"/>
    <s v="KL-16645"/>
    <s v="Ken Lonsdale"/>
    <x v="0"/>
    <s v="United States"/>
    <s v="Newark"/>
    <x v="13"/>
    <n v="19711"/>
    <x v="3"/>
    <s v="TEC-PH-10001819"/>
    <x v="2"/>
    <x v="7"/>
    <s v="Innergie mMini Combo Duo USB Travel Charging Kit"/>
    <n v="89.98"/>
    <n v="2"/>
    <n v="0"/>
    <n v="43.190399999999997"/>
  </r>
  <r>
    <x v="2739"/>
    <x v="1345"/>
    <x v="3"/>
    <x v="513"/>
    <d v="2014-04-19T00:00:00"/>
    <s v="First Class"/>
    <s v="EB-13750"/>
    <s v="Edward Becker"/>
    <x v="1"/>
    <s v="United States"/>
    <s v="Hoover"/>
    <x v="19"/>
    <n v="35244"/>
    <x v="0"/>
    <s v="OFF-SU-10000157"/>
    <x v="1"/>
    <x v="14"/>
    <s v="Compact Automatic Electric Letter Opener"/>
    <n v="477.24"/>
    <n v="4"/>
    <n v="0"/>
    <n v="9.5448000000000093"/>
  </r>
  <r>
    <x v="2740"/>
    <x v="1345"/>
    <x v="3"/>
    <x v="513"/>
    <d v="2014-04-19T00:00:00"/>
    <s v="First Class"/>
    <s v="EB-13750"/>
    <s v="Edward Becker"/>
    <x v="1"/>
    <s v="United States"/>
    <s v="Hoover"/>
    <x v="19"/>
    <n v="35244"/>
    <x v="0"/>
    <s v="TEC-AC-10004227"/>
    <x v="2"/>
    <x v="11"/>
    <s v="SanDisk Ultra 16 GB MicroSDHC Class 10 Memory Card"/>
    <n v="25.98"/>
    <n v="2"/>
    <n v="0"/>
    <n v="1.558799999999998"/>
  </r>
  <r>
    <x v="2741"/>
    <x v="1346"/>
    <x v="0"/>
    <x v="781"/>
    <d v="2013-02-27T00:00:00"/>
    <s v="Second Class"/>
    <s v="BD-11725"/>
    <s v="Bruce Degenhardt"/>
    <x v="0"/>
    <s v="United States"/>
    <s v="Newark"/>
    <x v="24"/>
    <n v="43055"/>
    <x v="3"/>
    <s v="OFF-EN-10003134"/>
    <x v="1"/>
    <x v="12"/>
    <s v="Staples"/>
    <n v="46.72"/>
    <n v="5"/>
    <n v="0.2"/>
    <n v="17.52"/>
  </r>
  <r>
    <x v="2742"/>
    <x v="1347"/>
    <x v="2"/>
    <x v="130"/>
    <d v="2011-11-08T00:00:00"/>
    <s v="Standard Class"/>
    <s v="MS-17530"/>
    <s v="MaryBeth Skach"/>
    <x v="0"/>
    <s v="United States"/>
    <s v="San Diego"/>
    <x v="1"/>
    <n v="92037"/>
    <x v="1"/>
    <s v="FUR-FU-10004671"/>
    <x v="0"/>
    <x v="5"/>
    <s v="Executive Impressions 12&quot; Wall Clock"/>
    <n v="35.340000000000003"/>
    <n v="2"/>
    <n v="0"/>
    <n v="13.429200000000002"/>
  </r>
  <r>
    <x v="2743"/>
    <x v="1348"/>
    <x v="1"/>
    <x v="782"/>
    <d v="2012-06-25T00:00:00"/>
    <s v="Second Class"/>
    <s v="SC-20770"/>
    <s v="Stewart Carmichael"/>
    <x v="1"/>
    <s v="United States"/>
    <s v="San Francisco"/>
    <x v="1"/>
    <n v="94122"/>
    <x v="1"/>
    <s v="FUR-FU-10002253"/>
    <x v="0"/>
    <x v="5"/>
    <s v="Howard Miller 13&quot; Diameter Pewter Finish Round Wall Clock"/>
    <n v="257.64"/>
    <n v="6"/>
    <n v="0"/>
    <n v="100.4796"/>
  </r>
  <r>
    <x v="2744"/>
    <x v="1348"/>
    <x v="1"/>
    <x v="782"/>
    <d v="2012-06-25T00:00:00"/>
    <s v="Second Class"/>
    <s v="SC-20770"/>
    <s v="Stewart Carmichael"/>
    <x v="1"/>
    <s v="United States"/>
    <s v="San Francisco"/>
    <x v="1"/>
    <n v="94122"/>
    <x v="1"/>
    <s v="TEC-PH-10002726"/>
    <x v="2"/>
    <x v="7"/>
    <s v="netTALK DUO VoIP Telephone Service"/>
    <n v="125.97600000000001"/>
    <n v="3"/>
    <n v="0.2"/>
    <n v="47.241"/>
  </r>
  <r>
    <x v="2745"/>
    <x v="1349"/>
    <x v="3"/>
    <x v="783"/>
    <d v="2014-08-12T00:00:00"/>
    <s v="Second Class"/>
    <s v="FM-14380"/>
    <s v="Fred McMath"/>
    <x v="0"/>
    <s v="United States"/>
    <s v="Jacksonville"/>
    <x v="3"/>
    <n v="28540"/>
    <x v="0"/>
    <s v="TEC-AC-10004571"/>
    <x v="2"/>
    <x v="11"/>
    <s v="Logitech G700s Rechargeable Gaming Mouse"/>
    <n v="79.992000000000004"/>
    <n v="1"/>
    <n v="0.2"/>
    <n v="21.997800000000002"/>
  </r>
  <r>
    <x v="2746"/>
    <x v="1350"/>
    <x v="2"/>
    <x v="552"/>
    <d v="2011-05-17T00:00:00"/>
    <s v="Standard Class"/>
    <s v="KT-16480"/>
    <s v="Kean Thornton"/>
    <x v="0"/>
    <s v="United States"/>
    <s v="Franklin"/>
    <x v="31"/>
    <n v="2038"/>
    <x v="3"/>
    <s v="FUR-TA-10002228"/>
    <x v="0"/>
    <x v="3"/>
    <s v="Bevis Traditional Conference Table Top, Plinth Base"/>
    <n v="700.05600000000004"/>
    <n v="3"/>
    <n v="0.3"/>
    <n v="-130.0104"/>
  </r>
  <r>
    <x v="2747"/>
    <x v="1351"/>
    <x v="1"/>
    <x v="6"/>
    <d v="2012-11-26T00:00:00"/>
    <s v="Standard Class"/>
    <s v="AP-10720"/>
    <s v="Anne Pryor"/>
    <x v="2"/>
    <s v="United States"/>
    <s v="Frisco"/>
    <x v="5"/>
    <n v="75034"/>
    <x v="2"/>
    <s v="TEC-AC-10004127"/>
    <x v="2"/>
    <x v="11"/>
    <s v="SanDisk Cruzer 8 GB USB Flash Drive"/>
    <n v="27.168000000000003"/>
    <n v="4"/>
    <n v="0.2"/>
    <n v="-1.3583999999999987"/>
  </r>
  <r>
    <x v="2748"/>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x v="2749"/>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x v="2750"/>
    <x v="1354"/>
    <x v="2"/>
    <x v="233"/>
    <d v="2011-08-11T00:00:00"/>
    <s v="Second Class"/>
    <s v="TM-21010"/>
    <s v="Tamara Manning"/>
    <x v="0"/>
    <s v="United States"/>
    <s v="Vacaville"/>
    <x v="1"/>
    <n v="95687"/>
    <x v="1"/>
    <s v="OFF-ST-10000532"/>
    <x v="1"/>
    <x v="4"/>
    <s v="Advantus Rolling Drawer Organizers"/>
    <n v="423.28"/>
    <n v="11"/>
    <n v="0"/>
    <n v="110.05279999999999"/>
  </r>
  <r>
    <x v="2751"/>
    <x v="1355"/>
    <x v="2"/>
    <x v="542"/>
    <d v="2011-05-30T00:00:00"/>
    <s v="Standard Class"/>
    <s v="HF-14995"/>
    <s v="Herbert Flentye"/>
    <x v="0"/>
    <s v="United States"/>
    <s v="Los Angeles"/>
    <x v="1"/>
    <n v="90008"/>
    <x v="1"/>
    <s v="FUR-CH-10000988"/>
    <x v="0"/>
    <x v="1"/>
    <s v="Hon Olson Stacker Stools"/>
    <n v="225.29600000000002"/>
    <n v="2"/>
    <n v="0.2"/>
    <n v="22.529599999999995"/>
  </r>
  <r>
    <x v="2752"/>
    <x v="1356"/>
    <x v="1"/>
    <x v="786"/>
    <d v="2012-04-21T00:00:00"/>
    <s v="Standard Class"/>
    <s v="GA-14515"/>
    <s v="George Ashbrook"/>
    <x v="0"/>
    <s v="United States"/>
    <s v="San Francisco"/>
    <x v="1"/>
    <n v="94122"/>
    <x v="1"/>
    <s v="OFF-AR-10003251"/>
    <x v="1"/>
    <x v="6"/>
    <s v="Prang Drawing Pencil Set"/>
    <n v="5.56"/>
    <n v="2"/>
    <n v="0"/>
    <n v="2.2239999999999998"/>
  </r>
  <r>
    <x v="2753"/>
    <x v="1356"/>
    <x v="1"/>
    <x v="786"/>
    <d v="2012-04-21T00:00:00"/>
    <s v="Standard Class"/>
    <s v="GA-14515"/>
    <s v="George Ashbrook"/>
    <x v="0"/>
    <s v="United States"/>
    <s v="San Francisco"/>
    <x v="1"/>
    <n v="94122"/>
    <x v="1"/>
    <s v="TEC-AC-10003174"/>
    <x v="2"/>
    <x v="11"/>
    <s v="Plantronics S12 Corded Telephone Headset System"/>
    <n v="323.37"/>
    <n v="3"/>
    <n v="0"/>
    <n v="129.34800000000001"/>
  </r>
  <r>
    <x v="2754"/>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x v="2755"/>
    <x v="1356"/>
    <x v="1"/>
    <x v="786"/>
    <d v="2012-04-21T00:00:00"/>
    <s v="Standard Class"/>
    <s v="GA-14515"/>
    <s v="George Ashbrook"/>
    <x v="0"/>
    <s v="United States"/>
    <s v="San Francisco"/>
    <x v="1"/>
    <n v="94122"/>
    <x v="1"/>
    <s v="OFF-AP-10002651"/>
    <x v="1"/>
    <x v="9"/>
    <s v="Hoover Upright Vacuum With Dirt Cup"/>
    <n v="1447.6499999999999"/>
    <n v="5"/>
    <n v="0"/>
    <n v="419.8184999999998"/>
  </r>
  <r>
    <x v="2756"/>
    <x v="1356"/>
    <x v="1"/>
    <x v="786"/>
    <d v="2012-04-21T00:00:00"/>
    <s v="Standard Class"/>
    <s v="GA-14515"/>
    <s v="George Ashbrook"/>
    <x v="0"/>
    <s v="United States"/>
    <s v="San Francisco"/>
    <x v="1"/>
    <n v="94122"/>
    <x v="1"/>
    <s v="OFF-PA-10001184"/>
    <x v="1"/>
    <x v="10"/>
    <s v="Xerox 1903"/>
    <n v="11.96"/>
    <n v="2"/>
    <n v="0"/>
    <n v="5.8604000000000003"/>
  </r>
  <r>
    <x v="2757"/>
    <x v="1357"/>
    <x v="0"/>
    <x v="725"/>
    <d v="2013-06-14T00:00:00"/>
    <s v="Second Class"/>
    <s v="ES-14020"/>
    <s v="Erica Smith"/>
    <x v="0"/>
    <s v="United States"/>
    <s v="New York City"/>
    <x v="15"/>
    <n v="10035"/>
    <x v="3"/>
    <s v="TEC-AC-10002402"/>
    <x v="2"/>
    <x v="11"/>
    <s v="Razer Kraken PRO Over Ear PC and Music Headset"/>
    <n v="239.96999999999997"/>
    <n v="3"/>
    <n v="0"/>
    <n v="71.990999999999985"/>
  </r>
  <r>
    <x v="2758"/>
    <x v="1358"/>
    <x v="0"/>
    <x v="21"/>
    <d v="2013-03-16T00:00:00"/>
    <s v="Standard Class"/>
    <s v="JP-16135"/>
    <s v="Julie Prescott"/>
    <x v="2"/>
    <s v="United States"/>
    <s v="Columbus"/>
    <x v="32"/>
    <n v="31907"/>
    <x v="0"/>
    <s v="FUR-FU-10004270"/>
    <x v="0"/>
    <x v="5"/>
    <s v="Executive Impressions 13&quot; Clairmont Wall Clock"/>
    <n v="76.92"/>
    <n v="4"/>
    <n v="0"/>
    <n v="31.537200000000006"/>
  </r>
  <r>
    <x v="2759"/>
    <x v="1358"/>
    <x v="0"/>
    <x v="21"/>
    <d v="2013-03-16T00:00:00"/>
    <s v="Standard Class"/>
    <s v="JP-16135"/>
    <s v="Julie Prescott"/>
    <x v="2"/>
    <s v="United States"/>
    <s v="Columbus"/>
    <x v="32"/>
    <n v="31907"/>
    <x v="0"/>
    <s v="OFF-ST-10001526"/>
    <x v="1"/>
    <x v="4"/>
    <s v="Iceberg Mobile Mega Data/Printer Cart "/>
    <n v="481.32"/>
    <n v="4"/>
    <n v="0"/>
    <n v="125.14319999999998"/>
  </r>
  <r>
    <x v="2760"/>
    <x v="1359"/>
    <x v="2"/>
    <x v="542"/>
    <d v="2011-05-29T00:00:00"/>
    <s v="First Class"/>
    <s v="Dp-13240"/>
    <s v="Dean percer"/>
    <x v="2"/>
    <s v="United States"/>
    <s v="Murray"/>
    <x v="7"/>
    <n v="84107"/>
    <x v="1"/>
    <s v="OFF-PA-10002893"/>
    <x v="1"/>
    <x v="10"/>
    <s v="Wirebound Service Call Books, 5 1/2&quot; x 4&quot;"/>
    <n v="48.4"/>
    <n v="5"/>
    <n v="0"/>
    <n v="23.231999999999999"/>
  </r>
  <r>
    <x v="2761"/>
    <x v="1360"/>
    <x v="3"/>
    <x v="386"/>
    <d v="2014-10-15T00:00:00"/>
    <s v="First Class"/>
    <s v="NK-18490"/>
    <s v="Neil Knudson"/>
    <x v="2"/>
    <s v="United States"/>
    <s v="San Francisco"/>
    <x v="1"/>
    <n v="94110"/>
    <x v="1"/>
    <s v="TEC-AC-10003709"/>
    <x v="2"/>
    <x v="11"/>
    <s v="Maxell 4.7GB DVD-R 5/Pack"/>
    <n v="0.99"/>
    <n v="1"/>
    <n v="0"/>
    <n v="0.4356000000000001"/>
  </r>
  <r>
    <x v="2762"/>
    <x v="1360"/>
    <x v="3"/>
    <x v="386"/>
    <d v="2014-10-15T00:00:00"/>
    <s v="First Class"/>
    <s v="NK-18490"/>
    <s v="Neil Knudson"/>
    <x v="2"/>
    <s v="United States"/>
    <s v="San Francisco"/>
    <x v="1"/>
    <n v="94110"/>
    <x v="1"/>
    <s v="OFF-BI-10001191"/>
    <x v="1"/>
    <x v="8"/>
    <s v="Canvas Sectional Post Binders"/>
    <n v="101.84"/>
    <n v="5"/>
    <n v="0.2"/>
    <n v="36.917000000000002"/>
  </r>
  <r>
    <x v="2763"/>
    <x v="1361"/>
    <x v="3"/>
    <x v="738"/>
    <d v="2014-06-29T00:00:00"/>
    <s v="Standard Class"/>
    <s v="PL-18925"/>
    <s v="Paul Lucas"/>
    <x v="2"/>
    <s v="United States"/>
    <s v="Philadelphia"/>
    <x v="9"/>
    <n v="19140"/>
    <x v="3"/>
    <s v="OFF-BI-10003166"/>
    <x v="1"/>
    <x v="8"/>
    <s v="GBC Plasticlear Binding Covers"/>
    <n v="10.332000000000003"/>
    <n v="3"/>
    <n v="0.7"/>
    <n v="-7.5767999999999986"/>
  </r>
  <r>
    <x v="2764"/>
    <x v="1361"/>
    <x v="3"/>
    <x v="738"/>
    <d v="2014-06-29T00:00:00"/>
    <s v="Standard Class"/>
    <s v="PL-18925"/>
    <s v="Paul Lucas"/>
    <x v="2"/>
    <s v="United States"/>
    <s v="Philadelphia"/>
    <x v="9"/>
    <n v="19140"/>
    <x v="3"/>
    <s v="OFF-BI-10003982"/>
    <x v="1"/>
    <x v="8"/>
    <s v="Wilson Jones Century Plastic Molded Ring Binders"/>
    <n v="31.155000000000005"/>
    <n v="5"/>
    <n v="0.7"/>
    <n v="-23.8855"/>
  </r>
  <r>
    <x v="2765"/>
    <x v="1361"/>
    <x v="3"/>
    <x v="738"/>
    <d v="2014-06-29T00:00:00"/>
    <s v="Standard Class"/>
    <s v="PL-18925"/>
    <s v="Paul Lucas"/>
    <x v="2"/>
    <s v="United States"/>
    <s v="Philadelphia"/>
    <x v="9"/>
    <n v="19140"/>
    <x v="3"/>
    <s v="OFF-ST-10004835"/>
    <x v="1"/>
    <x v="4"/>
    <s v="Plastic Stacking Crates &amp; Casters"/>
    <n v="8.9280000000000008"/>
    <n v="2"/>
    <n v="0.2"/>
    <n v="0.66959999999999997"/>
  </r>
  <r>
    <x v="2766"/>
    <x v="1362"/>
    <x v="3"/>
    <x v="787"/>
    <d v="2014-01-19T00:00:00"/>
    <s v="First Class"/>
    <s v="RW-19690"/>
    <s v="Robert Waldorf"/>
    <x v="0"/>
    <s v="United States"/>
    <s v="Philadelphia"/>
    <x v="9"/>
    <n v="19134"/>
    <x v="3"/>
    <s v="OFF-AP-10000159"/>
    <x v="1"/>
    <x v="9"/>
    <s v="Belkin F9M820V08 8 Outlet Surge"/>
    <n v="34.384"/>
    <n v="1"/>
    <n v="0.2"/>
    <n v="3.8681999999999945"/>
  </r>
  <r>
    <x v="2767"/>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x v="2768"/>
    <x v="1363"/>
    <x v="1"/>
    <x v="788"/>
    <d v="2012-04-07T00:00:00"/>
    <s v="Standard Class"/>
    <s v="MO-17950"/>
    <s v="Michael Oakman"/>
    <x v="0"/>
    <s v="United States"/>
    <s v="Dallas"/>
    <x v="5"/>
    <n v="75220"/>
    <x v="2"/>
    <s v="OFF-AP-10001242"/>
    <x v="1"/>
    <x v="9"/>
    <s v="APC 7 Outlet Network SurgeArrest Surge Protector"/>
    <n v="32.191999999999993"/>
    <n v="2"/>
    <n v="0.8"/>
    <n v="-80.48"/>
  </r>
  <r>
    <x v="2769"/>
    <x v="1363"/>
    <x v="1"/>
    <x v="788"/>
    <d v="2012-04-07T00:00:00"/>
    <s v="Standard Class"/>
    <s v="MO-17950"/>
    <s v="Michael Oakman"/>
    <x v="0"/>
    <s v="United States"/>
    <s v="Dallas"/>
    <x v="5"/>
    <n v="75220"/>
    <x v="2"/>
    <s v="TEC-AC-10003038"/>
    <x v="2"/>
    <x v="11"/>
    <s v="Kingston Digital DataTraveler 16GB USB 2.0"/>
    <n v="50.120000000000005"/>
    <n v="7"/>
    <n v="0.2"/>
    <n v="-0.62650000000000716"/>
  </r>
  <r>
    <x v="2770"/>
    <x v="1363"/>
    <x v="1"/>
    <x v="788"/>
    <d v="2012-04-07T00:00:00"/>
    <s v="Standard Class"/>
    <s v="MO-17950"/>
    <s v="Michael Oakman"/>
    <x v="0"/>
    <s v="United States"/>
    <s v="Dallas"/>
    <x v="5"/>
    <n v="75220"/>
    <x v="2"/>
    <s v="TEC-AC-10003289"/>
    <x v="2"/>
    <x v="11"/>
    <s v="Anker Ultra-Slim Mini Bluetooth 3.0 Wireless Keyboard"/>
    <n v="47.975999999999999"/>
    <n v="3"/>
    <n v="0.2"/>
    <n v="1.7990999999999993"/>
  </r>
  <r>
    <x v="2771"/>
    <x v="1364"/>
    <x v="0"/>
    <x v="323"/>
    <d v="2013-09-11T00:00:00"/>
    <s v="Standard Class"/>
    <s v="JJ-15445"/>
    <s v="Jennifer Jackson"/>
    <x v="0"/>
    <s v="United States"/>
    <s v="Waukesha"/>
    <x v="6"/>
    <n v="53186"/>
    <x v="2"/>
    <s v="OFF-ST-10000918"/>
    <x v="1"/>
    <x v="4"/>
    <s v="Crate-A-Files"/>
    <n v="54.5"/>
    <n v="5"/>
    <n v="0"/>
    <n v="14.169999999999998"/>
  </r>
  <r>
    <x v="2772"/>
    <x v="1365"/>
    <x v="3"/>
    <x v="389"/>
    <d v="2014-12-13T00:00:00"/>
    <s v="First Class"/>
    <s v="BT-11680"/>
    <s v="Brian Thompson"/>
    <x v="0"/>
    <s v="United States"/>
    <s v="Fort Lauderdale"/>
    <x v="2"/>
    <n v="33311"/>
    <x v="0"/>
    <s v="FUR-FU-10001940"/>
    <x v="0"/>
    <x v="5"/>
    <s v="Staples"/>
    <n v="19.103999999999999"/>
    <n v="3"/>
    <n v="0.2"/>
    <n v="5.7312000000000012"/>
  </r>
  <r>
    <x v="2773"/>
    <x v="1366"/>
    <x v="0"/>
    <x v="441"/>
    <d v="2013-11-27T00:00:00"/>
    <s v="Standard Class"/>
    <s v="RD-19585"/>
    <s v="Rob Dowd"/>
    <x v="0"/>
    <s v="United States"/>
    <s v="Detroit"/>
    <x v="12"/>
    <n v="48205"/>
    <x v="2"/>
    <s v="OFF-BI-10002852"/>
    <x v="1"/>
    <x v="8"/>
    <s v="Ibico Standard Transparent Covers"/>
    <n v="49.44"/>
    <n v="3"/>
    <n v="0"/>
    <n v="24.2256"/>
  </r>
  <r>
    <x v="2774"/>
    <x v="1367"/>
    <x v="3"/>
    <x v="343"/>
    <d v="2014-11-19T00:00:00"/>
    <s v="Standard Class"/>
    <s v="ML-17755"/>
    <s v="Max Ludwig"/>
    <x v="2"/>
    <s v="United States"/>
    <s v="Springfield"/>
    <x v="24"/>
    <n v="45503"/>
    <x v="3"/>
    <s v="OFF-PA-10004451"/>
    <x v="1"/>
    <x v="10"/>
    <s v="Xerox 222"/>
    <n v="10.368000000000002"/>
    <n v="2"/>
    <n v="0.2"/>
    <n v="3.6288"/>
  </r>
  <r>
    <x v="2775"/>
    <x v="1368"/>
    <x v="0"/>
    <x v="147"/>
    <d v="2013-10-26T00:00:00"/>
    <s v="Standard Class"/>
    <s v="JE-15745"/>
    <s v="Joel Eaton"/>
    <x v="0"/>
    <s v="United States"/>
    <s v="San Diego"/>
    <x v="1"/>
    <n v="92037"/>
    <x v="1"/>
    <s v="OFF-ST-10004804"/>
    <x v="1"/>
    <x v="4"/>
    <s v="Belkin 19&quot; Vented Equipment Shelf, Black"/>
    <n v="154.44"/>
    <n v="3"/>
    <n v="0"/>
    <n v="1.5444000000000031"/>
  </r>
  <r>
    <x v="2776"/>
    <x v="1369"/>
    <x v="1"/>
    <x v="379"/>
    <d v="2012-12-25T00:00:00"/>
    <s v="Standard Class"/>
    <s v="ER-13855"/>
    <s v="Elpida Rittenbach"/>
    <x v="1"/>
    <s v="United States"/>
    <s v="Colorado Springs"/>
    <x v="22"/>
    <n v="80906"/>
    <x v="1"/>
    <s v="OFF-AP-10003971"/>
    <x v="1"/>
    <x v="9"/>
    <s v="Belkin 6 Outlet Metallic Surge Strip"/>
    <n v="60.984000000000009"/>
    <n v="7"/>
    <n v="0.2"/>
    <n v="4.5737999999999985"/>
  </r>
  <r>
    <x v="2777"/>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x v="2778"/>
    <x v="1371"/>
    <x v="3"/>
    <x v="504"/>
    <d v="2014-05-06T00:00:00"/>
    <s v="Standard Class"/>
    <s v="SS-20140"/>
    <s v="Saphhira Shifley"/>
    <x v="1"/>
    <s v="United States"/>
    <s v="Pompano Beach"/>
    <x v="2"/>
    <n v="33068"/>
    <x v="0"/>
    <s v="FUR-FU-10001935"/>
    <x v="0"/>
    <x v="5"/>
    <s v="3M Hangers With Command Adhesive"/>
    <n v="23.680000000000003"/>
    <n v="8"/>
    <n v="0.2"/>
    <n v="6.216000000000002"/>
  </r>
  <r>
    <x v="2779"/>
    <x v="1371"/>
    <x v="3"/>
    <x v="504"/>
    <d v="2014-05-06T00:00:00"/>
    <s v="Standard Class"/>
    <s v="SS-20140"/>
    <s v="Saphhira Shifley"/>
    <x v="1"/>
    <s v="United States"/>
    <s v="Pompano Beach"/>
    <x v="2"/>
    <n v="33068"/>
    <x v="0"/>
    <s v="TEC-AC-10003433"/>
    <x v="2"/>
    <x v="11"/>
    <s v="Maxell 4.7GB DVD+R 5/Pack"/>
    <n v="2.3760000000000003"/>
    <n v="3"/>
    <n v="0.2"/>
    <n v="0.74249999999999994"/>
  </r>
  <r>
    <x v="2780"/>
    <x v="1372"/>
    <x v="3"/>
    <x v="636"/>
    <d v="2014-05-09T00:00:00"/>
    <s v="First Class"/>
    <s v="TC-21295"/>
    <s v="Toby Carlisle"/>
    <x v="0"/>
    <s v="United States"/>
    <s v="New York City"/>
    <x v="15"/>
    <n v="10035"/>
    <x v="3"/>
    <s v="OFF-LA-10004544"/>
    <x v="1"/>
    <x v="2"/>
    <s v="Avery 505"/>
    <n v="59.2"/>
    <n v="4"/>
    <n v="0"/>
    <n v="29.6"/>
  </r>
  <r>
    <x v="2781"/>
    <x v="1373"/>
    <x v="3"/>
    <x v="225"/>
    <d v="2014-11-28T00:00:00"/>
    <s v="Standard Class"/>
    <s v="HG-15025"/>
    <s v="Hunter Glantz"/>
    <x v="0"/>
    <s v="United States"/>
    <s v="Lakeville"/>
    <x v="11"/>
    <n v="55044"/>
    <x v="2"/>
    <s v="OFF-AR-10001026"/>
    <x v="1"/>
    <x v="6"/>
    <s v="Sanford Uni-Blazer View Highlighters, Chisel Tip, Yellow"/>
    <n v="22"/>
    <n v="10"/>
    <n v="0"/>
    <n v="9.6800000000000015"/>
  </r>
  <r>
    <x v="2782"/>
    <x v="1374"/>
    <x v="0"/>
    <x v="583"/>
    <d v="2013-11-17T00:00:00"/>
    <s v="Standard Class"/>
    <s v="LD-17005"/>
    <s v="Lisa DeCherney"/>
    <x v="0"/>
    <s v="United States"/>
    <s v="Detroit"/>
    <x v="12"/>
    <n v="48234"/>
    <x v="2"/>
    <s v="TEC-PH-10001336"/>
    <x v="2"/>
    <x v="7"/>
    <s v="Digium D40 VoIP phone"/>
    <n v="257.98"/>
    <n v="2"/>
    <n v="0"/>
    <n v="74.8142"/>
  </r>
  <r>
    <x v="2783"/>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x v="2784"/>
    <x v="1376"/>
    <x v="0"/>
    <x v="790"/>
    <d v="2013-10-16T00:00:00"/>
    <s v="Standard Class"/>
    <s v="MP-17965"/>
    <s v="Michael Paige"/>
    <x v="1"/>
    <s v="United States"/>
    <s v="Troy"/>
    <x v="24"/>
    <n v="45373"/>
    <x v="3"/>
    <s v="TEC-PH-10004897"/>
    <x v="2"/>
    <x v="7"/>
    <s v="Mediabridge Sport Armband iPhone 5s"/>
    <n v="23.975999999999999"/>
    <n v="4"/>
    <n v="0.4"/>
    <n v="-15.584400000000002"/>
  </r>
  <r>
    <x v="2785"/>
    <x v="1377"/>
    <x v="1"/>
    <x v="481"/>
    <d v="2012-09-23T00:00:00"/>
    <s v="First Class"/>
    <s v="CD-12790"/>
    <s v="Cynthia Delaney"/>
    <x v="2"/>
    <s v="United States"/>
    <s v="Los Angeles"/>
    <x v="1"/>
    <n v="90036"/>
    <x v="1"/>
    <s v="FUR-CH-10004997"/>
    <x v="0"/>
    <x v="1"/>
    <s v="Hon Every-Day Series Multi-Task Chairs"/>
    <n v="601.53599999999994"/>
    <n v="4"/>
    <n v="0.2"/>
    <n v="0"/>
  </r>
  <r>
    <x v="2786"/>
    <x v="1377"/>
    <x v="1"/>
    <x v="481"/>
    <d v="2012-09-23T00:00:00"/>
    <s v="First Class"/>
    <s v="CD-12790"/>
    <s v="Cynthia Delaney"/>
    <x v="2"/>
    <s v="United States"/>
    <s v="Los Angeles"/>
    <x v="1"/>
    <n v="90036"/>
    <x v="1"/>
    <s v="OFF-FA-10002763"/>
    <x v="1"/>
    <x v="13"/>
    <s v="Advantus Map Pennant Flags and Round Head Tacks"/>
    <n v="7.9"/>
    <n v="2"/>
    <n v="0"/>
    <n v="2.5279999999999996"/>
  </r>
  <r>
    <x v="2787"/>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x v="2788"/>
    <x v="1378"/>
    <x v="2"/>
    <x v="266"/>
    <d v="2011-12-06T00:00:00"/>
    <s v="Standard Class"/>
    <s v="MD-17860"/>
    <s v="Michael Dominguez"/>
    <x v="1"/>
    <s v="United States"/>
    <s v="Corpus Christi"/>
    <x v="5"/>
    <n v="78415"/>
    <x v="2"/>
    <s v="OFF-AR-10000940"/>
    <x v="1"/>
    <x v="6"/>
    <s v="Newell 343"/>
    <n v="16.463999999999999"/>
    <n v="7"/>
    <n v="0.2"/>
    <n v="1.4406000000000008"/>
  </r>
  <r>
    <x v="2789"/>
    <x v="1378"/>
    <x v="2"/>
    <x v="266"/>
    <d v="2011-12-06T00:00:00"/>
    <s v="Standard Class"/>
    <s v="MD-17860"/>
    <s v="Michael Dominguez"/>
    <x v="1"/>
    <s v="United States"/>
    <s v="Corpus Christi"/>
    <x v="5"/>
    <n v="78415"/>
    <x v="2"/>
    <s v="FUR-FU-10002759"/>
    <x v="0"/>
    <x v="5"/>
    <s v="12-1/2 Diameter Round Wall Clock"/>
    <n v="39.960000000000008"/>
    <n v="5"/>
    <n v="0.6"/>
    <n v="-23.975999999999999"/>
  </r>
  <r>
    <x v="2790"/>
    <x v="1379"/>
    <x v="2"/>
    <x v="158"/>
    <d v="2011-09-22T00:00:00"/>
    <s v="First Class"/>
    <s v="BM-11650"/>
    <s v="Brian Moss"/>
    <x v="1"/>
    <s v="United States"/>
    <s v="Omaha"/>
    <x v="8"/>
    <n v="68104"/>
    <x v="2"/>
    <s v="OFF-AP-10000358"/>
    <x v="1"/>
    <x v="9"/>
    <s v="Fellowes Basic Home/Office Series Surge Protectors"/>
    <n v="25.96"/>
    <n v="2"/>
    <n v="0"/>
    <n v="7.5283999999999978"/>
  </r>
  <r>
    <x v="2791"/>
    <x v="1379"/>
    <x v="2"/>
    <x v="158"/>
    <d v="2011-09-22T00:00:00"/>
    <s v="First Class"/>
    <s v="BM-11650"/>
    <s v="Brian Moss"/>
    <x v="1"/>
    <s v="United States"/>
    <s v="Omaha"/>
    <x v="8"/>
    <n v="68104"/>
    <x v="2"/>
    <s v="OFF-AP-10003281"/>
    <x v="1"/>
    <x v="9"/>
    <s v="Acco 6 Outlet Guardian Standard Surge Suppressor"/>
    <n v="36.269999999999996"/>
    <n v="3"/>
    <n v="0"/>
    <n v="10.880999999999997"/>
  </r>
  <r>
    <x v="2792"/>
    <x v="1379"/>
    <x v="2"/>
    <x v="158"/>
    <d v="2011-09-22T00:00:00"/>
    <s v="First Class"/>
    <s v="BM-11650"/>
    <s v="Brian Moss"/>
    <x v="1"/>
    <s v="United States"/>
    <s v="Omaha"/>
    <x v="8"/>
    <n v="68104"/>
    <x v="2"/>
    <s v="OFF-PA-10000029"/>
    <x v="1"/>
    <x v="10"/>
    <s v="Xerox 224"/>
    <n v="6.48"/>
    <n v="1"/>
    <n v="0"/>
    <n v="3.1104000000000003"/>
  </r>
  <r>
    <x v="2793"/>
    <x v="1380"/>
    <x v="2"/>
    <x v="791"/>
    <d v="2011-04-17T00:00:00"/>
    <s v="Standard Class"/>
    <s v="KN-16450"/>
    <s v="Kean Nguyen"/>
    <x v="1"/>
    <s v="United States"/>
    <s v="Redondo Beach"/>
    <x v="1"/>
    <n v="90278"/>
    <x v="1"/>
    <s v="TEC-PH-10001557"/>
    <x v="2"/>
    <x v="7"/>
    <s v="Pyle PMP37LED"/>
    <n v="1075.088"/>
    <n v="14"/>
    <n v="0.2"/>
    <n v="94.070199999999943"/>
  </r>
  <r>
    <x v="2794"/>
    <x v="1380"/>
    <x v="2"/>
    <x v="791"/>
    <d v="2011-04-17T00:00:00"/>
    <s v="Standard Class"/>
    <s v="KN-16450"/>
    <s v="Kean Nguyen"/>
    <x v="1"/>
    <s v="United States"/>
    <s v="Redondo Beach"/>
    <x v="1"/>
    <n v="90278"/>
    <x v="1"/>
    <s v="TEC-PH-10000576"/>
    <x v="2"/>
    <x v="7"/>
    <s v="AT&amp;T 1080 Corded phone"/>
    <n v="438.36800000000005"/>
    <n v="4"/>
    <n v="0.2"/>
    <n v="38.357200000000006"/>
  </r>
  <r>
    <x v="2795"/>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x v="2796"/>
    <x v="1380"/>
    <x v="2"/>
    <x v="791"/>
    <d v="2011-04-17T00:00:00"/>
    <s v="Standard Class"/>
    <s v="KN-16450"/>
    <s v="Kean Nguyen"/>
    <x v="1"/>
    <s v="United States"/>
    <s v="Redondo Beach"/>
    <x v="1"/>
    <n v="90278"/>
    <x v="1"/>
    <s v="FUR-BO-10001337"/>
    <x v="0"/>
    <x v="0"/>
    <s v="O'Sullivan Living Dimensions 2-Shelf Bookcases"/>
    <n v="308.49900000000002"/>
    <n v="3"/>
    <n v="0.15"/>
    <n v="-18.146999999999998"/>
  </r>
  <r>
    <x v="2797"/>
    <x v="1381"/>
    <x v="3"/>
    <x v="179"/>
    <d v="2014-10-28T00:00:00"/>
    <s v="Standard Class"/>
    <s v="IG-15085"/>
    <s v="Ivan Gibson"/>
    <x v="0"/>
    <s v="United States"/>
    <s v="Little Rock"/>
    <x v="36"/>
    <n v="72209"/>
    <x v="0"/>
    <s v="OFF-AR-10002257"/>
    <x v="1"/>
    <x v="6"/>
    <s v="Eldon Spacemaker Box, Quick-Snap Lid, Clear"/>
    <n v="13.36"/>
    <n v="4"/>
    <n v="0"/>
    <n v="4.1415999999999986"/>
  </r>
  <r>
    <x v="2798"/>
    <x v="1381"/>
    <x v="3"/>
    <x v="179"/>
    <d v="2014-10-28T00:00:00"/>
    <s v="Standard Class"/>
    <s v="IG-15085"/>
    <s v="Ivan Gibson"/>
    <x v="0"/>
    <s v="United States"/>
    <s v="Little Rock"/>
    <x v="36"/>
    <n v="72209"/>
    <x v="0"/>
    <s v="OFF-PA-10001019"/>
    <x v="1"/>
    <x v="10"/>
    <s v="Xerox 1884"/>
    <n v="39.96"/>
    <n v="2"/>
    <n v="0"/>
    <n v="18.781199999999998"/>
  </r>
  <r>
    <x v="2799"/>
    <x v="1381"/>
    <x v="3"/>
    <x v="179"/>
    <d v="2014-10-28T00:00:00"/>
    <s v="Standard Class"/>
    <s v="IG-15085"/>
    <s v="Ivan Gibson"/>
    <x v="0"/>
    <s v="United States"/>
    <s v="Little Rock"/>
    <x v="36"/>
    <n v="72209"/>
    <x v="0"/>
    <s v="OFF-BI-10003364"/>
    <x v="1"/>
    <x v="8"/>
    <s v="Binding Machine Supplies"/>
    <n v="145.85000000000002"/>
    <n v="5"/>
    <n v="0"/>
    <n v="70.007999999999996"/>
  </r>
  <r>
    <x v="2800"/>
    <x v="1382"/>
    <x v="0"/>
    <x v="792"/>
    <d v="2013-10-29T00:00:00"/>
    <s v="First Class"/>
    <s v="JS-15595"/>
    <s v="Jill Stevenson"/>
    <x v="1"/>
    <s v="United States"/>
    <s v="Miami"/>
    <x v="2"/>
    <n v="33180"/>
    <x v="0"/>
    <s v="TEC-PH-10000984"/>
    <x v="2"/>
    <x v="7"/>
    <s v="Panasonic KX-TG9471B"/>
    <n v="783.96000000000015"/>
    <n v="5"/>
    <n v="0.2"/>
    <n v="78.396000000000043"/>
  </r>
  <r>
    <x v="2801"/>
    <x v="1383"/>
    <x v="1"/>
    <x v="549"/>
    <d v="2012-11-04T00:00:00"/>
    <s v="First Class"/>
    <s v="GA-14725"/>
    <s v="Guy Armstrong"/>
    <x v="0"/>
    <s v="United States"/>
    <s v="Salem"/>
    <x v="21"/>
    <n v="97301"/>
    <x v="1"/>
    <s v="OFF-AR-10001683"/>
    <x v="1"/>
    <x v="6"/>
    <s v="Lumber Crayons"/>
    <n v="7.88"/>
    <n v="1"/>
    <n v="0.2"/>
    <n v="1.7730000000000004"/>
  </r>
  <r>
    <x v="2802"/>
    <x v="1384"/>
    <x v="3"/>
    <x v="132"/>
    <d v="2014-11-09T00:00:00"/>
    <s v="Standard Class"/>
    <s v="DL-13330"/>
    <s v="Denise Leinenbach"/>
    <x v="0"/>
    <s v="United States"/>
    <s v="Las Cruces"/>
    <x v="27"/>
    <n v="88001"/>
    <x v="1"/>
    <s v="FUR-FU-10000629"/>
    <x v="0"/>
    <x v="5"/>
    <s v="9-3/4 Diameter Round Wall Clock"/>
    <n v="41.37"/>
    <n v="3"/>
    <n v="0"/>
    <n v="17.375399999999999"/>
  </r>
  <r>
    <x v="2803"/>
    <x v="1385"/>
    <x v="1"/>
    <x v="793"/>
    <d v="2012-05-16T00:00:00"/>
    <s v="Standard Class"/>
    <s v="CS-12505"/>
    <s v="Cindy Stewart"/>
    <x v="0"/>
    <s v="United States"/>
    <s v="San Francisco"/>
    <x v="1"/>
    <n v="94122"/>
    <x v="1"/>
    <s v="OFF-PA-10003893"/>
    <x v="1"/>
    <x v="10"/>
    <s v="Xerox 1962"/>
    <n v="12.84"/>
    <n v="3"/>
    <n v="0"/>
    <n v="5.7779999999999987"/>
  </r>
  <r>
    <x v="2804"/>
    <x v="1385"/>
    <x v="1"/>
    <x v="793"/>
    <d v="2012-05-16T00:00:00"/>
    <s v="Standard Class"/>
    <s v="CS-12505"/>
    <s v="Cindy Stewart"/>
    <x v="0"/>
    <s v="United States"/>
    <s v="San Francisco"/>
    <x v="1"/>
    <n v="94122"/>
    <x v="1"/>
    <s v="OFF-PA-10004239"/>
    <x v="1"/>
    <x v="10"/>
    <s v="Xerox 1953"/>
    <n v="25.68"/>
    <n v="6"/>
    <n v="0"/>
    <n v="11.555999999999997"/>
  </r>
  <r>
    <x v="2805"/>
    <x v="1386"/>
    <x v="1"/>
    <x v="67"/>
    <d v="2012-09-11T00:00:00"/>
    <s v="Standard Class"/>
    <s v="CC-12145"/>
    <s v="Charles Crestani"/>
    <x v="0"/>
    <s v="United States"/>
    <s v="El Paso"/>
    <x v="5"/>
    <n v="79907"/>
    <x v="2"/>
    <s v="FUR-CH-10000553"/>
    <x v="0"/>
    <x v="1"/>
    <s v="Metal Folding Chairs, Beige, 4/Carton"/>
    <n v="47.515999999999991"/>
    <n v="2"/>
    <n v="0.3"/>
    <n v="-2.0364000000000004"/>
  </r>
  <r>
    <x v="2806"/>
    <x v="1387"/>
    <x v="1"/>
    <x v="395"/>
    <d v="2012-07-27T00:00:00"/>
    <s v="Second Class"/>
    <s v="MH-18025"/>
    <s v="Michelle Huthwaite"/>
    <x v="0"/>
    <s v="United States"/>
    <s v="Seattle"/>
    <x v="4"/>
    <n v="98115"/>
    <x v="1"/>
    <s v="OFF-FA-10004395"/>
    <x v="1"/>
    <x v="13"/>
    <s v="Plymouth Boxed Rubber Bands by Plymouth"/>
    <n v="9.42"/>
    <n v="2"/>
    <n v="0"/>
    <n v="0.47100000000000009"/>
  </r>
  <r>
    <x v="2807"/>
    <x v="1387"/>
    <x v="1"/>
    <x v="395"/>
    <d v="2012-07-27T00:00:00"/>
    <s v="Second Class"/>
    <s v="MH-18025"/>
    <s v="Michelle Huthwaite"/>
    <x v="0"/>
    <s v="United States"/>
    <s v="Seattle"/>
    <x v="4"/>
    <n v="98115"/>
    <x v="1"/>
    <s v="OFF-PA-10004782"/>
    <x v="1"/>
    <x v="10"/>
    <s v="Xerox 228"/>
    <n v="12.96"/>
    <n v="2"/>
    <n v="0"/>
    <n v="6.2208000000000006"/>
  </r>
  <r>
    <x v="2808"/>
    <x v="1387"/>
    <x v="1"/>
    <x v="395"/>
    <d v="2012-07-27T00:00:00"/>
    <s v="Second Class"/>
    <s v="MH-18025"/>
    <s v="Michelle Huthwaite"/>
    <x v="0"/>
    <s v="United States"/>
    <s v="Seattle"/>
    <x v="4"/>
    <n v="98115"/>
    <x v="1"/>
    <s v="FUR-BO-10002213"/>
    <x v="0"/>
    <x v="0"/>
    <s v="Sauder Forest Hills Library, Woodland Oak Finish"/>
    <n v="704.9"/>
    <n v="5"/>
    <n v="0"/>
    <n v="56.392000000000024"/>
  </r>
  <r>
    <x v="2809"/>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x v="2810"/>
    <x v="1388"/>
    <x v="1"/>
    <x v="547"/>
    <d v="2012-11-18T00:00:00"/>
    <s v="Second Class"/>
    <s v="MP-18175"/>
    <s v="Mike Pelletier"/>
    <x v="2"/>
    <s v="United States"/>
    <s v="Milwaukee"/>
    <x v="6"/>
    <n v="53209"/>
    <x v="2"/>
    <s v="OFF-PA-10000157"/>
    <x v="1"/>
    <x v="10"/>
    <s v="Xerox 191"/>
    <n v="179.82"/>
    <n v="9"/>
    <n v="0"/>
    <n v="84.5154"/>
  </r>
  <r>
    <x v="2811"/>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x v="2812"/>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x v="2813"/>
    <x v="1388"/>
    <x v="1"/>
    <x v="547"/>
    <d v="2012-11-18T00:00:00"/>
    <s v="Second Class"/>
    <s v="MP-18175"/>
    <s v="Mike Pelletier"/>
    <x v="2"/>
    <s v="United States"/>
    <s v="Milwaukee"/>
    <x v="6"/>
    <n v="53209"/>
    <x v="2"/>
    <s v="TEC-AC-10004145"/>
    <x v="2"/>
    <x v="11"/>
    <s v="Logitech diNovo Edge Keyboard"/>
    <n v="999.96"/>
    <n v="4"/>
    <n v="0"/>
    <n v="229.99080000000004"/>
  </r>
  <r>
    <x v="2814"/>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x v="2815"/>
    <x v="1389"/>
    <x v="1"/>
    <x v="135"/>
    <d v="2012-09-08T00:00:00"/>
    <s v="Standard Class"/>
    <s v="DR-12940"/>
    <s v="Daniel Raglin"/>
    <x v="2"/>
    <s v="United States"/>
    <s v="Franklin"/>
    <x v="31"/>
    <n v="2038"/>
    <x v="3"/>
    <s v="OFF-BI-10001510"/>
    <x v="1"/>
    <x v="8"/>
    <s v="Deluxe Heavy-Duty Vinyl Round Ring Binder"/>
    <n v="114.60000000000001"/>
    <n v="5"/>
    <n v="0"/>
    <n v="51.57"/>
  </r>
  <r>
    <x v="2816"/>
    <x v="1389"/>
    <x v="1"/>
    <x v="135"/>
    <d v="2012-09-08T00:00:00"/>
    <s v="Standard Class"/>
    <s v="DR-12940"/>
    <s v="Daniel Raglin"/>
    <x v="2"/>
    <s v="United States"/>
    <s v="Franklin"/>
    <x v="31"/>
    <n v="2038"/>
    <x v="3"/>
    <s v="FUR-CH-10003817"/>
    <x v="0"/>
    <x v="1"/>
    <s v="Global Value Steno Chair, Gray"/>
    <n v="60.74"/>
    <n v="1"/>
    <n v="0"/>
    <n v="15.185000000000002"/>
  </r>
  <r>
    <x v="2817"/>
    <x v="1389"/>
    <x v="1"/>
    <x v="135"/>
    <d v="2012-09-08T00:00:00"/>
    <s v="Standard Class"/>
    <s v="DR-12940"/>
    <s v="Daniel Raglin"/>
    <x v="2"/>
    <s v="United States"/>
    <s v="Franklin"/>
    <x v="31"/>
    <n v="2038"/>
    <x v="3"/>
    <s v="FUR-FU-10000308"/>
    <x v="0"/>
    <x v="5"/>
    <s v="Deflect-o Glass Clear Studded Chair Mats"/>
    <n v="124.36"/>
    <n v="2"/>
    <n v="0"/>
    <n v="27.359200000000001"/>
  </r>
  <r>
    <x v="2818"/>
    <x v="1389"/>
    <x v="1"/>
    <x v="135"/>
    <d v="2012-09-08T00:00:00"/>
    <s v="Standard Class"/>
    <s v="DR-12940"/>
    <s v="Daniel Raglin"/>
    <x v="2"/>
    <s v="United States"/>
    <s v="Franklin"/>
    <x v="31"/>
    <n v="2038"/>
    <x v="3"/>
    <s v="OFF-ST-10003208"/>
    <x v="1"/>
    <x v="4"/>
    <s v="Adjustable Depth Letter/Legal Cart"/>
    <n v="1088.76"/>
    <n v="6"/>
    <n v="0"/>
    <n v="315.74039999999985"/>
  </r>
  <r>
    <x v="2819"/>
    <x v="1390"/>
    <x v="0"/>
    <x v="465"/>
    <d v="2013-05-09T00:00:00"/>
    <s v="First Class"/>
    <s v="DM-13015"/>
    <s v="Darrin Martin"/>
    <x v="0"/>
    <s v="United States"/>
    <s v="Encinitas"/>
    <x v="1"/>
    <n v="92024"/>
    <x v="1"/>
    <s v="OFF-BI-10003784"/>
    <x v="1"/>
    <x v="8"/>
    <s v="Computer Printout Index Tabs"/>
    <n v="6.7200000000000006"/>
    <n v="5"/>
    <n v="0.2"/>
    <n v="2.351999999999999"/>
  </r>
  <r>
    <x v="2820"/>
    <x v="1390"/>
    <x v="0"/>
    <x v="465"/>
    <d v="2013-05-09T00:00:00"/>
    <s v="First Class"/>
    <s v="DM-13015"/>
    <s v="Darrin Martin"/>
    <x v="0"/>
    <s v="United States"/>
    <s v="Encinitas"/>
    <x v="1"/>
    <n v="92024"/>
    <x v="1"/>
    <s v="FUR-TA-10003748"/>
    <x v="0"/>
    <x v="3"/>
    <s v="Bevis 36 x 72 Conference Tables"/>
    <n v="298.77600000000001"/>
    <n v="3"/>
    <n v="0.2"/>
    <n v="7.4693999999999932"/>
  </r>
  <r>
    <x v="2821"/>
    <x v="1391"/>
    <x v="3"/>
    <x v="413"/>
    <d v="2014-01-06T00:00:00"/>
    <s v="Standard Class"/>
    <s v="BD-11620"/>
    <s v="Brian DeCherney"/>
    <x v="0"/>
    <s v="United States"/>
    <s v="Anaheim"/>
    <x v="1"/>
    <n v="92804"/>
    <x v="1"/>
    <s v="TEC-PH-10002563"/>
    <x v="2"/>
    <x v="7"/>
    <s v="Adtran 1202752G1"/>
    <n v="302.37599999999998"/>
    <n v="3"/>
    <n v="0.2"/>
    <n v="22.678200000000018"/>
  </r>
  <r>
    <x v="2822"/>
    <x v="1392"/>
    <x v="3"/>
    <x v="65"/>
    <d v="2014-09-21T00:00:00"/>
    <s v="First Class"/>
    <s v="DC-12850"/>
    <s v="Dan Campbell"/>
    <x v="0"/>
    <s v="United States"/>
    <s v="Arlington"/>
    <x v="5"/>
    <n v="76017"/>
    <x v="2"/>
    <s v="OFF-AR-10000122"/>
    <x v="1"/>
    <x v="6"/>
    <s v="Newell 314"/>
    <n v="8.9280000000000008"/>
    <n v="2"/>
    <n v="0.2"/>
    <n v="0.55799999999999894"/>
  </r>
  <r>
    <x v="2823"/>
    <x v="1392"/>
    <x v="3"/>
    <x v="65"/>
    <d v="2014-09-21T00:00:00"/>
    <s v="First Class"/>
    <s v="DC-12850"/>
    <s v="Dan Campbell"/>
    <x v="0"/>
    <s v="United States"/>
    <s v="Arlington"/>
    <x v="5"/>
    <n v="76017"/>
    <x v="2"/>
    <s v="OFF-ST-10000352"/>
    <x v="1"/>
    <x v="4"/>
    <s v="Acco Perma 2700 Stacking Storage Drawers"/>
    <n v="47.584000000000003"/>
    <n v="2"/>
    <n v="0.2"/>
    <n v="-2.9739999999999966"/>
  </r>
  <r>
    <x v="2824"/>
    <x v="1393"/>
    <x v="2"/>
    <x v="794"/>
    <d v="2011-09-30T00:00:00"/>
    <s v="Standard Class"/>
    <s v="MT-18070"/>
    <s v="Michelle Tran"/>
    <x v="2"/>
    <s v="United States"/>
    <s v="Houston"/>
    <x v="5"/>
    <n v="77041"/>
    <x v="2"/>
    <s v="OFF-PA-10003270"/>
    <x v="1"/>
    <x v="10"/>
    <s v="Xerox 1954"/>
    <n v="33.792000000000002"/>
    <n v="8"/>
    <n v="0.2"/>
    <n v="10.559999999999999"/>
  </r>
  <r>
    <x v="2825"/>
    <x v="1393"/>
    <x v="2"/>
    <x v="794"/>
    <d v="2011-09-30T00:00:00"/>
    <s v="Standard Class"/>
    <s v="MT-18070"/>
    <s v="Michelle Tran"/>
    <x v="2"/>
    <s v="United States"/>
    <s v="Houston"/>
    <x v="5"/>
    <n v="77041"/>
    <x v="2"/>
    <s v="FUR-BO-10003272"/>
    <x v="0"/>
    <x v="0"/>
    <s v="O'Sullivan Living Dimensions 5-Shelf Bookcases"/>
    <n v="300.53279999999995"/>
    <n v="2"/>
    <n v="0.32"/>
    <n v="-97.23120000000003"/>
  </r>
  <r>
    <x v="2826"/>
    <x v="1393"/>
    <x v="2"/>
    <x v="794"/>
    <d v="2011-09-30T00:00:00"/>
    <s v="Standard Class"/>
    <s v="MT-18070"/>
    <s v="Michelle Tran"/>
    <x v="2"/>
    <s v="United States"/>
    <s v="Houston"/>
    <x v="5"/>
    <n v="77041"/>
    <x v="2"/>
    <s v="OFF-BI-10002982"/>
    <x v="1"/>
    <x v="8"/>
    <s v="Avery Self-Adhesive Photo Pockets for Polaroid Photos"/>
    <n v="2.7239999999999993"/>
    <n v="2"/>
    <n v="0.8"/>
    <n v="-4.3584000000000014"/>
  </r>
  <r>
    <x v="2827"/>
    <x v="1393"/>
    <x v="2"/>
    <x v="794"/>
    <d v="2011-09-30T00:00:00"/>
    <s v="Standard Class"/>
    <s v="MT-18070"/>
    <s v="Michelle Tran"/>
    <x v="2"/>
    <s v="United States"/>
    <s v="Houston"/>
    <x v="5"/>
    <n v="77041"/>
    <x v="2"/>
    <s v="OFF-EN-10001509"/>
    <x v="1"/>
    <x v="12"/>
    <s v="Poly String Tie Envelopes"/>
    <n v="3.2640000000000002"/>
    <n v="2"/>
    <n v="0.2"/>
    <n v="1.1015999999999997"/>
  </r>
  <r>
    <x v="2828"/>
    <x v="1394"/>
    <x v="0"/>
    <x v="131"/>
    <d v="2013-04-27T00:00:00"/>
    <s v="First Class"/>
    <s v="MJ-17740"/>
    <s v="Max Jones"/>
    <x v="0"/>
    <s v="United States"/>
    <s v="Lancaster"/>
    <x v="24"/>
    <n v="43130"/>
    <x v="3"/>
    <s v="OFF-PA-10002421"/>
    <x v="1"/>
    <x v="10"/>
    <s v="Embossed Ink Jet Note Cards"/>
    <n v="108.33600000000001"/>
    <n v="6"/>
    <n v="0.2"/>
    <n v="37.917599999999993"/>
  </r>
  <r>
    <x v="2829"/>
    <x v="1394"/>
    <x v="0"/>
    <x v="131"/>
    <d v="2013-04-27T00:00:00"/>
    <s v="First Class"/>
    <s v="MJ-17740"/>
    <s v="Max Jones"/>
    <x v="0"/>
    <s v="United States"/>
    <s v="Lancaster"/>
    <x v="24"/>
    <n v="43130"/>
    <x v="3"/>
    <s v="OFF-ST-10000760"/>
    <x v="1"/>
    <x v="4"/>
    <s v="Eldon Fold 'N Roll Cart System"/>
    <n v="55.92"/>
    <n v="5"/>
    <n v="0.2"/>
    <n v="6.2910000000000004"/>
  </r>
  <r>
    <x v="2830"/>
    <x v="1394"/>
    <x v="0"/>
    <x v="131"/>
    <d v="2013-04-27T00:00:00"/>
    <s v="First Class"/>
    <s v="MJ-17740"/>
    <s v="Max Jones"/>
    <x v="0"/>
    <s v="United States"/>
    <s v="Lancaster"/>
    <x v="24"/>
    <n v="43130"/>
    <x v="3"/>
    <s v="OFF-PA-10002923"/>
    <x v="1"/>
    <x v="10"/>
    <s v="Xerox 1942"/>
    <n v="78.304000000000002"/>
    <n v="2"/>
    <n v="0.2"/>
    <n v="29.363999999999997"/>
  </r>
  <r>
    <x v="2831"/>
    <x v="1395"/>
    <x v="2"/>
    <x v="301"/>
    <d v="2011-11-05T00:00:00"/>
    <s v="Standard Class"/>
    <s v="ND-18370"/>
    <s v="Natalie DeCherney"/>
    <x v="0"/>
    <s v="United States"/>
    <s v="Portland"/>
    <x v="21"/>
    <n v="97206"/>
    <x v="1"/>
    <s v="OFF-ST-10001128"/>
    <x v="1"/>
    <x v="4"/>
    <s v="Carina Mini System Audio Rack, Model AR050B"/>
    <n v="443.92"/>
    <n v="5"/>
    <n v="0.2"/>
    <n v="-94.33299999999997"/>
  </r>
  <r>
    <x v="2832"/>
    <x v="1395"/>
    <x v="2"/>
    <x v="301"/>
    <d v="2011-11-05T00:00:00"/>
    <s v="Standard Class"/>
    <s v="ND-18370"/>
    <s v="Natalie DeCherney"/>
    <x v="0"/>
    <s v="United States"/>
    <s v="Portland"/>
    <x v="21"/>
    <n v="97206"/>
    <x v="1"/>
    <s v="TEC-PH-10000673"/>
    <x v="2"/>
    <x v="7"/>
    <s v="Plantronics Voyager Pro HD - Bluetooth Headset"/>
    <n v="155.976"/>
    <n v="3"/>
    <n v="0.2"/>
    <n v="54.5916"/>
  </r>
  <r>
    <x v="2833"/>
    <x v="1396"/>
    <x v="3"/>
    <x v="795"/>
    <d v="2014-02-01T00:00:00"/>
    <s v="Second Class"/>
    <s v="CA-11965"/>
    <s v="Carol Adams"/>
    <x v="1"/>
    <s v="United States"/>
    <s v="Hoover"/>
    <x v="19"/>
    <n v="35244"/>
    <x v="0"/>
    <s v="OFF-AR-10001547"/>
    <x v="1"/>
    <x v="6"/>
    <s v="Newell 311"/>
    <n v="15.469999999999999"/>
    <n v="7"/>
    <n v="0"/>
    <n v="4.1768999999999998"/>
  </r>
  <r>
    <x v="2834"/>
    <x v="1396"/>
    <x v="3"/>
    <x v="795"/>
    <d v="2014-02-01T00:00:00"/>
    <s v="Second Class"/>
    <s v="CA-11965"/>
    <s v="Carol Adams"/>
    <x v="1"/>
    <s v="United States"/>
    <s v="Hoover"/>
    <x v="19"/>
    <n v="35244"/>
    <x v="0"/>
    <s v="OFF-BI-10001890"/>
    <x v="1"/>
    <x v="8"/>
    <s v="Avery Poly Binder Pockets"/>
    <n v="7.16"/>
    <n v="2"/>
    <n v="0"/>
    <n v="3.4367999999999999"/>
  </r>
  <r>
    <x v="2835"/>
    <x v="1397"/>
    <x v="3"/>
    <x v="343"/>
    <d v="2014-11-17T00:00:00"/>
    <s v="Standard Class"/>
    <s v="GA-14725"/>
    <s v="Guy Armstrong"/>
    <x v="0"/>
    <s v="United States"/>
    <s v="Los Angeles"/>
    <x v="1"/>
    <n v="90036"/>
    <x v="1"/>
    <s v="OFF-AP-10003971"/>
    <x v="1"/>
    <x v="9"/>
    <s v="Belkin 6 Outlet Metallic Surge Strip"/>
    <n v="10.89"/>
    <n v="1"/>
    <n v="0"/>
    <n v="2.8314000000000004"/>
  </r>
  <r>
    <x v="2836"/>
    <x v="1397"/>
    <x v="3"/>
    <x v="343"/>
    <d v="2014-11-17T00:00:00"/>
    <s v="Standard Class"/>
    <s v="GA-14725"/>
    <s v="Guy Armstrong"/>
    <x v="0"/>
    <s v="United States"/>
    <s v="Los Angeles"/>
    <x v="1"/>
    <n v="90036"/>
    <x v="1"/>
    <s v="OFF-PA-10000520"/>
    <x v="1"/>
    <x v="10"/>
    <s v="Xerox 201"/>
    <n v="19.440000000000001"/>
    <n v="3"/>
    <n v="0"/>
    <n v="9.3312000000000008"/>
  </r>
  <r>
    <x v="2837"/>
    <x v="1397"/>
    <x v="3"/>
    <x v="343"/>
    <d v="2014-11-17T00:00:00"/>
    <s v="Standard Class"/>
    <s v="GA-14725"/>
    <s v="Guy Armstrong"/>
    <x v="0"/>
    <s v="United States"/>
    <s v="Los Angeles"/>
    <x v="1"/>
    <n v="90036"/>
    <x v="1"/>
    <s v="OFF-BI-10000977"/>
    <x v="1"/>
    <x v="8"/>
    <s v="Ibico Plastic Spiral Binding Combs"/>
    <n v="121.6"/>
    <n v="5"/>
    <n v="0.2"/>
    <n v="39.519999999999989"/>
  </r>
  <r>
    <x v="2838"/>
    <x v="1398"/>
    <x v="0"/>
    <x v="632"/>
    <d v="2013-06-13T00:00:00"/>
    <s v="First Class"/>
    <s v="TC-21295"/>
    <s v="Toby Carlisle"/>
    <x v="0"/>
    <s v="United States"/>
    <s v="Tallahassee"/>
    <x v="2"/>
    <n v="32303"/>
    <x v="0"/>
    <s v="TEC-MA-10002178"/>
    <x v="2"/>
    <x v="15"/>
    <s v="Cisco CP-7937G Unified IP Conference Station Phone"/>
    <n v="695.7"/>
    <n v="2"/>
    <n v="0.5"/>
    <n v="-27.827999999999975"/>
  </r>
  <r>
    <x v="2839"/>
    <x v="1399"/>
    <x v="1"/>
    <x v="37"/>
    <d v="2012-09-08T00:00:00"/>
    <s v="Second Class"/>
    <s v="JB-15400"/>
    <s v="Jennifer Braxton"/>
    <x v="1"/>
    <s v="United States"/>
    <s v="New York City"/>
    <x v="15"/>
    <n v="10009"/>
    <x v="3"/>
    <s v="OFF-ST-10001526"/>
    <x v="1"/>
    <x v="4"/>
    <s v="Iceberg Mobile Mega Data/Printer Cart "/>
    <n v="120.33"/>
    <n v="1"/>
    <n v="0"/>
    <n v="31.285799999999995"/>
  </r>
  <r>
    <x v="2840"/>
    <x v="1400"/>
    <x v="2"/>
    <x v="619"/>
    <d v="2011-03-19T00:00:00"/>
    <s v="Standard Class"/>
    <s v="CK-12325"/>
    <s v="Christine Kargatis"/>
    <x v="2"/>
    <s v="United States"/>
    <s v="Chesapeake"/>
    <x v="17"/>
    <n v="23320"/>
    <x v="0"/>
    <s v="FUR-CH-10003379"/>
    <x v="0"/>
    <x v="1"/>
    <s v="Global Commerce Series High-Back Swivel/Tilt Chairs"/>
    <n v="1139.92"/>
    <n v="4"/>
    <n v="0"/>
    <n v="284.98"/>
  </r>
  <r>
    <x v="2841"/>
    <x v="1401"/>
    <x v="3"/>
    <x v="515"/>
    <d v="2014-09-05T00:00:00"/>
    <s v="Second Class"/>
    <s v="RL-19615"/>
    <s v="Rob Lucas"/>
    <x v="0"/>
    <s v="United States"/>
    <s v="Fayetteville"/>
    <x v="3"/>
    <n v="28314"/>
    <x v="0"/>
    <s v="OFF-PA-10000100"/>
    <x v="1"/>
    <x v="10"/>
    <s v="Xerox 1945"/>
    <n v="229.54400000000001"/>
    <n v="7"/>
    <n v="0.2"/>
    <n v="83.209699999999998"/>
  </r>
  <r>
    <x v="2842"/>
    <x v="1402"/>
    <x v="3"/>
    <x v="721"/>
    <d v="2014-03-28T00:00:00"/>
    <s v="Standard Class"/>
    <s v="AC-10660"/>
    <s v="Anna Chung"/>
    <x v="0"/>
    <s v="United States"/>
    <s v="Huntsville"/>
    <x v="5"/>
    <n v="77340"/>
    <x v="2"/>
    <s v="OFF-ST-10001809"/>
    <x v="1"/>
    <x v="4"/>
    <s v="Fellowes Officeware Wire Shelving"/>
    <n v="143.72800000000001"/>
    <n v="2"/>
    <n v="0.2"/>
    <n v="-32.338800000000006"/>
  </r>
  <r>
    <x v="2843"/>
    <x v="1403"/>
    <x v="3"/>
    <x v="796"/>
    <d v="2014-05-23T00:00:00"/>
    <s v="Standard Class"/>
    <s v="BH-11710"/>
    <s v="Brosina Hoffman"/>
    <x v="0"/>
    <s v="United States"/>
    <s v="Philadelphia"/>
    <x v="9"/>
    <n v="19140"/>
    <x v="3"/>
    <s v="TEC-AC-10000387"/>
    <x v="2"/>
    <x v="11"/>
    <s v="KeyTronic KT800P2 - Keyboard - Black"/>
    <n v="36.048000000000002"/>
    <n v="3"/>
    <n v="0.2"/>
    <n v="-0.90120000000000111"/>
  </r>
  <r>
    <x v="2844"/>
    <x v="1404"/>
    <x v="0"/>
    <x v="797"/>
    <d v="2014-01-01T00:00:00"/>
    <s v="Standard Class"/>
    <s v="BG-11695"/>
    <s v="Brooke Gillingham"/>
    <x v="1"/>
    <s v="United States"/>
    <s v="Woodstock"/>
    <x v="10"/>
    <n v="60098"/>
    <x v="2"/>
    <s v="FUR-CH-10004853"/>
    <x v="0"/>
    <x v="1"/>
    <s v="Global Manager's Adjustable Task Chair, Storm"/>
    <n v="845.48799999999994"/>
    <n v="8"/>
    <n v="0.3"/>
    <n v="-12.078400000000101"/>
  </r>
  <r>
    <x v="2845"/>
    <x v="1405"/>
    <x v="3"/>
    <x v="701"/>
    <d v="2014-11-21T00:00:00"/>
    <s v="First Class"/>
    <s v="XP-21865"/>
    <s v="Xylona Preis"/>
    <x v="0"/>
    <s v="United States"/>
    <s v="Everett"/>
    <x v="31"/>
    <n v="2149"/>
    <x v="3"/>
    <s v="OFF-AR-10001958"/>
    <x v="1"/>
    <x v="6"/>
    <s v="Stanley Bostitch Contemporary Electric Pencil Sharpeners"/>
    <n v="50.94"/>
    <n v="3"/>
    <n v="0"/>
    <n v="14.263200000000001"/>
  </r>
  <r>
    <x v="2846"/>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x v="2847"/>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x v="2848"/>
    <x v="1407"/>
    <x v="3"/>
    <x v="798"/>
    <d v="2014-04-16T00:00:00"/>
    <s v="Standard Class"/>
    <s v="DM-13345"/>
    <s v="Denise Monton"/>
    <x v="1"/>
    <s v="United States"/>
    <s v="Roswell"/>
    <x v="32"/>
    <n v="30076"/>
    <x v="0"/>
    <s v="OFF-BI-10001359"/>
    <x v="1"/>
    <x v="8"/>
    <s v="GBC DocuBind TL300 Electric Binding System"/>
    <n v="2690.9700000000003"/>
    <n v="3"/>
    <n v="0"/>
    <n v="1264.7558999999999"/>
  </r>
  <r>
    <x v="2849"/>
    <x v="1408"/>
    <x v="0"/>
    <x v="85"/>
    <d v="2013-12-04T00:00:00"/>
    <s v="Standard Class"/>
    <s v="AJ-10780"/>
    <s v="Anthony Jacobs"/>
    <x v="1"/>
    <s v="United States"/>
    <s v="Palm Coast"/>
    <x v="2"/>
    <n v="32137"/>
    <x v="0"/>
    <s v="OFF-BI-10002976"/>
    <x v="1"/>
    <x v="8"/>
    <s v="ACCOHIDE Binder by Acco"/>
    <n v="7.4340000000000011"/>
    <n v="6"/>
    <n v="0.7"/>
    <n v="-5.6993999999999971"/>
  </r>
  <r>
    <x v="2850"/>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x v="2851"/>
    <x v="1410"/>
    <x v="3"/>
    <x v="94"/>
    <d v="2014-12-23T00:00:00"/>
    <s v="Standard Class"/>
    <s v="VF-21715"/>
    <s v="Vicky Freymann"/>
    <x v="2"/>
    <s v="United States"/>
    <s v="Columbus"/>
    <x v="14"/>
    <n v="47201"/>
    <x v="2"/>
    <s v="OFF-PA-10001745"/>
    <x v="1"/>
    <x v="10"/>
    <s v="Wirebound Message Books, 2 7/8&quot; x 5&quot;, 3 Forms per Page"/>
    <n v="28.16"/>
    <n v="4"/>
    <n v="0"/>
    <n v="13.235199999999999"/>
  </r>
  <r>
    <x v="2852"/>
    <x v="1411"/>
    <x v="0"/>
    <x v="690"/>
    <d v="2013-03-22T00:00:00"/>
    <s v="Second Class"/>
    <s v="SV-20935"/>
    <s v="Susan Vittorini"/>
    <x v="0"/>
    <s v="United States"/>
    <s v="Oceanside"/>
    <x v="15"/>
    <n v="11572"/>
    <x v="3"/>
    <s v="FUR-FU-10000409"/>
    <x v="0"/>
    <x v="5"/>
    <s v="GE 4 Foot Flourescent Tube, 40 Watt"/>
    <n v="14.98"/>
    <n v="1"/>
    <n v="0"/>
    <n v="6.8908000000000005"/>
  </r>
  <r>
    <x v="2853"/>
    <x v="1411"/>
    <x v="0"/>
    <x v="690"/>
    <d v="2013-03-22T00:00:00"/>
    <s v="Second Class"/>
    <s v="SV-20935"/>
    <s v="Susan Vittorini"/>
    <x v="0"/>
    <s v="United States"/>
    <s v="Oceanside"/>
    <x v="15"/>
    <n v="11572"/>
    <x v="3"/>
    <s v="FUR-FU-10000221"/>
    <x v="0"/>
    <x v="5"/>
    <s v="Master Caster Door Stop, Brown"/>
    <n v="20.32"/>
    <n v="4"/>
    <n v="0"/>
    <n v="6.9087999999999994"/>
  </r>
  <r>
    <x v="2854"/>
    <x v="1412"/>
    <x v="3"/>
    <x v="648"/>
    <d v="2014-08-21T00:00:00"/>
    <s v="Same Day"/>
    <s v="EM-13810"/>
    <s v="Eleni McCrary"/>
    <x v="1"/>
    <s v="United States"/>
    <s v="Franklin"/>
    <x v="31"/>
    <n v="2038"/>
    <x v="3"/>
    <s v="OFF-ST-10000344"/>
    <x v="1"/>
    <x v="4"/>
    <s v="Neat Ideas Personal Hanging Folder Files, Black"/>
    <n v="40.29"/>
    <n v="3"/>
    <n v="0"/>
    <n v="10.475399999999999"/>
  </r>
  <r>
    <x v="2855"/>
    <x v="1413"/>
    <x v="3"/>
    <x v="800"/>
    <d v="2014-08-01T00:00:00"/>
    <s v="Standard Class"/>
    <s v="RB-19360"/>
    <s v="Raymond Buch"/>
    <x v="0"/>
    <s v="United States"/>
    <s v="Sioux Falls"/>
    <x v="44"/>
    <n v="57103"/>
    <x v="2"/>
    <s v="OFF-LA-10003663"/>
    <x v="1"/>
    <x v="2"/>
    <s v="Avery 498"/>
    <n v="20.23"/>
    <n v="7"/>
    <n v="0"/>
    <n v="9.5081000000000007"/>
  </r>
  <r>
    <x v="2856"/>
    <x v="1414"/>
    <x v="0"/>
    <x v="370"/>
    <d v="2013-08-30T00:00:00"/>
    <s v="First Class"/>
    <s v="DJ-13510"/>
    <s v="Don Jones"/>
    <x v="1"/>
    <s v="United States"/>
    <s v="San Diego"/>
    <x v="1"/>
    <n v="92037"/>
    <x v="1"/>
    <s v="FUR-CH-10001215"/>
    <x v="0"/>
    <x v="1"/>
    <s v="Global Troy Executive Leather Low-Back Tilter"/>
    <n v="1603.1360000000002"/>
    <n v="4"/>
    <n v="0.2"/>
    <n v="100.19599999999997"/>
  </r>
  <r>
    <x v="2857"/>
    <x v="1415"/>
    <x v="0"/>
    <x v="243"/>
    <d v="2013-08-18T00:00:00"/>
    <s v="Second Class"/>
    <s v="CC-12370"/>
    <s v="Christopher Conant"/>
    <x v="0"/>
    <s v="United States"/>
    <s v="Fayetteville"/>
    <x v="3"/>
    <n v="28314"/>
    <x v="0"/>
    <s v="FUR-CH-10000988"/>
    <x v="0"/>
    <x v="1"/>
    <s v="Hon Olson Stacker Stools"/>
    <n v="225.29600000000002"/>
    <n v="2"/>
    <n v="0.2"/>
    <n v="22.529599999999995"/>
  </r>
  <r>
    <x v="2858"/>
    <x v="1416"/>
    <x v="3"/>
    <x v="240"/>
    <d v="2014-05-24T00:00:00"/>
    <s v="Standard Class"/>
    <s v="SC-20380"/>
    <s v="Shahid Collister"/>
    <x v="0"/>
    <s v="United States"/>
    <s v="Atlanta"/>
    <x v="32"/>
    <n v="30318"/>
    <x v="0"/>
    <s v="TEC-AC-10003441"/>
    <x v="2"/>
    <x v="11"/>
    <s v="Kingston Digital DataTraveler 32GB USB 2.0"/>
    <n v="67.8"/>
    <n v="4"/>
    <n v="0"/>
    <n v="4.0679999999999978"/>
  </r>
  <r>
    <x v="2859"/>
    <x v="1416"/>
    <x v="3"/>
    <x v="240"/>
    <d v="2014-05-24T00:00:00"/>
    <s v="Standard Class"/>
    <s v="SC-20380"/>
    <s v="Shahid Collister"/>
    <x v="0"/>
    <s v="United States"/>
    <s v="Atlanta"/>
    <x v="32"/>
    <n v="30318"/>
    <x v="0"/>
    <s v="TEC-PH-10004389"/>
    <x v="2"/>
    <x v="7"/>
    <s v="Nokia Lumia 925"/>
    <n v="377.96999999999997"/>
    <n v="3"/>
    <n v="0"/>
    <n v="98.272200000000012"/>
  </r>
  <r>
    <x v="2860"/>
    <x v="1416"/>
    <x v="3"/>
    <x v="240"/>
    <d v="2014-05-24T00:00:00"/>
    <s v="Standard Class"/>
    <s v="SC-20380"/>
    <s v="Shahid Collister"/>
    <x v="0"/>
    <s v="United States"/>
    <s v="Atlanta"/>
    <x v="32"/>
    <n v="30318"/>
    <x v="0"/>
    <s v="FUR-BO-10004695"/>
    <x v="0"/>
    <x v="0"/>
    <s v="O'Sullivan 2-Door Barrister Bookcase in Odessa Pine"/>
    <n v="1628.82"/>
    <n v="9"/>
    <n v="0"/>
    <n v="374.62859999999989"/>
  </r>
  <r>
    <x v="2861"/>
    <x v="1416"/>
    <x v="3"/>
    <x v="240"/>
    <d v="2014-05-24T00:00:00"/>
    <s v="Standard Class"/>
    <s v="SC-20380"/>
    <s v="Shahid Collister"/>
    <x v="0"/>
    <s v="United States"/>
    <s v="Atlanta"/>
    <x v="32"/>
    <n v="30318"/>
    <x v="0"/>
    <s v="OFF-PA-10000100"/>
    <x v="1"/>
    <x v="10"/>
    <s v="Xerox 1945"/>
    <n v="286.93"/>
    <n v="7"/>
    <n v="0"/>
    <n v="140.59569999999999"/>
  </r>
  <r>
    <x v="2862"/>
    <x v="1417"/>
    <x v="3"/>
    <x v="801"/>
    <d v="2014-08-18T00:00:00"/>
    <s v="Standard Class"/>
    <s v="RH-19495"/>
    <s v="Rick Hansen"/>
    <x v="0"/>
    <s v="United States"/>
    <s v="Orlando"/>
    <x v="2"/>
    <n v="32839"/>
    <x v="0"/>
    <s v="OFF-PA-10000223"/>
    <x v="1"/>
    <x v="10"/>
    <s v="Xerox 2000"/>
    <n v="20.736000000000004"/>
    <n v="4"/>
    <n v="0.2"/>
    <n v="7.2576000000000001"/>
  </r>
  <r>
    <x v="2863"/>
    <x v="1418"/>
    <x v="3"/>
    <x v="802"/>
    <d v="2014-08-14T00:00:00"/>
    <s v="Same Day"/>
    <s v="JK-15370"/>
    <s v="Jay Kimmel"/>
    <x v="0"/>
    <s v="United States"/>
    <s v="San Francisco"/>
    <x v="1"/>
    <n v="94122"/>
    <x v="1"/>
    <s v="OFF-ST-10001325"/>
    <x v="1"/>
    <x v="4"/>
    <s v="Sterilite Officeware Hinged File Box"/>
    <n v="31.44"/>
    <n v="3"/>
    <n v="0"/>
    <n v="8.4888000000000012"/>
  </r>
  <r>
    <x v="2864"/>
    <x v="1418"/>
    <x v="3"/>
    <x v="802"/>
    <d v="2014-08-14T00:00:00"/>
    <s v="Same Day"/>
    <s v="JK-15370"/>
    <s v="Jay Kimmel"/>
    <x v="0"/>
    <s v="United States"/>
    <s v="San Francisco"/>
    <x v="1"/>
    <n v="94122"/>
    <x v="1"/>
    <s v="OFF-AP-10004249"/>
    <x v="1"/>
    <x v="9"/>
    <s v="Staples"/>
    <n v="83.79"/>
    <n v="7"/>
    <n v="0"/>
    <n v="22.623299999999997"/>
  </r>
  <r>
    <x v="2865"/>
    <x v="1418"/>
    <x v="3"/>
    <x v="802"/>
    <d v="2014-08-14T00:00:00"/>
    <s v="Same Day"/>
    <s v="JK-15370"/>
    <s v="Jay Kimmel"/>
    <x v="0"/>
    <s v="United States"/>
    <s v="San Francisco"/>
    <x v="1"/>
    <n v="94122"/>
    <x v="1"/>
    <s v="OFF-AR-10000588"/>
    <x v="1"/>
    <x v="6"/>
    <s v="Newell 345"/>
    <n v="59.519999999999996"/>
    <n v="3"/>
    <n v="0"/>
    <n v="15.475200000000001"/>
  </r>
  <r>
    <x v="2866"/>
    <x v="1418"/>
    <x v="3"/>
    <x v="802"/>
    <d v="2014-08-14T00:00:00"/>
    <s v="Same Day"/>
    <s v="JK-15370"/>
    <s v="Jay Kimmel"/>
    <x v="0"/>
    <s v="United States"/>
    <s v="San Francisco"/>
    <x v="1"/>
    <n v="94122"/>
    <x v="1"/>
    <s v="OFF-SU-10000946"/>
    <x v="1"/>
    <x v="14"/>
    <s v="Staples"/>
    <n v="31.92"/>
    <n v="4"/>
    <n v="0"/>
    <n v="9.2567999999999984"/>
  </r>
  <r>
    <x v="2867"/>
    <x v="1419"/>
    <x v="0"/>
    <x v="338"/>
    <d v="2013-11-13T00:00:00"/>
    <s v="Second Class"/>
    <s v="AF-10885"/>
    <s v="Art Foster"/>
    <x v="0"/>
    <s v="United States"/>
    <s v="Toledo"/>
    <x v="24"/>
    <n v="43615"/>
    <x v="3"/>
    <s v="OFF-SU-10001225"/>
    <x v="1"/>
    <x v="14"/>
    <s v="Staples"/>
    <n v="14.720000000000002"/>
    <n v="5"/>
    <n v="0.2"/>
    <n v="-3.3120000000000012"/>
  </r>
  <r>
    <x v="2868"/>
    <x v="1419"/>
    <x v="0"/>
    <x v="338"/>
    <d v="2013-11-13T00:00:00"/>
    <s v="Second Class"/>
    <s v="AF-10885"/>
    <s v="Art Foster"/>
    <x v="0"/>
    <s v="United States"/>
    <s v="Toledo"/>
    <x v="24"/>
    <n v="43615"/>
    <x v="3"/>
    <s v="OFF-ST-10001558"/>
    <x v="1"/>
    <x v="4"/>
    <s v="Acco Perma 4000 Stacking Storage Drawers"/>
    <n v="38.975999999999999"/>
    <n v="3"/>
    <n v="0.2"/>
    <n v="-2.4359999999999999"/>
  </r>
  <r>
    <x v="2869"/>
    <x v="1420"/>
    <x v="3"/>
    <x v="492"/>
    <d v="2014-06-20T00:00:00"/>
    <s v="Standard Class"/>
    <s v="LC-16885"/>
    <s v="Lena Creighton"/>
    <x v="0"/>
    <s v="United States"/>
    <s v="Saint Petersburg"/>
    <x v="2"/>
    <n v="33710"/>
    <x v="0"/>
    <s v="FUR-FU-10001546"/>
    <x v="0"/>
    <x v="5"/>
    <s v="Dana Swing-Arm Lamps"/>
    <n v="17.088000000000001"/>
    <n v="2"/>
    <n v="0.2"/>
    <n v="1.0679999999999996"/>
  </r>
  <r>
    <x v="2870"/>
    <x v="1421"/>
    <x v="2"/>
    <x v="579"/>
    <d v="2011-03-26T00:00:00"/>
    <s v="Standard Class"/>
    <s v="BF-11275"/>
    <s v="Beth Fritzler"/>
    <x v="1"/>
    <s v="United States"/>
    <s v="Tucson"/>
    <x v="16"/>
    <n v="85705"/>
    <x v="1"/>
    <s v="OFF-PA-10002581"/>
    <x v="1"/>
    <x v="10"/>
    <s v="Xerox 1951"/>
    <n v="74.352000000000004"/>
    <n v="3"/>
    <n v="0.2"/>
    <n v="23.234999999999992"/>
  </r>
  <r>
    <x v="2871"/>
    <x v="1421"/>
    <x v="2"/>
    <x v="579"/>
    <d v="2011-03-26T00:00:00"/>
    <s v="Standard Class"/>
    <s v="BF-11275"/>
    <s v="Beth Fritzler"/>
    <x v="1"/>
    <s v="United States"/>
    <s v="Tucson"/>
    <x v="16"/>
    <n v="85705"/>
    <x v="1"/>
    <s v="FUR-CH-10001482"/>
    <x v="0"/>
    <x v="1"/>
    <s v="Office Star - Mesh Screen back chair with Vinyl seat"/>
    <n v="314.35199999999998"/>
    <n v="3"/>
    <n v="0.2"/>
    <n v="-35.36460000000001"/>
  </r>
  <r>
    <x v="2872"/>
    <x v="1422"/>
    <x v="3"/>
    <x v="140"/>
    <d v="2014-06-21T00:00:00"/>
    <s v="Standard Class"/>
    <s v="SC-20800"/>
    <s v="Stuart Calhoun"/>
    <x v="0"/>
    <s v="United States"/>
    <s v="Los Angeles"/>
    <x v="1"/>
    <n v="90036"/>
    <x v="1"/>
    <s v="OFF-AR-10002399"/>
    <x v="1"/>
    <x v="6"/>
    <s v="Dixon Prang Watercolor Pencils, 10-Color Set with Brush"/>
    <n v="4.26"/>
    <n v="1"/>
    <n v="0"/>
    <n v="1.7465999999999999"/>
  </r>
  <r>
    <x v="2873"/>
    <x v="1423"/>
    <x v="3"/>
    <x v="673"/>
    <d v="2014-11-23T00:00:00"/>
    <s v="Standard Class"/>
    <s v="SW-20275"/>
    <s v="Scott Williamson"/>
    <x v="0"/>
    <s v="United States"/>
    <s v="San Diego"/>
    <x v="1"/>
    <n v="92105"/>
    <x v="1"/>
    <s v="OFF-ST-10001963"/>
    <x v="1"/>
    <x v="4"/>
    <s v="Tennsco Regal Shelving Units"/>
    <n v="811.28"/>
    <n v="8"/>
    <n v="0"/>
    <n v="24.338399999999979"/>
  </r>
  <r>
    <x v="2874"/>
    <x v="1424"/>
    <x v="3"/>
    <x v="614"/>
    <d v="2015-01-01T00:00:00"/>
    <s v="First Class"/>
    <s v="MC-17845"/>
    <s v="Michael Chen"/>
    <x v="0"/>
    <s v="United States"/>
    <s v="New York City"/>
    <x v="15"/>
    <n v="10035"/>
    <x v="3"/>
    <s v="OFF-FA-10002988"/>
    <x v="1"/>
    <x v="13"/>
    <s v="Ideal Clamps"/>
    <n v="6.0299999999999994"/>
    <n v="3"/>
    <n v="0"/>
    <n v="2.9546999999999999"/>
  </r>
  <r>
    <x v="2875"/>
    <x v="1425"/>
    <x v="0"/>
    <x v="803"/>
    <d v="2013-01-23T00:00:00"/>
    <s v="Second Class"/>
    <s v="TD-20995"/>
    <s v="Tamara Dahlen"/>
    <x v="0"/>
    <s v="United States"/>
    <s v="San Diego"/>
    <x v="1"/>
    <n v="92037"/>
    <x v="1"/>
    <s v="FUR-CH-10004289"/>
    <x v="0"/>
    <x v="1"/>
    <s v="Global Super Steno Chair"/>
    <n v="153.56800000000001"/>
    <n v="2"/>
    <n v="0.2"/>
    <n v="-5.758800000000015"/>
  </r>
  <r>
    <x v="2876"/>
    <x v="1425"/>
    <x v="0"/>
    <x v="803"/>
    <d v="2013-01-23T00:00:00"/>
    <s v="Second Class"/>
    <s v="TD-20995"/>
    <s v="Tamara Dahlen"/>
    <x v="0"/>
    <s v="United States"/>
    <s v="San Diego"/>
    <x v="1"/>
    <n v="92037"/>
    <x v="1"/>
    <s v="FUR-CH-10000785"/>
    <x v="0"/>
    <x v="1"/>
    <s v="Global Ergonomic Managers Chair"/>
    <n v="1013.4879999999999"/>
    <n v="7"/>
    <n v="0.2"/>
    <n v="76.011600000000016"/>
  </r>
  <r>
    <x v="2877"/>
    <x v="1426"/>
    <x v="0"/>
    <x v="804"/>
    <d v="2013-01-19T00:00:00"/>
    <s v="Standard Class"/>
    <s v="Dp-13240"/>
    <s v="Dean percer"/>
    <x v="2"/>
    <s v="United States"/>
    <s v="Westfield"/>
    <x v="30"/>
    <n v="7090"/>
    <x v="3"/>
    <s v="OFF-EN-10003040"/>
    <x v="1"/>
    <x v="12"/>
    <s v="Quality Park Security Envelopes"/>
    <n v="52.34"/>
    <n v="2"/>
    <n v="0"/>
    <n v="24.599800000000002"/>
  </r>
  <r>
    <x v="2878"/>
    <x v="1426"/>
    <x v="0"/>
    <x v="804"/>
    <d v="2013-01-19T00:00:00"/>
    <s v="Standard Class"/>
    <s v="Dp-13240"/>
    <s v="Dean percer"/>
    <x v="2"/>
    <s v="United States"/>
    <s v="Westfield"/>
    <x v="30"/>
    <n v="7090"/>
    <x v="3"/>
    <s v="OFF-AR-10001573"/>
    <x v="1"/>
    <x v="6"/>
    <s v="American Pencil"/>
    <n v="4.66"/>
    <n v="2"/>
    <n v="0"/>
    <n v="1.3513999999999995"/>
  </r>
  <r>
    <x v="2879"/>
    <x v="1426"/>
    <x v="0"/>
    <x v="804"/>
    <d v="2013-01-19T00:00:00"/>
    <s v="Standard Class"/>
    <s v="Dp-13240"/>
    <s v="Dean percer"/>
    <x v="2"/>
    <s v="United States"/>
    <s v="Westfield"/>
    <x v="30"/>
    <n v="7090"/>
    <x v="3"/>
    <s v="TEC-AC-10000844"/>
    <x v="2"/>
    <x v="11"/>
    <s v="Logitech Gaming G510s - Keyboard"/>
    <n v="254.96999999999997"/>
    <n v="3"/>
    <n v="0"/>
    <n v="91.789199999999994"/>
  </r>
  <r>
    <x v="2880"/>
    <x v="1427"/>
    <x v="0"/>
    <x v="251"/>
    <d v="2013-09-24T00:00:00"/>
    <s v="Second Class"/>
    <s v="SD-20485"/>
    <s v="Shirley Daniels"/>
    <x v="2"/>
    <s v="United States"/>
    <s v="Orange"/>
    <x v="30"/>
    <n v="7050"/>
    <x v="3"/>
    <s v="OFF-BI-10000756"/>
    <x v="1"/>
    <x v="8"/>
    <s v="Storex DuraTech Recycled Plastic Frosted Binders"/>
    <n v="25.44"/>
    <n v="6"/>
    <n v="0"/>
    <n v="12.72"/>
  </r>
  <r>
    <x v="2881"/>
    <x v="1427"/>
    <x v="0"/>
    <x v="251"/>
    <d v="2013-09-24T00:00:00"/>
    <s v="Second Class"/>
    <s v="SD-20485"/>
    <s v="Shirley Daniels"/>
    <x v="2"/>
    <s v="United States"/>
    <s v="Orange"/>
    <x v="30"/>
    <n v="7050"/>
    <x v="3"/>
    <s v="OFF-SU-10000381"/>
    <x v="1"/>
    <x v="14"/>
    <s v="Acme Forged Steel Scissors with Black Enamel Handles"/>
    <n v="27.93"/>
    <n v="3"/>
    <n v="0"/>
    <n v="8.0996999999999986"/>
  </r>
  <r>
    <x v="2882"/>
    <x v="1428"/>
    <x v="2"/>
    <x v="805"/>
    <d v="2011-02-26T00:00:00"/>
    <s v="Standard Class"/>
    <s v="TM-21010"/>
    <s v="Tamara Manning"/>
    <x v="0"/>
    <s v="United States"/>
    <s v="Woodstock"/>
    <x v="10"/>
    <n v="60098"/>
    <x v="2"/>
    <s v="OFF-BI-10004094"/>
    <x v="1"/>
    <x v="8"/>
    <s v="GBC Standard Plastic Binding Systems Combs"/>
    <n v="8.8499999999999979"/>
    <n v="5"/>
    <n v="0.8"/>
    <n v="-13.717499999999998"/>
  </r>
  <r>
    <x v="2883"/>
    <x v="1429"/>
    <x v="0"/>
    <x v="583"/>
    <d v="2013-11-17T00:00:00"/>
    <s v="Second Class"/>
    <s v="BK-11260"/>
    <s v="Berenike Kampe"/>
    <x v="0"/>
    <s v="United States"/>
    <s v="San Francisco"/>
    <x v="1"/>
    <n v="94110"/>
    <x v="1"/>
    <s v="FUR-FU-10001852"/>
    <x v="0"/>
    <x v="5"/>
    <s v="Eldon Regeneration Recycled Desk Accessories, Smoke"/>
    <n v="6.96"/>
    <n v="4"/>
    <n v="0"/>
    <n v="2.2271999999999998"/>
  </r>
  <r>
    <x v="2884"/>
    <x v="1430"/>
    <x v="0"/>
    <x v="806"/>
    <d v="2013-02-03T00:00:00"/>
    <s v="Standard Class"/>
    <s v="JF-15490"/>
    <s v="Jeremy Farry"/>
    <x v="0"/>
    <s v="United States"/>
    <s v="San Francisco"/>
    <x v="1"/>
    <n v="94122"/>
    <x v="1"/>
    <s v="OFF-BI-10000014"/>
    <x v="1"/>
    <x v="8"/>
    <s v="Heavy-Duty E-Z-D Binders"/>
    <n v="17.456"/>
    <n v="2"/>
    <n v="0.2"/>
    <n v="5.8914"/>
  </r>
  <r>
    <x v="2885"/>
    <x v="1431"/>
    <x v="0"/>
    <x v="807"/>
    <d v="2013-10-23T00:00:00"/>
    <s v="Standard Class"/>
    <s v="EP-13915"/>
    <s v="Emily Phan"/>
    <x v="0"/>
    <s v="United States"/>
    <s v="Tempe"/>
    <x v="16"/>
    <n v="85281"/>
    <x v="1"/>
    <s v="FUR-CH-10003396"/>
    <x v="0"/>
    <x v="1"/>
    <s v="Global Deluxe Steno Chair"/>
    <n v="307.92"/>
    <n v="5"/>
    <n v="0.2"/>
    <n v="-34.64100000000002"/>
  </r>
  <r>
    <x v="2886"/>
    <x v="1432"/>
    <x v="3"/>
    <x v="404"/>
    <d v="2014-12-20T00:00:00"/>
    <s v="First Class"/>
    <s v="EP-13915"/>
    <s v="Emily Phan"/>
    <x v="0"/>
    <s v="United States"/>
    <s v="Los Angeles"/>
    <x v="1"/>
    <n v="90008"/>
    <x v="1"/>
    <s v="OFF-AR-10003811"/>
    <x v="1"/>
    <x v="6"/>
    <s v="Newell 327"/>
    <n v="6.63"/>
    <n v="3"/>
    <n v="0"/>
    <n v="1.7901"/>
  </r>
  <r>
    <x v="2887"/>
    <x v="1432"/>
    <x v="3"/>
    <x v="404"/>
    <d v="2014-12-20T00:00:00"/>
    <s v="First Class"/>
    <s v="EP-13915"/>
    <s v="Emily Phan"/>
    <x v="0"/>
    <s v="United States"/>
    <s v="Los Angeles"/>
    <x v="1"/>
    <n v="90008"/>
    <x v="1"/>
    <s v="OFF-PA-10003172"/>
    <x v="1"/>
    <x v="10"/>
    <s v="Xerox 1996"/>
    <n v="12.96"/>
    <n v="2"/>
    <n v="0"/>
    <n v="6.2208000000000006"/>
  </r>
  <r>
    <x v="2888"/>
    <x v="1432"/>
    <x v="3"/>
    <x v="404"/>
    <d v="2014-12-20T00:00:00"/>
    <s v="First Class"/>
    <s v="EP-13915"/>
    <s v="Emily Phan"/>
    <x v="0"/>
    <s v="United States"/>
    <s v="Los Angeles"/>
    <x v="1"/>
    <n v="90008"/>
    <x v="1"/>
    <s v="OFF-PA-10000289"/>
    <x v="1"/>
    <x v="10"/>
    <s v="Xerox 213"/>
    <n v="32.400000000000006"/>
    <n v="5"/>
    <n v="0"/>
    <n v="15.552000000000001"/>
  </r>
  <r>
    <x v="2889"/>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x v="2890"/>
    <x v="1434"/>
    <x v="2"/>
    <x v="333"/>
    <d v="2011-05-01T00:00:00"/>
    <s v="Second Class"/>
    <s v="HG-14845"/>
    <s v="Harry Greene"/>
    <x v="0"/>
    <s v="United States"/>
    <s v="Lake Charles"/>
    <x v="28"/>
    <n v="70601"/>
    <x v="0"/>
    <s v="FUR-CH-10002304"/>
    <x v="0"/>
    <x v="1"/>
    <s v="Global Stack Chair without Arms, Black"/>
    <n v="51.96"/>
    <n v="2"/>
    <n v="0"/>
    <n v="12.990000000000002"/>
  </r>
  <r>
    <x v="2891"/>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x v="2892"/>
    <x v="1435"/>
    <x v="3"/>
    <x v="436"/>
    <d v="2014-10-30T00:00:00"/>
    <s v="Standard Class"/>
    <s v="JC-16105"/>
    <s v="Julie Creighton"/>
    <x v="1"/>
    <s v="United States"/>
    <s v="Rochester"/>
    <x v="15"/>
    <n v="14609"/>
    <x v="3"/>
    <s v="OFF-PA-10003739"/>
    <x v="1"/>
    <x v="10"/>
    <s v="Xerox 1969"/>
    <n v="11.56"/>
    <n v="2"/>
    <n v="0"/>
    <n v="5.6644000000000005"/>
  </r>
  <r>
    <x v="2893"/>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x v="2894"/>
    <x v="1435"/>
    <x v="3"/>
    <x v="436"/>
    <d v="2014-10-30T00:00:00"/>
    <s v="Standard Class"/>
    <s v="JC-16105"/>
    <s v="Julie Creighton"/>
    <x v="1"/>
    <s v="United States"/>
    <s v="Rochester"/>
    <x v="15"/>
    <n v="14609"/>
    <x v="3"/>
    <s v="FUR-FU-10000771"/>
    <x v="0"/>
    <x v="5"/>
    <s v="Eldon 200 Class Desk Accessories, Smoke"/>
    <n v="69.08"/>
    <n v="11"/>
    <n v="0"/>
    <n v="29.013600000000004"/>
  </r>
  <r>
    <x v="2895"/>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x v="2896"/>
    <x v="1436"/>
    <x v="2"/>
    <x v="809"/>
    <d v="2011-04-03T00:00:00"/>
    <s v="Standard Class"/>
    <s v="KM-16720"/>
    <s v="Kunst Miller"/>
    <x v="0"/>
    <s v="United States"/>
    <s v="Long Beach"/>
    <x v="15"/>
    <n v="11561"/>
    <x v="3"/>
    <s v="OFF-AR-10001915"/>
    <x v="1"/>
    <x v="6"/>
    <s v="Peel-Off China Markers"/>
    <n v="49.65"/>
    <n v="5"/>
    <n v="0"/>
    <n v="20.853000000000002"/>
  </r>
  <r>
    <x v="2897"/>
    <x v="1437"/>
    <x v="0"/>
    <x v="810"/>
    <d v="2013-01-09T00:00:00"/>
    <s v="Standard Class"/>
    <s v="EB-13975"/>
    <s v="Erica Bern"/>
    <x v="1"/>
    <s v="United States"/>
    <s v="Charlotte"/>
    <x v="3"/>
    <n v="28205"/>
    <x v="0"/>
    <s v="TEC-CO-10000971"/>
    <x v="2"/>
    <x v="16"/>
    <s v="Hewlett Packard 310 Color Digital Copier"/>
    <n v="959.96800000000007"/>
    <n v="4"/>
    <n v="0.2"/>
    <n v="119.99599999999992"/>
  </r>
  <r>
    <x v="2898"/>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x v="2899"/>
    <x v="1439"/>
    <x v="1"/>
    <x v="811"/>
    <d v="2012-09-17T00:00:00"/>
    <s v="Standard Class"/>
    <s v="PG-18895"/>
    <s v="Paul Gonzalez"/>
    <x v="0"/>
    <s v="United States"/>
    <s v="New York City"/>
    <x v="15"/>
    <n v="10035"/>
    <x v="3"/>
    <s v="TEC-CO-10000971"/>
    <x v="2"/>
    <x v="16"/>
    <s v="Hewlett Packard 310 Color Digital Copier"/>
    <n v="479.98400000000004"/>
    <n v="2"/>
    <n v="0.2"/>
    <n v="59.997999999999962"/>
  </r>
  <r>
    <x v="2900"/>
    <x v="1439"/>
    <x v="1"/>
    <x v="811"/>
    <d v="2012-09-17T00:00:00"/>
    <s v="Standard Class"/>
    <s v="PG-18895"/>
    <s v="Paul Gonzalez"/>
    <x v="0"/>
    <s v="United States"/>
    <s v="New York City"/>
    <x v="15"/>
    <n v="10035"/>
    <x v="3"/>
    <s v="OFF-LA-10001317"/>
    <x v="1"/>
    <x v="2"/>
    <s v="Avery 520"/>
    <n v="12.6"/>
    <n v="4"/>
    <n v="0"/>
    <n v="6.048"/>
  </r>
  <r>
    <x v="2901"/>
    <x v="1440"/>
    <x v="3"/>
    <x v="220"/>
    <d v="2014-09-16T00:00:00"/>
    <s v="Standard Class"/>
    <s v="DB-12910"/>
    <s v="Daniel Byrd"/>
    <x v="2"/>
    <s v="United States"/>
    <s v="Columbus"/>
    <x v="32"/>
    <n v="31907"/>
    <x v="0"/>
    <s v="OFF-PA-10003656"/>
    <x v="1"/>
    <x v="10"/>
    <s v="Xerox 1935"/>
    <n v="184.66"/>
    <n v="7"/>
    <n v="0"/>
    <n v="84.943599999999989"/>
  </r>
  <r>
    <x v="2902"/>
    <x v="1441"/>
    <x v="0"/>
    <x v="1"/>
    <d v="2013-06-18T00:00:00"/>
    <s v="Standard Class"/>
    <s v="CR-12730"/>
    <s v="Craig Reiter"/>
    <x v="0"/>
    <s v="United States"/>
    <s v="Chicago"/>
    <x v="10"/>
    <n v="60610"/>
    <x v="2"/>
    <s v="OFF-PA-10002160"/>
    <x v="1"/>
    <x v="10"/>
    <s v="Xerox 1978"/>
    <n v="23.120000000000005"/>
    <n v="5"/>
    <n v="0.2"/>
    <n v="8.3810000000000002"/>
  </r>
  <r>
    <x v="2903"/>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x v="2904"/>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x v="2905"/>
    <x v="1443"/>
    <x v="2"/>
    <x v="467"/>
    <d v="2011-09-30T00:00:00"/>
    <s v="Standard Class"/>
    <s v="CS-12400"/>
    <s v="Christopher Schild"/>
    <x v="2"/>
    <s v="United States"/>
    <s v="Seattle"/>
    <x v="4"/>
    <n v="98115"/>
    <x v="1"/>
    <s v="OFF-ST-10002615"/>
    <x v="1"/>
    <x v="4"/>
    <s v="Dual Level, Single-Width Filing Carts"/>
    <n v="310.12"/>
    <n v="2"/>
    <n v="0"/>
    <n v="80.631200000000007"/>
  </r>
  <r>
    <x v="2906"/>
    <x v="1444"/>
    <x v="3"/>
    <x v="132"/>
    <d v="2014-11-10T00:00:00"/>
    <s v="Standard Class"/>
    <s v="DL-12925"/>
    <s v="Daniel Lacy"/>
    <x v="0"/>
    <s v="United States"/>
    <s v="Eagan"/>
    <x v="11"/>
    <n v="55122"/>
    <x v="2"/>
    <s v="OFF-PA-10000327"/>
    <x v="1"/>
    <x v="10"/>
    <s v="Xerox 1971"/>
    <n v="8.56"/>
    <n v="2"/>
    <n v="0"/>
    <n v="3.8519999999999994"/>
  </r>
  <r>
    <x v="2907"/>
    <x v="1444"/>
    <x v="3"/>
    <x v="132"/>
    <d v="2014-11-10T00:00:00"/>
    <s v="Standard Class"/>
    <s v="DL-12925"/>
    <s v="Daniel Lacy"/>
    <x v="0"/>
    <s v="United States"/>
    <s v="Eagan"/>
    <x v="11"/>
    <n v="55122"/>
    <x v="2"/>
    <s v="OFF-ST-10001325"/>
    <x v="1"/>
    <x v="4"/>
    <s v="Sterilite Officeware Hinged File Box"/>
    <n v="52.400000000000006"/>
    <n v="5"/>
    <n v="0"/>
    <n v="14.148"/>
  </r>
  <r>
    <x v="2908"/>
    <x v="1444"/>
    <x v="3"/>
    <x v="132"/>
    <d v="2014-11-10T00:00:00"/>
    <s v="Standard Class"/>
    <s v="DL-12925"/>
    <s v="Daniel Lacy"/>
    <x v="0"/>
    <s v="United States"/>
    <s v="Eagan"/>
    <x v="11"/>
    <n v="55122"/>
    <x v="2"/>
    <s v="OFF-LA-10001771"/>
    <x v="1"/>
    <x v="2"/>
    <s v="Avery 513"/>
    <n v="14.940000000000001"/>
    <n v="3"/>
    <n v="0"/>
    <n v="6.8723999999999998"/>
  </r>
  <r>
    <x v="2909"/>
    <x v="1445"/>
    <x v="3"/>
    <x v="600"/>
    <d v="2014-02-24T00:00:00"/>
    <s v="Standard Class"/>
    <s v="ME-17725"/>
    <s v="Max Engle"/>
    <x v="0"/>
    <s v="United States"/>
    <s v="Seattle"/>
    <x v="4"/>
    <n v="98103"/>
    <x v="1"/>
    <s v="OFF-FA-10004968"/>
    <x v="1"/>
    <x v="13"/>
    <s v="Rubber Band Ball"/>
    <n v="11.22"/>
    <n v="3"/>
    <n v="0"/>
    <n v="0.2244000000000006"/>
  </r>
  <r>
    <x v="2910"/>
    <x v="1446"/>
    <x v="1"/>
    <x v="599"/>
    <d v="2012-11-09T00:00:00"/>
    <s v="Standard Class"/>
    <s v="VD-21670"/>
    <s v="Valerie Dominguez"/>
    <x v="0"/>
    <s v="United States"/>
    <s v="Coral Springs"/>
    <x v="2"/>
    <n v="33065"/>
    <x v="0"/>
    <s v="OFF-AP-10000576"/>
    <x v="1"/>
    <x v="9"/>
    <s v="Belkin 325VA UPS Surge Protector, 6'"/>
    <n v="387.13600000000002"/>
    <n v="4"/>
    <n v="0.2"/>
    <n v="24.196000000000012"/>
  </r>
  <r>
    <x v="2911"/>
    <x v="1447"/>
    <x v="2"/>
    <x v="737"/>
    <d v="2011-06-21T00:00:00"/>
    <s v="Standard Class"/>
    <s v="CK-12205"/>
    <s v="Chloris Kastensmidt"/>
    <x v="0"/>
    <s v="United States"/>
    <s v="Hempstead"/>
    <x v="15"/>
    <n v="11550"/>
    <x v="3"/>
    <s v="OFF-EN-10003286"/>
    <x v="1"/>
    <x v="12"/>
    <s v="Staples"/>
    <n v="41.4"/>
    <n v="5"/>
    <n v="0"/>
    <n v="19.457999999999998"/>
  </r>
  <r>
    <x v="2912"/>
    <x v="1447"/>
    <x v="2"/>
    <x v="737"/>
    <d v="2011-06-21T00:00:00"/>
    <s v="Standard Class"/>
    <s v="CK-12205"/>
    <s v="Chloris Kastensmidt"/>
    <x v="0"/>
    <s v="United States"/>
    <s v="Hempstead"/>
    <x v="15"/>
    <n v="11550"/>
    <x v="3"/>
    <s v="OFF-AR-10003772"/>
    <x v="1"/>
    <x v="6"/>
    <s v="Boston 16750 Black Compact Battery Pencil Sharpener"/>
    <n v="35"/>
    <n v="4"/>
    <n v="0"/>
    <n v="10.499999999999996"/>
  </r>
  <r>
    <x v="2913"/>
    <x v="1447"/>
    <x v="2"/>
    <x v="737"/>
    <d v="2011-06-21T00:00:00"/>
    <s v="Standard Class"/>
    <s v="CK-12205"/>
    <s v="Chloris Kastensmidt"/>
    <x v="0"/>
    <s v="United States"/>
    <s v="Hempstead"/>
    <x v="15"/>
    <n v="11550"/>
    <x v="3"/>
    <s v="OFF-BI-10002852"/>
    <x v="1"/>
    <x v="8"/>
    <s v="Ibico Standard Transparent Covers"/>
    <n v="39.552000000000007"/>
    <n v="3"/>
    <n v="0.2"/>
    <n v="14.337599999999998"/>
  </r>
  <r>
    <x v="2914"/>
    <x v="1448"/>
    <x v="1"/>
    <x v="88"/>
    <d v="2012-10-17T00:00:00"/>
    <s v="Second Class"/>
    <s v="DL-12925"/>
    <s v="Daniel Lacy"/>
    <x v="0"/>
    <s v="United States"/>
    <s v="Noblesville"/>
    <x v="14"/>
    <n v="46060"/>
    <x v="2"/>
    <s v="TEC-PH-10002890"/>
    <x v="2"/>
    <x v="7"/>
    <s v="AT&amp;T 17929 Lendline Telephone"/>
    <n v="135.72"/>
    <n v="3"/>
    <n v="0"/>
    <n v="35.287199999999999"/>
  </r>
  <r>
    <x v="2915"/>
    <x v="1448"/>
    <x v="1"/>
    <x v="88"/>
    <d v="2012-10-17T00:00:00"/>
    <s v="Second Class"/>
    <s v="DL-12925"/>
    <s v="Daniel Lacy"/>
    <x v="0"/>
    <s v="United States"/>
    <s v="Noblesville"/>
    <x v="14"/>
    <n v="46060"/>
    <x v="2"/>
    <s v="OFF-BI-10001308"/>
    <x v="1"/>
    <x v="8"/>
    <s v="GBC Standard Plastic Binding Systems' Combs"/>
    <n v="12.56"/>
    <n v="2"/>
    <n v="0"/>
    <n v="5.6519999999999992"/>
  </r>
  <r>
    <x v="2916"/>
    <x v="1448"/>
    <x v="1"/>
    <x v="88"/>
    <d v="2012-10-17T00:00:00"/>
    <s v="Second Class"/>
    <s v="DL-12925"/>
    <s v="Daniel Lacy"/>
    <x v="0"/>
    <s v="United States"/>
    <s v="Noblesville"/>
    <x v="14"/>
    <n v="46060"/>
    <x v="2"/>
    <s v="TEC-PH-10001750"/>
    <x v="2"/>
    <x v="7"/>
    <s v="Samsung Rugby III"/>
    <n v="263.95999999999998"/>
    <n v="4"/>
    <n v="0"/>
    <n v="71.269200000000012"/>
  </r>
  <r>
    <x v="2917"/>
    <x v="1449"/>
    <x v="3"/>
    <x v="151"/>
    <d v="2014-08-31T00:00:00"/>
    <s v="First Class"/>
    <s v="SE-20110"/>
    <s v="Sanjit Engle"/>
    <x v="0"/>
    <s v="United States"/>
    <s v="Dallas"/>
    <x v="5"/>
    <n v="75220"/>
    <x v="2"/>
    <s v="OFF-AR-10003338"/>
    <x v="1"/>
    <x v="6"/>
    <s v="Eberhard Faber 3 1/2&quot; Golf Pencils"/>
    <n v="5.9520000000000008"/>
    <n v="1"/>
    <n v="0.2"/>
    <n v="0.37200000000000011"/>
  </r>
  <r>
    <x v="2918"/>
    <x v="1450"/>
    <x v="0"/>
    <x v="813"/>
    <d v="2013-11-24T00:00:00"/>
    <s v="Same Day"/>
    <s v="LS-17200"/>
    <s v="Luke Schmidt"/>
    <x v="1"/>
    <s v="United States"/>
    <s v="Philadelphia"/>
    <x v="9"/>
    <n v="19140"/>
    <x v="3"/>
    <s v="OFF-FA-10002763"/>
    <x v="1"/>
    <x v="13"/>
    <s v="Advantus Map Pennant Flags and Round Head Tacks"/>
    <n v="15.8"/>
    <n v="5"/>
    <n v="0.2"/>
    <n v="2.3699999999999983"/>
  </r>
  <r>
    <x v="2919"/>
    <x v="1450"/>
    <x v="0"/>
    <x v="813"/>
    <d v="2013-11-24T00:00:00"/>
    <s v="Same Day"/>
    <s v="LS-17200"/>
    <s v="Luke Schmidt"/>
    <x v="1"/>
    <s v="United States"/>
    <s v="Philadelphia"/>
    <x v="9"/>
    <n v="19140"/>
    <x v="3"/>
    <s v="FUR-FU-10002088"/>
    <x v="0"/>
    <x v="5"/>
    <s v="Nu-Dell Float Frame 11 x 14 1/2"/>
    <n v="14.368000000000002"/>
    <n v="2"/>
    <n v="0.2"/>
    <n v="3.9512"/>
  </r>
  <r>
    <x v="2920"/>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x v="2921"/>
    <x v="1451"/>
    <x v="3"/>
    <x v="289"/>
    <d v="2014-01-31T00:00:00"/>
    <s v="Same Day"/>
    <s v="MM-17920"/>
    <s v="Michael Moore"/>
    <x v="0"/>
    <s v="United States"/>
    <s v="San Francisco"/>
    <x v="1"/>
    <n v="94109"/>
    <x v="1"/>
    <s v="OFF-ST-10001511"/>
    <x v="1"/>
    <x v="4"/>
    <s v="Space Solutions Commercial Steel Shelving"/>
    <n v="129.30000000000001"/>
    <n v="2"/>
    <n v="0"/>
    <n v="6.4649999999999892"/>
  </r>
  <r>
    <x v="2922"/>
    <x v="1452"/>
    <x v="1"/>
    <x v="672"/>
    <d v="2012-12-03T00:00:00"/>
    <s v="Second Class"/>
    <s v="DB-13270"/>
    <s v="Deborah Brumfield"/>
    <x v="2"/>
    <s v="United States"/>
    <s v="Austin"/>
    <x v="5"/>
    <n v="78745"/>
    <x v="2"/>
    <s v="OFF-BI-10000301"/>
    <x v="1"/>
    <x v="8"/>
    <s v="GBC Instant Report Kit"/>
    <n v="3.8819999999999988"/>
    <n v="3"/>
    <n v="0.8"/>
    <n v="-5.8230000000000004"/>
  </r>
  <r>
    <x v="2923"/>
    <x v="1453"/>
    <x v="2"/>
    <x v="307"/>
    <d v="2011-07-04T00:00:00"/>
    <s v="Standard Class"/>
    <s v="RW-19630"/>
    <s v="Rob Williams"/>
    <x v="1"/>
    <s v="United States"/>
    <s v="Detroit"/>
    <x v="12"/>
    <n v="48234"/>
    <x v="2"/>
    <s v="OFF-FA-10003495"/>
    <x v="1"/>
    <x v="13"/>
    <s v="Staples"/>
    <n v="6.08"/>
    <n v="1"/>
    <n v="0"/>
    <n v="3.04"/>
  </r>
  <r>
    <x v="2924"/>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x v="2925"/>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x v="2926"/>
    <x v="1455"/>
    <x v="3"/>
    <x v="815"/>
    <d v="2014-07-15T00:00:00"/>
    <s v="Second Class"/>
    <s v="BP-11155"/>
    <s v="Becky Pak"/>
    <x v="0"/>
    <s v="United States"/>
    <s v="Columbus"/>
    <x v="32"/>
    <n v="31907"/>
    <x v="0"/>
    <s v="FUR-FU-10000771"/>
    <x v="0"/>
    <x v="5"/>
    <s v="Eldon 200 Class Desk Accessories, Smoke"/>
    <n v="18.84"/>
    <n v="3"/>
    <n v="0"/>
    <n v="7.9128000000000007"/>
  </r>
  <r>
    <x v="2927"/>
    <x v="1456"/>
    <x v="3"/>
    <x v="400"/>
    <d v="2014-06-11T00:00:00"/>
    <s v="Standard Class"/>
    <s v="CT-11995"/>
    <s v="Carol Triggs"/>
    <x v="0"/>
    <s v="United States"/>
    <s v="Apple Valley"/>
    <x v="11"/>
    <n v="55124"/>
    <x v="2"/>
    <s v="OFF-AR-10002255"/>
    <x v="1"/>
    <x v="6"/>
    <s v="Newell 346"/>
    <n v="8.64"/>
    <n v="3"/>
    <n v="0"/>
    <n v="2.5055999999999998"/>
  </r>
  <r>
    <x v="2928"/>
    <x v="1457"/>
    <x v="3"/>
    <x v="15"/>
    <d v="2014-10-27T00:00:00"/>
    <s v="Standard Class"/>
    <s v="TH-21550"/>
    <s v="Tracy Hopkins"/>
    <x v="2"/>
    <s v="United States"/>
    <s v="Burlington"/>
    <x v="3"/>
    <n v="27217"/>
    <x v="0"/>
    <s v="OFF-BI-10004995"/>
    <x v="1"/>
    <x v="8"/>
    <s v="GBC DocuBind P400 Electric Binding System"/>
    <n v="1633.1880000000003"/>
    <n v="4"/>
    <n v="0.7"/>
    <n v="-1306.5504000000001"/>
  </r>
  <r>
    <x v="2929"/>
    <x v="1458"/>
    <x v="3"/>
    <x v="551"/>
    <d v="2014-11-25T00:00:00"/>
    <s v="Standard Class"/>
    <s v="ME-17320"/>
    <s v="Maria Etezadi"/>
    <x v="2"/>
    <s v="United States"/>
    <s v="Saginaw"/>
    <x v="12"/>
    <n v="48601"/>
    <x v="2"/>
    <s v="FUR-FU-10002597"/>
    <x v="0"/>
    <x v="5"/>
    <s v="C-Line Magnetic Cubicle Keepers, Clear Polypropylene"/>
    <n v="19.760000000000002"/>
    <n v="4"/>
    <n v="0"/>
    <n v="8.2992000000000008"/>
  </r>
  <r>
    <x v="2930"/>
    <x v="1459"/>
    <x v="1"/>
    <x v="816"/>
    <d v="2012-08-08T00:00:00"/>
    <s v="Same Day"/>
    <s v="TT-21220"/>
    <s v="Thomas Thornton"/>
    <x v="0"/>
    <s v="United States"/>
    <s v="San Francisco"/>
    <x v="1"/>
    <n v="94109"/>
    <x v="1"/>
    <s v="OFF-BI-10004970"/>
    <x v="1"/>
    <x v="8"/>
    <s v="ACCOHIDE 3-Ring Binder, Blue, 1&quot;"/>
    <n v="6.6080000000000005"/>
    <n v="2"/>
    <n v="0.2"/>
    <n v="2.2302"/>
  </r>
  <r>
    <x v="2931"/>
    <x v="1459"/>
    <x v="1"/>
    <x v="816"/>
    <d v="2012-08-08T00:00:00"/>
    <s v="Same Day"/>
    <s v="TT-21220"/>
    <s v="Thomas Thornton"/>
    <x v="0"/>
    <s v="United States"/>
    <s v="San Francisco"/>
    <x v="1"/>
    <n v="94109"/>
    <x v="1"/>
    <s v="OFF-BI-10002557"/>
    <x v="1"/>
    <x v="8"/>
    <s v="Presstex Flexible Ring Binders"/>
    <n v="7.28"/>
    <n v="2"/>
    <n v="0.2"/>
    <n v="2.7299999999999995"/>
  </r>
  <r>
    <x v="2932"/>
    <x v="1459"/>
    <x v="1"/>
    <x v="816"/>
    <d v="2012-08-08T00:00:00"/>
    <s v="Same Day"/>
    <s v="TT-21220"/>
    <s v="Thomas Thornton"/>
    <x v="0"/>
    <s v="United States"/>
    <s v="San Francisco"/>
    <x v="1"/>
    <n v="94109"/>
    <x v="1"/>
    <s v="FUR-CH-10000785"/>
    <x v="0"/>
    <x v="1"/>
    <s v="Global Ergonomic Managers Chair"/>
    <n v="144.78399999999999"/>
    <n v="1"/>
    <n v="0.2"/>
    <n v="10.858800000000002"/>
  </r>
  <r>
    <x v="2933"/>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x v="2934"/>
    <x v="1460"/>
    <x v="0"/>
    <x v="409"/>
    <d v="2013-12-13T00:00:00"/>
    <s v="Standard Class"/>
    <s v="GT-14710"/>
    <s v="Greg Tran"/>
    <x v="0"/>
    <s v="United States"/>
    <s v="Seattle"/>
    <x v="4"/>
    <n v="98105"/>
    <x v="1"/>
    <s v="TEC-PH-10002834"/>
    <x v="2"/>
    <x v="7"/>
    <s v="Google Nexus 5"/>
    <n v="431.97600000000006"/>
    <n v="3"/>
    <n v="0.2"/>
    <n v="26.998499999999993"/>
  </r>
  <r>
    <x v="2935"/>
    <x v="1460"/>
    <x v="0"/>
    <x v="409"/>
    <d v="2013-12-13T00:00:00"/>
    <s v="Standard Class"/>
    <s v="GT-14710"/>
    <s v="Greg Tran"/>
    <x v="0"/>
    <s v="United States"/>
    <s v="Seattle"/>
    <x v="4"/>
    <n v="98105"/>
    <x v="1"/>
    <s v="OFF-EN-10000927"/>
    <x v="1"/>
    <x v="12"/>
    <s v="Jet-Pak Recycled Peel 'N' Seal Padded Mailers"/>
    <n v="35.89"/>
    <n v="1"/>
    <n v="0"/>
    <n v="16.150499999999997"/>
  </r>
  <r>
    <x v="2936"/>
    <x v="1460"/>
    <x v="0"/>
    <x v="409"/>
    <d v="2013-12-13T00:00:00"/>
    <s v="Standard Class"/>
    <s v="GT-14710"/>
    <s v="Greg Tran"/>
    <x v="0"/>
    <s v="United States"/>
    <s v="Seattle"/>
    <x v="4"/>
    <n v="98105"/>
    <x v="1"/>
    <s v="OFF-BI-10001636"/>
    <x v="1"/>
    <x v="8"/>
    <s v="Ibico Plastic and Wire Spiral Binding Combs"/>
    <n v="47.207999999999998"/>
    <n v="7"/>
    <n v="0.2"/>
    <n v="15.342599999999997"/>
  </r>
  <r>
    <x v="2937"/>
    <x v="1460"/>
    <x v="0"/>
    <x v="409"/>
    <d v="2013-12-13T00:00:00"/>
    <s v="Standard Class"/>
    <s v="GT-14710"/>
    <s v="Greg Tran"/>
    <x v="0"/>
    <s v="United States"/>
    <s v="Seattle"/>
    <x v="4"/>
    <n v="98105"/>
    <x v="1"/>
    <s v="OFF-PA-10001736"/>
    <x v="1"/>
    <x v="10"/>
    <s v="Xerox 1880"/>
    <n v="248.07999999999998"/>
    <n v="7"/>
    <n v="0"/>
    <n v="116.59759999999997"/>
  </r>
  <r>
    <x v="2938"/>
    <x v="1460"/>
    <x v="0"/>
    <x v="409"/>
    <d v="2013-12-13T00:00:00"/>
    <s v="Standard Class"/>
    <s v="GT-14710"/>
    <s v="Greg Tran"/>
    <x v="0"/>
    <s v="United States"/>
    <s v="Seattle"/>
    <x v="4"/>
    <n v="98105"/>
    <x v="1"/>
    <s v="OFF-PA-10000482"/>
    <x v="1"/>
    <x v="10"/>
    <s v="Snap-A-Way Black Print Carbonless Ruled Speed Letter, Triplicate"/>
    <n v="189.7"/>
    <n v="5"/>
    <n v="0"/>
    <n v="89.158999999999992"/>
  </r>
  <r>
    <x v="2939"/>
    <x v="1460"/>
    <x v="0"/>
    <x v="409"/>
    <d v="2013-12-13T00:00:00"/>
    <s v="Standard Class"/>
    <s v="GT-14710"/>
    <s v="Greg Tran"/>
    <x v="0"/>
    <s v="United States"/>
    <s v="Seattle"/>
    <x v="4"/>
    <n v="98105"/>
    <x v="1"/>
    <s v="OFF-BI-10001658"/>
    <x v="1"/>
    <x v="8"/>
    <s v="GBC Standard Therm-A-Bind Covers"/>
    <n v="59.808000000000007"/>
    <n v="3"/>
    <n v="0.2"/>
    <n v="19.4376"/>
  </r>
  <r>
    <x v="2940"/>
    <x v="1461"/>
    <x v="3"/>
    <x v="613"/>
    <d v="2014-04-01T00:00:00"/>
    <s v="Standard Class"/>
    <s v="JD-16150"/>
    <s v="Justin Deggeller"/>
    <x v="1"/>
    <s v="United States"/>
    <s v="Milwaukee"/>
    <x v="6"/>
    <n v="53209"/>
    <x v="2"/>
    <s v="FUR-CH-10000422"/>
    <x v="0"/>
    <x v="1"/>
    <s v="Global Highback Leather Tilter in Burgundy"/>
    <n v="90.99"/>
    <n v="1"/>
    <n v="0"/>
    <n v="14.558400000000006"/>
  </r>
  <r>
    <x v="2941"/>
    <x v="1461"/>
    <x v="3"/>
    <x v="613"/>
    <d v="2014-04-01T00:00:00"/>
    <s v="Standard Class"/>
    <s v="JD-16150"/>
    <s v="Justin Deggeller"/>
    <x v="1"/>
    <s v="United States"/>
    <s v="Milwaukee"/>
    <x v="6"/>
    <n v="53209"/>
    <x v="2"/>
    <s v="FUR-CH-10004675"/>
    <x v="0"/>
    <x v="1"/>
    <s v="Lifetime Advantage Folding Chairs, 4/Carton"/>
    <n v="1526.5600000000002"/>
    <n v="7"/>
    <n v="0"/>
    <n v="427.43679999999995"/>
  </r>
  <r>
    <x v="2942"/>
    <x v="1461"/>
    <x v="3"/>
    <x v="613"/>
    <d v="2014-04-01T00:00:00"/>
    <s v="Standard Class"/>
    <s v="JD-16150"/>
    <s v="Justin Deggeller"/>
    <x v="1"/>
    <s v="United States"/>
    <s v="Milwaukee"/>
    <x v="6"/>
    <n v="53209"/>
    <x v="2"/>
    <s v="FUR-CH-10002880"/>
    <x v="0"/>
    <x v="1"/>
    <s v="Global High-Back Leather Tilter, Burgundy"/>
    <n v="368.96999999999997"/>
    <n v="3"/>
    <n v="0"/>
    <n v="40.586699999999979"/>
  </r>
  <r>
    <x v="2943"/>
    <x v="1462"/>
    <x v="3"/>
    <x v="123"/>
    <d v="2014-11-25T00:00:00"/>
    <s v="Standard Class"/>
    <s v="MC-18100"/>
    <s v="Mick Crebagga"/>
    <x v="0"/>
    <s v="United States"/>
    <s v="Los Angeles"/>
    <x v="1"/>
    <n v="90049"/>
    <x v="1"/>
    <s v="OFF-ST-10000675"/>
    <x v="1"/>
    <x v="4"/>
    <s v="File Shuttle II and Handi-File, Black"/>
    <n v="305.01"/>
    <n v="9"/>
    <n v="0"/>
    <n v="76.252499999999998"/>
  </r>
  <r>
    <x v="2944"/>
    <x v="1462"/>
    <x v="3"/>
    <x v="123"/>
    <d v="2014-11-25T00:00:00"/>
    <s v="Standard Class"/>
    <s v="MC-18100"/>
    <s v="Mick Crebagga"/>
    <x v="0"/>
    <s v="United States"/>
    <s v="Los Angeles"/>
    <x v="1"/>
    <n v="90049"/>
    <x v="1"/>
    <s v="FUR-FU-10002685"/>
    <x v="0"/>
    <x v="5"/>
    <s v="Executive Impressions 13-1/2&quot; Indoor/Outdoor Wall Clock"/>
    <n v="18.7"/>
    <n v="1"/>
    <n v="0"/>
    <n v="7.1059999999999999"/>
  </r>
  <r>
    <x v="2945"/>
    <x v="1463"/>
    <x v="0"/>
    <x v="254"/>
    <d v="2013-11-06T00:00:00"/>
    <s v="First Class"/>
    <s v="LH-17020"/>
    <s v="Lisa Hazard"/>
    <x v="0"/>
    <s v="United States"/>
    <s v="San Francisco"/>
    <x v="1"/>
    <n v="94122"/>
    <x v="1"/>
    <s v="FUR-FU-10004020"/>
    <x v="0"/>
    <x v="5"/>
    <s v="Advantus Panel Wall Acrylic Frame"/>
    <n v="38.29"/>
    <n v="7"/>
    <n v="0"/>
    <n v="16.464700000000001"/>
  </r>
  <r>
    <x v="2946"/>
    <x v="1464"/>
    <x v="3"/>
    <x v="817"/>
    <d v="2014-12-19T00:00:00"/>
    <s v="Standard Class"/>
    <s v="MP-18175"/>
    <s v="Mike Pelletier"/>
    <x v="2"/>
    <s v="United States"/>
    <s v="San Diego"/>
    <x v="1"/>
    <n v="92024"/>
    <x v="1"/>
    <s v="FUR-FU-10004963"/>
    <x v="0"/>
    <x v="5"/>
    <s v="Eldon 400 Class Desk Accessories, Black Carbon"/>
    <n v="26.25"/>
    <n v="3"/>
    <n v="0"/>
    <n v="11.025000000000002"/>
  </r>
  <r>
    <x v="2947"/>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x v="2948"/>
    <x v="1464"/>
    <x v="3"/>
    <x v="817"/>
    <d v="2014-12-19T00:00:00"/>
    <s v="Standard Class"/>
    <s v="MP-18175"/>
    <s v="Mike Pelletier"/>
    <x v="2"/>
    <s v="United States"/>
    <s v="San Diego"/>
    <x v="1"/>
    <n v="92024"/>
    <x v="1"/>
    <s v="OFF-EN-10000461"/>
    <x v="1"/>
    <x v="12"/>
    <s v="#10- 4 1/8&quot; x 9 1/2&quot; Recycled Envelopes"/>
    <n v="43.7"/>
    <n v="5"/>
    <n v="0"/>
    <n v="20.539000000000001"/>
  </r>
  <r>
    <x v="2949"/>
    <x v="1465"/>
    <x v="3"/>
    <x v="105"/>
    <d v="2014-11-13T00:00:00"/>
    <s v="Same Day"/>
    <s v="EM-14140"/>
    <s v="Eugene Moren"/>
    <x v="2"/>
    <s v="United States"/>
    <s v="Glendale"/>
    <x v="16"/>
    <n v="85301"/>
    <x v="1"/>
    <s v="TEC-AC-10001266"/>
    <x v="2"/>
    <x v="11"/>
    <s v="Memorex Micro Travel Drive 8 GB"/>
    <n v="41.6"/>
    <n v="4"/>
    <n v="0.2"/>
    <n v="12.999999999999998"/>
  </r>
  <r>
    <x v="2950"/>
    <x v="1465"/>
    <x v="3"/>
    <x v="105"/>
    <d v="2014-11-13T00:00:00"/>
    <s v="Same Day"/>
    <s v="EM-14140"/>
    <s v="Eugene Moren"/>
    <x v="2"/>
    <s v="United States"/>
    <s v="Glendale"/>
    <x v="16"/>
    <n v="85301"/>
    <x v="1"/>
    <s v="OFF-PA-10002160"/>
    <x v="1"/>
    <x v="10"/>
    <s v="Xerox 1978"/>
    <n v="23.120000000000005"/>
    <n v="5"/>
    <n v="0.2"/>
    <n v="8.3810000000000002"/>
  </r>
  <r>
    <x v="2951"/>
    <x v="1465"/>
    <x v="3"/>
    <x v="105"/>
    <d v="2014-11-13T00:00:00"/>
    <s v="Same Day"/>
    <s v="EM-14140"/>
    <s v="Eugene Moren"/>
    <x v="2"/>
    <s v="United States"/>
    <s v="Glendale"/>
    <x v="16"/>
    <n v="85301"/>
    <x v="1"/>
    <s v="FUR-CH-10004875"/>
    <x v="0"/>
    <x v="1"/>
    <s v="Harbour Creations 67200 Series Stacking Chairs"/>
    <n v="113.88800000000002"/>
    <n v="2"/>
    <n v="0.2"/>
    <n v="9.9651999999999994"/>
  </r>
  <r>
    <x v="2952"/>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x v="2953"/>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x v="2954"/>
    <x v="1465"/>
    <x v="3"/>
    <x v="105"/>
    <d v="2014-11-13T00:00:00"/>
    <s v="Same Day"/>
    <s v="EM-14140"/>
    <s v="Eugene Moren"/>
    <x v="2"/>
    <s v="United States"/>
    <s v="Glendale"/>
    <x v="16"/>
    <n v="85301"/>
    <x v="1"/>
    <s v="TEC-PH-10001459"/>
    <x v="2"/>
    <x v="7"/>
    <s v="Samsung Galaxy Mega 6.3"/>
    <n v="671.98400000000004"/>
    <n v="2"/>
    <n v="0.2"/>
    <n v="50.398800000000023"/>
  </r>
  <r>
    <x v="2955"/>
    <x v="1466"/>
    <x v="0"/>
    <x v="298"/>
    <d v="2013-08-25T00:00:00"/>
    <s v="Standard Class"/>
    <s v="GG-14650"/>
    <s v="Greg Guthrie"/>
    <x v="1"/>
    <s v="United States"/>
    <s v="New York City"/>
    <x v="15"/>
    <n v="10035"/>
    <x v="3"/>
    <s v="TEC-PH-10000439"/>
    <x v="2"/>
    <x v="7"/>
    <s v="GE DSL Phone Line Filter"/>
    <n v="39.99"/>
    <n v="1"/>
    <n v="0"/>
    <n v="11.597099999999998"/>
  </r>
  <r>
    <x v="2956"/>
    <x v="1467"/>
    <x v="3"/>
    <x v="818"/>
    <d v="2014-07-05T00:00:00"/>
    <s v="Standard Class"/>
    <s v="MA-17995"/>
    <s v="Michelle Arnett"/>
    <x v="2"/>
    <s v="United States"/>
    <s v="Watertown"/>
    <x v="15"/>
    <n v="13601"/>
    <x v="3"/>
    <s v="FUR-CH-10002647"/>
    <x v="0"/>
    <x v="1"/>
    <s v="Situations Contoured Folding Chairs, 4/Set"/>
    <n v="191.64600000000002"/>
    <n v="3"/>
    <n v="0.1"/>
    <n v="31.94100000000001"/>
  </r>
  <r>
    <x v="2957"/>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x v="2958"/>
    <x v="1469"/>
    <x v="1"/>
    <x v="100"/>
    <d v="2012-12-29T00:00:00"/>
    <s v="Standard Class"/>
    <s v="KT-16465"/>
    <s v="Kean Takahito"/>
    <x v="0"/>
    <s v="United States"/>
    <s v="Los Angeles"/>
    <x v="1"/>
    <n v="90032"/>
    <x v="1"/>
    <s v="OFF-BI-10001097"/>
    <x v="1"/>
    <x v="8"/>
    <s v="Avery Hole Reinforcements"/>
    <n v="19.936000000000003"/>
    <n v="4"/>
    <n v="0.2"/>
    <n v="7.2267999999999999"/>
  </r>
  <r>
    <x v="2959"/>
    <x v="1469"/>
    <x v="1"/>
    <x v="100"/>
    <d v="2012-12-29T00:00:00"/>
    <s v="Standard Class"/>
    <s v="KT-16465"/>
    <s v="Kean Takahito"/>
    <x v="0"/>
    <s v="United States"/>
    <s v="Los Angeles"/>
    <x v="1"/>
    <n v="90032"/>
    <x v="1"/>
    <s v="OFF-FA-10004854"/>
    <x v="1"/>
    <x v="13"/>
    <s v="Vinyl Coated Wire Paper Clips in Organizer Box, 800/Box"/>
    <n v="45.92"/>
    <n v="4"/>
    <n v="0"/>
    <n v="21.5824"/>
  </r>
  <r>
    <x v="2960"/>
    <x v="1470"/>
    <x v="3"/>
    <x v="466"/>
    <d v="2014-05-02T00:00:00"/>
    <s v="Standard Class"/>
    <s v="PO-19180"/>
    <s v="Philisse Overcash"/>
    <x v="2"/>
    <s v="United States"/>
    <s v="Seattle"/>
    <x v="4"/>
    <n v="98115"/>
    <x v="1"/>
    <s v="OFF-PA-10003673"/>
    <x v="1"/>
    <x v="10"/>
    <s v="Strathmore Photo Mount Cards"/>
    <n v="20.34"/>
    <n v="3"/>
    <n v="0"/>
    <n v="9.3563999999999989"/>
  </r>
  <r>
    <x v="2961"/>
    <x v="1470"/>
    <x v="3"/>
    <x v="466"/>
    <d v="2014-05-02T00:00:00"/>
    <s v="Standard Class"/>
    <s v="PO-19180"/>
    <s v="Philisse Overcash"/>
    <x v="2"/>
    <s v="United States"/>
    <s v="Seattle"/>
    <x v="4"/>
    <n v="98115"/>
    <x v="1"/>
    <s v="OFF-LA-10002034"/>
    <x v="1"/>
    <x v="2"/>
    <s v="Avery 478"/>
    <n v="39.28"/>
    <n v="8"/>
    <n v="0"/>
    <n v="19.247199999999999"/>
  </r>
  <r>
    <x v="2962"/>
    <x v="1471"/>
    <x v="3"/>
    <x v="819"/>
    <d v="2014-12-22T00:00:00"/>
    <s v="Second Class"/>
    <s v="AY-10555"/>
    <s v="Andy Yotov"/>
    <x v="1"/>
    <s v="United States"/>
    <s v="Oceanside"/>
    <x v="1"/>
    <n v="92054"/>
    <x v="1"/>
    <s v="FUR-CH-10002774"/>
    <x v="0"/>
    <x v="1"/>
    <s v="Global Deluxe Stacking Chair, Gray"/>
    <n v="81.567999999999998"/>
    <n v="2"/>
    <n v="0.2"/>
    <n v="9.1763999999999974"/>
  </r>
  <r>
    <x v="2963"/>
    <x v="1471"/>
    <x v="3"/>
    <x v="819"/>
    <d v="2014-12-22T00:00:00"/>
    <s v="Second Class"/>
    <s v="AY-10555"/>
    <s v="Andy Yotov"/>
    <x v="1"/>
    <s v="United States"/>
    <s v="Oceanside"/>
    <x v="1"/>
    <n v="92054"/>
    <x v="1"/>
    <s v="FUR-CH-10003817"/>
    <x v="0"/>
    <x v="1"/>
    <s v="Global Value Steno Chair, Gray"/>
    <n v="97.184000000000012"/>
    <n v="2"/>
    <n v="0.2"/>
    <n v="6.0740000000000016"/>
  </r>
  <r>
    <x v="2964"/>
    <x v="1471"/>
    <x v="3"/>
    <x v="819"/>
    <d v="2014-12-22T00:00:00"/>
    <s v="Second Class"/>
    <s v="AY-10555"/>
    <s v="Andy Yotov"/>
    <x v="1"/>
    <s v="United States"/>
    <s v="Oceanside"/>
    <x v="1"/>
    <n v="92054"/>
    <x v="1"/>
    <s v="OFF-BI-10002949"/>
    <x v="1"/>
    <x v="8"/>
    <s v="Prestige Round Ring Binders"/>
    <n v="24.320000000000004"/>
    <n v="5"/>
    <n v="0.2"/>
    <n v="8.2079999999999984"/>
  </r>
  <r>
    <x v="2965"/>
    <x v="1471"/>
    <x v="3"/>
    <x v="819"/>
    <d v="2014-12-22T00:00:00"/>
    <s v="Second Class"/>
    <s v="AY-10555"/>
    <s v="Andy Yotov"/>
    <x v="1"/>
    <s v="United States"/>
    <s v="Oceanside"/>
    <x v="1"/>
    <n v="92054"/>
    <x v="1"/>
    <s v="FUR-FU-10002445"/>
    <x v="0"/>
    <x v="5"/>
    <s v="DAX Two-Tone Rosewood/Black Document Frame, Desktop, 5 x 7"/>
    <n v="18.96"/>
    <n v="2"/>
    <n v="0"/>
    <n v="7.5840000000000014"/>
  </r>
  <r>
    <x v="2966"/>
    <x v="1472"/>
    <x v="2"/>
    <x v="422"/>
    <d v="2011-12-31T00:00:00"/>
    <s v="Standard Class"/>
    <s v="Co-12640"/>
    <s v="Corey-Lock"/>
    <x v="0"/>
    <s v="United States"/>
    <s v="Skokie"/>
    <x v="10"/>
    <n v="60076"/>
    <x v="2"/>
    <s v="FUR-FU-10001473"/>
    <x v="0"/>
    <x v="5"/>
    <s v="DAX Wood Document Frame"/>
    <n v="32.952000000000005"/>
    <n v="6"/>
    <n v="0.6"/>
    <n v="-19.771199999999997"/>
  </r>
  <r>
    <x v="2967"/>
    <x v="1472"/>
    <x v="2"/>
    <x v="422"/>
    <d v="2011-12-31T00:00:00"/>
    <s v="Standard Class"/>
    <s v="Co-12640"/>
    <s v="Corey-Lock"/>
    <x v="0"/>
    <s v="United States"/>
    <s v="Skokie"/>
    <x v="10"/>
    <n v="60076"/>
    <x v="2"/>
    <s v="OFF-ST-10002562"/>
    <x v="1"/>
    <x v="4"/>
    <s v="Staples"/>
    <n v="30.016000000000005"/>
    <n v="4"/>
    <n v="0.2"/>
    <n v="3.0015999999999998"/>
  </r>
  <r>
    <x v="2968"/>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x v="2969"/>
    <x v="1473"/>
    <x v="3"/>
    <x v="44"/>
    <d v="2014-11-10T00:00:00"/>
    <s v="Second Class"/>
    <s v="JF-15565"/>
    <s v="Jill Fjeld"/>
    <x v="0"/>
    <s v="United States"/>
    <s v="Fayetteville"/>
    <x v="3"/>
    <n v="28314"/>
    <x v="0"/>
    <s v="OFF-PA-10001800"/>
    <x v="1"/>
    <x v="10"/>
    <s v="Xerox 220"/>
    <n v="31.104000000000006"/>
    <n v="6"/>
    <n v="0.2"/>
    <n v="10.8864"/>
  </r>
  <r>
    <x v="2970"/>
    <x v="1473"/>
    <x v="3"/>
    <x v="44"/>
    <d v="2014-11-10T00:00:00"/>
    <s v="Second Class"/>
    <s v="JF-15565"/>
    <s v="Jill Fjeld"/>
    <x v="0"/>
    <s v="United States"/>
    <s v="Fayetteville"/>
    <x v="3"/>
    <n v="28314"/>
    <x v="0"/>
    <s v="OFF-BI-10002827"/>
    <x v="1"/>
    <x v="8"/>
    <s v="Avery Durable Poly Binders"/>
    <n v="13.272000000000002"/>
    <n v="8"/>
    <n v="0.7"/>
    <n v="-10.617599999999999"/>
  </r>
  <r>
    <x v="2971"/>
    <x v="1473"/>
    <x v="3"/>
    <x v="44"/>
    <d v="2014-11-10T00:00:00"/>
    <s v="Second Class"/>
    <s v="JF-15565"/>
    <s v="Jill Fjeld"/>
    <x v="0"/>
    <s v="United States"/>
    <s v="Fayetteville"/>
    <x v="3"/>
    <n v="28314"/>
    <x v="0"/>
    <s v="FUR-FU-10004671"/>
    <x v="0"/>
    <x v="5"/>
    <s v="Executive Impressions 12&quot; Wall Clock"/>
    <n v="28.272000000000006"/>
    <n v="2"/>
    <n v="0.2"/>
    <n v="6.3612000000000002"/>
  </r>
  <r>
    <x v="2972"/>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x v="2973"/>
    <x v="1474"/>
    <x v="3"/>
    <x v="819"/>
    <d v="2014-12-21T00:00:00"/>
    <s v="Standard Class"/>
    <s v="AR-10510"/>
    <s v="Andrew Roberts"/>
    <x v="0"/>
    <s v="United States"/>
    <s v="Tulsa"/>
    <x v="26"/>
    <n v="74133"/>
    <x v="2"/>
    <s v="OFF-BI-10004656"/>
    <x v="1"/>
    <x v="8"/>
    <s v="Peel &amp; Stick Add-On Corner Pockets"/>
    <n v="10.8"/>
    <n v="5"/>
    <n v="0"/>
    <n v="5.1839999999999993"/>
  </r>
  <r>
    <x v="2974"/>
    <x v="1475"/>
    <x v="1"/>
    <x v="820"/>
    <d v="2012-05-12T00:00:00"/>
    <s v="Standard Class"/>
    <s v="AG-10675"/>
    <s v="Anna Gayman"/>
    <x v="0"/>
    <s v="United States"/>
    <s v="Allen"/>
    <x v="5"/>
    <n v="75002"/>
    <x v="2"/>
    <s v="FUR-TA-10001095"/>
    <x v="0"/>
    <x v="3"/>
    <s v="Chromcraft Round Conference Tables"/>
    <n v="244.00599999999997"/>
    <n v="2"/>
    <n v="0.3"/>
    <n v="-31.372200000000007"/>
  </r>
  <r>
    <x v="2975"/>
    <x v="1475"/>
    <x v="1"/>
    <x v="820"/>
    <d v="2012-05-12T00:00:00"/>
    <s v="Standard Class"/>
    <s v="AG-10675"/>
    <s v="Anna Gayman"/>
    <x v="0"/>
    <s v="United States"/>
    <s v="Allen"/>
    <x v="5"/>
    <n v="75002"/>
    <x v="2"/>
    <s v="OFF-PA-10000213"/>
    <x v="1"/>
    <x v="10"/>
    <s v="Xerox 198"/>
    <n v="15.936000000000002"/>
    <n v="4"/>
    <n v="0.2"/>
    <n v="5.378400000000001"/>
  </r>
  <r>
    <x v="2976"/>
    <x v="1476"/>
    <x v="3"/>
    <x v="769"/>
    <d v="2014-12-05T00:00:00"/>
    <s v="Same Day"/>
    <s v="DV-13045"/>
    <s v="Darrin Van Huff"/>
    <x v="1"/>
    <s v="United States"/>
    <s v="Philadelphia"/>
    <x v="9"/>
    <n v="19143"/>
    <x v="3"/>
    <s v="FUR-CH-10001797"/>
    <x v="0"/>
    <x v="1"/>
    <s v="Safco Chair Connectors, 6/Carton"/>
    <n v="188.55199999999996"/>
    <n v="7"/>
    <n v="0.3"/>
    <n v="-2.693600000000032"/>
  </r>
  <r>
    <x v="2977"/>
    <x v="1477"/>
    <x v="3"/>
    <x v="621"/>
    <d v="2014-10-09T00:00:00"/>
    <s v="Second Class"/>
    <s v="HL-15040"/>
    <s v="Hunter Lopez"/>
    <x v="0"/>
    <s v="United States"/>
    <s v="Rochester"/>
    <x v="15"/>
    <n v="14609"/>
    <x v="3"/>
    <s v="OFF-ST-10002214"/>
    <x v="1"/>
    <x v="4"/>
    <s v="X-Rack File for Hanging Folders"/>
    <n v="22.58"/>
    <n v="2"/>
    <n v="0"/>
    <n v="5.8707999999999991"/>
  </r>
  <r>
    <x v="2978"/>
    <x v="1478"/>
    <x v="2"/>
    <x v="286"/>
    <d v="2011-01-17T00:00:00"/>
    <s v="Second Class"/>
    <s v="ND-18370"/>
    <s v="Natalie DeCherney"/>
    <x v="0"/>
    <s v="United States"/>
    <s v="Mount Pleasant"/>
    <x v="20"/>
    <n v="29464"/>
    <x v="0"/>
    <s v="FUR-CH-10000422"/>
    <x v="0"/>
    <x v="1"/>
    <s v="Global Highback Leather Tilter in Burgundy"/>
    <n v="545.93999999999994"/>
    <n v="6"/>
    <n v="0"/>
    <n v="87.350400000000036"/>
  </r>
  <r>
    <x v="2979"/>
    <x v="1479"/>
    <x v="1"/>
    <x v="821"/>
    <d v="2012-06-17T00:00:00"/>
    <s v="Standard Class"/>
    <s v="GB-14575"/>
    <s v="Giulietta Baptist"/>
    <x v="0"/>
    <s v="United States"/>
    <s v="Philadelphia"/>
    <x v="9"/>
    <n v="19134"/>
    <x v="3"/>
    <s v="OFF-PA-10003848"/>
    <x v="1"/>
    <x v="10"/>
    <s v="Xerox 1997"/>
    <n v="20.736000000000004"/>
    <n v="4"/>
    <n v="0.2"/>
    <n v="7.2576000000000001"/>
  </r>
  <r>
    <x v="2980"/>
    <x v="1479"/>
    <x v="1"/>
    <x v="821"/>
    <d v="2012-06-17T00:00:00"/>
    <s v="Standard Class"/>
    <s v="GB-14575"/>
    <s v="Giulietta Baptist"/>
    <x v="0"/>
    <s v="United States"/>
    <s v="Philadelphia"/>
    <x v="9"/>
    <n v="19134"/>
    <x v="3"/>
    <s v="FUR-FU-10003623"/>
    <x v="0"/>
    <x v="5"/>
    <s v="DataProducts Ampli Magnifier Task Lamp, Black,"/>
    <n v="43.295999999999999"/>
    <n v="2"/>
    <n v="0.2"/>
    <n v="4.3295999999999975"/>
  </r>
  <r>
    <x v="2981"/>
    <x v="1480"/>
    <x v="2"/>
    <x v="136"/>
    <d v="2011-07-18T00:00:00"/>
    <s v="Standard Class"/>
    <s v="CL-12565"/>
    <s v="Clay Ludtke"/>
    <x v="0"/>
    <s v="United States"/>
    <s v="Seattle"/>
    <x v="4"/>
    <n v="98115"/>
    <x v="1"/>
    <s v="FUR-CH-10001797"/>
    <x v="0"/>
    <x v="1"/>
    <s v="Safco Chair Connectors, 6/Carton"/>
    <n v="123.136"/>
    <n v="4"/>
    <n v="0.2"/>
    <n v="13.852799999999981"/>
  </r>
  <r>
    <x v="2982"/>
    <x v="1480"/>
    <x v="2"/>
    <x v="136"/>
    <d v="2011-07-18T00:00:00"/>
    <s v="Standard Class"/>
    <s v="CL-12565"/>
    <s v="Clay Ludtke"/>
    <x v="0"/>
    <s v="United States"/>
    <s v="Seattle"/>
    <x v="4"/>
    <n v="98115"/>
    <x v="1"/>
    <s v="OFF-BI-10003094"/>
    <x v="1"/>
    <x v="8"/>
    <s v="Self-Adhesive Ring Binder Labels"/>
    <n v="11.264000000000001"/>
    <n v="4"/>
    <n v="0.2"/>
    <n v="3.8015999999999992"/>
  </r>
  <r>
    <x v="2983"/>
    <x v="1481"/>
    <x v="2"/>
    <x v="776"/>
    <d v="2011-12-11T00:00:00"/>
    <s v="Second Class"/>
    <s v="RC-19960"/>
    <s v="Ryan Crowe"/>
    <x v="0"/>
    <s v="United States"/>
    <s v="Springfield"/>
    <x v="21"/>
    <n v="97477"/>
    <x v="1"/>
    <s v="OFF-ST-10002205"/>
    <x v="1"/>
    <x v="4"/>
    <s v="File Shuttle I and Handi-File"/>
    <n v="53.424000000000007"/>
    <n v="3"/>
    <n v="0.2"/>
    <n v="4.6746000000000016"/>
  </r>
  <r>
    <x v="2984"/>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x v="2985"/>
    <x v="1482"/>
    <x v="0"/>
    <x v="822"/>
    <d v="2013-05-31T00:00:00"/>
    <s v="Standard Class"/>
    <s v="JB-16045"/>
    <s v="Julia Barnett"/>
    <x v="2"/>
    <s v="United States"/>
    <s v="Columbus"/>
    <x v="32"/>
    <n v="31907"/>
    <x v="0"/>
    <s v="FUR-FU-10000755"/>
    <x v="0"/>
    <x v="5"/>
    <s v="Eldon Expressions Mahogany Wood Desk Collection"/>
    <n v="24.96"/>
    <n v="4"/>
    <n v="0"/>
    <n v="6.240000000000002"/>
  </r>
  <r>
    <x v="2986"/>
    <x v="1482"/>
    <x v="0"/>
    <x v="822"/>
    <d v="2013-05-31T00:00:00"/>
    <s v="Standard Class"/>
    <s v="JB-16045"/>
    <s v="Julia Barnett"/>
    <x v="2"/>
    <s v="United States"/>
    <s v="Columbus"/>
    <x v="32"/>
    <n v="31907"/>
    <x v="0"/>
    <s v="OFF-PA-10002893"/>
    <x v="1"/>
    <x v="10"/>
    <s v="Wirebound Service Call Books, 5 1/2&quot; x 4&quot;"/>
    <n v="19.36"/>
    <n v="2"/>
    <n v="0"/>
    <n v="9.2927999999999997"/>
  </r>
  <r>
    <x v="2987"/>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x v="2988"/>
    <x v="1483"/>
    <x v="0"/>
    <x v="823"/>
    <d v="2013-02-26T00:00:00"/>
    <s v="Second Class"/>
    <s v="MC-17635"/>
    <s v="Matthew Clasen"/>
    <x v="1"/>
    <s v="United States"/>
    <s v="Los Angeles"/>
    <x v="1"/>
    <n v="90032"/>
    <x v="1"/>
    <s v="TEC-AC-10004227"/>
    <x v="2"/>
    <x v="11"/>
    <s v="SanDisk Ultra 16 GB MicroSDHC Class 10 Memory Card"/>
    <n v="12.99"/>
    <n v="1"/>
    <n v="0"/>
    <n v="0.77939999999999898"/>
  </r>
  <r>
    <x v="2989"/>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x v="2990"/>
    <x v="1483"/>
    <x v="0"/>
    <x v="823"/>
    <d v="2013-02-26T00:00:00"/>
    <s v="Second Class"/>
    <s v="MC-17635"/>
    <s v="Matthew Clasen"/>
    <x v="1"/>
    <s v="United States"/>
    <s v="Los Angeles"/>
    <x v="1"/>
    <n v="90032"/>
    <x v="1"/>
    <s v="OFF-ST-10001809"/>
    <x v="1"/>
    <x v="4"/>
    <s v="Fellowes Officeware Wire Shelving"/>
    <n v="449.15"/>
    <n v="5"/>
    <n v="0"/>
    <n v="8.9829999999999899"/>
  </r>
  <r>
    <x v="2991"/>
    <x v="1483"/>
    <x v="0"/>
    <x v="823"/>
    <d v="2013-02-26T00:00:00"/>
    <s v="Second Class"/>
    <s v="MC-17635"/>
    <s v="Matthew Clasen"/>
    <x v="1"/>
    <s v="United States"/>
    <s v="Los Angeles"/>
    <x v="1"/>
    <n v="90032"/>
    <x v="1"/>
    <s v="OFF-BI-10002309"/>
    <x v="1"/>
    <x v="8"/>
    <s v="Avery Heavy-Duty EZD  Binder With Locking Rings"/>
    <n v="31.248000000000005"/>
    <n v="7"/>
    <n v="0.2"/>
    <n v="10.936799999999998"/>
  </r>
  <r>
    <x v="2992"/>
    <x v="1484"/>
    <x v="0"/>
    <x v="824"/>
    <d v="2013-10-07T00:00:00"/>
    <s v="Standard Class"/>
    <s v="TT-21265"/>
    <s v="Tim Taslimi"/>
    <x v="1"/>
    <s v="United States"/>
    <s v="New York City"/>
    <x v="15"/>
    <n v="10024"/>
    <x v="3"/>
    <s v="OFF-AP-10004532"/>
    <x v="1"/>
    <x v="9"/>
    <s v="Kensington 6 Outlet Guardian Standard Surge Protector"/>
    <n v="61.44"/>
    <n v="3"/>
    <n v="0"/>
    <n v="16.588799999999999"/>
  </r>
  <r>
    <x v="2993"/>
    <x v="1485"/>
    <x v="3"/>
    <x v="825"/>
    <d v="2014-03-18T00:00:00"/>
    <s v="Standard Class"/>
    <s v="MJ-17740"/>
    <s v="Max Jones"/>
    <x v="0"/>
    <s v="United States"/>
    <s v="Detroit"/>
    <x v="12"/>
    <n v="48227"/>
    <x v="2"/>
    <s v="OFF-BI-10003091"/>
    <x v="1"/>
    <x v="8"/>
    <s v="GBC DocuBind TL200 Manual Binding Machine"/>
    <n v="895.92"/>
    <n v="4"/>
    <n v="0"/>
    <n v="421.08239999999995"/>
  </r>
  <r>
    <x v="2994"/>
    <x v="1486"/>
    <x v="0"/>
    <x v="369"/>
    <d v="2013-09-14T00:00:00"/>
    <s v="Second Class"/>
    <s v="AT-10735"/>
    <s v="Annie Thurman"/>
    <x v="0"/>
    <s v="United States"/>
    <s v="Stockton"/>
    <x v="1"/>
    <n v="95207"/>
    <x v="1"/>
    <s v="OFF-BI-10004654"/>
    <x v="1"/>
    <x v="8"/>
    <s v="VariCap6 Expandable Binder"/>
    <n v="55.360000000000007"/>
    <n v="4"/>
    <n v="0.2"/>
    <n v="18.683999999999997"/>
  </r>
  <r>
    <x v="2995"/>
    <x v="1487"/>
    <x v="2"/>
    <x v="686"/>
    <d v="2011-07-21T00:00:00"/>
    <s v="Standard Class"/>
    <s v="PB-19150"/>
    <s v="Philip Brown"/>
    <x v="0"/>
    <s v="United States"/>
    <s v="Phoenix"/>
    <x v="16"/>
    <n v="85023"/>
    <x v="1"/>
    <s v="OFF-ST-10000760"/>
    <x v="1"/>
    <x v="4"/>
    <s v="Eldon Fold 'N Roll Cart System"/>
    <n v="55.92"/>
    <n v="5"/>
    <n v="0.2"/>
    <n v="6.2910000000000004"/>
  </r>
  <r>
    <x v="2996"/>
    <x v="1488"/>
    <x v="2"/>
    <x v="261"/>
    <d v="2011-06-25T00:00:00"/>
    <s v="Standard Class"/>
    <s v="NW-18400"/>
    <s v="Natalie Webber"/>
    <x v="0"/>
    <s v="United States"/>
    <s v="Philadelphia"/>
    <x v="9"/>
    <n v="19120"/>
    <x v="3"/>
    <s v="OFF-EN-10001539"/>
    <x v="1"/>
    <x v="12"/>
    <s v="Staples"/>
    <n v="24.896000000000001"/>
    <n v="4"/>
    <n v="0.2"/>
    <n v="8.4024000000000001"/>
  </r>
  <r>
    <x v="2997"/>
    <x v="1488"/>
    <x v="2"/>
    <x v="261"/>
    <d v="2011-06-25T00:00:00"/>
    <s v="Standard Class"/>
    <s v="NW-18400"/>
    <s v="Natalie Webber"/>
    <x v="0"/>
    <s v="United States"/>
    <s v="Philadelphia"/>
    <x v="9"/>
    <n v="19120"/>
    <x v="3"/>
    <s v="FUR-FU-10000550"/>
    <x v="0"/>
    <x v="5"/>
    <s v="Stacking Trays by OIC"/>
    <n v="3.9840000000000004"/>
    <n v="1"/>
    <n v="0.2"/>
    <n v="0.64739999999999964"/>
  </r>
  <r>
    <x v="2998"/>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x v="2999"/>
    <x v="1488"/>
    <x v="2"/>
    <x v="261"/>
    <d v="2011-06-25T00:00:00"/>
    <s v="Standard Class"/>
    <s v="NW-18400"/>
    <s v="Natalie Webber"/>
    <x v="0"/>
    <s v="United States"/>
    <s v="Philadelphia"/>
    <x v="9"/>
    <n v="19120"/>
    <x v="3"/>
    <s v="TEC-MA-10004521"/>
    <x v="2"/>
    <x v="15"/>
    <s v="Epson Perfection V600 Photo Scanner"/>
    <n v="206.99100000000004"/>
    <n v="3"/>
    <n v="0.7"/>
    <n v="-172.49250000000001"/>
  </r>
  <r>
    <x v="3000"/>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x v="3001"/>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x v="3002"/>
    <x v="1489"/>
    <x v="1"/>
    <x v="761"/>
    <d v="2012-07-10T00:00:00"/>
    <s v="Standard Class"/>
    <s v="VP-21730"/>
    <s v="Victor Preis"/>
    <x v="2"/>
    <s v="United States"/>
    <s v="Sterling Heights"/>
    <x v="12"/>
    <n v="48310"/>
    <x v="2"/>
    <s v="OFF-BI-10003655"/>
    <x v="1"/>
    <x v="8"/>
    <s v="Durable Pressboard Binders"/>
    <n v="19"/>
    <n v="5"/>
    <n v="0"/>
    <n v="8.93"/>
  </r>
  <r>
    <x v="3003"/>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x v="3004"/>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x v="3005"/>
    <x v="1492"/>
    <x v="2"/>
    <x v="826"/>
    <d v="2011-05-21T00:00:00"/>
    <s v="Standard Class"/>
    <s v="PA-19060"/>
    <s v="Pete Armstrong"/>
    <x v="2"/>
    <s v="United States"/>
    <s v="Eau Claire"/>
    <x v="6"/>
    <n v="54703"/>
    <x v="2"/>
    <s v="OFF-BI-10000666"/>
    <x v="1"/>
    <x v="8"/>
    <s v="Surelock Post Binders"/>
    <n v="91.679999999999993"/>
    <n v="3"/>
    <n v="0"/>
    <n v="45.839999999999996"/>
  </r>
  <r>
    <x v="3006"/>
    <x v="1493"/>
    <x v="3"/>
    <x v="119"/>
    <d v="2014-10-16T00:00:00"/>
    <s v="First Class"/>
    <s v="CR-12730"/>
    <s v="Craig Reiter"/>
    <x v="0"/>
    <s v="United States"/>
    <s v="New York City"/>
    <x v="15"/>
    <n v="10009"/>
    <x v="3"/>
    <s v="OFF-AP-10000828"/>
    <x v="1"/>
    <x v="9"/>
    <s v="Avanti 4.4 Cu. Ft. Refrigerator"/>
    <n v="904.9"/>
    <n v="5"/>
    <n v="0"/>
    <n v="253.37199999999996"/>
  </r>
  <r>
    <x v="3007"/>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x v="3008"/>
    <x v="1495"/>
    <x v="0"/>
    <x v="5"/>
    <d v="2013-12-07T00:00:00"/>
    <s v="First Class"/>
    <s v="JG-15160"/>
    <s v="James Galang"/>
    <x v="0"/>
    <s v="United States"/>
    <s v="Murray"/>
    <x v="0"/>
    <n v="42071"/>
    <x v="0"/>
    <s v="FUR-FU-10004748"/>
    <x v="0"/>
    <x v="5"/>
    <s v="Howard Miller 16&quot; Diameter Gallery Wall Clock"/>
    <n v="191.82"/>
    <n v="3"/>
    <n v="0"/>
    <n v="74.809799999999996"/>
  </r>
  <r>
    <x v="3009"/>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x v="3010"/>
    <x v="1497"/>
    <x v="3"/>
    <x v="827"/>
    <d v="2014-04-24T00:00:00"/>
    <s v="Standard Class"/>
    <s v="SR-20425"/>
    <s v="Sharelle Roach"/>
    <x v="2"/>
    <s v="United States"/>
    <s v="Louisville"/>
    <x v="22"/>
    <n v="80027"/>
    <x v="1"/>
    <s v="OFF-BI-10000773"/>
    <x v="1"/>
    <x v="8"/>
    <s v="Insertable Tab Post Binder Dividers"/>
    <n v="12.030000000000001"/>
    <n v="5"/>
    <n v="0.7"/>
    <n v="-9.222999999999999"/>
  </r>
  <r>
    <x v="3011"/>
    <x v="1497"/>
    <x v="3"/>
    <x v="827"/>
    <d v="2014-04-24T00:00:00"/>
    <s v="Standard Class"/>
    <s v="SR-20425"/>
    <s v="Sharelle Roach"/>
    <x v="2"/>
    <s v="United States"/>
    <s v="Louisville"/>
    <x v="22"/>
    <n v="80027"/>
    <x v="1"/>
    <s v="TEC-MA-10000822"/>
    <x v="2"/>
    <x v="15"/>
    <s v="Lexmark MX611dhe Monochrome Laser Printer"/>
    <n v="2549.9850000000006"/>
    <n v="5"/>
    <n v="0.7"/>
    <n v="-3399.9800000000009"/>
  </r>
  <r>
    <x v="3012"/>
    <x v="1497"/>
    <x v="3"/>
    <x v="827"/>
    <d v="2014-04-24T00:00:00"/>
    <s v="Standard Class"/>
    <s v="SR-20425"/>
    <s v="Sharelle Roach"/>
    <x v="2"/>
    <s v="United States"/>
    <s v="Louisville"/>
    <x v="22"/>
    <n v="80027"/>
    <x v="1"/>
    <s v="OFF-BI-10001543"/>
    <x v="1"/>
    <x v="8"/>
    <s v="GBC VeloBinder Manual Binding System"/>
    <n v="21.594000000000005"/>
    <n v="2"/>
    <n v="0.7"/>
    <n v="-15.835599999999999"/>
  </r>
  <r>
    <x v="3013"/>
    <x v="1497"/>
    <x v="3"/>
    <x v="827"/>
    <d v="2014-04-24T00:00:00"/>
    <s v="Standard Class"/>
    <s v="SR-20425"/>
    <s v="Sharelle Roach"/>
    <x v="2"/>
    <s v="United States"/>
    <s v="Louisville"/>
    <x v="22"/>
    <n v="80027"/>
    <x v="1"/>
    <s v="OFF-BI-10003355"/>
    <x v="1"/>
    <x v="8"/>
    <s v="Cardinal Holdit Business Card Pockets"/>
    <n v="8.9640000000000022"/>
    <n v="6"/>
    <n v="0.7"/>
    <n v="-6.573599999999999"/>
  </r>
  <r>
    <x v="3014"/>
    <x v="1497"/>
    <x v="3"/>
    <x v="827"/>
    <d v="2014-04-24T00:00:00"/>
    <s v="Standard Class"/>
    <s v="SR-20425"/>
    <s v="Sharelle Roach"/>
    <x v="2"/>
    <s v="United States"/>
    <s v="Louisville"/>
    <x v="22"/>
    <n v="80027"/>
    <x v="1"/>
    <s v="OFF-PA-10002005"/>
    <x v="1"/>
    <x v="10"/>
    <s v="Xerox 225"/>
    <n v="20.736000000000004"/>
    <n v="4"/>
    <n v="0.2"/>
    <n v="7.2576000000000001"/>
  </r>
  <r>
    <x v="3015"/>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x v="3016"/>
    <x v="1499"/>
    <x v="0"/>
    <x v="828"/>
    <d v="2013-08-31T00:00:00"/>
    <s v="Standard Class"/>
    <s v="MH-18115"/>
    <s v="Mick Hernandez"/>
    <x v="2"/>
    <s v="United States"/>
    <s v="Pharr"/>
    <x v="5"/>
    <n v="78577"/>
    <x v="2"/>
    <s v="OFF-ST-10002743"/>
    <x v="1"/>
    <x v="4"/>
    <s v="SAFCO Boltless Steel Shelving"/>
    <n v="727.29600000000005"/>
    <n v="8"/>
    <n v="0.2"/>
    <n v="-172.73280000000005"/>
  </r>
  <r>
    <x v="3017"/>
    <x v="1499"/>
    <x v="0"/>
    <x v="828"/>
    <d v="2013-08-31T00:00:00"/>
    <s v="Standard Class"/>
    <s v="MH-18115"/>
    <s v="Mick Hernandez"/>
    <x v="2"/>
    <s v="United States"/>
    <s v="Pharr"/>
    <x v="5"/>
    <n v="78577"/>
    <x v="2"/>
    <s v="FUR-FU-10004973"/>
    <x v="0"/>
    <x v="5"/>
    <s v="Flat Face Poster Frame"/>
    <n v="22.608000000000001"/>
    <n v="3"/>
    <n v="0.6"/>
    <n v="-10.173599999999997"/>
  </r>
  <r>
    <x v="3018"/>
    <x v="1499"/>
    <x v="0"/>
    <x v="828"/>
    <d v="2013-08-31T00:00:00"/>
    <s v="Standard Class"/>
    <s v="MH-18115"/>
    <s v="Mick Hernandez"/>
    <x v="2"/>
    <s v="United States"/>
    <s v="Pharr"/>
    <x v="5"/>
    <n v="78577"/>
    <x v="2"/>
    <s v="TEC-AC-10002842"/>
    <x v="2"/>
    <x v="11"/>
    <s v="WD My Passport Ultra 2TB Portable External Hard Drive"/>
    <n v="666.4"/>
    <n v="7"/>
    <n v="0.2"/>
    <n v="-33.319999999999965"/>
  </r>
  <r>
    <x v="3019"/>
    <x v="1500"/>
    <x v="1"/>
    <x v="627"/>
    <d v="2012-11-14T00:00:00"/>
    <s v="Standard Class"/>
    <s v="SC-20095"/>
    <s v="Sanjit Chand"/>
    <x v="0"/>
    <s v="United States"/>
    <s v="West Jordan"/>
    <x v="7"/>
    <n v="84084"/>
    <x v="1"/>
    <s v="OFF-FA-10002701"/>
    <x v="1"/>
    <x v="13"/>
    <s v="Alliance Rubber Bands"/>
    <n v="5.04"/>
    <n v="3"/>
    <n v="0"/>
    <n v="0.20159999999999978"/>
  </r>
  <r>
    <x v="3020"/>
    <x v="1500"/>
    <x v="1"/>
    <x v="627"/>
    <d v="2012-11-14T00:00:00"/>
    <s v="Standard Class"/>
    <s v="SC-20095"/>
    <s v="Sanjit Chand"/>
    <x v="0"/>
    <s v="United States"/>
    <s v="West Jordan"/>
    <x v="7"/>
    <n v="84084"/>
    <x v="1"/>
    <s v="OFF-PA-10001125"/>
    <x v="1"/>
    <x v="10"/>
    <s v="Xerox 1988"/>
    <n v="92.94"/>
    <n v="3"/>
    <n v="0"/>
    <n v="41.822999999999993"/>
  </r>
  <r>
    <x v="3021"/>
    <x v="1500"/>
    <x v="1"/>
    <x v="627"/>
    <d v="2012-11-14T00:00:00"/>
    <s v="Standard Class"/>
    <s v="SC-20095"/>
    <s v="Sanjit Chand"/>
    <x v="0"/>
    <s v="United States"/>
    <s v="West Jordan"/>
    <x v="7"/>
    <n v="84084"/>
    <x v="1"/>
    <s v="FUR-FU-10004090"/>
    <x v="0"/>
    <x v="5"/>
    <s v="Executive Impressions 14&quot; Contract Wall Clock"/>
    <n v="66.69"/>
    <n v="3"/>
    <n v="0"/>
    <n v="22.007699999999996"/>
  </r>
  <r>
    <x v="3022"/>
    <x v="1500"/>
    <x v="1"/>
    <x v="627"/>
    <d v="2012-11-14T00:00:00"/>
    <s v="Standard Class"/>
    <s v="SC-20095"/>
    <s v="Sanjit Chand"/>
    <x v="0"/>
    <s v="United States"/>
    <s v="West Jordan"/>
    <x v="7"/>
    <n v="84084"/>
    <x v="1"/>
    <s v="OFF-BI-10001510"/>
    <x v="1"/>
    <x v="8"/>
    <s v="Deluxe Heavy-Duty Vinyl Round Ring Binder"/>
    <n v="91.68"/>
    <n v="5"/>
    <n v="0.2"/>
    <n v="28.65"/>
  </r>
  <r>
    <x v="3023"/>
    <x v="1501"/>
    <x v="3"/>
    <x v="701"/>
    <d v="2014-11-24T00:00:00"/>
    <s v="Standard Class"/>
    <s v="JB-16000"/>
    <s v="Joy Bell-"/>
    <x v="0"/>
    <s v="United States"/>
    <s v="Brownsville"/>
    <x v="5"/>
    <n v="78521"/>
    <x v="2"/>
    <s v="FUR-BO-10002202"/>
    <x v="0"/>
    <x v="0"/>
    <s v="Atlantic Metals Mobile 2-Shelf Bookcases, Custom Colors"/>
    <n v="327.73279999999994"/>
    <n v="2"/>
    <n v="0.32"/>
    <n v="-14.458800000000025"/>
  </r>
  <r>
    <x v="3024"/>
    <x v="1502"/>
    <x v="1"/>
    <x v="627"/>
    <d v="2012-11-13T00:00:00"/>
    <s v="Standard Class"/>
    <s v="AC-10450"/>
    <s v="Amy Cox"/>
    <x v="0"/>
    <s v="United States"/>
    <s v="New York City"/>
    <x v="15"/>
    <n v="10011"/>
    <x v="3"/>
    <s v="OFF-BI-10001922"/>
    <x v="1"/>
    <x v="8"/>
    <s v="Storex Dura Pro Binders"/>
    <n v="52.272000000000006"/>
    <n v="11"/>
    <n v="0.2"/>
    <n v="17.641799999999996"/>
  </r>
  <r>
    <x v="3025"/>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x v="3026"/>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x v="3027"/>
    <x v="1504"/>
    <x v="2"/>
    <x v="829"/>
    <d v="2011-08-24T00:00:00"/>
    <s v="Same Day"/>
    <s v="RB-19645"/>
    <s v="Robert Barroso"/>
    <x v="1"/>
    <s v="United States"/>
    <s v="Billings"/>
    <x v="37"/>
    <n v="59102"/>
    <x v="1"/>
    <s v="OFF-BI-10002799"/>
    <x v="1"/>
    <x v="8"/>
    <s v="SlimView Poly Binder, 3/8&quot;"/>
    <n v="8.2880000000000003"/>
    <n v="2"/>
    <n v="0.2"/>
    <n v="2.6935999999999991"/>
  </r>
  <r>
    <x v="3028"/>
    <x v="1505"/>
    <x v="3"/>
    <x v="94"/>
    <d v="2014-12-22T00:00:00"/>
    <s v="Standard Class"/>
    <s v="AI-10855"/>
    <s v="Arianne Irving"/>
    <x v="0"/>
    <s v="United States"/>
    <s v="Chesapeake"/>
    <x v="17"/>
    <n v="23320"/>
    <x v="0"/>
    <s v="FUR-CH-10003846"/>
    <x v="0"/>
    <x v="1"/>
    <s v="Hon Valutask Swivel Chairs"/>
    <n v="504.90000000000003"/>
    <n v="5"/>
    <n v="0"/>
    <n v="80.78400000000002"/>
  </r>
  <r>
    <x v="3029"/>
    <x v="1506"/>
    <x v="0"/>
    <x v="830"/>
    <d v="2013-03-29T00:00:00"/>
    <s v="Standard Class"/>
    <s v="DR-12880"/>
    <s v="Dan Reichenbach"/>
    <x v="1"/>
    <s v="United States"/>
    <s v="Gresham"/>
    <x v="21"/>
    <n v="97030"/>
    <x v="1"/>
    <s v="TEC-PH-10003691"/>
    <x v="2"/>
    <x v="7"/>
    <s v="BlackBerry Q10"/>
    <n v="403.16800000000001"/>
    <n v="4"/>
    <n v="0.2"/>
    <n v="25.198000000000008"/>
  </r>
  <r>
    <x v="3030"/>
    <x v="1507"/>
    <x v="1"/>
    <x v="481"/>
    <d v="2012-09-27T00:00:00"/>
    <s v="Standard Class"/>
    <s v="DM-12955"/>
    <s v="Dario Medina"/>
    <x v="1"/>
    <s v="United States"/>
    <s v="Lincoln Park"/>
    <x v="12"/>
    <n v="48146"/>
    <x v="2"/>
    <s v="FUR-BO-10000468"/>
    <x v="0"/>
    <x v="0"/>
    <s v="O'Sullivan 2-Shelf Heavy-Duty Bookcases"/>
    <n v="194.32"/>
    <n v="4"/>
    <n v="0"/>
    <n v="31.091200000000015"/>
  </r>
  <r>
    <x v="3031"/>
    <x v="1507"/>
    <x v="1"/>
    <x v="481"/>
    <d v="2012-09-27T00:00:00"/>
    <s v="Standard Class"/>
    <s v="DM-12955"/>
    <s v="Dario Medina"/>
    <x v="1"/>
    <s v="United States"/>
    <s v="Lincoln Park"/>
    <x v="12"/>
    <n v="48146"/>
    <x v="2"/>
    <s v="OFF-AR-10001044"/>
    <x v="1"/>
    <x v="6"/>
    <s v="BOSTON Ranger #55 Pencil Sharpener, Black"/>
    <n v="25.99"/>
    <n v="1"/>
    <n v="0"/>
    <n v="7.5370999999999988"/>
  </r>
  <r>
    <x v="3032"/>
    <x v="1508"/>
    <x v="0"/>
    <x v="831"/>
    <d v="2013-11-27T00:00:00"/>
    <s v="Standard Class"/>
    <s v="JH-16180"/>
    <s v="Justin Hirsh"/>
    <x v="0"/>
    <s v="United States"/>
    <s v="Gresham"/>
    <x v="21"/>
    <n v="97030"/>
    <x v="1"/>
    <s v="FUR-CH-10003833"/>
    <x v="0"/>
    <x v="1"/>
    <s v="Novimex Fabric Task Chair"/>
    <n v="195.136"/>
    <n v="4"/>
    <n v="0.2"/>
    <n v="-12.196000000000005"/>
  </r>
  <r>
    <x v="3033"/>
    <x v="1509"/>
    <x v="3"/>
    <x v="118"/>
    <d v="2014-09-22T00:00:00"/>
    <s v="Standard Class"/>
    <s v="AB-10060"/>
    <s v="Adam Bellavance"/>
    <x v="2"/>
    <s v="United States"/>
    <s v="Philadelphia"/>
    <x v="9"/>
    <n v="19143"/>
    <x v="3"/>
    <s v="OFF-PA-10004355"/>
    <x v="1"/>
    <x v="10"/>
    <s v="Xerox 231"/>
    <n v="20.736000000000004"/>
    <n v="4"/>
    <n v="0.2"/>
    <n v="7.2576000000000001"/>
  </r>
  <r>
    <x v="3034"/>
    <x v="1510"/>
    <x v="1"/>
    <x v="832"/>
    <d v="2012-06-16T00:00:00"/>
    <s v="Standard Class"/>
    <s v="BD-11605"/>
    <s v="Brian Dahlen"/>
    <x v="0"/>
    <s v="United States"/>
    <s v="Monroe"/>
    <x v="28"/>
    <n v="71203"/>
    <x v="0"/>
    <s v="TEC-AC-10003038"/>
    <x v="2"/>
    <x v="11"/>
    <s v="Kingston Digital DataTraveler 16GB USB 2.0"/>
    <n v="53.699999999999996"/>
    <n v="6"/>
    <n v="0"/>
    <n v="10.202999999999994"/>
  </r>
  <r>
    <x v="3035"/>
    <x v="1510"/>
    <x v="1"/>
    <x v="832"/>
    <d v="2012-06-16T00:00:00"/>
    <s v="Standard Class"/>
    <s v="BD-11605"/>
    <s v="Brian Dahlen"/>
    <x v="0"/>
    <s v="United States"/>
    <s v="Monroe"/>
    <x v="28"/>
    <n v="71203"/>
    <x v="0"/>
    <s v="OFF-BI-10002799"/>
    <x v="1"/>
    <x v="8"/>
    <s v="SlimView Poly Binder, 3/8&quot;"/>
    <n v="36.26"/>
    <n v="7"/>
    <n v="0"/>
    <n v="16.679599999999997"/>
  </r>
  <r>
    <x v="3036"/>
    <x v="1510"/>
    <x v="1"/>
    <x v="832"/>
    <d v="2012-06-16T00:00:00"/>
    <s v="Standard Class"/>
    <s v="BD-11605"/>
    <s v="Brian Dahlen"/>
    <x v="0"/>
    <s v="United States"/>
    <s v="Monroe"/>
    <x v="28"/>
    <n v="71203"/>
    <x v="0"/>
    <s v="OFF-AR-10003582"/>
    <x v="1"/>
    <x v="6"/>
    <s v="Boston Electric Pencil Sharpener, Model 1818, Charcoal Black"/>
    <n v="56.3"/>
    <n v="2"/>
    <n v="0"/>
    <n v="15.764000000000003"/>
  </r>
  <r>
    <x v="3037"/>
    <x v="1510"/>
    <x v="1"/>
    <x v="832"/>
    <d v="2012-06-16T00:00:00"/>
    <s v="Standard Class"/>
    <s v="BD-11605"/>
    <s v="Brian Dahlen"/>
    <x v="0"/>
    <s v="United States"/>
    <s v="Monroe"/>
    <x v="28"/>
    <n v="71203"/>
    <x v="0"/>
    <s v="OFF-PA-10004451"/>
    <x v="1"/>
    <x v="10"/>
    <s v="Xerox 222"/>
    <n v="32.400000000000006"/>
    <n v="5"/>
    <n v="0"/>
    <n v="15.552000000000001"/>
  </r>
  <r>
    <x v="3038"/>
    <x v="1510"/>
    <x v="1"/>
    <x v="832"/>
    <d v="2012-06-16T00:00:00"/>
    <s v="Standard Class"/>
    <s v="BD-11605"/>
    <s v="Brian Dahlen"/>
    <x v="0"/>
    <s v="United States"/>
    <s v="Monroe"/>
    <x v="28"/>
    <n v="71203"/>
    <x v="0"/>
    <s v="FUR-FU-10004666"/>
    <x v="0"/>
    <x v="5"/>
    <s v="DAX Clear Channel Poster Frame"/>
    <n v="29.16"/>
    <n v="2"/>
    <n v="0"/>
    <n v="10.789200000000001"/>
  </r>
  <r>
    <x v="3039"/>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x v="3040"/>
    <x v="1512"/>
    <x v="0"/>
    <x v="465"/>
    <d v="2013-05-10T00:00:00"/>
    <s v="Standard Class"/>
    <s v="ZD-21925"/>
    <s v="Zuschuss Donatelli"/>
    <x v="0"/>
    <s v="United States"/>
    <s v="Chattanooga"/>
    <x v="18"/>
    <n v="37421"/>
    <x v="0"/>
    <s v="FUR-FU-10004270"/>
    <x v="0"/>
    <x v="5"/>
    <s v="Eldon Image Series Desk Accessories, Burgundy"/>
    <n v="16.72"/>
    <n v="5"/>
    <n v="0.2"/>
    <n v="3.3439999999999994"/>
  </r>
  <r>
    <x v="3041"/>
    <x v="1513"/>
    <x v="3"/>
    <x v="220"/>
    <d v="2014-09-13T00:00:00"/>
    <s v="Same Day"/>
    <s v="KF-16285"/>
    <s v="Karen Ferguson"/>
    <x v="2"/>
    <s v="United States"/>
    <s v="Long Beach"/>
    <x v="1"/>
    <n v="90805"/>
    <x v="1"/>
    <s v="OFF-PA-10003172"/>
    <x v="1"/>
    <x v="10"/>
    <s v="Xerox 1996"/>
    <n v="12.96"/>
    <n v="2"/>
    <n v="0"/>
    <n v="6.2208000000000006"/>
  </r>
  <r>
    <x v="3042"/>
    <x v="1513"/>
    <x v="3"/>
    <x v="220"/>
    <d v="2014-09-13T00:00:00"/>
    <s v="Same Day"/>
    <s v="KF-16285"/>
    <s v="Karen Ferguson"/>
    <x v="2"/>
    <s v="United States"/>
    <s v="Long Beach"/>
    <x v="1"/>
    <n v="90805"/>
    <x v="1"/>
    <s v="OFF-EN-10002312"/>
    <x v="1"/>
    <x v="12"/>
    <s v="#10 Self-Seal White Envelopes"/>
    <n v="22.18"/>
    <n v="2"/>
    <n v="0"/>
    <n v="10.8682"/>
  </r>
  <r>
    <x v="3043"/>
    <x v="1513"/>
    <x v="3"/>
    <x v="220"/>
    <d v="2014-09-13T00:00:00"/>
    <s v="Same Day"/>
    <s v="KF-16285"/>
    <s v="Karen Ferguson"/>
    <x v="2"/>
    <s v="United States"/>
    <s v="Long Beach"/>
    <x v="1"/>
    <n v="90805"/>
    <x v="1"/>
    <s v="FUR-CH-10002320"/>
    <x v="0"/>
    <x v="1"/>
    <s v="Hon Pagoda Stacking Chairs"/>
    <n v="2054.2720000000004"/>
    <n v="8"/>
    <n v="0.2"/>
    <n v="256.78399999999976"/>
  </r>
  <r>
    <x v="3044"/>
    <x v="1514"/>
    <x v="1"/>
    <x v="28"/>
    <d v="2012-05-02T00:00:00"/>
    <s v="Second Class"/>
    <s v="BP-11230"/>
    <s v="Benjamin Patterson"/>
    <x v="0"/>
    <s v="United States"/>
    <s v="Troy"/>
    <x v="24"/>
    <n v="45373"/>
    <x v="3"/>
    <s v="TEC-PH-10001530"/>
    <x v="2"/>
    <x v="7"/>
    <s v="Cisco Unified IP Phone 7945G VoIP phone"/>
    <n v="1022.97"/>
    <n v="5"/>
    <n v="0.4"/>
    <n v="-255.74250000000001"/>
  </r>
  <r>
    <x v="3045"/>
    <x v="1515"/>
    <x v="3"/>
    <x v="44"/>
    <d v="2014-11-11T00:00:00"/>
    <s v="Second Class"/>
    <s v="CC-12430"/>
    <s v="Chuck Clark"/>
    <x v="2"/>
    <s v="United States"/>
    <s v="Minneapolis"/>
    <x v="11"/>
    <n v="55407"/>
    <x v="2"/>
    <s v="OFF-AR-10001216"/>
    <x v="1"/>
    <x v="6"/>
    <s v="Newell 339"/>
    <n v="13.899999999999999"/>
    <n v="5"/>
    <n v="0"/>
    <n v="3.6139999999999994"/>
  </r>
  <r>
    <x v="3046"/>
    <x v="1515"/>
    <x v="3"/>
    <x v="44"/>
    <d v="2014-11-11T00:00:00"/>
    <s v="Second Class"/>
    <s v="CC-12430"/>
    <s v="Chuck Clark"/>
    <x v="2"/>
    <s v="United States"/>
    <s v="Minneapolis"/>
    <x v="11"/>
    <n v="55407"/>
    <x v="2"/>
    <s v="OFF-PA-10003127"/>
    <x v="1"/>
    <x v="10"/>
    <s v="Staples"/>
    <n v="26.38"/>
    <n v="1"/>
    <n v="0"/>
    <n v="12.134799999999998"/>
  </r>
  <r>
    <x v="3047"/>
    <x v="1516"/>
    <x v="2"/>
    <x v="587"/>
    <d v="2011-10-04T00:00:00"/>
    <s v="Standard Class"/>
    <s v="DB-13615"/>
    <s v="Doug Bickford"/>
    <x v="0"/>
    <s v="United States"/>
    <s v="Seattle"/>
    <x v="4"/>
    <n v="98105"/>
    <x v="1"/>
    <s v="OFF-BI-10003910"/>
    <x v="1"/>
    <x v="8"/>
    <s v="DXL Angle-View Binders with Locking Rings by Samsill"/>
    <n v="43.176000000000002"/>
    <n v="7"/>
    <n v="0.2"/>
    <n v="13.4925"/>
  </r>
  <r>
    <x v="3048"/>
    <x v="1517"/>
    <x v="3"/>
    <x v="459"/>
    <d v="2014-04-05T00:00:00"/>
    <s v="First Class"/>
    <s v="TC-21475"/>
    <s v="Tony Chapman"/>
    <x v="2"/>
    <s v="United States"/>
    <s v="Columbus"/>
    <x v="32"/>
    <n v="31907"/>
    <x v="0"/>
    <s v="FUR-TA-10004534"/>
    <x v="0"/>
    <x v="3"/>
    <s v="Bevis 44 x 96 Conference Tables"/>
    <n v="411.8"/>
    <n v="2"/>
    <n v="0"/>
    <n v="70.005999999999972"/>
  </r>
  <r>
    <x v="3049"/>
    <x v="1517"/>
    <x v="3"/>
    <x v="459"/>
    <d v="2014-04-05T00:00:00"/>
    <s v="First Class"/>
    <s v="TC-21475"/>
    <s v="Tony Chapman"/>
    <x v="2"/>
    <s v="United States"/>
    <s v="Columbus"/>
    <x v="32"/>
    <n v="31907"/>
    <x v="0"/>
    <s v="TEC-AC-10000892"/>
    <x v="2"/>
    <x v="11"/>
    <s v="NETGEAR N750 Dual Band Wi-Fi Gigabit Router"/>
    <n v="360"/>
    <n v="4"/>
    <n v="0"/>
    <n v="129.6"/>
  </r>
  <r>
    <x v="3050"/>
    <x v="1518"/>
    <x v="3"/>
    <x v="833"/>
    <d v="2014-10-12T00:00:00"/>
    <s v="Standard Class"/>
    <s v="NZ-18565"/>
    <s v="Nick Zandusky"/>
    <x v="2"/>
    <s v="United States"/>
    <s v="Meridian"/>
    <x v="45"/>
    <n v="83642"/>
    <x v="1"/>
    <s v="FUR-FU-10003247"/>
    <x v="0"/>
    <x v="5"/>
    <s v="36X48 HARDFLOOR CHAIRMAT"/>
    <n v="41.96"/>
    <n v="2"/>
    <n v="0"/>
    <n v="2.9371999999999971"/>
  </r>
  <r>
    <x v="3051"/>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x v="3052"/>
    <x v="1518"/>
    <x v="3"/>
    <x v="833"/>
    <d v="2014-10-12T00:00:00"/>
    <s v="Standard Class"/>
    <s v="NZ-18565"/>
    <s v="Nick Zandusky"/>
    <x v="2"/>
    <s v="United States"/>
    <s v="Meridian"/>
    <x v="45"/>
    <n v="83642"/>
    <x v="1"/>
    <s v="OFF-PA-10001295"/>
    <x v="1"/>
    <x v="10"/>
    <s v="Computer Printout Paper with Letter-Trim Perforations"/>
    <n v="37.94"/>
    <n v="2"/>
    <n v="0"/>
    <n v="18.211199999999998"/>
  </r>
  <r>
    <x v="3053"/>
    <x v="1519"/>
    <x v="0"/>
    <x v="526"/>
    <d v="2013-04-15T00:00:00"/>
    <s v="Second Class"/>
    <s v="SW-20350"/>
    <s v="Sean Wendt"/>
    <x v="2"/>
    <s v="United States"/>
    <s v="Detroit"/>
    <x v="12"/>
    <n v="48227"/>
    <x v="2"/>
    <s v="TEC-PH-10002555"/>
    <x v="2"/>
    <x v="7"/>
    <s v="Nortel Meridian M5316 Digital phone"/>
    <n v="517.9"/>
    <n v="2"/>
    <n v="0"/>
    <n v="134.654"/>
  </r>
  <r>
    <x v="3054"/>
    <x v="1519"/>
    <x v="0"/>
    <x v="526"/>
    <d v="2013-04-15T00:00:00"/>
    <s v="Second Class"/>
    <s v="SW-20350"/>
    <s v="Sean Wendt"/>
    <x v="2"/>
    <s v="United States"/>
    <s v="Detroit"/>
    <x v="12"/>
    <n v="48227"/>
    <x v="2"/>
    <s v="OFF-BI-10000831"/>
    <x v="1"/>
    <x v="8"/>
    <s v="Storex Flexible Poly Binders with Double Pockets"/>
    <n v="5.28"/>
    <n v="2"/>
    <n v="0"/>
    <n v="2.4287999999999998"/>
  </r>
  <r>
    <x v="3055"/>
    <x v="1520"/>
    <x v="1"/>
    <x v="834"/>
    <d v="2012-09-01T00:00:00"/>
    <s v="Standard Class"/>
    <s v="TS-21370"/>
    <s v="Todd Sumrall"/>
    <x v="1"/>
    <s v="United States"/>
    <s v="Chicago"/>
    <x v="10"/>
    <n v="60623"/>
    <x v="2"/>
    <s v="TEC-CO-10001046"/>
    <x v="2"/>
    <x v="16"/>
    <s v="Canon Imageclass D680 Copier / Fax"/>
    <n v="2799.9600000000005"/>
    <n v="5"/>
    <n v="0.2"/>
    <n v="874.98749999999984"/>
  </r>
  <r>
    <x v="3056"/>
    <x v="1521"/>
    <x v="3"/>
    <x v="15"/>
    <d v="2014-10-25T00:00:00"/>
    <s v="Second Class"/>
    <s v="HH-15010"/>
    <s v="Hilary Holden"/>
    <x v="1"/>
    <s v="United States"/>
    <s v="San Francisco"/>
    <x v="1"/>
    <n v="94110"/>
    <x v="1"/>
    <s v="OFF-EN-10002973"/>
    <x v="1"/>
    <x v="12"/>
    <s v="Ampad #10 Peel &amp; Seel Holiday Envelopes"/>
    <n v="8.9600000000000009"/>
    <n v="2"/>
    <n v="0"/>
    <n v="4.3008000000000006"/>
  </r>
  <r>
    <x v="3057"/>
    <x v="1521"/>
    <x v="3"/>
    <x v="15"/>
    <d v="2014-10-25T00:00:00"/>
    <s v="Second Class"/>
    <s v="HH-15010"/>
    <s v="Hilary Holden"/>
    <x v="1"/>
    <s v="United States"/>
    <s v="San Francisco"/>
    <x v="1"/>
    <n v="94110"/>
    <x v="1"/>
    <s v="OFF-LA-10001641"/>
    <x v="1"/>
    <x v="2"/>
    <s v="Avery 518"/>
    <n v="31.5"/>
    <n v="10"/>
    <n v="0"/>
    <n v="15.120000000000001"/>
  </r>
  <r>
    <x v="3058"/>
    <x v="1521"/>
    <x v="3"/>
    <x v="15"/>
    <d v="2014-10-25T00:00:00"/>
    <s v="Second Class"/>
    <s v="HH-15010"/>
    <s v="Hilary Holden"/>
    <x v="1"/>
    <s v="United States"/>
    <s v="San Francisco"/>
    <x v="1"/>
    <n v="94110"/>
    <x v="1"/>
    <s v="FUR-FU-10003878"/>
    <x v="0"/>
    <x v="5"/>
    <s v="Linden 10&quot; Round Wall Clock, Black"/>
    <n v="30.56"/>
    <n v="2"/>
    <n v="0"/>
    <n v="10.3904"/>
  </r>
  <r>
    <x v="3059"/>
    <x v="1521"/>
    <x v="3"/>
    <x v="15"/>
    <d v="2014-10-25T00:00:00"/>
    <s v="Second Class"/>
    <s v="HH-15010"/>
    <s v="Hilary Holden"/>
    <x v="1"/>
    <s v="United States"/>
    <s v="San Francisco"/>
    <x v="1"/>
    <n v="94110"/>
    <x v="1"/>
    <s v="FUR-TA-10003837"/>
    <x v="0"/>
    <x v="3"/>
    <s v="Anderson Hickey Conga Table Tops &amp; Accessories"/>
    <n v="24.368000000000002"/>
    <n v="2"/>
    <n v="0.2"/>
    <n v="-3.3506000000000018"/>
  </r>
  <r>
    <x v="3060"/>
    <x v="1522"/>
    <x v="0"/>
    <x v="77"/>
    <d v="2013-11-13T00:00:00"/>
    <s v="Standard Class"/>
    <s v="DM-13345"/>
    <s v="Denise Monton"/>
    <x v="1"/>
    <s v="United States"/>
    <s v="Newark"/>
    <x v="24"/>
    <n v="43055"/>
    <x v="3"/>
    <s v="TEC-AC-10002800"/>
    <x v="2"/>
    <x v="11"/>
    <s v="Plantronics Audio 478 Stereo USB Headset"/>
    <n v="119.97600000000001"/>
    <n v="3"/>
    <n v="0.2"/>
    <n v="22.495499999999989"/>
  </r>
  <r>
    <x v="3061"/>
    <x v="1523"/>
    <x v="3"/>
    <x v="448"/>
    <d v="2014-03-08T00:00:00"/>
    <s v="Standard Class"/>
    <s v="RE-19450"/>
    <s v="Richard Eichhorn"/>
    <x v="0"/>
    <s v="United States"/>
    <s v="Dallas"/>
    <x v="5"/>
    <n v="75081"/>
    <x v="2"/>
    <s v="OFF-PA-10001307"/>
    <x v="1"/>
    <x v="10"/>
    <s v="Important Message Pads, 50 4-1/4 x 5-1/2 Forms per Pad"/>
    <n v="26.880000000000003"/>
    <n v="8"/>
    <n v="0.2"/>
    <n v="9.743999999999998"/>
  </r>
  <r>
    <x v="3062"/>
    <x v="1524"/>
    <x v="1"/>
    <x v="154"/>
    <d v="2012-11-29T00:00:00"/>
    <s v="First Class"/>
    <s v="JD-16150"/>
    <s v="Justin Deggeller"/>
    <x v="1"/>
    <s v="United States"/>
    <s v="Newark"/>
    <x v="13"/>
    <n v="19711"/>
    <x v="3"/>
    <s v="TEC-PH-10002350"/>
    <x v="2"/>
    <x v="7"/>
    <s v="Apple EarPods with Remote and Mic"/>
    <n v="83.97"/>
    <n v="3"/>
    <n v="0"/>
    <n v="23.511599999999998"/>
  </r>
  <r>
    <x v="3063"/>
    <x v="1524"/>
    <x v="1"/>
    <x v="154"/>
    <d v="2012-11-29T00:00:00"/>
    <s v="First Class"/>
    <s v="JD-16150"/>
    <s v="Justin Deggeller"/>
    <x v="1"/>
    <s v="United States"/>
    <s v="Newark"/>
    <x v="13"/>
    <n v="19711"/>
    <x v="3"/>
    <s v="TEC-AC-10000397"/>
    <x v="2"/>
    <x v="11"/>
    <s v="Perixx PERIBOARD-512B, Ergonomic Split Keyboard"/>
    <n v="104.97"/>
    <n v="3"/>
    <n v="0"/>
    <n v="7.3479000000000028"/>
  </r>
  <r>
    <x v="3064"/>
    <x v="1525"/>
    <x v="3"/>
    <x v="677"/>
    <d v="2014-03-19T00:00:00"/>
    <s v="Second Class"/>
    <s v="BF-11215"/>
    <s v="Benjamin Farhat"/>
    <x v="2"/>
    <s v="United States"/>
    <s v="Albuquerque"/>
    <x v="27"/>
    <n v="87105"/>
    <x v="1"/>
    <s v="OFF-ST-10000615"/>
    <x v="1"/>
    <x v="4"/>
    <s v="SimpliFile Personal File, Black Granite, 15w x 6-15/16d x 11-1/4h"/>
    <n v="90.8"/>
    <n v="8"/>
    <n v="0"/>
    <n v="25.424000000000007"/>
  </r>
  <r>
    <x v="3065"/>
    <x v="1525"/>
    <x v="3"/>
    <x v="677"/>
    <d v="2014-03-19T00:00:00"/>
    <s v="Second Class"/>
    <s v="BF-11215"/>
    <s v="Benjamin Farhat"/>
    <x v="2"/>
    <s v="United States"/>
    <s v="Albuquerque"/>
    <x v="27"/>
    <n v="87105"/>
    <x v="1"/>
    <s v="TEC-PH-10004531"/>
    <x v="2"/>
    <x v="7"/>
    <s v="OtterBox Commuter Series Case - iPhone 5 &amp; 5s"/>
    <n v="140.73599999999999"/>
    <n v="8"/>
    <n v="0.2"/>
    <n v="49.257599999999996"/>
  </r>
  <r>
    <x v="3066"/>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x v="3067"/>
    <x v="1525"/>
    <x v="3"/>
    <x v="677"/>
    <d v="2014-03-19T00:00:00"/>
    <s v="Second Class"/>
    <s v="BF-11215"/>
    <s v="Benjamin Farhat"/>
    <x v="2"/>
    <s v="United States"/>
    <s v="Albuquerque"/>
    <x v="27"/>
    <n v="87105"/>
    <x v="1"/>
    <s v="OFF-PA-10001534"/>
    <x v="1"/>
    <x v="10"/>
    <s v="Xerox 230"/>
    <n v="45.36"/>
    <n v="7"/>
    <n v="0"/>
    <n v="21.772800000000004"/>
  </r>
  <r>
    <x v="3068"/>
    <x v="1525"/>
    <x v="3"/>
    <x v="677"/>
    <d v="2014-03-19T00:00:00"/>
    <s v="Second Class"/>
    <s v="BF-11215"/>
    <s v="Benjamin Farhat"/>
    <x v="2"/>
    <s v="United States"/>
    <s v="Albuquerque"/>
    <x v="27"/>
    <n v="87105"/>
    <x v="1"/>
    <s v="OFF-PA-10001815"/>
    <x v="1"/>
    <x v="10"/>
    <s v="Xerox 1885"/>
    <n v="288.24"/>
    <n v="6"/>
    <n v="0"/>
    <n v="138.35519999999997"/>
  </r>
  <r>
    <x v="3069"/>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x v="3070"/>
    <x v="1527"/>
    <x v="2"/>
    <x v="664"/>
    <d v="2011-11-22T00:00:00"/>
    <s v="Standard Class"/>
    <s v="YC-21895"/>
    <s v="Yoseph Carroll"/>
    <x v="1"/>
    <s v="United States"/>
    <s v="Newark"/>
    <x v="13"/>
    <n v="19711"/>
    <x v="3"/>
    <s v="OFF-ST-10002011"/>
    <x v="1"/>
    <x v="4"/>
    <s v="Smead Adjustable Mobile File Trolley with Lockable Top"/>
    <n v="2934.33"/>
    <n v="7"/>
    <n v="0"/>
    <n v="792.26910000000021"/>
  </r>
  <r>
    <x v="3071"/>
    <x v="1527"/>
    <x v="2"/>
    <x v="664"/>
    <d v="2011-11-22T00:00:00"/>
    <s v="Standard Class"/>
    <s v="YC-21895"/>
    <s v="Yoseph Carroll"/>
    <x v="1"/>
    <s v="United States"/>
    <s v="Newark"/>
    <x v="13"/>
    <n v="19711"/>
    <x v="3"/>
    <s v="FUR-FU-10002379"/>
    <x v="0"/>
    <x v="5"/>
    <s v="Eldon Econocleat Chair Mats for Low Pile Carpets"/>
    <n v="124.41"/>
    <n v="3"/>
    <n v="0"/>
    <n v="14.929199999999994"/>
  </r>
  <r>
    <x v="3072"/>
    <x v="1527"/>
    <x v="2"/>
    <x v="664"/>
    <d v="2011-11-22T00:00:00"/>
    <s v="Standard Class"/>
    <s v="YC-21895"/>
    <s v="Yoseph Carroll"/>
    <x v="1"/>
    <s v="United States"/>
    <s v="Newark"/>
    <x v="13"/>
    <n v="19711"/>
    <x v="3"/>
    <s v="OFF-AR-10003752"/>
    <x v="1"/>
    <x v="6"/>
    <s v="Deluxe Chalkboard Eraser Cleaner"/>
    <n v="57.75"/>
    <n v="5"/>
    <n v="0"/>
    <n v="26.564999999999998"/>
  </r>
  <r>
    <x v="3073"/>
    <x v="1528"/>
    <x v="0"/>
    <x v="835"/>
    <d v="2013-01-05T00:00:00"/>
    <s v="First Class"/>
    <s v="LR-16915"/>
    <s v="Lena Radford"/>
    <x v="0"/>
    <s v="United States"/>
    <s v="Los Angeles"/>
    <x v="1"/>
    <n v="90045"/>
    <x v="1"/>
    <s v="OFF-ST-10003692"/>
    <x v="1"/>
    <x v="4"/>
    <s v="Recycled Steel Personal File for Hanging File Folders"/>
    <n v="114.46"/>
    <n v="2"/>
    <n v="0"/>
    <n v="28.614999999999995"/>
  </r>
  <r>
    <x v="3074"/>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x v="3075"/>
    <x v="1530"/>
    <x v="2"/>
    <x v="836"/>
    <d v="2011-07-24T00:00:00"/>
    <s v="Standard Class"/>
    <s v="KM-16375"/>
    <s v="Katherine Murray"/>
    <x v="2"/>
    <s v="United States"/>
    <s v="Dallas"/>
    <x v="5"/>
    <n v="75217"/>
    <x v="2"/>
    <s v="OFF-ST-10003306"/>
    <x v="1"/>
    <x v="4"/>
    <s v="Letter Size Cart"/>
    <n v="342.86400000000003"/>
    <n v="3"/>
    <n v="0.2"/>
    <n v="38.572199999999953"/>
  </r>
  <r>
    <x v="3076"/>
    <x v="1530"/>
    <x v="2"/>
    <x v="836"/>
    <d v="2011-07-24T00:00:00"/>
    <s v="Standard Class"/>
    <s v="KM-16375"/>
    <s v="Katherine Murray"/>
    <x v="2"/>
    <s v="United States"/>
    <s v="Dallas"/>
    <x v="5"/>
    <n v="75217"/>
    <x v="2"/>
    <s v="FUR-FU-10003724"/>
    <x v="0"/>
    <x v="5"/>
    <s v="Westinghouse Clip-On Gooseneck Lamps"/>
    <n v="16.739999999999998"/>
    <n v="5"/>
    <n v="0.6"/>
    <n v="-14.228999999999997"/>
  </r>
  <r>
    <x v="3077"/>
    <x v="1530"/>
    <x v="2"/>
    <x v="836"/>
    <d v="2011-07-24T00:00:00"/>
    <s v="Standard Class"/>
    <s v="KM-16375"/>
    <s v="Katherine Murray"/>
    <x v="2"/>
    <s v="United States"/>
    <s v="Dallas"/>
    <x v="5"/>
    <n v="75217"/>
    <x v="2"/>
    <s v="FUR-CH-10002024"/>
    <x v="0"/>
    <x v="1"/>
    <s v="HON 5400 Series Task Chairs for Big and Tall"/>
    <n v="981.37199999999996"/>
    <n v="2"/>
    <n v="0.3"/>
    <n v="-140.19599999999997"/>
  </r>
  <r>
    <x v="3078"/>
    <x v="1531"/>
    <x v="2"/>
    <x v="371"/>
    <d v="2011-05-25T00:00:00"/>
    <s v="Standard Class"/>
    <s v="BT-11530"/>
    <s v="Bradley Talbott"/>
    <x v="2"/>
    <s v="United States"/>
    <s v="San Diego"/>
    <x v="1"/>
    <n v="92037"/>
    <x v="1"/>
    <s v="OFF-AR-10003514"/>
    <x v="1"/>
    <x v="6"/>
    <s v="4009 Highlighters by Sanford"/>
    <n v="31.84"/>
    <n v="8"/>
    <n v="0"/>
    <n v="10.507199999999997"/>
  </r>
  <r>
    <x v="3079"/>
    <x v="1532"/>
    <x v="3"/>
    <x v="507"/>
    <d v="2014-09-06T00:00:00"/>
    <s v="First Class"/>
    <s v="KB-16405"/>
    <s v="Katrina Bavinger"/>
    <x v="2"/>
    <s v="United States"/>
    <s v="Apple Valley"/>
    <x v="1"/>
    <n v="92307"/>
    <x v="1"/>
    <s v="OFF-PA-10001800"/>
    <x v="1"/>
    <x v="10"/>
    <s v="Xerox 220"/>
    <n v="12.96"/>
    <n v="2"/>
    <n v="0"/>
    <n v="6.2208000000000006"/>
  </r>
  <r>
    <x v="3080"/>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x v="3081"/>
    <x v="1533"/>
    <x v="3"/>
    <x v="837"/>
    <d v="2014-06-03T00:00:00"/>
    <s v="Standard Class"/>
    <s v="DW-13480"/>
    <s v="Dianna Wilson"/>
    <x v="2"/>
    <s v="United States"/>
    <s v="Louisville"/>
    <x v="0"/>
    <n v="40214"/>
    <x v="0"/>
    <s v="OFF-BI-10003364"/>
    <x v="1"/>
    <x v="8"/>
    <s v="Binding Machine Supplies"/>
    <n v="58.34"/>
    <n v="2"/>
    <n v="0"/>
    <n v="28.0032"/>
  </r>
  <r>
    <x v="3082"/>
    <x v="1533"/>
    <x v="3"/>
    <x v="837"/>
    <d v="2014-06-03T00:00:00"/>
    <s v="Standard Class"/>
    <s v="DW-13480"/>
    <s v="Dianna Wilson"/>
    <x v="2"/>
    <s v="United States"/>
    <s v="Louisville"/>
    <x v="0"/>
    <n v="40214"/>
    <x v="0"/>
    <s v="TEC-PH-10002834"/>
    <x v="2"/>
    <x v="7"/>
    <s v="Google Nexus 5"/>
    <n v="539.97"/>
    <n v="3"/>
    <n v="0"/>
    <n v="134.99250000000001"/>
  </r>
  <r>
    <x v="3083"/>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x v="3084"/>
    <x v="1535"/>
    <x v="3"/>
    <x v="839"/>
    <d v="2014-02-15T00:00:00"/>
    <s v="Standard Class"/>
    <s v="TP-21415"/>
    <s v="Tom Prescott"/>
    <x v="0"/>
    <s v="United States"/>
    <s v="Houston"/>
    <x v="5"/>
    <n v="77070"/>
    <x v="2"/>
    <s v="OFF-BI-10004584"/>
    <x v="1"/>
    <x v="8"/>
    <s v="GBC ProClick 150 Presentation Binding System"/>
    <n v="252.78399999999996"/>
    <n v="4"/>
    <n v="0.8"/>
    <n v="-417.09360000000004"/>
  </r>
  <r>
    <x v="3085"/>
    <x v="1535"/>
    <x v="3"/>
    <x v="839"/>
    <d v="2014-02-15T00:00:00"/>
    <s v="Standard Class"/>
    <s v="TP-21415"/>
    <s v="Tom Prescott"/>
    <x v="0"/>
    <s v="United States"/>
    <s v="Houston"/>
    <x v="5"/>
    <n v="77070"/>
    <x v="2"/>
    <s v="TEC-AC-10002402"/>
    <x v="2"/>
    <x v="11"/>
    <s v="Razer Kraken PRO Over Ear PC and Music Headset"/>
    <n v="127.98399999999999"/>
    <n v="2"/>
    <n v="0.2"/>
    <n v="15.997999999999987"/>
  </r>
  <r>
    <x v="3086"/>
    <x v="1535"/>
    <x v="3"/>
    <x v="839"/>
    <d v="2014-02-15T00:00:00"/>
    <s v="Standard Class"/>
    <s v="TP-21415"/>
    <s v="Tom Prescott"/>
    <x v="0"/>
    <s v="United States"/>
    <s v="Houston"/>
    <x v="5"/>
    <n v="77070"/>
    <x v="2"/>
    <s v="FUR-FU-10000550"/>
    <x v="0"/>
    <x v="5"/>
    <s v="Stacking Trays by OIC"/>
    <n v="3.9840000000000004"/>
    <n v="2"/>
    <n v="0.6"/>
    <n v="-2.6892000000000005"/>
  </r>
  <r>
    <x v="3087"/>
    <x v="1535"/>
    <x v="3"/>
    <x v="839"/>
    <d v="2014-02-15T00:00:00"/>
    <s v="Standard Class"/>
    <s v="TP-21415"/>
    <s v="Tom Prescott"/>
    <x v="0"/>
    <s v="United States"/>
    <s v="Houston"/>
    <x v="5"/>
    <n v="77070"/>
    <x v="2"/>
    <s v="OFF-AP-10000055"/>
    <x v="1"/>
    <x v="9"/>
    <s v="Belkin F9S820V06 8 Outlet Surge"/>
    <n v="12.991999999999996"/>
    <n v="2"/>
    <n v="0.8"/>
    <n v="-32.480000000000004"/>
  </r>
  <r>
    <x v="3088"/>
    <x v="1536"/>
    <x v="3"/>
    <x v="185"/>
    <d v="2014-04-03T00:00:00"/>
    <s v="Second Class"/>
    <s v="DB-12910"/>
    <s v="Daniel Byrd"/>
    <x v="2"/>
    <s v="United States"/>
    <s v="Henderson"/>
    <x v="0"/>
    <n v="42420"/>
    <x v="0"/>
    <s v="FUR-FU-10001591"/>
    <x v="0"/>
    <x v="5"/>
    <s v="Advantus Panel Wall Certificate Holder - 8.5x11"/>
    <n v="61"/>
    <n v="5"/>
    <n v="0"/>
    <n v="25.620000000000005"/>
  </r>
  <r>
    <x v="3089"/>
    <x v="1536"/>
    <x v="3"/>
    <x v="185"/>
    <d v="2014-04-03T00:00:00"/>
    <s v="Second Class"/>
    <s v="DB-12910"/>
    <s v="Daniel Byrd"/>
    <x v="2"/>
    <s v="United States"/>
    <s v="Henderson"/>
    <x v="0"/>
    <n v="42420"/>
    <x v="0"/>
    <s v="TEC-PH-10000526"/>
    <x v="2"/>
    <x v="7"/>
    <s v="Vtech CS6719"/>
    <n v="671.93"/>
    <n v="7"/>
    <n v="0"/>
    <n v="188.1404"/>
  </r>
  <r>
    <x v="3090"/>
    <x v="1537"/>
    <x v="0"/>
    <x v="840"/>
    <d v="2013-03-09T00:00:00"/>
    <s v="Standard Class"/>
    <s v="BH-11710"/>
    <s v="Brosina Hoffman"/>
    <x v="0"/>
    <s v="United States"/>
    <s v="Newark"/>
    <x v="13"/>
    <n v="19711"/>
    <x v="3"/>
    <s v="OFF-BI-10001071"/>
    <x v="1"/>
    <x v="8"/>
    <s v="GBC ProClick Punch Binding System"/>
    <n v="447.85999999999996"/>
    <n v="7"/>
    <n v="0"/>
    <n v="219.45140000000001"/>
  </r>
  <r>
    <x v="3091"/>
    <x v="1537"/>
    <x v="0"/>
    <x v="840"/>
    <d v="2013-03-09T00:00:00"/>
    <s v="Standard Class"/>
    <s v="BH-11710"/>
    <s v="Brosina Hoffman"/>
    <x v="0"/>
    <s v="United States"/>
    <s v="Newark"/>
    <x v="13"/>
    <n v="19711"/>
    <x v="3"/>
    <s v="TEC-PH-10001557"/>
    <x v="2"/>
    <x v="7"/>
    <s v="Pyle PMP37LED"/>
    <n v="479.95"/>
    <n v="5"/>
    <n v="0"/>
    <n v="129.5865"/>
  </r>
  <r>
    <x v="3092"/>
    <x v="1537"/>
    <x v="0"/>
    <x v="840"/>
    <d v="2013-03-09T00:00:00"/>
    <s v="Standard Class"/>
    <s v="BH-11710"/>
    <s v="Brosina Hoffman"/>
    <x v="0"/>
    <s v="United States"/>
    <s v="Newark"/>
    <x v="13"/>
    <n v="19711"/>
    <x v="3"/>
    <s v="OFF-PA-10001977"/>
    <x v="1"/>
    <x v="10"/>
    <s v="Xerox 194"/>
    <n v="166.44"/>
    <n v="3"/>
    <n v="0"/>
    <n v="79.891199999999998"/>
  </r>
  <r>
    <x v="3093"/>
    <x v="1538"/>
    <x v="1"/>
    <x v="841"/>
    <d v="2012-08-23T00:00:00"/>
    <s v="Same Day"/>
    <s v="TD-20995"/>
    <s v="Tamara Dahlen"/>
    <x v="0"/>
    <s v="United States"/>
    <s v="Bolingbrook"/>
    <x v="10"/>
    <n v="60440"/>
    <x v="2"/>
    <s v="OFF-SU-10004231"/>
    <x v="1"/>
    <x v="14"/>
    <s v="Acme Tagit Stainless Steel Antibacterial Scissors"/>
    <n v="31.680000000000003"/>
    <n v="4"/>
    <n v="0.2"/>
    <n v="2.7719999999999994"/>
  </r>
  <r>
    <x v="3094"/>
    <x v="1538"/>
    <x v="1"/>
    <x v="841"/>
    <d v="2012-08-23T00:00:00"/>
    <s v="Same Day"/>
    <s v="TD-20995"/>
    <s v="Tamara Dahlen"/>
    <x v="0"/>
    <s v="United States"/>
    <s v="Bolingbrook"/>
    <x v="10"/>
    <n v="60440"/>
    <x v="2"/>
    <s v="OFF-PA-10000809"/>
    <x v="1"/>
    <x v="10"/>
    <s v="Xerox 206"/>
    <n v="10.368000000000002"/>
    <n v="2"/>
    <n v="0.2"/>
    <n v="3.6288"/>
  </r>
  <r>
    <x v="3095"/>
    <x v="1538"/>
    <x v="1"/>
    <x v="841"/>
    <d v="2012-08-23T00:00:00"/>
    <s v="Same Day"/>
    <s v="TD-20995"/>
    <s v="Tamara Dahlen"/>
    <x v="0"/>
    <s v="United States"/>
    <s v="Bolingbrook"/>
    <x v="10"/>
    <n v="60440"/>
    <x v="2"/>
    <s v="OFF-FA-10003021"/>
    <x v="1"/>
    <x v="13"/>
    <s v="Staples"/>
    <n v="12.032"/>
    <n v="8"/>
    <n v="0.2"/>
    <n v="2.2559999999999993"/>
  </r>
  <r>
    <x v="3096"/>
    <x v="1538"/>
    <x v="1"/>
    <x v="841"/>
    <d v="2012-08-23T00:00:00"/>
    <s v="Same Day"/>
    <s v="TD-20995"/>
    <s v="Tamara Dahlen"/>
    <x v="0"/>
    <s v="United States"/>
    <s v="Bolingbrook"/>
    <x v="10"/>
    <n v="60440"/>
    <x v="2"/>
    <s v="OFF-AP-10000696"/>
    <x v="1"/>
    <x v="9"/>
    <s v="Holmes Odor Grabber"/>
    <n v="5.7679999999999989"/>
    <n v="2"/>
    <n v="0.8"/>
    <n v="-13.554800000000004"/>
  </r>
  <r>
    <x v="3097"/>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x v="3098"/>
    <x v="1539"/>
    <x v="3"/>
    <x v="842"/>
    <d v="2014-05-02T00:00:00"/>
    <s v="Standard Class"/>
    <s v="CV-12805"/>
    <s v="Cynthia Voltz"/>
    <x v="1"/>
    <s v="United States"/>
    <s v="Fort Worth"/>
    <x v="5"/>
    <n v="76106"/>
    <x v="2"/>
    <s v="FUR-BO-10002268"/>
    <x v="0"/>
    <x v="0"/>
    <s v="Sauder Barrister Bookcases"/>
    <n v="220.26559999999998"/>
    <n v="4"/>
    <n v="0.32"/>
    <n v="-42.1096"/>
  </r>
  <r>
    <x v="3099"/>
    <x v="1540"/>
    <x v="3"/>
    <x v="349"/>
    <d v="2014-04-20T00:00:00"/>
    <s v="Standard Class"/>
    <s v="CS-12355"/>
    <s v="Christine Sundaresam"/>
    <x v="0"/>
    <s v="United States"/>
    <s v="New York City"/>
    <x v="15"/>
    <n v="10024"/>
    <x v="3"/>
    <s v="OFF-BI-10000829"/>
    <x v="1"/>
    <x v="8"/>
    <s v="Avery Non-Stick Binders"/>
    <n v="10.776000000000002"/>
    <n v="3"/>
    <n v="0.2"/>
    <n v="3.5021999999999989"/>
  </r>
  <r>
    <x v="3100"/>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x v="3101"/>
    <x v="1541"/>
    <x v="3"/>
    <x v="66"/>
    <d v="2014-12-28T00:00:00"/>
    <s v="Second Class"/>
    <s v="JG-15310"/>
    <s v="Jason Gross"/>
    <x v="1"/>
    <s v="United States"/>
    <s v="Providence"/>
    <x v="34"/>
    <n v="2908"/>
    <x v="3"/>
    <s v="OFF-SU-10003505"/>
    <x v="1"/>
    <x v="14"/>
    <s v="Premier Electric Letter Opener"/>
    <n v="695.16"/>
    <n v="6"/>
    <n v="0"/>
    <n v="34.757999999999953"/>
  </r>
  <r>
    <x v="3102"/>
    <x v="1541"/>
    <x v="3"/>
    <x v="66"/>
    <d v="2014-12-28T00:00:00"/>
    <s v="Second Class"/>
    <s v="JG-15310"/>
    <s v="Jason Gross"/>
    <x v="1"/>
    <s v="United States"/>
    <s v="Providence"/>
    <x v="34"/>
    <n v="2908"/>
    <x v="3"/>
    <s v="FUR-BO-10003660"/>
    <x v="0"/>
    <x v="0"/>
    <s v="Bush Cubix Collection Bookcases, Fully Assembled"/>
    <n v="220.98"/>
    <n v="1"/>
    <n v="0"/>
    <n v="50.825400000000002"/>
  </r>
  <r>
    <x v="3103"/>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x v="3104"/>
    <x v="1543"/>
    <x v="3"/>
    <x v="721"/>
    <d v="2014-03-30T00:00:00"/>
    <s v="Standard Class"/>
    <s v="EC-14050"/>
    <s v="Erin Creighton"/>
    <x v="0"/>
    <s v="United States"/>
    <s v="New York City"/>
    <x v="15"/>
    <n v="10024"/>
    <x v="3"/>
    <s v="OFF-PA-10002741"/>
    <x v="1"/>
    <x v="10"/>
    <s v="Xerox 1980"/>
    <n v="25.68"/>
    <n v="6"/>
    <n v="0"/>
    <n v="11.555999999999997"/>
  </r>
  <r>
    <x v="3105"/>
    <x v="1544"/>
    <x v="0"/>
    <x v="197"/>
    <d v="2013-07-30T00:00:00"/>
    <s v="Standard Class"/>
    <s v="KH-16630"/>
    <s v="Ken Heidel"/>
    <x v="1"/>
    <s v="United States"/>
    <s v="Houston"/>
    <x v="5"/>
    <n v="77070"/>
    <x v="2"/>
    <s v="OFF-LA-10004345"/>
    <x v="1"/>
    <x v="2"/>
    <s v="Avery 493"/>
    <n v="15.712000000000002"/>
    <n v="4"/>
    <n v="0.2"/>
    <n v="5.6955999999999989"/>
  </r>
  <r>
    <x v="3106"/>
    <x v="1545"/>
    <x v="3"/>
    <x v="815"/>
    <d v="2014-07-15T00:00:00"/>
    <s v="Standard Class"/>
    <s v="FG-14260"/>
    <s v="Frank Gastineau"/>
    <x v="2"/>
    <s v="United States"/>
    <s v="Aurora"/>
    <x v="10"/>
    <n v="60505"/>
    <x v="2"/>
    <s v="OFF-ST-10004340"/>
    <x v="1"/>
    <x v="4"/>
    <s v="Fellowes Mobile File Cart, Black"/>
    <n v="298.464"/>
    <n v="6"/>
    <n v="0.2"/>
    <n v="26.115600000000015"/>
  </r>
  <r>
    <x v="3107"/>
    <x v="1546"/>
    <x v="0"/>
    <x v="19"/>
    <d v="2013-07-23T00:00:00"/>
    <s v="Standard Class"/>
    <s v="AA-10480"/>
    <s v="Andrew Allen"/>
    <x v="0"/>
    <s v="United States"/>
    <s v="Springfield"/>
    <x v="25"/>
    <n v="65807"/>
    <x v="2"/>
    <s v="OFF-PA-10001471"/>
    <x v="1"/>
    <x v="10"/>
    <s v="Strathmore Photo Frame Cards"/>
    <n v="21.93"/>
    <n v="3"/>
    <n v="0"/>
    <n v="10.087799999999998"/>
  </r>
  <r>
    <x v="3108"/>
    <x v="1546"/>
    <x v="0"/>
    <x v="19"/>
    <d v="2013-07-23T00:00:00"/>
    <s v="Standard Class"/>
    <s v="AA-10480"/>
    <s v="Andrew Allen"/>
    <x v="0"/>
    <s v="United States"/>
    <s v="Springfield"/>
    <x v="25"/>
    <n v="65807"/>
    <x v="2"/>
    <s v="OFF-ST-10002344"/>
    <x v="1"/>
    <x v="4"/>
    <s v="Carina 42&quot;Hx23 3/4&quot;W Media Storage Unit"/>
    <n v="242.94"/>
    <n v="3"/>
    <n v="0"/>
    <n v="4.8588000000000164"/>
  </r>
  <r>
    <x v="3109"/>
    <x v="1546"/>
    <x v="0"/>
    <x v="19"/>
    <d v="2013-07-23T00:00:00"/>
    <s v="Standard Class"/>
    <s v="AA-10480"/>
    <s v="Andrew Allen"/>
    <x v="0"/>
    <s v="United States"/>
    <s v="Springfield"/>
    <x v="25"/>
    <n v="65807"/>
    <x v="2"/>
    <s v="OFF-PA-10001892"/>
    <x v="1"/>
    <x v="10"/>
    <s v="Rediform Wirebound &quot;Phone Memo&quot; Message Book, 11 x 5-3/4"/>
    <n v="7.64"/>
    <n v="1"/>
    <n v="0"/>
    <n v="3.7435999999999998"/>
  </r>
  <r>
    <x v="3110"/>
    <x v="1546"/>
    <x v="0"/>
    <x v="19"/>
    <d v="2013-07-23T00:00:00"/>
    <s v="Standard Class"/>
    <s v="AA-10480"/>
    <s v="Andrew Allen"/>
    <x v="0"/>
    <s v="United States"/>
    <s v="Springfield"/>
    <x v="25"/>
    <n v="65807"/>
    <x v="2"/>
    <s v="OFF-PA-10001934"/>
    <x v="1"/>
    <x v="10"/>
    <s v="Xerox 1993"/>
    <n v="51.84"/>
    <n v="8"/>
    <n v="0"/>
    <n v="25.401600000000002"/>
  </r>
  <r>
    <x v="3111"/>
    <x v="1546"/>
    <x v="0"/>
    <x v="19"/>
    <d v="2013-07-23T00:00:00"/>
    <s v="Standard Class"/>
    <s v="AA-10480"/>
    <s v="Andrew Allen"/>
    <x v="0"/>
    <s v="United States"/>
    <s v="Springfield"/>
    <x v="25"/>
    <n v="65807"/>
    <x v="2"/>
    <s v="OFF-ST-10000078"/>
    <x v="1"/>
    <x v="4"/>
    <s v="Tennsco 6- and 18-Compartment Lockers"/>
    <n v="265.17"/>
    <n v="1"/>
    <n v="0"/>
    <n v="47.730599999999981"/>
  </r>
  <r>
    <x v="3112"/>
    <x v="1547"/>
    <x v="0"/>
    <x v="828"/>
    <d v="2013-08-31T00:00:00"/>
    <s v="Standard Class"/>
    <s v="MS-17770"/>
    <s v="Maxwell Schwartz"/>
    <x v="0"/>
    <s v="United States"/>
    <s v="Seattle"/>
    <x v="4"/>
    <n v="98105"/>
    <x v="1"/>
    <s v="TEC-MA-10001972"/>
    <x v="2"/>
    <x v="15"/>
    <s v="Okidata C331dn Printer"/>
    <n v="837.59999999999991"/>
    <n v="3"/>
    <n v="0.2"/>
    <n v="62.82000000000005"/>
  </r>
  <r>
    <x v="3113"/>
    <x v="1547"/>
    <x v="0"/>
    <x v="828"/>
    <d v="2013-08-31T00:00:00"/>
    <s v="Standard Class"/>
    <s v="MS-17770"/>
    <s v="Maxwell Schwartz"/>
    <x v="0"/>
    <s v="United States"/>
    <s v="Seattle"/>
    <x v="4"/>
    <n v="98105"/>
    <x v="1"/>
    <s v="OFF-EN-10002504"/>
    <x v="1"/>
    <x v="12"/>
    <s v="Tyvek  Top-Opening Peel &amp; Seel Envelopes, Plain White"/>
    <n v="135.9"/>
    <n v="5"/>
    <n v="0"/>
    <n v="63.872999999999998"/>
  </r>
  <r>
    <x v="3114"/>
    <x v="1547"/>
    <x v="0"/>
    <x v="828"/>
    <d v="2013-08-31T00:00:00"/>
    <s v="Standard Class"/>
    <s v="MS-17770"/>
    <s v="Maxwell Schwartz"/>
    <x v="0"/>
    <s v="United States"/>
    <s v="Seattle"/>
    <x v="4"/>
    <n v="98105"/>
    <x v="1"/>
    <s v="OFF-PA-10002160"/>
    <x v="1"/>
    <x v="10"/>
    <s v="Xerox 1978"/>
    <n v="34.68"/>
    <n v="6"/>
    <n v="0"/>
    <n v="16.993200000000002"/>
  </r>
  <r>
    <x v="3115"/>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x v="3116"/>
    <x v="1547"/>
    <x v="0"/>
    <x v="828"/>
    <d v="2013-08-31T00:00:00"/>
    <s v="Standard Class"/>
    <s v="MS-17770"/>
    <s v="Maxwell Schwartz"/>
    <x v="0"/>
    <s v="United States"/>
    <s v="Seattle"/>
    <x v="4"/>
    <n v="98105"/>
    <x v="1"/>
    <s v="OFF-AP-10001492"/>
    <x v="1"/>
    <x v="9"/>
    <s v="Acco Six-Outlet Power Strip, 4' Cord Length"/>
    <n v="43.099999999999994"/>
    <n v="5"/>
    <n v="0"/>
    <n v="11.206"/>
  </r>
  <r>
    <x v="3117"/>
    <x v="1547"/>
    <x v="0"/>
    <x v="828"/>
    <d v="2013-08-31T00:00:00"/>
    <s v="Standard Class"/>
    <s v="MS-17770"/>
    <s v="Maxwell Schwartz"/>
    <x v="0"/>
    <s v="United States"/>
    <s v="Seattle"/>
    <x v="4"/>
    <n v="98105"/>
    <x v="1"/>
    <s v="OFF-SU-10002189"/>
    <x v="1"/>
    <x v="14"/>
    <s v="Acme Rosewood Handle Letter Opener"/>
    <n v="15.88"/>
    <n v="4"/>
    <n v="0"/>
    <n v="0.15879999999999939"/>
  </r>
  <r>
    <x v="3118"/>
    <x v="1548"/>
    <x v="1"/>
    <x v="832"/>
    <d v="2012-06-12T00:00:00"/>
    <s v="First Class"/>
    <s v="JE-15610"/>
    <s v="Jim Epp"/>
    <x v="1"/>
    <s v="United States"/>
    <s v="Lakeland"/>
    <x v="2"/>
    <n v="33801"/>
    <x v="0"/>
    <s v="FUR-CH-10003312"/>
    <x v="0"/>
    <x v="1"/>
    <s v="Hon 2090 “Pillow Soft” Series Mid Back Swivel/Tilt Chairs"/>
    <n v="1123.92"/>
    <n v="5"/>
    <n v="0.2"/>
    <n v="-182.63700000000017"/>
  </r>
  <r>
    <x v="3119"/>
    <x v="1548"/>
    <x v="1"/>
    <x v="832"/>
    <d v="2012-06-12T00:00:00"/>
    <s v="First Class"/>
    <s v="JE-15610"/>
    <s v="Jim Epp"/>
    <x v="1"/>
    <s v="United States"/>
    <s v="Lakeland"/>
    <x v="2"/>
    <n v="33801"/>
    <x v="0"/>
    <s v="TEC-PH-10002496"/>
    <x v="2"/>
    <x v="7"/>
    <s v="Cisco SPA301"/>
    <n v="249.58400000000003"/>
    <n v="2"/>
    <n v="0.2"/>
    <n v="31.197999999999986"/>
  </r>
  <r>
    <x v="3120"/>
    <x v="1548"/>
    <x v="1"/>
    <x v="832"/>
    <d v="2012-06-12T00:00:00"/>
    <s v="First Class"/>
    <s v="JE-15610"/>
    <s v="Jim Epp"/>
    <x v="1"/>
    <s v="United States"/>
    <s v="Lakeland"/>
    <x v="2"/>
    <n v="33801"/>
    <x v="0"/>
    <s v="FUR-FU-10003464"/>
    <x v="0"/>
    <x v="5"/>
    <s v="Seth Thomas 8 1/2&quot; Cubicle Clock"/>
    <n v="48.671999999999997"/>
    <n v="3"/>
    <n v="0.2"/>
    <n v="7.3007999999999988"/>
  </r>
  <r>
    <x v="3121"/>
    <x v="1548"/>
    <x v="1"/>
    <x v="832"/>
    <d v="2012-06-12T00:00:00"/>
    <s v="First Class"/>
    <s v="JE-15610"/>
    <s v="Jim Epp"/>
    <x v="1"/>
    <s v="United States"/>
    <s v="Lakeland"/>
    <x v="2"/>
    <n v="33801"/>
    <x v="0"/>
    <s v="OFF-AR-10000380"/>
    <x v="1"/>
    <x v="6"/>
    <s v="Hunt PowerHouse Electric Pencil Sharpener, Blue"/>
    <n v="60.768000000000001"/>
    <n v="2"/>
    <n v="0.2"/>
    <n v="7.5959999999999894"/>
  </r>
  <r>
    <x v="3122"/>
    <x v="1548"/>
    <x v="1"/>
    <x v="832"/>
    <d v="2012-06-12T00:00:00"/>
    <s v="First Class"/>
    <s v="JE-15610"/>
    <s v="Jim Epp"/>
    <x v="1"/>
    <s v="United States"/>
    <s v="Lakeland"/>
    <x v="2"/>
    <n v="33801"/>
    <x v="0"/>
    <s v="OFF-BI-10004593"/>
    <x v="1"/>
    <x v="8"/>
    <s v="Ibico Laser Imprintable Binding System Covers"/>
    <n v="78.600000000000009"/>
    <n v="5"/>
    <n v="0.7"/>
    <n v="-62.88000000000001"/>
  </r>
  <r>
    <x v="3123"/>
    <x v="1548"/>
    <x v="1"/>
    <x v="832"/>
    <d v="2012-06-12T00:00:00"/>
    <s v="First Class"/>
    <s v="JE-15610"/>
    <s v="Jim Epp"/>
    <x v="1"/>
    <s v="United States"/>
    <s v="Lakeland"/>
    <x v="2"/>
    <n v="33801"/>
    <x v="0"/>
    <s v="OFF-BI-10001308"/>
    <x v="1"/>
    <x v="8"/>
    <s v="GBC Standard Plastic Binding Systems' Combs"/>
    <n v="3.7680000000000007"/>
    <n v="2"/>
    <n v="0.7"/>
    <n v="-3.1400000000000006"/>
  </r>
  <r>
    <x v="3124"/>
    <x v="1548"/>
    <x v="1"/>
    <x v="832"/>
    <d v="2012-06-12T00:00:00"/>
    <s v="First Class"/>
    <s v="JE-15610"/>
    <s v="Jim Epp"/>
    <x v="1"/>
    <s v="United States"/>
    <s v="Lakeland"/>
    <x v="2"/>
    <n v="33801"/>
    <x v="0"/>
    <s v="OFF-ST-10001780"/>
    <x v="1"/>
    <x v="4"/>
    <s v="Tennsco 16-Compartment Lockers with Coat Rack"/>
    <n v="1036.624"/>
    <n v="2"/>
    <n v="0.2"/>
    <n v="51.831200000000024"/>
  </r>
  <r>
    <x v="3125"/>
    <x v="1548"/>
    <x v="1"/>
    <x v="832"/>
    <d v="2012-06-12T00:00:00"/>
    <s v="First Class"/>
    <s v="JE-15610"/>
    <s v="Jim Epp"/>
    <x v="1"/>
    <s v="United States"/>
    <s v="Lakeland"/>
    <x v="2"/>
    <n v="33801"/>
    <x v="0"/>
    <s v="OFF-ST-10003816"/>
    <x v="1"/>
    <x v="4"/>
    <s v="Fellowes High-Stak Drawer Files"/>
    <n v="563.80799999999999"/>
    <n v="4"/>
    <n v="0.2"/>
    <n v="21.142799999999966"/>
  </r>
  <r>
    <x v="3126"/>
    <x v="1549"/>
    <x v="3"/>
    <x v="565"/>
    <d v="2014-09-13T00:00:00"/>
    <s v="Standard Class"/>
    <s v="EB-14110"/>
    <s v="Eugene Barchas"/>
    <x v="0"/>
    <s v="United States"/>
    <s v="Philadelphia"/>
    <x v="9"/>
    <n v="19134"/>
    <x v="3"/>
    <s v="TEC-PH-10002200"/>
    <x v="2"/>
    <x v="7"/>
    <s v="Aastra 6757i CT Wireless VoIP phone"/>
    <n v="258.52799999999996"/>
    <n v="2"/>
    <n v="0.4"/>
    <n v="-47.396800000000013"/>
  </r>
  <r>
    <x v="3127"/>
    <x v="1550"/>
    <x v="3"/>
    <x v="280"/>
    <d v="2014-10-07T00:00:00"/>
    <s v="Standard Class"/>
    <s v="BP-11155"/>
    <s v="Becky Pak"/>
    <x v="0"/>
    <s v="United States"/>
    <s v="New York City"/>
    <x v="15"/>
    <n v="10011"/>
    <x v="3"/>
    <s v="OFF-PA-10004438"/>
    <x v="1"/>
    <x v="10"/>
    <s v="Xerox 1907"/>
    <n v="49.12"/>
    <n v="4"/>
    <n v="0"/>
    <n v="23.086399999999998"/>
  </r>
  <r>
    <x v="3128"/>
    <x v="1551"/>
    <x v="2"/>
    <x v="757"/>
    <d v="2011-12-17T00:00:00"/>
    <s v="First Class"/>
    <s v="CC-12100"/>
    <s v="Chad Cunningham"/>
    <x v="2"/>
    <s v="United States"/>
    <s v="Los Angeles"/>
    <x v="1"/>
    <n v="90049"/>
    <x v="1"/>
    <s v="FUR-FU-10004090"/>
    <x v="0"/>
    <x v="5"/>
    <s v="Executive Impressions 14&quot; Contract Wall Clock"/>
    <n v="44.46"/>
    <n v="2"/>
    <n v="0"/>
    <n v="14.671799999999998"/>
  </r>
  <r>
    <x v="3129"/>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x v="3130"/>
    <x v="1551"/>
    <x v="2"/>
    <x v="757"/>
    <d v="2011-12-17T00:00:00"/>
    <s v="First Class"/>
    <s v="CC-12100"/>
    <s v="Chad Cunningham"/>
    <x v="2"/>
    <s v="United States"/>
    <s v="Los Angeles"/>
    <x v="1"/>
    <n v="90049"/>
    <x v="1"/>
    <s v="TEC-AC-10001142"/>
    <x v="2"/>
    <x v="11"/>
    <s v="First Data FD10 PIN Pad"/>
    <n v="395"/>
    <n v="5"/>
    <n v="0"/>
    <n v="39.499999999999957"/>
  </r>
  <r>
    <x v="3131"/>
    <x v="1551"/>
    <x v="2"/>
    <x v="757"/>
    <d v="2011-12-17T00:00:00"/>
    <s v="First Class"/>
    <s v="CC-12100"/>
    <s v="Chad Cunningham"/>
    <x v="2"/>
    <s v="United States"/>
    <s v="Los Angeles"/>
    <x v="1"/>
    <n v="90049"/>
    <x v="1"/>
    <s v="TEC-PH-10004977"/>
    <x v="2"/>
    <x v="7"/>
    <s v="GE 30524EE4"/>
    <n v="627.16800000000012"/>
    <n v="4"/>
    <n v="0.2"/>
    <n v="70.55639999999994"/>
  </r>
  <r>
    <x v="3132"/>
    <x v="1552"/>
    <x v="2"/>
    <x v="829"/>
    <d v="2011-08-26T00:00:00"/>
    <s v="First Class"/>
    <s v="JP-15460"/>
    <s v="Jennifer Patt"/>
    <x v="1"/>
    <s v="United States"/>
    <s v="Oceanside"/>
    <x v="15"/>
    <n v="11572"/>
    <x v="3"/>
    <s v="FUR-FU-10004586"/>
    <x v="0"/>
    <x v="5"/>
    <s v="G.E. Longer-Life Indoor Recessed Floodlight Bulbs"/>
    <n v="13.28"/>
    <n v="2"/>
    <n v="0"/>
    <n v="6.3743999999999996"/>
  </r>
  <r>
    <x v="3133"/>
    <x v="1552"/>
    <x v="2"/>
    <x v="829"/>
    <d v="2011-08-26T00:00:00"/>
    <s v="First Class"/>
    <s v="JP-15460"/>
    <s v="Jennifer Patt"/>
    <x v="1"/>
    <s v="United States"/>
    <s v="Oceanside"/>
    <x v="15"/>
    <n v="11572"/>
    <x v="3"/>
    <s v="OFF-BI-10001116"/>
    <x v="1"/>
    <x v="8"/>
    <s v="Wilson Jones 1&quot; Hanging DublLock Ring Binders"/>
    <n v="12.672000000000001"/>
    <n v="3"/>
    <n v="0.2"/>
    <n v="4.4352000000000009"/>
  </r>
  <r>
    <x v="3134"/>
    <x v="1553"/>
    <x v="3"/>
    <x v="105"/>
    <d v="2014-11-19T00:00:00"/>
    <s v="Standard Class"/>
    <s v="LS-16975"/>
    <s v="Lindsay Shagiari"/>
    <x v="2"/>
    <s v="United States"/>
    <s v="Dallas"/>
    <x v="5"/>
    <n v="75081"/>
    <x v="2"/>
    <s v="OFF-BI-10000666"/>
    <x v="1"/>
    <x v="8"/>
    <s v="Surelock Post Binders"/>
    <n v="30.559999999999992"/>
    <n v="5"/>
    <n v="0.8"/>
    <n v="-45.840000000000018"/>
  </r>
  <r>
    <x v="3135"/>
    <x v="1553"/>
    <x v="3"/>
    <x v="105"/>
    <d v="2014-11-19T00:00:00"/>
    <s v="Standard Class"/>
    <s v="LS-16975"/>
    <s v="Lindsay Shagiari"/>
    <x v="2"/>
    <s v="United States"/>
    <s v="Dallas"/>
    <x v="5"/>
    <n v="75081"/>
    <x v="2"/>
    <s v="OFF-ST-10002583"/>
    <x v="1"/>
    <x v="4"/>
    <s v="Fellowes Neat Ideas Storage Cubes"/>
    <n v="77.951999999999998"/>
    <n v="3"/>
    <n v="0.2"/>
    <n v="-15.590400000000002"/>
  </r>
  <r>
    <x v="3136"/>
    <x v="1553"/>
    <x v="3"/>
    <x v="105"/>
    <d v="2014-11-19T00:00:00"/>
    <s v="Standard Class"/>
    <s v="LS-16975"/>
    <s v="Lindsay Shagiari"/>
    <x v="2"/>
    <s v="United States"/>
    <s v="Dallas"/>
    <x v="5"/>
    <n v="75081"/>
    <x v="2"/>
    <s v="TEC-PH-10004908"/>
    <x v="2"/>
    <x v="7"/>
    <s v="Panasonic KX TS3282W Corded phone"/>
    <n v="67.992000000000004"/>
    <n v="1"/>
    <n v="0.2"/>
    <n v="8.4989999999999917"/>
  </r>
  <r>
    <x v="3137"/>
    <x v="1553"/>
    <x v="3"/>
    <x v="105"/>
    <d v="2014-11-19T00:00:00"/>
    <s v="Standard Class"/>
    <s v="LS-16975"/>
    <s v="Lindsay Shagiari"/>
    <x v="2"/>
    <s v="United States"/>
    <s v="Dallas"/>
    <x v="5"/>
    <n v="75081"/>
    <x v="2"/>
    <s v="OFF-EN-10001219"/>
    <x v="1"/>
    <x v="12"/>
    <s v="#10- 4 1/8&quot; x 9 1/2&quot; Security-Tint Envelopes"/>
    <n v="12.224"/>
    <n v="2"/>
    <n v="0.2"/>
    <n v="4.4311999999999996"/>
  </r>
  <r>
    <x v="3138"/>
    <x v="1553"/>
    <x v="3"/>
    <x v="105"/>
    <d v="2014-11-19T00:00:00"/>
    <s v="Standard Class"/>
    <s v="LS-16975"/>
    <s v="Lindsay Shagiari"/>
    <x v="2"/>
    <s v="United States"/>
    <s v="Dallas"/>
    <x v="5"/>
    <n v="75081"/>
    <x v="2"/>
    <s v="TEC-AC-10004568"/>
    <x v="2"/>
    <x v="11"/>
    <s v="Maxell LTO Ultrium - 800 GB"/>
    <n v="44.783999999999999"/>
    <n v="2"/>
    <n v="0.2"/>
    <n v="-0.55980000000000452"/>
  </r>
  <r>
    <x v="3139"/>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x v="3140"/>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x v="3141"/>
    <x v="1555"/>
    <x v="2"/>
    <x v="432"/>
    <d v="2011-12-12T00:00:00"/>
    <s v="Same Day"/>
    <s v="CY-12745"/>
    <s v="Craig Yedwab"/>
    <x v="1"/>
    <s v="United States"/>
    <s v="San Antonio"/>
    <x v="5"/>
    <n v="78207"/>
    <x v="2"/>
    <s v="OFF-BI-10003650"/>
    <x v="1"/>
    <x v="8"/>
    <s v="GBC DocuBind 300 Electric Binding Machine"/>
    <n v="210.39199999999997"/>
    <n v="2"/>
    <n v="0.8"/>
    <n v="-336.62720000000013"/>
  </r>
  <r>
    <x v="3142"/>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x v="3143"/>
    <x v="1556"/>
    <x v="3"/>
    <x v="145"/>
    <d v="2014-09-28T00:00:00"/>
    <s v="Second Class"/>
    <s v="RB-19360"/>
    <s v="Raymond Buch"/>
    <x v="0"/>
    <s v="United States"/>
    <s v="Cincinnati"/>
    <x v="24"/>
    <n v="45231"/>
    <x v="3"/>
    <s v="OFF-AR-10001547"/>
    <x v="1"/>
    <x v="6"/>
    <s v="Newell 311"/>
    <n v="10.608000000000001"/>
    <n v="6"/>
    <n v="0.2"/>
    <n v="0.92819999999999991"/>
  </r>
  <r>
    <x v="3144"/>
    <x v="1557"/>
    <x v="0"/>
    <x v="64"/>
    <d v="2013-09-12T00:00:00"/>
    <s v="Standard Class"/>
    <s v="AR-10825"/>
    <s v="Anthony Rawles"/>
    <x v="1"/>
    <s v="United States"/>
    <s v="Austin"/>
    <x v="5"/>
    <n v="78745"/>
    <x v="2"/>
    <s v="FUR-CH-10002647"/>
    <x v="0"/>
    <x v="1"/>
    <s v="Situations Contoured Folding Chairs, 4/Set"/>
    <n v="347.80200000000002"/>
    <n v="7"/>
    <n v="0.3"/>
    <n v="-24.842999999999961"/>
  </r>
  <r>
    <x v="3145"/>
    <x v="1558"/>
    <x v="3"/>
    <x v="512"/>
    <d v="2014-02-14T00:00:00"/>
    <s v="Second Class"/>
    <s v="CS-11845"/>
    <s v="Cari Sayre"/>
    <x v="1"/>
    <s v="United States"/>
    <s v="Seattle"/>
    <x v="4"/>
    <n v="98105"/>
    <x v="1"/>
    <s v="FUR-CH-10004495"/>
    <x v="0"/>
    <x v="1"/>
    <s v="Global Leather and Oak Executive Chair, Black"/>
    <n v="963.13600000000008"/>
    <n v="4"/>
    <n v="0.2"/>
    <n v="108.35279999999986"/>
  </r>
  <r>
    <x v="3146"/>
    <x v="1558"/>
    <x v="3"/>
    <x v="512"/>
    <d v="2014-02-14T00:00:00"/>
    <s v="Second Class"/>
    <s v="CS-11845"/>
    <s v="Cari Sayre"/>
    <x v="1"/>
    <s v="United States"/>
    <s v="Seattle"/>
    <x v="4"/>
    <n v="98105"/>
    <x v="1"/>
    <s v="TEC-PH-10002923"/>
    <x v="2"/>
    <x v="7"/>
    <s v="Logitech B530 USB Headset - headset - Full size, Binaural"/>
    <n v="88.77600000000001"/>
    <n v="3"/>
    <n v="0.2"/>
    <n v="7.7679000000000009"/>
  </r>
  <r>
    <x v="3147"/>
    <x v="1559"/>
    <x v="2"/>
    <x v="479"/>
    <d v="2011-07-03T00:00:00"/>
    <s v="Second Class"/>
    <s v="AR-10825"/>
    <s v="Anthony Rawles"/>
    <x v="1"/>
    <s v="United States"/>
    <s v="Los Angeles"/>
    <x v="1"/>
    <n v="90004"/>
    <x v="1"/>
    <s v="OFF-AR-10001374"/>
    <x v="1"/>
    <x v="6"/>
    <s v="BIC Brite Liner Highlighters, Chisel Tip"/>
    <n v="32.400000000000006"/>
    <n v="5"/>
    <n v="0"/>
    <n v="10.367999999999999"/>
  </r>
  <r>
    <x v="3148"/>
    <x v="1560"/>
    <x v="0"/>
    <x v="843"/>
    <d v="2013-06-11T00:00:00"/>
    <s v="First Class"/>
    <s v="RD-19810"/>
    <s v="Ross DeVincentis"/>
    <x v="2"/>
    <s v="United States"/>
    <s v="New York City"/>
    <x v="15"/>
    <n v="10035"/>
    <x v="3"/>
    <s v="OFF-PA-10003441"/>
    <x v="1"/>
    <x v="10"/>
    <s v="Xerox 226"/>
    <n v="32.400000000000006"/>
    <n v="5"/>
    <n v="0"/>
    <n v="15.552000000000001"/>
  </r>
  <r>
    <x v="3149"/>
    <x v="1561"/>
    <x v="2"/>
    <x v="414"/>
    <d v="2011-12-25T00:00:00"/>
    <s v="Standard Class"/>
    <s v="KH-16510"/>
    <s v="Keith Herrera"/>
    <x v="0"/>
    <s v="United States"/>
    <s v="Seattle"/>
    <x v="4"/>
    <n v="98103"/>
    <x v="1"/>
    <s v="OFF-LA-10002043"/>
    <x v="1"/>
    <x v="2"/>
    <s v="Avery 489"/>
    <n v="31.049999999999997"/>
    <n v="3"/>
    <n v="0"/>
    <n v="14.904"/>
  </r>
  <r>
    <x v="3150"/>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x v="3151"/>
    <x v="1562"/>
    <x v="1"/>
    <x v="83"/>
    <d v="2012-12-18T00:00:00"/>
    <s v="First Class"/>
    <s v="NF-18385"/>
    <s v="Natalie Fritzler"/>
    <x v="0"/>
    <s v="United States"/>
    <s v="Newark"/>
    <x v="24"/>
    <n v="43055"/>
    <x v="3"/>
    <s v="TEC-MA-10000418"/>
    <x v="2"/>
    <x v="15"/>
    <s v="Cubify CubeX 3D Printer Double Head Print"/>
    <n v="1799.9940000000001"/>
    <n v="2"/>
    <n v="0.7"/>
    <n v="-2639.9912000000004"/>
  </r>
  <r>
    <x v="3152"/>
    <x v="1562"/>
    <x v="1"/>
    <x v="83"/>
    <d v="2012-12-18T00:00:00"/>
    <s v="First Class"/>
    <s v="NF-18385"/>
    <s v="Natalie Fritzler"/>
    <x v="0"/>
    <s v="United States"/>
    <s v="Newark"/>
    <x v="24"/>
    <n v="43055"/>
    <x v="3"/>
    <s v="TEC-PH-10004908"/>
    <x v="2"/>
    <x v="7"/>
    <s v="Panasonic KX TS3282W Corded phone"/>
    <n v="101.98799999999999"/>
    <n v="2"/>
    <n v="0.4"/>
    <n v="-16.998000000000019"/>
  </r>
  <r>
    <x v="3153"/>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x v="3154"/>
    <x v="1563"/>
    <x v="3"/>
    <x v="228"/>
    <d v="2014-07-25T00:00:00"/>
    <s v="Standard Class"/>
    <s v="SM-20950"/>
    <s v="Suzanne McNair"/>
    <x v="1"/>
    <s v="United States"/>
    <s v="Maple Grove"/>
    <x v="11"/>
    <n v="55369"/>
    <x v="2"/>
    <s v="OFF-BI-10004600"/>
    <x v="1"/>
    <x v="8"/>
    <s v="Ibico Ibimaster 300 Manual Binding System"/>
    <n v="735.98"/>
    <n v="2"/>
    <n v="0"/>
    <n v="331.19099999999997"/>
  </r>
  <r>
    <x v="3155"/>
    <x v="1564"/>
    <x v="2"/>
    <x v="93"/>
    <d v="2011-08-05T00:00:00"/>
    <s v="Second Class"/>
    <s v="GH-14410"/>
    <s v="Gary Hansen"/>
    <x v="2"/>
    <s v="United States"/>
    <s v="Glendale"/>
    <x v="16"/>
    <n v="85301"/>
    <x v="1"/>
    <s v="OFF-PA-10001289"/>
    <x v="1"/>
    <x v="10"/>
    <s v="White Computer Printout Paper by Universal"/>
    <n v="93.024000000000001"/>
    <n v="3"/>
    <n v="0.2"/>
    <n v="33.721199999999996"/>
  </r>
  <r>
    <x v="3156"/>
    <x v="1565"/>
    <x v="1"/>
    <x v="252"/>
    <d v="2012-08-28T00:00:00"/>
    <s v="Standard Class"/>
    <s v="EM-13810"/>
    <s v="Eleni McCrary"/>
    <x v="1"/>
    <s v="United States"/>
    <s v="New York City"/>
    <x v="15"/>
    <n v="10009"/>
    <x v="3"/>
    <s v="FUR-TA-10001539"/>
    <x v="0"/>
    <x v="3"/>
    <s v="Chromcraft Rectangular Conference Tables"/>
    <n v="284.36399999999998"/>
    <n v="2"/>
    <n v="0.4"/>
    <n v="-75.830400000000054"/>
  </r>
  <r>
    <x v="3157"/>
    <x v="1565"/>
    <x v="1"/>
    <x v="252"/>
    <d v="2012-08-28T00:00:00"/>
    <s v="Standard Class"/>
    <s v="EM-13810"/>
    <s v="Eleni McCrary"/>
    <x v="1"/>
    <s v="United States"/>
    <s v="New York City"/>
    <x v="15"/>
    <n v="10009"/>
    <x v="3"/>
    <s v="TEC-AC-10001266"/>
    <x v="2"/>
    <x v="11"/>
    <s v="Memorex Micro Travel Drive 8 GB"/>
    <n v="26"/>
    <n v="2"/>
    <n v="0"/>
    <n v="11.7"/>
  </r>
  <r>
    <x v="3158"/>
    <x v="1566"/>
    <x v="0"/>
    <x v="253"/>
    <d v="2013-03-28T00:00:00"/>
    <s v="First Class"/>
    <s v="DB-13210"/>
    <s v="Dean Braden"/>
    <x v="0"/>
    <s v="United States"/>
    <s v="Jacksonville"/>
    <x v="3"/>
    <n v="28540"/>
    <x v="0"/>
    <s v="OFF-ST-10001291"/>
    <x v="1"/>
    <x v="4"/>
    <s v="Tenex Personal Self-Stacking Standard File Box, Black/Gray"/>
    <n v="67.64"/>
    <n v="5"/>
    <n v="0.2"/>
    <n v="5.9184999999999981"/>
  </r>
  <r>
    <x v="3159"/>
    <x v="1566"/>
    <x v="0"/>
    <x v="253"/>
    <d v="2013-03-28T00:00:00"/>
    <s v="First Class"/>
    <s v="DB-13210"/>
    <s v="Dean Braden"/>
    <x v="0"/>
    <s v="United States"/>
    <s v="Jacksonville"/>
    <x v="3"/>
    <n v="28540"/>
    <x v="0"/>
    <s v="TEC-AC-10001314"/>
    <x v="2"/>
    <x v="11"/>
    <s v="Case Logic 2.4GHz Wireless Keyboard"/>
    <n v="119.97600000000001"/>
    <n v="3"/>
    <n v="0.2"/>
    <n v="-17.996400000000019"/>
  </r>
  <r>
    <x v="3160"/>
    <x v="1567"/>
    <x v="2"/>
    <x v="171"/>
    <d v="2011-09-16T00:00:00"/>
    <s v="Second Class"/>
    <s v="PT-19090"/>
    <s v="Pete Takahito"/>
    <x v="0"/>
    <s v="United States"/>
    <s v="Houston"/>
    <x v="5"/>
    <n v="77070"/>
    <x v="2"/>
    <s v="OFF-BI-10004040"/>
    <x v="1"/>
    <x v="8"/>
    <s v="Wilson Jones Impact Binders"/>
    <n v="5.1799999999999988"/>
    <n v="5"/>
    <n v="0.8"/>
    <n v="-8.0289999999999999"/>
  </r>
  <r>
    <x v="3161"/>
    <x v="1568"/>
    <x v="2"/>
    <x v="158"/>
    <d v="2011-09-25T00:00:00"/>
    <s v="Standard Class"/>
    <s v="HF-14995"/>
    <s v="Herbert Flentye"/>
    <x v="0"/>
    <s v="United States"/>
    <s v="San Francisco"/>
    <x v="1"/>
    <n v="94109"/>
    <x v="1"/>
    <s v="OFF-EN-10001539"/>
    <x v="1"/>
    <x v="12"/>
    <s v="Staples"/>
    <n v="15.56"/>
    <n v="2"/>
    <n v="0"/>
    <n v="7.3132000000000001"/>
  </r>
  <r>
    <x v="3162"/>
    <x v="1568"/>
    <x v="2"/>
    <x v="158"/>
    <d v="2011-09-25T00:00:00"/>
    <s v="Standard Class"/>
    <s v="HF-14995"/>
    <s v="Herbert Flentye"/>
    <x v="0"/>
    <s v="United States"/>
    <s v="San Francisco"/>
    <x v="1"/>
    <n v="94109"/>
    <x v="1"/>
    <s v="OFF-EN-10004483"/>
    <x v="1"/>
    <x v="12"/>
    <s v="#10 White Business Envelopes,4 1/8 x 9 1/2"/>
    <n v="78.349999999999994"/>
    <n v="5"/>
    <n v="0"/>
    <n v="36.824499999999993"/>
  </r>
  <r>
    <x v="3163"/>
    <x v="1568"/>
    <x v="2"/>
    <x v="158"/>
    <d v="2011-09-25T00:00:00"/>
    <s v="Standard Class"/>
    <s v="HF-14995"/>
    <s v="Herbert Flentye"/>
    <x v="0"/>
    <s v="United States"/>
    <s v="San Francisco"/>
    <x v="1"/>
    <n v="94109"/>
    <x v="1"/>
    <s v="OFF-AR-10001615"/>
    <x v="1"/>
    <x v="6"/>
    <s v="Newell 34"/>
    <n v="59.519999999999996"/>
    <n v="3"/>
    <n v="0"/>
    <n v="15.475200000000001"/>
  </r>
  <r>
    <x v="3164"/>
    <x v="1568"/>
    <x v="2"/>
    <x v="158"/>
    <d v="2011-09-25T00:00:00"/>
    <s v="Standard Class"/>
    <s v="HF-14995"/>
    <s v="Herbert Flentye"/>
    <x v="0"/>
    <s v="United States"/>
    <s v="San Francisco"/>
    <x v="1"/>
    <n v="94109"/>
    <x v="1"/>
    <s v="OFF-PA-10000327"/>
    <x v="1"/>
    <x v="10"/>
    <s v="Xerox 1971"/>
    <n v="38.520000000000003"/>
    <n v="9"/>
    <n v="0"/>
    <n v="17.333999999999996"/>
  </r>
  <r>
    <x v="3165"/>
    <x v="1568"/>
    <x v="2"/>
    <x v="158"/>
    <d v="2011-09-25T00:00:00"/>
    <s v="Standard Class"/>
    <s v="HF-14995"/>
    <s v="Herbert Flentye"/>
    <x v="0"/>
    <s v="United States"/>
    <s v="San Francisco"/>
    <x v="1"/>
    <n v="94109"/>
    <x v="1"/>
    <s v="TEC-PH-10001299"/>
    <x v="2"/>
    <x v="7"/>
    <s v="Polycom CX300 Desktop Phone USB VoIP phone"/>
    <n v="239.98400000000004"/>
    <n v="2"/>
    <n v="0.2"/>
    <n v="23.998400000000004"/>
  </r>
  <r>
    <x v="3166"/>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x v="3167"/>
    <x v="1569"/>
    <x v="0"/>
    <x v="517"/>
    <d v="2013-11-01T00:00:00"/>
    <s v="First Class"/>
    <s v="KW-16435"/>
    <s v="Katrina Willman"/>
    <x v="0"/>
    <s v="United States"/>
    <s v="Lansing"/>
    <x v="12"/>
    <n v="48911"/>
    <x v="2"/>
    <s v="FUR-FU-10002671"/>
    <x v="0"/>
    <x v="5"/>
    <s v="Electrix 20W Halogen Replacement Bulb for Zoom-In Desk Lamp"/>
    <n v="67"/>
    <n v="5"/>
    <n v="0"/>
    <n v="32.159999999999997"/>
  </r>
  <r>
    <x v="3168"/>
    <x v="1570"/>
    <x v="0"/>
    <x v="316"/>
    <d v="2013-06-04T00:00:00"/>
    <s v="Standard Class"/>
    <s v="KC-16675"/>
    <s v="Kimberly Carter"/>
    <x v="1"/>
    <s v="United States"/>
    <s v="Tallahassee"/>
    <x v="2"/>
    <n v="32303"/>
    <x v="0"/>
    <s v="FUR-CH-10003833"/>
    <x v="0"/>
    <x v="1"/>
    <s v="Novimex Fabric Task Chair"/>
    <n v="390.27199999999999"/>
    <n v="8"/>
    <n v="0.2"/>
    <n v="-24.39200000000001"/>
  </r>
  <r>
    <x v="3169"/>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x v="3170"/>
    <x v="1571"/>
    <x v="3"/>
    <x v="202"/>
    <d v="2014-12-27T00:00:00"/>
    <s v="Second Class"/>
    <s v="PK-19075"/>
    <s v="Pete Kriz"/>
    <x v="0"/>
    <s v="United States"/>
    <s v="Columbia"/>
    <x v="20"/>
    <n v="29203"/>
    <x v="0"/>
    <s v="OFF-BI-10002003"/>
    <x v="1"/>
    <x v="8"/>
    <s v="Ibico Presentation Index for Binding Systems"/>
    <n v="23.88"/>
    <n v="6"/>
    <n v="0"/>
    <n v="11.223600000000001"/>
  </r>
  <r>
    <x v="3171"/>
    <x v="1572"/>
    <x v="0"/>
    <x v="844"/>
    <d v="2013-03-29T00:00:00"/>
    <s v="Standard Class"/>
    <s v="KT-16465"/>
    <s v="Kean Takahito"/>
    <x v="0"/>
    <s v="United States"/>
    <s v="Chicago"/>
    <x v="10"/>
    <n v="60623"/>
    <x v="2"/>
    <s v="OFF-BI-10004465"/>
    <x v="1"/>
    <x v="8"/>
    <s v="Avery Durable Slant Ring Binders"/>
    <n v="3.1679999999999993"/>
    <n v="2"/>
    <n v="0.8"/>
    <n v="-4.7520000000000007"/>
  </r>
  <r>
    <x v="3172"/>
    <x v="1572"/>
    <x v="0"/>
    <x v="844"/>
    <d v="2013-03-29T00:00:00"/>
    <s v="Standard Class"/>
    <s v="KT-16465"/>
    <s v="Kean Takahito"/>
    <x v="0"/>
    <s v="United States"/>
    <s v="Chicago"/>
    <x v="10"/>
    <n v="60623"/>
    <x v="2"/>
    <s v="FUR-CH-10000665"/>
    <x v="0"/>
    <x v="1"/>
    <s v="Global Airflow Leather Mesh Back Chair, Black"/>
    <n v="528.42999999999995"/>
    <n v="5"/>
    <n v="0.3"/>
    <n v="0"/>
  </r>
  <r>
    <x v="3173"/>
    <x v="1572"/>
    <x v="0"/>
    <x v="844"/>
    <d v="2013-03-29T00:00:00"/>
    <s v="Standard Class"/>
    <s v="KT-16465"/>
    <s v="Kean Takahito"/>
    <x v="0"/>
    <s v="United States"/>
    <s v="Chicago"/>
    <x v="10"/>
    <n v="60623"/>
    <x v="2"/>
    <s v="OFF-AR-10004956"/>
    <x v="1"/>
    <x v="6"/>
    <s v="Newell 33"/>
    <n v="13.392000000000001"/>
    <n v="3"/>
    <n v="0.2"/>
    <n v="1.5065999999999975"/>
  </r>
  <r>
    <x v="3174"/>
    <x v="1573"/>
    <x v="3"/>
    <x v="343"/>
    <d v="2014-11-19T00:00:00"/>
    <s v="Standard Class"/>
    <s v="EP-13915"/>
    <s v="Emily Phan"/>
    <x v="0"/>
    <s v="United States"/>
    <s v="Detroit"/>
    <x v="12"/>
    <n v="48227"/>
    <x v="2"/>
    <s v="OFF-AR-10004260"/>
    <x v="1"/>
    <x v="6"/>
    <s v="Boston 1799 Powerhouse Electric Pencil Sharpener"/>
    <n v="181.86"/>
    <n v="7"/>
    <n v="0"/>
    <n v="50.9208"/>
  </r>
  <r>
    <x v="3175"/>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x v="3176"/>
    <x v="1574"/>
    <x v="3"/>
    <x v="397"/>
    <d v="2014-09-30T00:00:00"/>
    <s v="Standard Class"/>
    <s v="AP-10915"/>
    <s v="Arthur Prichep"/>
    <x v="0"/>
    <s v="United States"/>
    <s v="Fort Collins"/>
    <x v="22"/>
    <n v="80525"/>
    <x v="1"/>
    <s v="TEC-AC-10003280"/>
    <x v="2"/>
    <x v="11"/>
    <s v="Belkin F8E887 USB Wired Ergonomic Keyboard"/>
    <n v="47.984000000000002"/>
    <n v="2"/>
    <n v="0.2"/>
    <n v="0.59979999999999656"/>
  </r>
  <r>
    <x v="3177"/>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x v="3178"/>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x v="3179"/>
    <x v="1576"/>
    <x v="3"/>
    <x v="256"/>
    <d v="2014-12-12T00:00:00"/>
    <s v="Standard Class"/>
    <s v="SM-20950"/>
    <s v="Suzanne McNair"/>
    <x v="1"/>
    <s v="United States"/>
    <s v="New York City"/>
    <x v="15"/>
    <n v="10011"/>
    <x v="3"/>
    <s v="FUR-FU-10000521"/>
    <x v="0"/>
    <x v="5"/>
    <s v="Seth Thomas 14&quot; Putty-Colored Wall Clock"/>
    <n v="58.68"/>
    <n v="2"/>
    <n v="0"/>
    <n v="18.190799999999996"/>
  </r>
  <r>
    <x v="3180"/>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x v="3181"/>
    <x v="1577"/>
    <x v="3"/>
    <x v="45"/>
    <d v="2014-11-13T00:00:00"/>
    <s v="Second Class"/>
    <s v="BM-11650"/>
    <s v="Brian Moss"/>
    <x v="1"/>
    <s v="United States"/>
    <s v="Columbia"/>
    <x v="39"/>
    <n v="21044"/>
    <x v="3"/>
    <s v="OFF-BI-10004728"/>
    <x v="1"/>
    <x v="8"/>
    <s v="Wilson Jones Turn Tabs Binder Tool for Ring Binders"/>
    <n v="9.64"/>
    <n v="2"/>
    <n v="0"/>
    <n v="4.4344000000000001"/>
  </r>
  <r>
    <x v="3182"/>
    <x v="1577"/>
    <x v="3"/>
    <x v="45"/>
    <d v="2014-11-13T00:00:00"/>
    <s v="Second Class"/>
    <s v="BM-11650"/>
    <s v="Brian Moss"/>
    <x v="1"/>
    <s v="United States"/>
    <s v="Columbia"/>
    <x v="39"/>
    <n v="21044"/>
    <x v="3"/>
    <s v="TEC-AC-10004666"/>
    <x v="2"/>
    <x v="11"/>
    <s v="Maxell iVDR EX 500GB Cartridge"/>
    <n v="826.62000000000012"/>
    <n v="3"/>
    <n v="0"/>
    <n v="355.4466000000001"/>
  </r>
  <r>
    <x v="3183"/>
    <x v="1577"/>
    <x v="3"/>
    <x v="45"/>
    <d v="2014-11-13T00:00:00"/>
    <s v="Second Class"/>
    <s v="BM-11650"/>
    <s v="Brian Moss"/>
    <x v="1"/>
    <s v="United States"/>
    <s v="Columbia"/>
    <x v="39"/>
    <n v="21044"/>
    <x v="3"/>
    <s v="OFF-ST-10003208"/>
    <x v="1"/>
    <x v="4"/>
    <s v="Adjustable Depth Letter/Legal Cart"/>
    <n v="1633.14"/>
    <n v="9"/>
    <n v="0"/>
    <n v="473.61059999999975"/>
  </r>
  <r>
    <x v="3184"/>
    <x v="1577"/>
    <x v="3"/>
    <x v="45"/>
    <d v="2014-11-13T00:00:00"/>
    <s v="Second Class"/>
    <s v="BM-11650"/>
    <s v="Brian Moss"/>
    <x v="1"/>
    <s v="United States"/>
    <s v="Columbia"/>
    <x v="39"/>
    <n v="21044"/>
    <x v="3"/>
    <s v="OFF-ST-10003208"/>
    <x v="1"/>
    <x v="4"/>
    <s v="Adjustable Depth Letter/Legal Cart"/>
    <n v="544.38"/>
    <n v="3"/>
    <n v="0"/>
    <n v="157.87019999999993"/>
  </r>
  <r>
    <x v="3185"/>
    <x v="1578"/>
    <x v="2"/>
    <x v="845"/>
    <d v="2011-11-09T00:00:00"/>
    <s v="First Class"/>
    <s v="TC-20980"/>
    <s v="Tamara Chand"/>
    <x v="1"/>
    <s v="United States"/>
    <s v="Houston"/>
    <x v="5"/>
    <n v="77041"/>
    <x v="2"/>
    <s v="OFF-BI-10000632"/>
    <x v="1"/>
    <x v="8"/>
    <s v="Satellite Sectional Post Binders"/>
    <n v="26.045999999999992"/>
    <n v="3"/>
    <n v="0.8"/>
    <n v="-44.278199999999998"/>
  </r>
  <r>
    <x v="3186"/>
    <x v="1578"/>
    <x v="2"/>
    <x v="845"/>
    <d v="2011-11-09T00:00:00"/>
    <s v="First Class"/>
    <s v="TC-20980"/>
    <s v="Tamara Chand"/>
    <x v="1"/>
    <s v="United States"/>
    <s v="Houston"/>
    <x v="5"/>
    <n v="77041"/>
    <x v="2"/>
    <s v="OFF-EN-10004773"/>
    <x v="1"/>
    <x v="12"/>
    <s v="Staples"/>
    <n v="74.352000000000004"/>
    <n v="3"/>
    <n v="0.2"/>
    <n v="26.952599999999997"/>
  </r>
  <r>
    <x v="3187"/>
    <x v="1579"/>
    <x v="3"/>
    <x v="846"/>
    <d v="2014-03-18T00:00:00"/>
    <s v="Standard Class"/>
    <s v="KB-16585"/>
    <s v="Ken Black"/>
    <x v="1"/>
    <s v="United States"/>
    <s v="Lowell"/>
    <x v="31"/>
    <n v="1852"/>
    <x v="3"/>
    <s v="TEC-PH-10004700"/>
    <x v="2"/>
    <x v="7"/>
    <s v="PowerGen Dual USB Car Charger"/>
    <n v="69.930000000000007"/>
    <n v="7"/>
    <n v="0"/>
    <n v="32.1678"/>
  </r>
  <r>
    <x v="3188"/>
    <x v="1580"/>
    <x v="3"/>
    <x v="179"/>
    <d v="2014-10-23T00:00:00"/>
    <s v="Second Class"/>
    <s v="JE-16165"/>
    <s v="Justin Ellison"/>
    <x v="1"/>
    <s v="United States"/>
    <s v="Woodland"/>
    <x v="1"/>
    <n v="95695"/>
    <x v="1"/>
    <s v="OFF-LA-10003714"/>
    <x v="1"/>
    <x v="2"/>
    <s v="Avery 510"/>
    <n v="3.75"/>
    <n v="1"/>
    <n v="0"/>
    <n v="1.7999999999999998"/>
  </r>
  <r>
    <x v="3189"/>
    <x v="1580"/>
    <x v="3"/>
    <x v="179"/>
    <d v="2014-10-23T00:00:00"/>
    <s v="Second Class"/>
    <s v="JE-16165"/>
    <s v="Justin Ellison"/>
    <x v="1"/>
    <s v="United States"/>
    <s v="Woodland"/>
    <x v="1"/>
    <n v="95695"/>
    <x v="1"/>
    <s v="OFF-BI-10001787"/>
    <x v="1"/>
    <x v="8"/>
    <s v="Wilson Jones Four-Pocket Poly Binders"/>
    <n v="20.928000000000001"/>
    <n v="4"/>
    <n v="0.2"/>
    <n v="7.5864000000000003"/>
  </r>
  <r>
    <x v="3190"/>
    <x v="1581"/>
    <x v="1"/>
    <x v="17"/>
    <d v="2013-01-01T00:00:00"/>
    <s v="Standard Class"/>
    <s v="DR-12940"/>
    <s v="Daniel Raglin"/>
    <x v="2"/>
    <s v="United States"/>
    <s v="Chicago"/>
    <x v="10"/>
    <n v="60610"/>
    <x v="2"/>
    <s v="OFF-ST-10002957"/>
    <x v="1"/>
    <x v="4"/>
    <s v="Sterilite Show Offs Storage Containers"/>
    <n v="12.672000000000001"/>
    <n v="3"/>
    <n v="0.2"/>
    <n v="-3.1680000000000001"/>
  </r>
  <r>
    <x v="3191"/>
    <x v="1582"/>
    <x v="3"/>
    <x v="280"/>
    <d v="2014-10-09T00:00:00"/>
    <s v="Standard Class"/>
    <s v="RW-19630"/>
    <s v="Rob Williams"/>
    <x v="1"/>
    <s v="United States"/>
    <s v="New York City"/>
    <x v="15"/>
    <n v="10035"/>
    <x v="3"/>
    <s v="TEC-PH-10002115"/>
    <x v="2"/>
    <x v="7"/>
    <s v="Plantronics 81402"/>
    <n v="65.989999999999995"/>
    <n v="1"/>
    <n v="0"/>
    <n v="17.157400000000003"/>
  </r>
  <r>
    <x v="3192"/>
    <x v="1583"/>
    <x v="3"/>
    <x v="400"/>
    <d v="2014-06-09T00:00:00"/>
    <s v="Standard Class"/>
    <s v="ML-18040"/>
    <s v="Michelle Lonsdale"/>
    <x v="1"/>
    <s v="United States"/>
    <s v="Missouri City"/>
    <x v="5"/>
    <n v="77489"/>
    <x v="2"/>
    <s v="OFF-BI-10002557"/>
    <x v="1"/>
    <x v="8"/>
    <s v="Presstex Flexible Ring Binders"/>
    <n v="6.3699999999999983"/>
    <n v="7"/>
    <n v="0.8"/>
    <n v="-9.5550000000000015"/>
  </r>
  <r>
    <x v="3193"/>
    <x v="1584"/>
    <x v="2"/>
    <x v="416"/>
    <d v="2011-09-04T00:00:00"/>
    <s v="First Class"/>
    <s v="JL-15130"/>
    <s v="Jack Lebron"/>
    <x v="0"/>
    <s v="United States"/>
    <s v="Houston"/>
    <x v="5"/>
    <n v="77036"/>
    <x v="2"/>
    <s v="OFF-BI-10002949"/>
    <x v="1"/>
    <x v="8"/>
    <s v="Prestige Round Ring Binders"/>
    <n v="3.6479999999999992"/>
    <n v="3"/>
    <n v="0.8"/>
    <n v="-6.0192000000000032"/>
  </r>
  <r>
    <x v="3194"/>
    <x v="1584"/>
    <x v="2"/>
    <x v="416"/>
    <d v="2011-09-04T00:00:00"/>
    <s v="First Class"/>
    <s v="JL-15130"/>
    <s v="Jack Lebron"/>
    <x v="0"/>
    <s v="United States"/>
    <s v="Houston"/>
    <x v="5"/>
    <n v="77036"/>
    <x v="2"/>
    <s v="OFF-PA-10004100"/>
    <x v="1"/>
    <x v="10"/>
    <s v="Xerox 216"/>
    <n v="31.104000000000006"/>
    <n v="6"/>
    <n v="0.2"/>
    <n v="10.8864"/>
  </r>
  <r>
    <x v="3195"/>
    <x v="1585"/>
    <x v="0"/>
    <x v="590"/>
    <d v="2013-08-14T00:00:00"/>
    <s v="Standard Class"/>
    <s v="CM-12655"/>
    <s v="Corinna Mitchell"/>
    <x v="2"/>
    <s v="United States"/>
    <s v="Jackson"/>
    <x v="35"/>
    <n v="39212"/>
    <x v="0"/>
    <s v="OFF-FA-10001883"/>
    <x v="1"/>
    <x v="13"/>
    <s v="Alliance Super-Size Bands, Assorted Sizes"/>
    <n v="23.34"/>
    <n v="3"/>
    <n v="0"/>
    <n v="0.23339999999999961"/>
  </r>
  <r>
    <x v="3196"/>
    <x v="1586"/>
    <x v="3"/>
    <x v="847"/>
    <d v="2014-07-29T00:00:00"/>
    <s v="Standard Class"/>
    <s v="FH-14365"/>
    <s v="Fred Hopkins"/>
    <x v="1"/>
    <s v="United States"/>
    <s v="New York City"/>
    <x v="15"/>
    <n v="10009"/>
    <x v="3"/>
    <s v="TEC-PH-10000702"/>
    <x v="2"/>
    <x v="7"/>
    <s v="Square Credit Card Reader, 4 1/2&quot; x 4 1/2&quot; x 1&quot;, White"/>
    <n v="29.97"/>
    <n v="3"/>
    <n v="0"/>
    <n v="14.085899999999999"/>
  </r>
  <r>
    <x v="3197"/>
    <x v="1587"/>
    <x v="1"/>
    <x v="848"/>
    <d v="2012-07-10T00:00:00"/>
    <s v="Same Day"/>
    <s v="EH-13945"/>
    <s v="Eric Hoffmann"/>
    <x v="0"/>
    <s v="United States"/>
    <s v="Tempe"/>
    <x v="16"/>
    <n v="85281"/>
    <x v="1"/>
    <s v="OFF-BI-10003196"/>
    <x v="1"/>
    <x v="8"/>
    <s v="Accohide Poly Flexible Ring Binders"/>
    <n v="3.366000000000001"/>
    <n v="3"/>
    <n v="0.7"/>
    <n v="-2.2439999999999989"/>
  </r>
  <r>
    <x v="3198"/>
    <x v="1588"/>
    <x v="2"/>
    <x v="588"/>
    <d v="2011-12-07T00:00:00"/>
    <s v="Standard Class"/>
    <s v="TB-21280"/>
    <s v="Toby Braunhardt"/>
    <x v="0"/>
    <s v="United States"/>
    <s v="Jacksonville"/>
    <x v="3"/>
    <n v="28540"/>
    <x v="0"/>
    <s v="TEC-PH-10001644"/>
    <x v="2"/>
    <x v="7"/>
    <s v="BlueLounge Milo Smartphone Stand, White/Metallic"/>
    <n v="95.968000000000004"/>
    <n v="4"/>
    <n v="0.2"/>
    <n v="9.5968000000000053"/>
  </r>
  <r>
    <x v="3199"/>
    <x v="1589"/>
    <x v="3"/>
    <x v="404"/>
    <d v="2014-12-23T00:00:00"/>
    <s v="Standard Class"/>
    <s v="AH-10030"/>
    <s v="Aaron Hawkins"/>
    <x v="1"/>
    <s v="United States"/>
    <s v="Philadelphia"/>
    <x v="9"/>
    <n v="19134"/>
    <x v="3"/>
    <s v="OFF-AR-10003183"/>
    <x v="1"/>
    <x v="6"/>
    <s v="Avery Fluorescent Highlighter Four-Color Set"/>
    <n v="18.704000000000001"/>
    <n v="7"/>
    <n v="0.2"/>
    <n v="2.3379999999999983"/>
  </r>
  <r>
    <x v="3200"/>
    <x v="1590"/>
    <x v="2"/>
    <x v="598"/>
    <d v="2011-05-20T00:00:00"/>
    <s v="Second Class"/>
    <s v="TT-21070"/>
    <s v="Ted Trevino"/>
    <x v="0"/>
    <s v="United States"/>
    <s v="Akron"/>
    <x v="24"/>
    <n v="44312"/>
    <x v="3"/>
    <s v="FUR-FU-10000308"/>
    <x v="0"/>
    <x v="5"/>
    <s v="Deflect-o Glass Clear Studded Chair Mats"/>
    <n v="149.232"/>
    <n v="3"/>
    <n v="0.2"/>
    <n v="3.7308000000000021"/>
  </r>
  <r>
    <x v="3201"/>
    <x v="1590"/>
    <x v="2"/>
    <x v="598"/>
    <d v="2011-05-20T00:00:00"/>
    <s v="Second Class"/>
    <s v="TT-21070"/>
    <s v="Ted Trevino"/>
    <x v="0"/>
    <s v="United States"/>
    <s v="Akron"/>
    <x v="24"/>
    <n v="44312"/>
    <x v="3"/>
    <s v="OFF-PA-10001526"/>
    <x v="1"/>
    <x v="10"/>
    <s v="Xerox 1949"/>
    <n v="15.936000000000002"/>
    <n v="4"/>
    <n v="0.2"/>
    <n v="5.7768000000000015"/>
  </r>
  <r>
    <x v="3202"/>
    <x v="1591"/>
    <x v="2"/>
    <x v="849"/>
    <d v="2011-11-16T00:00:00"/>
    <s v="Standard Class"/>
    <s v="RD-19900"/>
    <s v="Ruben Dartt"/>
    <x v="0"/>
    <s v="United States"/>
    <s v="San Diego"/>
    <x v="1"/>
    <n v="92037"/>
    <x v="1"/>
    <s v="TEC-PH-10002103"/>
    <x v="2"/>
    <x v="7"/>
    <s v="Jabra SPEAK 410"/>
    <n v="601.53599999999994"/>
    <n v="8"/>
    <n v="0.2"/>
    <n v="60.153600000000012"/>
  </r>
  <r>
    <x v="3203"/>
    <x v="1591"/>
    <x v="2"/>
    <x v="849"/>
    <d v="2011-11-16T00:00:00"/>
    <s v="Standard Class"/>
    <s v="RD-19900"/>
    <s v="Ruben Dartt"/>
    <x v="0"/>
    <s v="United States"/>
    <s v="San Diego"/>
    <x v="1"/>
    <n v="92037"/>
    <x v="1"/>
    <s v="TEC-AC-10004209"/>
    <x v="2"/>
    <x v="11"/>
    <s v="Memorex Froggy Flash Drive 4 GB"/>
    <n v="10.99"/>
    <n v="1"/>
    <n v="0"/>
    <n v="4.2861000000000002"/>
  </r>
  <r>
    <x v="3204"/>
    <x v="1591"/>
    <x v="2"/>
    <x v="849"/>
    <d v="2011-11-16T00:00:00"/>
    <s v="Standard Class"/>
    <s v="RD-19900"/>
    <s v="Ruben Dartt"/>
    <x v="0"/>
    <s v="United States"/>
    <s v="San Diego"/>
    <x v="1"/>
    <n v="92037"/>
    <x v="1"/>
    <s v="FUR-FU-10000397"/>
    <x v="0"/>
    <x v="5"/>
    <s v="Luxo Economy Swing Arm Lamp"/>
    <n v="39.880000000000003"/>
    <n v="2"/>
    <n v="0"/>
    <n v="11.166400000000003"/>
  </r>
  <r>
    <x v="3205"/>
    <x v="1591"/>
    <x v="2"/>
    <x v="849"/>
    <d v="2011-11-16T00:00:00"/>
    <s v="Standard Class"/>
    <s v="RD-19900"/>
    <s v="Ruben Dartt"/>
    <x v="0"/>
    <s v="United States"/>
    <s v="San Diego"/>
    <x v="1"/>
    <n v="92037"/>
    <x v="1"/>
    <s v="OFF-PA-10002137"/>
    <x v="1"/>
    <x v="10"/>
    <s v="Southworth 100% Résumé Paper, 24lb."/>
    <n v="62.24"/>
    <n v="8"/>
    <n v="0"/>
    <n v="28.007999999999996"/>
  </r>
  <r>
    <x v="3206"/>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x v="3207"/>
    <x v="1591"/>
    <x v="2"/>
    <x v="849"/>
    <d v="2011-11-16T00:00:00"/>
    <s v="Standard Class"/>
    <s v="RD-19900"/>
    <s v="Ruben Dartt"/>
    <x v="0"/>
    <s v="United States"/>
    <s v="San Diego"/>
    <x v="1"/>
    <n v="92037"/>
    <x v="1"/>
    <s v="OFF-LA-10000407"/>
    <x v="1"/>
    <x v="2"/>
    <s v="Avery White Multi-Purpose Labels"/>
    <n v="39.840000000000003"/>
    <n v="8"/>
    <n v="0"/>
    <n v="18.3264"/>
  </r>
  <r>
    <x v="3208"/>
    <x v="1592"/>
    <x v="0"/>
    <x v="850"/>
    <d v="2013-01-15T00:00:00"/>
    <s v="Standard Class"/>
    <s v="LA-16780"/>
    <s v="Laura Armstrong"/>
    <x v="1"/>
    <s v="United States"/>
    <s v="Fresno"/>
    <x v="1"/>
    <n v="93727"/>
    <x v="1"/>
    <s v="TEC-AC-10000420"/>
    <x v="2"/>
    <x v="11"/>
    <s v="Logitech G500s Laser Gaming Mouse with Adjustable Weight Tuning"/>
    <n v="349.95"/>
    <n v="5"/>
    <n v="0"/>
    <n v="118.98299999999999"/>
  </r>
  <r>
    <x v="3209"/>
    <x v="1592"/>
    <x v="0"/>
    <x v="850"/>
    <d v="2013-01-15T00:00:00"/>
    <s v="Standard Class"/>
    <s v="LA-16780"/>
    <s v="Laura Armstrong"/>
    <x v="1"/>
    <s v="United States"/>
    <s v="Fresno"/>
    <x v="1"/>
    <n v="93727"/>
    <x v="1"/>
    <s v="TEC-PH-10002726"/>
    <x v="2"/>
    <x v="7"/>
    <s v="netTALK DUO VoIP Telephone Service"/>
    <n v="377.92800000000005"/>
    <n v="9"/>
    <n v="0.2"/>
    <n v="141.72300000000001"/>
  </r>
  <r>
    <x v="3210"/>
    <x v="1593"/>
    <x v="3"/>
    <x v="585"/>
    <d v="2014-09-28T00:00:00"/>
    <s v="Standard Class"/>
    <s v="SH-19975"/>
    <s v="Sally Hughsby"/>
    <x v="1"/>
    <s v="United States"/>
    <s v="Pearland"/>
    <x v="5"/>
    <n v="77581"/>
    <x v="2"/>
    <s v="OFF-EN-10001415"/>
    <x v="1"/>
    <x v="12"/>
    <s v="Staples"/>
    <n v="13.392000000000001"/>
    <n v="3"/>
    <n v="0.2"/>
    <n v="5.0220000000000002"/>
  </r>
  <r>
    <x v="3211"/>
    <x v="1593"/>
    <x v="3"/>
    <x v="585"/>
    <d v="2014-09-28T00:00:00"/>
    <s v="Standard Class"/>
    <s v="SH-19975"/>
    <s v="Sally Hughsby"/>
    <x v="1"/>
    <s v="United States"/>
    <s v="Pearland"/>
    <x v="5"/>
    <n v="77581"/>
    <x v="2"/>
    <s v="OFF-BI-10000773"/>
    <x v="1"/>
    <x v="8"/>
    <s v="Insertable Tab Post Binder Dividers"/>
    <n v="11.227999999999998"/>
    <n v="7"/>
    <n v="0.8"/>
    <n v="-18.52620000000001"/>
  </r>
  <r>
    <x v="3212"/>
    <x v="1594"/>
    <x v="2"/>
    <x v="851"/>
    <d v="2011-12-28T00:00:00"/>
    <s v="Standard Class"/>
    <s v="SF-20200"/>
    <s v="Sarah Foster"/>
    <x v="0"/>
    <s v="United States"/>
    <s v="Richmond"/>
    <x v="14"/>
    <n v="47374"/>
    <x v="2"/>
    <s v="OFF-AP-10002350"/>
    <x v="1"/>
    <x v="9"/>
    <s v="Belkin F9H710-06 7 Outlet SurgeMaster Surge Protector"/>
    <n v="207.24"/>
    <n v="11"/>
    <n v="0"/>
    <n v="58.027200000000001"/>
  </r>
  <r>
    <x v="3213"/>
    <x v="1595"/>
    <x v="0"/>
    <x v="439"/>
    <d v="2013-06-02T00:00:00"/>
    <s v="Standard Class"/>
    <s v="TH-21235"/>
    <s v="Tiffany House"/>
    <x v="1"/>
    <s v="United States"/>
    <s v="Philadelphia"/>
    <x v="9"/>
    <n v="19134"/>
    <x v="3"/>
    <s v="OFF-AR-10001919"/>
    <x v="1"/>
    <x v="6"/>
    <s v="OIC #2 Pencils, Medium Soft"/>
    <n v="1.504"/>
    <n v="1"/>
    <n v="0.2"/>
    <n v="0.16919999999999991"/>
  </r>
  <r>
    <x v="3214"/>
    <x v="1595"/>
    <x v="0"/>
    <x v="439"/>
    <d v="2013-06-02T00:00:00"/>
    <s v="Standard Class"/>
    <s v="TH-21235"/>
    <s v="Tiffany House"/>
    <x v="1"/>
    <s v="United States"/>
    <s v="Philadelphia"/>
    <x v="9"/>
    <n v="19134"/>
    <x v="3"/>
    <s v="OFF-AP-10002082"/>
    <x v="1"/>
    <x v="9"/>
    <s v="Holmes HEPA Air Purifier"/>
    <n v="34.848000000000006"/>
    <n v="2"/>
    <n v="0.2"/>
    <n v="6.5339999999999971"/>
  </r>
  <r>
    <x v="3215"/>
    <x v="1596"/>
    <x v="3"/>
    <x v="141"/>
    <d v="2014-07-11T00:00:00"/>
    <s v="First Class"/>
    <s v="VG-21790"/>
    <s v="Vivek Gonzalez"/>
    <x v="0"/>
    <s v="United States"/>
    <s v="San Mateo"/>
    <x v="1"/>
    <n v="94403"/>
    <x v="1"/>
    <s v="OFF-LA-10002762"/>
    <x v="1"/>
    <x v="2"/>
    <s v="Avery 485"/>
    <n v="75.179999999999993"/>
    <n v="6"/>
    <n v="0"/>
    <n v="35.334599999999995"/>
  </r>
  <r>
    <x v="3216"/>
    <x v="1597"/>
    <x v="2"/>
    <x v="8"/>
    <d v="2011-05-17T00:00:00"/>
    <s v="Standard Class"/>
    <s v="NP-18325"/>
    <s v="Naresj Patel"/>
    <x v="0"/>
    <s v="United States"/>
    <s v="Oakland"/>
    <x v="1"/>
    <n v="94601"/>
    <x v="1"/>
    <s v="TEC-AC-10002800"/>
    <x v="2"/>
    <x v="11"/>
    <s v="Plantronics Audio 478 Stereo USB Headset"/>
    <n v="149.97"/>
    <n v="3"/>
    <n v="0"/>
    <n v="52.489499999999992"/>
  </r>
  <r>
    <x v="3217"/>
    <x v="1598"/>
    <x v="3"/>
    <x v="468"/>
    <d v="2014-11-17T00:00:00"/>
    <s v="Standard Class"/>
    <s v="FH-14275"/>
    <s v="Frank Hawley"/>
    <x v="1"/>
    <s v="United States"/>
    <s v="New York City"/>
    <x v="15"/>
    <n v="10024"/>
    <x v="3"/>
    <s v="OFF-BI-10003925"/>
    <x v="1"/>
    <x v="8"/>
    <s v="Fellowes PB300 Plastic Comb Binding Machine"/>
    <n v="931.17600000000016"/>
    <n v="3"/>
    <n v="0.2"/>
    <n v="314.27190000000002"/>
  </r>
  <r>
    <x v="3218"/>
    <x v="1598"/>
    <x v="3"/>
    <x v="468"/>
    <d v="2014-11-17T00:00:00"/>
    <s v="Standard Class"/>
    <s v="FH-14275"/>
    <s v="Frank Hawley"/>
    <x v="1"/>
    <s v="United States"/>
    <s v="New York City"/>
    <x v="15"/>
    <n v="10024"/>
    <x v="3"/>
    <s v="TEC-PH-10002200"/>
    <x v="2"/>
    <x v="7"/>
    <s v="Aastra 6757i CT Wireless VoIP phone"/>
    <n v="430.88"/>
    <n v="2"/>
    <n v="0"/>
    <n v="124.95519999999999"/>
  </r>
  <r>
    <x v="3219"/>
    <x v="1599"/>
    <x v="1"/>
    <x v="653"/>
    <d v="2012-10-08T00:00:00"/>
    <s v="Standard Class"/>
    <s v="JP-15460"/>
    <s v="Jennifer Patt"/>
    <x v="1"/>
    <s v="United States"/>
    <s v="Lakewood"/>
    <x v="30"/>
    <n v="8701"/>
    <x v="3"/>
    <s v="OFF-PA-10001295"/>
    <x v="1"/>
    <x v="10"/>
    <s v="Computer Printout Paper with Letter-Trim Perforations"/>
    <n v="94.85"/>
    <n v="5"/>
    <n v="0"/>
    <n v="45.527999999999992"/>
  </r>
  <r>
    <x v="3220"/>
    <x v="1599"/>
    <x v="1"/>
    <x v="653"/>
    <d v="2012-10-08T00:00:00"/>
    <s v="Standard Class"/>
    <s v="JP-15460"/>
    <s v="Jennifer Patt"/>
    <x v="1"/>
    <s v="United States"/>
    <s v="Lakewood"/>
    <x v="30"/>
    <n v="8701"/>
    <x v="3"/>
    <s v="OFF-EN-10002500"/>
    <x v="1"/>
    <x v="12"/>
    <s v="Globe Weis Peel &amp; Seel First Class Envelopes"/>
    <n v="51.12"/>
    <n v="4"/>
    <n v="0"/>
    <n v="23.003999999999998"/>
  </r>
  <r>
    <x v="3221"/>
    <x v="1599"/>
    <x v="1"/>
    <x v="653"/>
    <d v="2012-10-08T00:00:00"/>
    <s v="Standard Class"/>
    <s v="JP-15460"/>
    <s v="Jennifer Patt"/>
    <x v="1"/>
    <s v="United States"/>
    <s v="Lakewood"/>
    <x v="30"/>
    <n v="8701"/>
    <x v="3"/>
    <s v="TEC-AC-10000892"/>
    <x v="2"/>
    <x v="11"/>
    <s v="NETGEAR N750 Dual Band Wi-Fi Gigabit Router"/>
    <n v="90"/>
    <n v="1"/>
    <n v="0"/>
    <n v="32.4"/>
  </r>
  <r>
    <x v="3222"/>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x v="3223"/>
    <x v="1600"/>
    <x v="2"/>
    <x v="852"/>
    <d v="2011-10-05T00:00:00"/>
    <s v="First Class"/>
    <s v="ES-14080"/>
    <s v="Erin Smith"/>
    <x v="1"/>
    <s v="United States"/>
    <s v="Tempe"/>
    <x v="16"/>
    <n v="85281"/>
    <x v="1"/>
    <s v="OFF-FA-10000735"/>
    <x v="1"/>
    <x v="13"/>
    <s v="Staples"/>
    <n v="4.6719999999999997"/>
    <n v="2"/>
    <n v="0.2"/>
    <n v="1.4599999999999997"/>
  </r>
  <r>
    <x v="3224"/>
    <x v="1600"/>
    <x v="2"/>
    <x v="852"/>
    <d v="2011-10-05T00:00:00"/>
    <s v="First Class"/>
    <s v="ES-14080"/>
    <s v="Erin Smith"/>
    <x v="1"/>
    <s v="United States"/>
    <s v="Tempe"/>
    <x v="16"/>
    <n v="85281"/>
    <x v="1"/>
    <s v="TEC-PH-10001760"/>
    <x v="2"/>
    <x v="7"/>
    <s v="Bose SoundLink Bluetooth Speaker"/>
    <n v="318.40000000000003"/>
    <n v="2"/>
    <n v="0.2"/>
    <n v="107.46"/>
  </r>
  <r>
    <x v="3225"/>
    <x v="1600"/>
    <x v="2"/>
    <x v="852"/>
    <d v="2011-10-05T00:00:00"/>
    <s v="First Class"/>
    <s v="ES-14080"/>
    <s v="Erin Smith"/>
    <x v="1"/>
    <s v="United States"/>
    <s v="Tempe"/>
    <x v="16"/>
    <n v="85281"/>
    <x v="1"/>
    <s v="OFF-EN-10004846"/>
    <x v="1"/>
    <x v="12"/>
    <s v="Letter or Legal Size Expandable Poly String Tie Envelopes"/>
    <n v="12.768000000000001"/>
    <n v="6"/>
    <n v="0.2"/>
    <n v="4.628400000000001"/>
  </r>
  <r>
    <x v="3226"/>
    <x v="1600"/>
    <x v="2"/>
    <x v="852"/>
    <d v="2011-10-05T00:00:00"/>
    <s v="First Class"/>
    <s v="ES-14080"/>
    <s v="Erin Smith"/>
    <x v="1"/>
    <s v="United States"/>
    <s v="Tempe"/>
    <x v="16"/>
    <n v="85281"/>
    <x v="1"/>
    <s v="OFF-SU-10003567"/>
    <x v="1"/>
    <x v="14"/>
    <s v="Stiletto Hand Letter Openers"/>
    <n v="15.36"/>
    <n v="2"/>
    <n v="0.2"/>
    <n v="-3.2639999999999993"/>
  </r>
  <r>
    <x v="3227"/>
    <x v="1600"/>
    <x v="2"/>
    <x v="852"/>
    <d v="2011-10-05T00:00:00"/>
    <s v="First Class"/>
    <s v="ES-14080"/>
    <s v="Erin Smith"/>
    <x v="1"/>
    <s v="United States"/>
    <s v="Tempe"/>
    <x v="16"/>
    <n v="85281"/>
    <x v="1"/>
    <s v="TEC-PH-10001557"/>
    <x v="2"/>
    <x v="7"/>
    <s v="Pyle PMP37LED"/>
    <n v="230.376"/>
    <n v="3"/>
    <n v="0.2"/>
    <n v="20.157899999999991"/>
  </r>
  <r>
    <x v="3228"/>
    <x v="1600"/>
    <x v="2"/>
    <x v="852"/>
    <d v="2011-10-05T00:00:00"/>
    <s v="First Class"/>
    <s v="ES-14080"/>
    <s v="Erin Smith"/>
    <x v="1"/>
    <s v="United States"/>
    <s v="Tempe"/>
    <x v="16"/>
    <n v="85281"/>
    <x v="1"/>
    <s v="TEC-AC-10003038"/>
    <x v="2"/>
    <x v="11"/>
    <s v="Kingston Digital DataTraveler 16GB USB 2.0"/>
    <n v="7.16"/>
    <n v="1"/>
    <n v="0.2"/>
    <n v="-8.9500000000001023E-2"/>
  </r>
  <r>
    <x v="3229"/>
    <x v="1601"/>
    <x v="2"/>
    <x v="430"/>
    <d v="2011-08-16T00:00:00"/>
    <s v="Standard Class"/>
    <s v="KL-16645"/>
    <s v="Ken Lonsdale"/>
    <x v="0"/>
    <s v="United States"/>
    <s v="New York City"/>
    <x v="15"/>
    <n v="10035"/>
    <x v="3"/>
    <s v="OFF-ST-10004459"/>
    <x v="1"/>
    <x v="4"/>
    <s v="Tennsco Single-Tier Lockers"/>
    <n v="375.34"/>
    <n v="1"/>
    <n v="0"/>
    <n v="18.766999999999996"/>
  </r>
  <r>
    <x v="3230"/>
    <x v="1602"/>
    <x v="3"/>
    <x v="853"/>
    <d v="2014-09-06T00:00:00"/>
    <s v="Second Class"/>
    <s v="BN-11515"/>
    <s v="Bradley Nguyen"/>
    <x v="0"/>
    <s v="United States"/>
    <s v="New York City"/>
    <x v="15"/>
    <n v="10009"/>
    <x v="3"/>
    <s v="FUR-FU-10004960"/>
    <x v="0"/>
    <x v="5"/>
    <s v="Seth Thomas 12&quot; Clock w/ Goldtone Case"/>
    <n v="114.9"/>
    <n v="5"/>
    <n v="0"/>
    <n v="39.066000000000003"/>
  </r>
  <r>
    <x v="3231"/>
    <x v="1603"/>
    <x v="3"/>
    <x v="513"/>
    <d v="2014-04-23T00:00:00"/>
    <s v="Standard Class"/>
    <s v="ND-18370"/>
    <s v="Natalie DeCherney"/>
    <x v="0"/>
    <s v="United States"/>
    <s v="Houston"/>
    <x v="5"/>
    <n v="77095"/>
    <x v="2"/>
    <s v="OFF-BI-10000632"/>
    <x v="1"/>
    <x v="8"/>
    <s v="Satellite Sectional Post Binders"/>
    <n v="26.045999999999992"/>
    <n v="3"/>
    <n v="0.8"/>
    <n v="-44.278199999999998"/>
  </r>
  <r>
    <x v="3232"/>
    <x v="1603"/>
    <x v="3"/>
    <x v="513"/>
    <d v="2014-04-23T00:00:00"/>
    <s v="Standard Class"/>
    <s v="ND-18370"/>
    <s v="Natalie DeCherney"/>
    <x v="0"/>
    <s v="United States"/>
    <s v="Houston"/>
    <x v="5"/>
    <n v="77095"/>
    <x v="2"/>
    <s v="OFF-BI-10001107"/>
    <x v="1"/>
    <x v="8"/>
    <s v="GBC White Gloss Covers, Plain Front"/>
    <n v="2.8959999999999995"/>
    <n v="1"/>
    <n v="0.8"/>
    <n v="-4.7784000000000013"/>
  </r>
  <r>
    <x v="3233"/>
    <x v="1603"/>
    <x v="3"/>
    <x v="513"/>
    <d v="2014-04-23T00:00:00"/>
    <s v="Standard Class"/>
    <s v="ND-18370"/>
    <s v="Natalie DeCherney"/>
    <x v="0"/>
    <s v="United States"/>
    <s v="Houston"/>
    <x v="5"/>
    <n v="77095"/>
    <x v="2"/>
    <s v="OFF-ST-10002301"/>
    <x v="1"/>
    <x v="4"/>
    <s v="Tennsco Commercial Shelving"/>
    <n v="32.544000000000004"/>
    <n v="2"/>
    <n v="0.2"/>
    <n v="-7.7292000000000041"/>
  </r>
  <r>
    <x v="3234"/>
    <x v="1604"/>
    <x v="0"/>
    <x v="423"/>
    <d v="2013-04-28T00:00:00"/>
    <s v="First Class"/>
    <s v="JL-15130"/>
    <s v="Jack Lebron"/>
    <x v="0"/>
    <s v="United States"/>
    <s v="Riverside"/>
    <x v="1"/>
    <n v="92503"/>
    <x v="1"/>
    <s v="OFF-BI-10003355"/>
    <x v="1"/>
    <x v="8"/>
    <s v="Cardinal Holdit Business Card Pockets"/>
    <n v="3.9840000000000004"/>
    <n v="1"/>
    <n v="0.2"/>
    <n v="1.3944000000000001"/>
  </r>
  <r>
    <x v="3235"/>
    <x v="1605"/>
    <x v="0"/>
    <x v="804"/>
    <d v="2013-01-15T00:00:00"/>
    <s v="Same Day"/>
    <s v="RC-19825"/>
    <s v="Roy Collins"/>
    <x v="0"/>
    <s v="United States"/>
    <s v="Fairfield"/>
    <x v="29"/>
    <n v="6824"/>
    <x v="3"/>
    <s v="FUR-TA-10002903"/>
    <x v="0"/>
    <x v="3"/>
    <s v="Bevis Round Bullnose 29&quot; High Table Top"/>
    <n v="181.79699999999997"/>
    <n v="1"/>
    <n v="0.3"/>
    <n v="-15.582599999999999"/>
  </r>
  <r>
    <x v="3236"/>
    <x v="1606"/>
    <x v="0"/>
    <x v="440"/>
    <d v="2013-05-03T00:00:00"/>
    <s v="Same Day"/>
    <s v="CC-12475"/>
    <s v="Cindy Chapman"/>
    <x v="0"/>
    <s v="United States"/>
    <s v="New York City"/>
    <x v="15"/>
    <n v="10024"/>
    <x v="3"/>
    <s v="OFF-ST-10001580"/>
    <x v="1"/>
    <x v="4"/>
    <s v="Super Decoflex Portable Personal File"/>
    <n v="44.94"/>
    <n v="3"/>
    <n v="0"/>
    <n v="12.5832"/>
  </r>
  <r>
    <x v="3237"/>
    <x v="1606"/>
    <x v="0"/>
    <x v="440"/>
    <d v="2013-05-03T00:00:00"/>
    <s v="Same Day"/>
    <s v="CC-12475"/>
    <s v="Cindy Chapman"/>
    <x v="0"/>
    <s v="United States"/>
    <s v="New York City"/>
    <x v="15"/>
    <n v="10024"/>
    <x v="3"/>
    <s v="OFF-BI-10000315"/>
    <x v="1"/>
    <x v="8"/>
    <s v="Poly Designer Cover &amp; Back"/>
    <n v="45.576000000000001"/>
    <n v="3"/>
    <n v="0.2"/>
    <n v="15.951599999999997"/>
  </r>
  <r>
    <x v="3238"/>
    <x v="1607"/>
    <x v="0"/>
    <x v="73"/>
    <d v="2013-11-28T00:00:00"/>
    <s v="Standard Class"/>
    <s v="DW-13195"/>
    <s v="David Wiener"/>
    <x v="1"/>
    <s v="United States"/>
    <s v="Houston"/>
    <x v="5"/>
    <n v="77095"/>
    <x v="2"/>
    <s v="FUR-CH-10003774"/>
    <x v="0"/>
    <x v="1"/>
    <s v="Global Wood Trimmed Manager's Task Chair, Khaki"/>
    <n v="318.43"/>
    <n v="5"/>
    <n v="0.3"/>
    <n v="-77.333000000000013"/>
  </r>
  <r>
    <x v="3239"/>
    <x v="1607"/>
    <x v="0"/>
    <x v="73"/>
    <d v="2013-11-28T00:00:00"/>
    <s v="Standard Class"/>
    <s v="DW-13195"/>
    <s v="David Wiener"/>
    <x v="1"/>
    <s v="United States"/>
    <s v="Houston"/>
    <x v="5"/>
    <n v="77095"/>
    <x v="2"/>
    <s v="TEC-PH-10003095"/>
    <x v="2"/>
    <x v="7"/>
    <s v="Samsung HM1900 Bluetooth Headset"/>
    <n v="122.91999999999999"/>
    <n v="7"/>
    <n v="0.2"/>
    <n v="46.095000000000006"/>
  </r>
  <r>
    <x v="3240"/>
    <x v="1607"/>
    <x v="0"/>
    <x v="73"/>
    <d v="2013-11-28T00:00:00"/>
    <s v="Standard Class"/>
    <s v="DW-13195"/>
    <s v="David Wiener"/>
    <x v="1"/>
    <s v="United States"/>
    <s v="Houston"/>
    <x v="5"/>
    <n v="77095"/>
    <x v="2"/>
    <s v="FUR-FU-10000023"/>
    <x v="0"/>
    <x v="5"/>
    <s v="Eldon Wave Desk Accessories"/>
    <n v="7.0679999999999996"/>
    <n v="3"/>
    <n v="0.6"/>
    <n v="-2.8271999999999995"/>
  </r>
  <r>
    <x v="3241"/>
    <x v="1608"/>
    <x v="0"/>
    <x v="854"/>
    <d v="2013-02-03T00:00:00"/>
    <s v="First Class"/>
    <s v="CK-12760"/>
    <s v="Cyma Kinney"/>
    <x v="1"/>
    <s v="United States"/>
    <s v="Arlington"/>
    <x v="17"/>
    <n v="22204"/>
    <x v="0"/>
    <s v="OFF-ST-10002214"/>
    <x v="1"/>
    <x v="4"/>
    <s v="X-Rack File for Hanging Folders"/>
    <n v="56.449999999999996"/>
    <n v="5"/>
    <n v="0"/>
    <n v="14.676999999999998"/>
  </r>
  <r>
    <x v="3242"/>
    <x v="1609"/>
    <x v="3"/>
    <x v="185"/>
    <d v="2014-04-06T00:00:00"/>
    <s v="Second Class"/>
    <s v="EG-13900"/>
    <s v="Emily Grady"/>
    <x v="0"/>
    <s v="United States"/>
    <s v="Chicago"/>
    <x v="10"/>
    <n v="60623"/>
    <x v="2"/>
    <s v="OFF-BI-10002799"/>
    <x v="1"/>
    <x v="8"/>
    <s v="SlimView Poly Binder, 3/8&quot;"/>
    <n v="13.467999999999998"/>
    <n v="13"/>
    <n v="0.8"/>
    <n v="-22.895600000000005"/>
  </r>
  <r>
    <x v="3243"/>
    <x v="1610"/>
    <x v="3"/>
    <x v="96"/>
    <d v="2014-12-06T00:00:00"/>
    <s v="Standard Class"/>
    <s v="SJ-20215"/>
    <s v="Sarah Jordon"/>
    <x v="0"/>
    <s v="United States"/>
    <s v="Grand Prairie"/>
    <x v="5"/>
    <n v="75051"/>
    <x v="2"/>
    <s v="TEC-PH-10004912"/>
    <x v="2"/>
    <x v="7"/>
    <s v="Cisco SPA112 2 Port Phone Adapter"/>
    <n v="219.80000000000004"/>
    <n v="5"/>
    <n v="0.2"/>
    <n v="24.727499999999971"/>
  </r>
  <r>
    <x v="3244"/>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x v="3245"/>
    <x v="1611"/>
    <x v="3"/>
    <x v="389"/>
    <d v="2014-12-13T00:00:00"/>
    <s v="Second Class"/>
    <s v="BP-11185"/>
    <s v="Ben Peterman"/>
    <x v="1"/>
    <s v="United States"/>
    <s v="Seattle"/>
    <x v="4"/>
    <n v="98103"/>
    <x v="1"/>
    <s v="TEC-AC-10004510"/>
    <x v="2"/>
    <x v="11"/>
    <s v="Logitech Desktop MK120 Mouse and keyboard Combo"/>
    <n v="49.08"/>
    <n v="3"/>
    <n v="0"/>
    <n v="4.9079999999999977"/>
  </r>
  <r>
    <x v="3246"/>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x v="3247"/>
    <x v="1611"/>
    <x v="3"/>
    <x v="389"/>
    <d v="2014-12-13T00:00:00"/>
    <s v="Second Class"/>
    <s v="BP-11185"/>
    <s v="Ben Peterman"/>
    <x v="1"/>
    <s v="United States"/>
    <s v="Seattle"/>
    <x v="4"/>
    <n v="98103"/>
    <x v="1"/>
    <s v="OFF-AR-10000799"/>
    <x v="1"/>
    <x v="6"/>
    <s v="Col-Erase Pencils with Erasers"/>
    <n v="18.240000000000002"/>
    <n v="3"/>
    <n v="0"/>
    <n v="5.2895999999999983"/>
  </r>
  <r>
    <x v="3248"/>
    <x v="1612"/>
    <x v="0"/>
    <x v="42"/>
    <d v="2013-09-22T00:00:00"/>
    <s v="Standard Class"/>
    <s v="SJ-20125"/>
    <s v="Sanjit Jacobs"/>
    <x v="2"/>
    <s v="United States"/>
    <s v="Seattle"/>
    <x v="4"/>
    <n v="98103"/>
    <x v="1"/>
    <s v="FUR-CH-10004875"/>
    <x v="0"/>
    <x v="1"/>
    <s v="Harbour Creations 67200 Series Stacking Chairs"/>
    <n v="113.88800000000002"/>
    <n v="2"/>
    <n v="0.2"/>
    <n v="9.9651999999999994"/>
  </r>
  <r>
    <x v="3249"/>
    <x v="1612"/>
    <x v="0"/>
    <x v="42"/>
    <d v="2013-09-22T00:00:00"/>
    <s v="Standard Class"/>
    <s v="SJ-20125"/>
    <s v="Sanjit Jacobs"/>
    <x v="2"/>
    <s v="United States"/>
    <s v="Seattle"/>
    <x v="4"/>
    <n v="98103"/>
    <x v="1"/>
    <s v="TEC-PH-10002085"/>
    <x v="2"/>
    <x v="7"/>
    <s v="Clarity 53712"/>
    <n v="105.584"/>
    <n v="2"/>
    <n v="0.2"/>
    <n v="7.9188000000000045"/>
  </r>
  <r>
    <x v="3250"/>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x v="3251"/>
    <x v="1614"/>
    <x v="3"/>
    <x v="827"/>
    <d v="2014-04-20T00:00:00"/>
    <s v="First Class"/>
    <s v="BG-11740"/>
    <s v="Bruce Geld"/>
    <x v="0"/>
    <s v="United States"/>
    <s v="Philadelphia"/>
    <x v="9"/>
    <n v="19120"/>
    <x v="3"/>
    <s v="FUR-FU-10001473"/>
    <x v="0"/>
    <x v="5"/>
    <s v="Eldon Executive Woodline II Desk Accessories, Mahogany"/>
    <n v="60.311999999999998"/>
    <n v="3"/>
    <n v="0.2"/>
    <n v="5.2773000000000003"/>
  </r>
  <r>
    <x v="3252"/>
    <x v="1615"/>
    <x v="3"/>
    <x v="855"/>
    <d v="2014-10-31T00:00:00"/>
    <s v="Second Class"/>
    <s v="MA-17560"/>
    <s v="Matt Abelman"/>
    <x v="2"/>
    <s v="United States"/>
    <s v="Chicago"/>
    <x v="10"/>
    <n v="60610"/>
    <x v="2"/>
    <s v="OFF-AR-10003045"/>
    <x v="1"/>
    <x v="6"/>
    <s v="Prang Colored Pencils"/>
    <n v="7.0559999999999992"/>
    <n v="3"/>
    <n v="0.2"/>
    <n v="2.2050000000000001"/>
  </r>
  <r>
    <x v="3253"/>
    <x v="1615"/>
    <x v="3"/>
    <x v="855"/>
    <d v="2014-10-31T00:00:00"/>
    <s v="Second Class"/>
    <s v="MA-17560"/>
    <s v="Matt Abelman"/>
    <x v="2"/>
    <s v="United States"/>
    <s v="Chicago"/>
    <x v="10"/>
    <n v="60610"/>
    <x v="2"/>
    <s v="TEC-PH-10001536"/>
    <x v="2"/>
    <x v="7"/>
    <s v="Spigen Samsung Galaxy S5 Case Wallet"/>
    <n v="27.183999999999997"/>
    <n v="2"/>
    <n v="0.2"/>
    <n v="2.0387999999999984"/>
  </r>
  <r>
    <x v="3254"/>
    <x v="1616"/>
    <x v="0"/>
    <x v="630"/>
    <d v="2013-07-15T00:00:00"/>
    <s v="Standard Class"/>
    <s v="CC-12220"/>
    <s v="Chris Cortes"/>
    <x v="0"/>
    <s v="United States"/>
    <s v="Seattle"/>
    <x v="4"/>
    <n v="98105"/>
    <x v="1"/>
    <s v="TEC-PH-10001580"/>
    <x v="2"/>
    <x v="7"/>
    <s v="Logitech Mobile Speakerphone P710e - speaker phone"/>
    <n v="107.98399999999999"/>
    <n v="1"/>
    <n v="0.2"/>
    <n v="9.4485999999999954"/>
  </r>
  <r>
    <x v="3255"/>
    <x v="1616"/>
    <x v="0"/>
    <x v="630"/>
    <d v="2013-07-15T00:00:00"/>
    <s v="Standard Class"/>
    <s v="CC-12220"/>
    <s v="Chris Cortes"/>
    <x v="0"/>
    <s v="United States"/>
    <s v="Seattle"/>
    <x v="4"/>
    <n v="98105"/>
    <x v="1"/>
    <s v="OFF-BI-10004209"/>
    <x v="1"/>
    <x v="8"/>
    <s v="Fellowes Twister Kit, Gray/Clear, 3/pkg"/>
    <n v="19.295999999999999"/>
    <n v="3"/>
    <n v="0.2"/>
    <n v="6.0299999999999994"/>
  </r>
  <r>
    <x v="3256"/>
    <x v="1617"/>
    <x v="1"/>
    <x v="101"/>
    <d v="2012-08-14T00:00:00"/>
    <s v="Standard Class"/>
    <s v="RA-19885"/>
    <s v="Ruben Ausman"/>
    <x v="1"/>
    <s v="United States"/>
    <s v="Jacksonville"/>
    <x v="2"/>
    <n v="32216"/>
    <x v="0"/>
    <s v="OFF-LA-10001613"/>
    <x v="1"/>
    <x v="2"/>
    <s v="Avery File Folder Labels"/>
    <n v="4.6079999999999997"/>
    <n v="2"/>
    <n v="0.2"/>
    <n v="1.6704000000000001"/>
  </r>
  <r>
    <x v="3257"/>
    <x v="1618"/>
    <x v="0"/>
    <x v="10"/>
    <d v="2013-12-15T00:00:00"/>
    <s v="Second Class"/>
    <s v="DK-12835"/>
    <s v="Damala Kotsonis"/>
    <x v="1"/>
    <s v="United States"/>
    <s v="Franklin"/>
    <x v="18"/>
    <n v="37064"/>
    <x v="0"/>
    <s v="FUR-TA-10001676"/>
    <x v="0"/>
    <x v="3"/>
    <s v="Hon 61000 Series Interactive Training Tables"/>
    <n v="79.97399999999999"/>
    <n v="3"/>
    <n v="0.4"/>
    <n v="-29.323800000000006"/>
  </r>
  <r>
    <x v="3258"/>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x v="3259"/>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x v="3260"/>
    <x v="1620"/>
    <x v="2"/>
    <x v="687"/>
    <d v="2011-11-15T00:00:00"/>
    <s v="First Class"/>
    <s v="CM-11815"/>
    <s v="Candace McMahon"/>
    <x v="1"/>
    <s v="United States"/>
    <s v="Pasadena"/>
    <x v="5"/>
    <n v="77506"/>
    <x v="2"/>
    <s v="OFF-PA-10004609"/>
    <x v="1"/>
    <x v="10"/>
    <s v="Xerox 221"/>
    <n v="20.736000000000004"/>
    <n v="4"/>
    <n v="0.2"/>
    <n v="7.2576000000000001"/>
  </r>
  <r>
    <x v="3261"/>
    <x v="1621"/>
    <x v="2"/>
    <x v="664"/>
    <d v="2011-11-19T00:00:00"/>
    <s v="First Class"/>
    <s v="TS-21205"/>
    <s v="Thomas Seio"/>
    <x v="1"/>
    <s v="United States"/>
    <s v="San Francisco"/>
    <x v="1"/>
    <n v="94109"/>
    <x v="1"/>
    <s v="TEC-AC-10001314"/>
    <x v="2"/>
    <x v="11"/>
    <s v="Case Logic 2.4GHz Wireless Keyboard"/>
    <n v="99.98"/>
    <n v="2"/>
    <n v="0"/>
    <n v="7.9983999999999895"/>
  </r>
  <r>
    <x v="3262"/>
    <x v="1621"/>
    <x v="2"/>
    <x v="664"/>
    <d v="2011-11-19T00:00:00"/>
    <s v="First Class"/>
    <s v="TS-21205"/>
    <s v="Thomas Seio"/>
    <x v="1"/>
    <s v="United States"/>
    <s v="San Francisco"/>
    <x v="1"/>
    <n v="94109"/>
    <x v="1"/>
    <s v="OFF-PA-10003395"/>
    <x v="1"/>
    <x v="10"/>
    <s v="Xerox 1941"/>
    <n v="733.94999999999993"/>
    <n v="7"/>
    <n v="0"/>
    <n v="352.29599999999999"/>
  </r>
  <r>
    <x v="3263"/>
    <x v="1621"/>
    <x v="2"/>
    <x v="664"/>
    <d v="2011-11-19T00:00:00"/>
    <s v="First Class"/>
    <s v="TS-21205"/>
    <s v="Thomas Seio"/>
    <x v="1"/>
    <s v="United States"/>
    <s v="San Francisco"/>
    <x v="1"/>
    <n v="94109"/>
    <x v="1"/>
    <s v="OFF-AP-10001242"/>
    <x v="1"/>
    <x v="9"/>
    <s v="APC 7 Outlet Network SurgeArrest Surge Protector"/>
    <n v="241.44"/>
    <n v="3"/>
    <n v="0"/>
    <n v="72.431999999999988"/>
  </r>
  <r>
    <x v="3264"/>
    <x v="1622"/>
    <x v="0"/>
    <x v="758"/>
    <d v="2013-03-09T00:00:00"/>
    <s v="Second Class"/>
    <s v="RF-19345"/>
    <s v="Randy Ferguson"/>
    <x v="1"/>
    <s v="United States"/>
    <s v="Miami"/>
    <x v="2"/>
    <n v="33180"/>
    <x v="0"/>
    <s v="OFF-LA-10001641"/>
    <x v="1"/>
    <x v="2"/>
    <s v="Avery 518"/>
    <n v="10.08"/>
    <n v="4"/>
    <n v="0.2"/>
    <n v="3.528"/>
  </r>
  <r>
    <x v="3265"/>
    <x v="1623"/>
    <x v="2"/>
    <x v="856"/>
    <d v="2011-10-15T00:00:00"/>
    <s v="Standard Class"/>
    <s v="JF-15565"/>
    <s v="Jill Fjeld"/>
    <x v="0"/>
    <s v="United States"/>
    <s v="Philadelphia"/>
    <x v="9"/>
    <n v="19120"/>
    <x v="3"/>
    <s v="OFF-ST-10003816"/>
    <x v="1"/>
    <x v="4"/>
    <s v="Fellowes High-Stak Drawer Files"/>
    <n v="281.904"/>
    <n v="2"/>
    <n v="0.2"/>
    <n v="10.571399999999983"/>
  </r>
  <r>
    <x v="3266"/>
    <x v="1623"/>
    <x v="2"/>
    <x v="856"/>
    <d v="2011-10-15T00:00:00"/>
    <s v="Standard Class"/>
    <s v="JF-15565"/>
    <s v="Jill Fjeld"/>
    <x v="0"/>
    <s v="United States"/>
    <s v="Philadelphia"/>
    <x v="9"/>
    <n v="19120"/>
    <x v="3"/>
    <s v="OFF-EN-10002230"/>
    <x v="1"/>
    <x v="12"/>
    <s v="Airmail Envelopes"/>
    <n v="201.43200000000002"/>
    <n v="3"/>
    <n v="0.2"/>
    <n v="67.983299999999986"/>
  </r>
  <r>
    <x v="3267"/>
    <x v="1624"/>
    <x v="2"/>
    <x v="857"/>
    <d v="2011-05-29T00:00:00"/>
    <s v="Standard Class"/>
    <s v="EH-14185"/>
    <s v="Evan Henry"/>
    <x v="0"/>
    <s v="United States"/>
    <s v="Decatur"/>
    <x v="19"/>
    <n v="35601"/>
    <x v="0"/>
    <s v="TEC-PH-10002660"/>
    <x v="2"/>
    <x v="7"/>
    <s v="Nortel Networks T7316 E Nt8 B27"/>
    <n v="135.97999999999999"/>
    <n v="2"/>
    <n v="0"/>
    <n v="33.995000000000005"/>
  </r>
  <r>
    <x v="3268"/>
    <x v="1624"/>
    <x v="2"/>
    <x v="857"/>
    <d v="2011-05-29T00:00:00"/>
    <s v="Standard Class"/>
    <s v="EH-14185"/>
    <s v="Evan Henry"/>
    <x v="0"/>
    <s v="United States"/>
    <s v="Decatur"/>
    <x v="19"/>
    <n v="35601"/>
    <x v="0"/>
    <s v="TEC-PH-10003171"/>
    <x v="2"/>
    <x v="7"/>
    <s v="Plantronics Encore H101 Dual Earpieces Headset"/>
    <n v="44.95"/>
    <n v="1"/>
    <n v="0"/>
    <n v="12.585999999999999"/>
  </r>
  <r>
    <x v="3269"/>
    <x v="1625"/>
    <x v="2"/>
    <x v="858"/>
    <d v="2011-07-19T00:00:00"/>
    <s v="Standard Class"/>
    <s v="VW-21775"/>
    <s v="Victoria Wilson"/>
    <x v="1"/>
    <s v="United States"/>
    <s v="Sioux Falls"/>
    <x v="44"/>
    <n v="57103"/>
    <x v="2"/>
    <s v="TEC-AC-10003709"/>
    <x v="2"/>
    <x v="11"/>
    <s v="Maxell 4.7GB DVD-R 5/Pack"/>
    <n v="2.9699999999999998"/>
    <n v="3"/>
    <n v="0"/>
    <n v="1.3068000000000004"/>
  </r>
  <r>
    <x v="3270"/>
    <x v="1625"/>
    <x v="2"/>
    <x v="858"/>
    <d v="2011-07-19T00:00:00"/>
    <s v="Standard Class"/>
    <s v="VW-21775"/>
    <s v="Victoria Wilson"/>
    <x v="1"/>
    <s v="United States"/>
    <s v="Sioux Falls"/>
    <x v="44"/>
    <n v="57103"/>
    <x v="2"/>
    <s v="OFF-FA-10000304"/>
    <x v="1"/>
    <x v="13"/>
    <s v="Advantus Push Pins"/>
    <n v="6.5400000000000009"/>
    <n v="3"/>
    <n v="0"/>
    <n v="2.6814000000000004"/>
  </r>
  <r>
    <x v="3271"/>
    <x v="1626"/>
    <x v="1"/>
    <x v="17"/>
    <d v="2012-12-29T00:00:00"/>
    <s v="Second Class"/>
    <s v="KN-16450"/>
    <s v="Kean Nguyen"/>
    <x v="1"/>
    <s v="United States"/>
    <s v="Visalia"/>
    <x v="1"/>
    <n v="93277"/>
    <x v="1"/>
    <s v="TEC-AC-10003709"/>
    <x v="2"/>
    <x v="11"/>
    <s v="Maxell 4.7GB DVD-R 5/Pack"/>
    <n v="7.92"/>
    <n v="8"/>
    <n v="0"/>
    <n v="3.4848000000000008"/>
  </r>
  <r>
    <x v="3272"/>
    <x v="1627"/>
    <x v="1"/>
    <x v="97"/>
    <d v="2012-02-16T00:00:00"/>
    <s v="Standard Class"/>
    <s v="SJ-20215"/>
    <s v="Sarah Jordon"/>
    <x v="0"/>
    <s v="United States"/>
    <s v="Los Angeles"/>
    <x v="1"/>
    <n v="90049"/>
    <x v="1"/>
    <s v="FUR-CH-10002774"/>
    <x v="0"/>
    <x v="1"/>
    <s v="Global Deluxe Stacking Chair, Gray"/>
    <n v="203.92"/>
    <n v="5"/>
    <n v="0.2"/>
    <n v="22.940999999999995"/>
  </r>
  <r>
    <x v="3273"/>
    <x v="1628"/>
    <x v="3"/>
    <x v="540"/>
    <d v="2014-05-13T00:00:00"/>
    <s v="Standard Class"/>
    <s v="PS-19045"/>
    <s v="Penelope Sewall"/>
    <x v="2"/>
    <s v="United States"/>
    <s v="Los Angeles"/>
    <x v="1"/>
    <n v="90032"/>
    <x v="1"/>
    <s v="TEC-CO-10001046"/>
    <x v="2"/>
    <x v="16"/>
    <s v="Canon Imageclass D680 Copier / Fax"/>
    <n v="3359.9520000000002"/>
    <n v="6"/>
    <n v="0.2"/>
    <n v="1049.9849999999999"/>
  </r>
  <r>
    <x v="3274"/>
    <x v="1629"/>
    <x v="3"/>
    <x v="808"/>
    <d v="2014-11-07T00:00:00"/>
    <s v="Standard Class"/>
    <s v="KM-16225"/>
    <s v="Kalyca Meade"/>
    <x v="1"/>
    <s v="United States"/>
    <s v="Overland Park"/>
    <x v="41"/>
    <n v="66212"/>
    <x v="2"/>
    <s v="OFF-FA-10003495"/>
    <x v="1"/>
    <x v="13"/>
    <s v="Staples"/>
    <n v="18.240000000000002"/>
    <n v="3"/>
    <n v="0"/>
    <n v="9.120000000000001"/>
  </r>
  <r>
    <x v="3275"/>
    <x v="1629"/>
    <x v="3"/>
    <x v="808"/>
    <d v="2014-11-07T00:00:00"/>
    <s v="Standard Class"/>
    <s v="KM-16225"/>
    <s v="Kalyca Meade"/>
    <x v="1"/>
    <s v="United States"/>
    <s v="Overland Park"/>
    <x v="41"/>
    <n v="66212"/>
    <x v="2"/>
    <s v="OFF-AR-10004685"/>
    <x v="1"/>
    <x v="6"/>
    <s v="Binney &amp; Smith Crayola Metallic Colored Pencils, 8-Color Set"/>
    <n v="27.78"/>
    <n v="6"/>
    <n v="0"/>
    <n v="9.1673999999999989"/>
  </r>
  <r>
    <x v="3276"/>
    <x v="1630"/>
    <x v="2"/>
    <x v="267"/>
    <d v="2011-04-09T00:00:00"/>
    <s v="Second Class"/>
    <s v="GM-14695"/>
    <s v="Greg Maxwell"/>
    <x v="1"/>
    <s v="United States"/>
    <s v="Alexandria"/>
    <x v="17"/>
    <n v="22304"/>
    <x v="0"/>
    <s v="OFF-AR-10004757"/>
    <x v="1"/>
    <x v="6"/>
    <s v="Crayola Colored Pencils"/>
    <n v="22.959999999999997"/>
    <n v="7"/>
    <n v="0"/>
    <n v="7.5767999999999986"/>
  </r>
  <r>
    <x v="3277"/>
    <x v="1630"/>
    <x v="2"/>
    <x v="267"/>
    <d v="2011-04-09T00:00:00"/>
    <s v="Second Class"/>
    <s v="GM-14695"/>
    <s v="Greg Maxwell"/>
    <x v="1"/>
    <s v="United States"/>
    <s v="Alexandria"/>
    <x v="17"/>
    <n v="22304"/>
    <x v="0"/>
    <s v="TEC-PH-10001615"/>
    <x v="2"/>
    <x v="7"/>
    <s v="AT&amp;T CL82213"/>
    <n v="28.99"/>
    <n v="1"/>
    <n v="0"/>
    <n v="8.4070999999999962"/>
  </r>
  <r>
    <x v="3278"/>
    <x v="1630"/>
    <x v="2"/>
    <x v="267"/>
    <d v="2011-04-09T00:00:00"/>
    <s v="Second Class"/>
    <s v="GM-14695"/>
    <s v="Greg Maxwell"/>
    <x v="1"/>
    <s v="United States"/>
    <s v="Alexandria"/>
    <x v="17"/>
    <n v="22304"/>
    <x v="0"/>
    <s v="OFF-PA-10003349"/>
    <x v="1"/>
    <x v="10"/>
    <s v="Xerox 1957"/>
    <n v="12.96"/>
    <n v="2"/>
    <n v="0"/>
    <n v="6.3504000000000005"/>
  </r>
  <r>
    <x v="3279"/>
    <x v="1630"/>
    <x v="2"/>
    <x v="267"/>
    <d v="2011-04-09T00:00:00"/>
    <s v="Second Class"/>
    <s v="GM-14695"/>
    <s v="Greg Maxwell"/>
    <x v="1"/>
    <s v="United States"/>
    <s v="Alexandria"/>
    <x v="17"/>
    <n v="22304"/>
    <x v="0"/>
    <s v="OFF-AR-10000127"/>
    <x v="1"/>
    <x v="6"/>
    <s v="Newell 321"/>
    <n v="22.959999999999997"/>
    <n v="7"/>
    <n v="0"/>
    <n v="6.6583999999999968"/>
  </r>
  <r>
    <x v="3280"/>
    <x v="1630"/>
    <x v="2"/>
    <x v="267"/>
    <d v="2011-04-09T00:00:00"/>
    <s v="Second Class"/>
    <s v="GM-14695"/>
    <s v="Greg Maxwell"/>
    <x v="1"/>
    <s v="United States"/>
    <s v="Alexandria"/>
    <x v="17"/>
    <n v="22304"/>
    <x v="0"/>
    <s v="OFF-SU-10002881"/>
    <x v="1"/>
    <x v="14"/>
    <s v="Martin Yale Chadless Opener Electric Letter Opener"/>
    <n v="4164.0499999999993"/>
    <n v="5"/>
    <n v="0"/>
    <n v="83.281000000000063"/>
  </r>
  <r>
    <x v="3281"/>
    <x v="1631"/>
    <x v="2"/>
    <x v="328"/>
    <d v="2011-09-24T00:00:00"/>
    <s v="Standard Class"/>
    <s v="KT-16465"/>
    <s v="Kean Takahito"/>
    <x v="0"/>
    <s v="United States"/>
    <s v="Raleigh"/>
    <x v="3"/>
    <n v="27604"/>
    <x v="0"/>
    <s v="TEC-AC-10001109"/>
    <x v="2"/>
    <x v="11"/>
    <s v="Logitech Trackman Marble Mouse"/>
    <n v="47.984000000000002"/>
    <n v="2"/>
    <n v="0.2"/>
    <n v="13.195600000000001"/>
  </r>
  <r>
    <x v="3282"/>
    <x v="1631"/>
    <x v="2"/>
    <x v="328"/>
    <d v="2011-09-24T00:00:00"/>
    <s v="Standard Class"/>
    <s v="KT-16465"/>
    <s v="Kean Takahito"/>
    <x v="0"/>
    <s v="United States"/>
    <s v="Raleigh"/>
    <x v="3"/>
    <n v="27604"/>
    <x v="0"/>
    <s v="OFF-PA-10000682"/>
    <x v="1"/>
    <x v="10"/>
    <s v="Xerox 1924"/>
    <n v="4.6240000000000006"/>
    <n v="1"/>
    <n v="0.2"/>
    <n v="1.6762000000000001"/>
  </r>
  <r>
    <x v="3283"/>
    <x v="1632"/>
    <x v="2"/>
    <x v="587"/>
    <d v="2011-10-06T00:00:00"/>
    <s v="Standard Class"/>
    <s v="MH-17785"/>
    <s v="Maya Herman"/>
    <x v="1"/>
    <s v="United States"/>
    <s v="New York City"/>
    <x v="15"/>
    <n v="10035"/>
    <x v="3"/>
    <s v="FUR-FU-10000221"/>
    <x v="0"/>
    <x v="5"/>
    <s v="Master Caster Door Stop, Brown"/>
    <n v="15.24"/>
    <n v="3"/>
    <n v="0"/>
    <n v="5.1815999999999995"/>
  </r>
  <r>
    <x v="3284"/>
    <x v="1633"/>
    <x v="2"/>
    <x v="171"/>
    <d v="2011-09-17T00:00:00"/>
    <s v="Standard Class"/>
    <s v="AF-10885"/>
    <s v="Art Foster"/>
    <x v="0"/>
    <s v="United States"/>
    <s v="Fairfield"/>
    <x v="24"/>
    <n v="45014"/>
    <x v="3"/>
    <s v="OFF-BI-10002429"/>
    <x v="1"/>
    <x v="8"/>
    <s v="Premier Elliptical Ring Binder, Black"/>
    <n v="63.924000000000007"/>
    <n v="7"/>
    <n v="0.7"/>
    <n v="-46.877600000000001"/>
  </r>
  <r>
    <x v="3285"/>
    <x v="1634"/>
    <x v="3"/>
    <x v="297"/>
    <d v="2014-02-26T00:00:00"/>
    <s v="Standard Class"/>
    <s v="JP-16135"/>
    <s v="Julie Prescott"/>
    <x v="2"/>
    <s v="United States"/>
    <s v="Muskogee"/>
    <x v="26"/>
    <n v="74403"/>
    <x v="2"/>
    <s v="OFF-AR-10002375"/>
    <x v="1"/>
    <x v="6"/>
    <s v="Newell 351"/>
    <n v="6.56"/>
    <n v="2"/>
    <n v="0"/>
    <n v="1.9023999999999992"/>
  </r>
  <r>
    <x v="3286"/>
    <x v="1634"/>
    <x v="3"/>
    <x v="297"/>
    <d v="2014-02-26T00:00:00"/>
    <s v="Standard Class"/>
    <s v="JP-16135"/>
    <s v="Julie Prescott"/>
    <x v="2"/>
    <s v="United States"/>
    <s v="Muskogee"/>
    <x v="26"/>
    <n v="74403"/>
    <x v="2"/>
    <s v="OFF-AP-10000595"/>
    <x v="1"/>
    <x v="9"/>
    <s v="Disposable Triple-Filter Dust Bags"/>
    <n v="13.11"/>
    <n v="3"/>
    <n v="0"/>
    <n v="3.4086000000000003"/>
  </r>
  <r>
    <x v="3287"/>
    <x v="1635"/>
    <x v="1"/>
    <x v="350"/>
    <d v="2012-12-15T00:00:00"/>
    <s v="First Class"/>
    <s v="RD-19585"/>
    <s v="Rob Dowd"/>
    <x v="0"/>
    <s v="United States"/>
    <s v="Temecula"/>
    <x v="1"/>
    <n v="92592"/>
    <x v="1"/>
    <s v="TEC-PH-10001530"/>
    <x v="2"/>
    <x v="7"/>
    <s v="Plantronics Voyager Pro Legend"/>
    <n v="494.37600000000009"/>
    <n v="3"/>
    <n v="0.2"/>
    <n v="49.437599999999975"/>
  </r>
  <r>
    <x v="3288"/>
    <x v="1635"/>
    <x v="1"/>
    <x v="350"/>
    <d v="2012-12-15T00:00:00"/>
    <s v="First Class"/>
    <s v="RD-19585"/>
    <s v="Rob Dowd"/>
    <x v="0"/>
    <s v="United States"/>
    <s v="Temecula"/>
    <x v="1"/>
    <n v="92592"/>
    <x v="1"/>
    <s v="OFF-BI-10000050"/>
    <x v="1"/>
    <x v="8"/>
    <s v="Angle-D Binders with Locking Rings, Label Holders"/>
    <n v="29.2"/>
    <n v="5"/>
    <n v="0.2"/>
    <n v="9.8549999999999969"/>
  </r>
  <r>
    <x v="3289"/>
    <x v="1635"/>
    <x v="1"/>
    <x v="350"/>
    <d v="2012-12-15T00:00:00"/>
    <s v="First Class"/>
    <s v="RD-19585"/>
    <s v="Rob Dowd"/>
    <x v="0"/>
    <s v="United States"/>
    <s v="Temecula"/>
    <x v="1"/>
    <n v="92592"/>
    <x v="1"/>
    <s v="TEC-AC-10001552"/>
    <x v="2"/>
    <x v="11"/>
    <s v="Logitech K350 2.4Ghz Wireless Keyboard"/>
    <n v="248.85000000000002"/>
    <n v="5"/>
    <n v="0"/>
    <n v="27.373499999999993"/>
  </r>
  <r>
    <x v="3290"/>
    <x v="1635"/>
    <x v="1"/>
    <x v="350"/>
    <d v="2012-12-15T00:00:00"/>
    <s v="First Class"/>
    <s v="RD-19585"/>
    <s v="Rob Dowd"/>
    <x v="0"/>
    <s v="United States"/>
    <s v="Temecula"/>
    <x v="1"/>
    <n v="92592"/>
    <x v="1"/>
    <s v="TEC-AC-10003399"/>
    <x v="2"/>
    <x v="11"/>
    <s v="Memorex Mini Travel Drive 64 GB USB 2.0 Flash Drive"/>
    <n v="36.24"/>
    <n v="1"/>
    <n v="0"/>
    <n v="15.220800000000001"/>
  </r>
  <r>
    <x v="3291"/>
    <x v="1636"/>
    <x v="0"/>
    <x v="859"/>
    <d v="2013-11-05T00:00:00"/>
    <s v="Standard Class"/>
    <s v="JF-15295"/>
    <s v="Jason Fortune-"/>
    <x v="0"/>
    <s v="United States"/>
    <s v="Sterling Heights"/>
    <x v="12"/>
    <n v="48310"/>
    <x v="2"/>
    <s v="OFF-AR-10004078"/>
    <x v="1"/>
    <x v="6"/>
    <s v="Newell 312"/>
    <n v="11.68"/>
    <n v="2"/>
    <n v="0"/>
    <n v="3.5039999999999996"/>
  </r>
  <r>
    <x v="3292"/>
    <x v="1637"/>
    <x v="2"/>
    <x v="58"/>
    <d v="2011-12-30T00:00:00"/>
    <s v="Standard Class"/>
    <s v="CK-12595"/>
    <s v="Clytie Kelty"/>
    <x v="0"/>
    <s v="United States"/>
    <s v="San Diego"/>
    <x v="1"/>
    <n v="92024"/>
    <x v="1"/>
    <s v="OFF-SU-10002189"/>
    <x v="1"/>
    <x v="14"/>
    <s v="Acme Rosewood Handle Letter Opener"/>
    <n v="11.91"/>
    <n v="3"/>
    <n v="0"/>
    <n v="0.11909999999999954"/>
  </r>
  <r>
    <x v="3293"/>
    <x v="1637"/>
    <x v="2"/>
    <x v="58"/>
    <d v="2011-12-30T00:00:00"/>
    <s v="Standard Class"/>
    <s v="CK-12595"/>
    <s v="Clytie Kelty"/>
    <x v="0"/>
    <s v="United States"/>
    <s v="San Diego"/>
    <x v="1"/>
    <n v="92024"/>
    <x v="1"/>
    <s v="FUR-FU-10001852"/>
    <x v="0"/>
    <x v="5"/>
    <s v="Eldon Regeneration Recycled Desk Accessories, Smoke"/>
    <n v="3.48"/>
    <n v="2"/>
    <n v="0"/>
    <n v="1.1135999999999999"/>
  </r>
  <r>
    <x v="3294"/>
    <x v="1638"/>
    <x v="2"/>
    <x v="860"/>
    <d v="2011-08-18T00:00:00"/>
    <s v="First Class"/>
    <s v="KH-16510"/>
    <s v="Keith Herrera"/>
    <x v="0"/>
    <s v="United States"/>
    <s v="Dallas"/>
    <x v="5"/>
    <n v="75081"/>
    <x v="2"/>
    <s v="OFF-BI-10003638"/>
    <x v="1"/>
    <x v="8"/>
    <s v="GBC Durable Plastic Covers"/>
    <n v="30.959999999999994"/>
    <n v="8"/>
    <n v="0.8"/>
    <n v="-52.632000000000019"/>
  </r>
  <r>
    <x v="3295"/>
    <x v="1639"/>
    <x v="3"/>
    <x v="172"/>
    <d v="2014-10-04T00:00:00"/>
    <s v="First Class"/>
    <s v="CM-12655"/>
    <s v="Corinna Mitchell"/>
    <x v="2"/>
    <s v="United States"/>
    <s v="New York City"/>
    <x v="15"/>
    <n v="10035"/>
    <x v="3"/>
    <s v="TEC-MA-10002428"/>
    <x v="2"/>
    <x v="15"/>
    <s v="Fellowes Powershred HS-440 4-Sheet High Security Shredder"/>
    <n v="1704.89"/>
    <n v="11"/>
    <n v="0"/>
    <n v="767.20049999999992"/>
  </r>
  <r>
    <x v="3296"/>
    <x v="1640"/>
    <x v="1"/>
    <x v="293"/>
    <d v="2012-05-30T00:00:00"/>
    <s v="Standard Class"/>
    <s v="EB-13870"/>
    <s v="Emily Burns"/>
    <x v="0"/>
    <s v="United States"/>
    <s v="Phoenix"/>
    <x v="16"/>
    <n v="85023"/>
    <x v="1"/>
    <s v="OFF-BI-10001036"/>
    <x v="1"/>
    <x v="8"/>
    <s v="Cardinal EasyOpen D-Ring Binders"/>
    <n v="19.194000000000003"/>
    <n v="7"/>
    <n v="0.7"/>
    <n v="-12.795999999999999"/>
  </r>
  <r>
    <x v="3297"/>
    <x v="1640"/>
    <x v="1"/>
    <x v="293"/>
    <d v="2012-05-30T00:00:00"/>
    <s v="Standard Class"/>
    <s v="EB-13870"/>
    <s v="Emily Burns"/>
    <x v="0"/>
    <s v="United States"/>
    <s v="Phoenix"/>
    <x v="16"/>
    <n v="85023"/>
    <x v="1"/>
    <s v="OFF-AP-10004708"/>
    <x v="1"/>
    <x v="9"/>
    <s v="Fellowes Superior 10 Outlet Split Surge Protector"/>
    <n v="121.79200000000002"/>
    <n v="4"/>
    <n v="0.2"/>
    <n v="13.701599999999988"/>
  </r>
  <r>
    <x v="3298"/>
    <x v="1641"/>
    <x v="3"/>
    <x v="673"/>
    <d v="2014-11-17T00:00:00"/>
    <s v="Same Day"/>
    <s v="MW-18235"/>
    <s v="Mitch Willingham"/>
    <x v="1"/>
    <s v="United States"/>
    <s v="San Francisco"/>
    <x v="1"/>
    <n v="94122"/>
    <x v="1"/>
    <s v="TEC-MA-10000488"/>
    <x v="2"/>
    <x v="15"/>
    <s v="Bady BDG101FRU Card Printer"/>
    <n v="1919.9760000000001"/>
    <n v="3"/>
    <n v="0.2"/>
    <n v="215.99729999999977"/>
  </r>
  <r>
    <x v="3299"/>
    <x v="1642"/>
    <x v="2"/>
    <x v="728"/>
    <d v="2011-11-22T00:00:00"/>
    <s v="Standard Class"/>
    <s v="CS-11950"/>
    <s v="Carlos Soltero"/>
    <x v="0"/>
    <s v="United States"/>
    <s v="Philadelphia"/>
    <x v="9"/>
    <n v="19140"/>
    <x v="3"/>
    <s v="OFF-BI-10003656"/>
    <x v="1"/>
    <x v="8"/>
    <s v="Fellowes PB200 Plastic Comb Binding Machine"/>
    <n v="50.997000000000007"/>
    <n v="1"/>
    <n v="0.7"/>
    <n v="-40.797600000000003"/>
  </r>
  <r>
    <x v="3300"/>
    <x v="1642"/>
    <x v="2"/>
    <x v="728"/>
    <d v="2011-11-22T00:00:00"/>
    <s v="Standard Class"/>
    <s v="CS-11950"/>
    <s v="Carlos Soltero"/>
    <x v="0"/>
    <s v="United States"/>
    <s v="Philadelphia"/>
    <x v="9"/>
    <n v="19140"/>
    <x v="3"/>
    <s v="OFF-ST-10003656"/>
    <x v="1"/>
    <x v="4"/>
    <s v="Safco Industrial Wire Shelving"/>
    <n v="76.792000000000002"/>
    <n v="1"/>
    <n v="0.2"/>
    <n v="-16.318300000000001"/>
  </r>
  <r>
    <x v="3301"/>
    <x v="1642"/>
    <x v="2"/>
    <x v="728"/>
    <d v="2011-11-22T00:00:00"/>
    <s v="Standard Class"/>
    <s v="CS-11950"/>
    <s v="Carlos Soltero"/>
    <x v="0"/>
    <s v="United States"/>
    <s v="Philadelphia"/>
    <x v="9"/>
    <n v="19140"/>
    <x v="3"/>
    <s v="TEC-PH-10001128"/>
    <x v="2"/>
    <x v="7"/>
    <s v="Motorola Droid Maxx"/>
    <n v="539.96399999999994"/>
    <n v="6"/>
    <n v="0.4"/>
    <n v="-107.99280000000002"/>
  </r>
  <r>
    <x v="3302"/>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x v="3303"/>
    <x v="1642"/>
    <x v="2"/>
    <x v="728"/>
    <d v="2011-11-22T00:00:00"/>
    <s v="Standard Class"/>
    <s v="CS-11950"/>
    <s v="Carlos Soltero"/>
    <x v="0"/>
    <s v="United States"/>
    <s v="Philadelphia"/>
    <x v="9"/>
    <n v="19140"/>
    <x v="3"/>
    <s v="OFF-BI-10004656"/>
    <x v="1"/>
    <x v="8"/>
    <s v="Peel &amp; Stick Add-On Corner Pockets"/>
    <n v="1.9440000000000004"/>
    <n v="3"/>
    <n v="0.7"/>
    <n v="-1.4255999999999998"/>
  </r>
  <r>
    <x v="3304"/>
    <x v="1643"/>
    <x v="2"/>
    <x v="125"/>
    <d v="2012-01-01T00:00:00"/>
    <s v="Second Class"/>
    <s v="SP-20620"/>
    <s v="Stefania Perrino"/>
    <x v="1"/>
    <s v="United States"/>
    <s v="Laredo"/>
    <x v="5"/>
    <n v="78041"/>
    <x v="2"/>
    <s v="OFF-EN-10004955"/>
    <x v="1"/>
    <x v="12"/>
    <s v="Fashion Color Clasp Envelopes"/>
    <n v="12.984000000000002"/>
    <n v="3"/>
    <n v="0.2"/>
    <n v="4.7066999999999997"/>
  </r>
  <r>
    <x v="3305"/>
    <x v="1643"/>
    <x v="2"/>
    <x v="125"/>
    <d v="2012-01-01T00:00:00"/>
    <s v="Second Class"/>
    <s v="SP-20620"/>
    <s v="Stefania Perrino"/>
    <x v="1"/>
    <s v="United States"/>
    <s v="Laredo"/>
    <x v="5"/>
    <n v="78041"/>
    <x v="2"/>
    <s v="TEC-PH-10002468"/>
    <x v="2"/>
    <x v="7"/>
    <s v="Plantronics CS 50-USB - headset - Convertible, Monaural"/>
    <n v="217.58400000000003"/>
    <n v="2"/>
    <n v="0.2"/>
    <n v="19.03860000000001"/>
  </r>
  <r>
    <x v="3306"/>
    <x v="1643"/>
    <x v="2"/>
    <x v="125"/>
    <d v="2012-01-01T00:00:00"/>
    <s v="Second Class"/>
    <s v="SP-20620"/>
    <s v="Stefania Perrino"/>
    <x v="1"/>
    <s v="United States"/>
    <s v="Laredo"/>
    <x v="5"/>
    <n v="78041"/>
    <x v="2"/>
    <s v="TEC-PH-10000576"/>
    <x v="2"/>
    <x v="7"/>
    <s v="AT&amp;T 1080 Corded phone"/>
    <n v="328.77600000000007"/>
    <n v="3"/>
    <n v="0.2"/>
    <n v="28.767899999999997"/>
  </r>
  <r>
    <x v="3307"/>
    <x v="1643"/>
    <x v="2"/>
    <x v="125"/>
    <d v="2012-01-01T00:00:00"/>
    <s v="Second Class"/>
    <s v="SP-20620"/>
    <s v="Stefania Perrino"/>
    <x v="1"/>
    <s v="United States"/>
    <s v="Laredo"/>
    <x v="5"/>
    <n v="78041"/>
    <x v="2"/>
    <s v="OFF-BI-10002160"/>
    <x v="1"/>
    <x v="8"/>
    <s v="Acco Hanging Data Binders"/>
    <n v="2.2859999999999996"/>
    <n v="3"/>
    <n v="0.8"/>
    <n v="-3.6576000000000004"/>
  </r>
  <r>
    <x v="3308"/>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x v="3309"/>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x v="3310"/>
    <x v="1645"/>
    <x v="0"/>
    <x v="42"/>
    <d v="2013-09-23T00:00:00"/>
    <s v="Standard Class"/>
    <s v="LW-17215"/>
    <s v="Luke Weiss"/>
    <x v="0"/>
    <s v="United States"/>
    <s v="New York City"/>
    <x v="15"/>
    <n v="10035"/>
    <x v="3"/>
    <s v="OFF-BI-10002026"/>
    <x v="1"/>
    <x v="8"/>
    <s v="Avery Arch Ring Binders"/>
    <n v="232.40000000000003"/>
    <n v="5"/>
    <n v="0.2"/>
    <n v="78.434999999999988"/>
  </r>
  <r>
    <x v="3311"/>
    <x v="1646"/>
    <x v="0"/>
    <x v="231"/>
    <d v="2013-03-26T00:00:00"/>
    <s v="Second Class"/>
    <s v="AH-10030"/>
    <s v="Aaron Hawkins"/>
    <x v="1"/>
    <s v="United States"/>
    <s v="Gulfport"/>
    <x v="35"/>
    <n v="39503"/>
    <x v="0"/>
    <s v="FUR-FU-10003691"/>
    <x v="0"/>
    <x v="5"/>
    <s v="Eldon Image Series Desk Accessories, Ebony"/>
    <n v="86.45"/>
    <n v="7"/>
    <n v="0"/>
    <n v="38.038000000000004"/>
  </r>
  <r>
    <x v="3312"/>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x v="3313"/>
    <x v="1647"/>
    <x v="2"/>
    <x v="127"/>
    <d v="2011-10-01T00:00:00"/>
    <s v="Standard Class"/>
    <s v="TH-21100"/>
    <s v="Thea Hendricks"/>
    <x v="0"/>
    <s v="United States"/>
    <s v="San Diego"/>
    <x v="1"/>
    <n v="92037"/>
    <x v="1"/>
    <s v="OFF-PA-10000675"/>
    <x v="1"/>
    <x v="10"/>
    <s v="Xerox 1919"/>
    <n v="81.98"/>
    <n v="2"/>
    <n v="0"/>
    <n v="40.170200000000001"/>
  </r>
  <r>
    <x v="3314"/>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x v="3315"/>
    <x v="1648"/>
    <x v="3"/>
    <x v="165"/>
    <d v="2014-12-29T00:00:00"/>
    <s v="Standard Class"/>
    <s v="HG-15025"/>
    <s v="Hunter Glantz"/>
    <x v="0"/>
    <s v="United States"/>
    <s v="Oceanside"/>
    <x v="15"/>
    <n v="11572"/>
    <x v="3"/>
    <s v="OFF-BI-10001900"/>
    <x v="1"/>
    <x v="8"/>
    <s v="DXL Angle-View Binders with Locking Rings, Black"/>
    <n v="14.376000000000001"/>
    <n v="3"/>
    <n v="0.2"/>
    <n v="4.8518999999999997"/>
  </r>
  <r>
    <x v="3316"/>
    <x v="1649"/>
    <x v="3"/>
    <x v="468"/>
    <d v="2014-11-16T00:00:00"/>
    <s v="Second Class"/>
    <s v="EB-13750"/>
    <s v="Edward Becker"/>
    <x v="1"/>
    <s v="United States"/>
    <s v="Round Rock"/>
    <x v="5"/>
    <n v="78664"/>
    <x v="2"/>
    <s v="FUR-FU-10001468"/>
    <x v="0"/>
    <x v="5"/>
    <s v="Tenex Antistatic Computer Chair Mats"/>
    <n v="341.96"/>
    <n v="5"/>
    <n v="0.6"/>
    <n v="-427.45000000000005"/>
  </r>
  <r>
    <x v="3317"/>
    <x v="1650"/>
    <x v="1"/>
    <x v="861"/>
    <d v="2012-09-15T00:00:00"/>
    <s v="Standard Class"/>
    <s v="SC-20725"/>
    <s v="Steven Cartwright"/>
    <x v="0"/>
    <s v="United States"/>
    <s v="Redlands"/>
    <x v="1"/>
    <n v="92374"/>
    <x v="1"/>
    <s v="OFF-AR-10004648"/>
    <x v="1"/>
    <x v="6"/>
    <s v="Boston 19500 Mighty Mite Electric Pencil Sharpener"/>
    <n v="181.35"/>
    <n v="9"/>
    <n v="0"/>
    <n v="48.964500000000001"/>
  </r>
  <r>
    <x v="3318"/>
    <x v="1650"/>
    <x v="1"/>
    <x v="861"/>
    <d v="2012-09-15T00:00:00"/>
    <s v="Standard Class"/>
    <s v="SC-20725"/>
    <s v="Steven Cartwright"/>
    <x v="0"/>
    <s v="United States"/>
    <s v="Redlands"/>
    <x v="1"/>
    <n v="92374"/>
    <x v="1"/>
    <s v="OFF-LA-10003190"/>
    <x v="1"/>
    <x v="2"/>
    <s v="Avery 474"/>
    <n v="8.64"/>
    <n v="3"/>
    <n v="0"/>
    <n v="4.2336"/>
  </r>
  <r>
    <x v="3319"/>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x v="3320"/>
    <x v="1651"/>
    <x v="2"/>
    <x v="414"/>
    <d v="2011-12-25T00:00:00"/>
    <s v="Standard Class"/>
    <s v="TS-21505"/>
    <s v="Tony Sayre"/>
    <x v="0"/>
    <s v="United States"/>
    <s v="Columbia"/>
    <x v="18"/>
    <n v="38401"/>
    <x v="0"/>
    <s v="FUR-CH-10004287"/>
    <x v="0"/>
    <x v="1"/>
    <s v="SAFCO Arco Folding Chair"/>
    <n v="662.88"/>
    <n v="3"/>
    <n v="0.2"/>
    <n v="74.573999999999955"/>
  </r>
  <r>
    <x v="3321"/>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x v="3322"/>
    <x v="1652"/>
    <x v="1"/>
    <x v="862"/>
    <d v="2012-07-27T00:00:00"/>
    <s v="Standard Class"/>
    <s v="TH-21550"/>
    <s v="Tracy Hopkins"/>
    <x v="2"/>
    <s v="United States"/>
    <s v="New York City"/>
    <x v="15"/>
    <n v="10009"/>
    <x v="3"/>
    <s v="OFF-AP-10002892"/>
    <x v="1"/>
    <x v="9"/>
    <s v="Belkin F5C206VTEL 6 Outlet Surge"/>
    <n v="68.94"/>
    <n v="3"/>
    <n v="0"/>
    <n v="20.681999999999995"/>
  </r>
  <r>
    <x v="3323"/>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x v="3324"/>
    <x v="1653"/>
    <x v="2"/>
    <x v="7"/>
    <d v="2011-11-15T00:00:00"/>
    <s v="Standard Class"/>
    <s v="KD-16270"/>
    <s v="Karen Daniels"/>
    <x v="0"/>
    <s v="United States"/>
    <s v="Houston"/>
    <x v="5"/>
    <n v="77095"/>
    <x v="2"/>
    <s v="OFF-BI-10001359"/>
    <x v="1"/>
    <x v="8"/>
    <s v="GBC DocuBind TL300 Electric Binding System"/>
    <n v="896.98999999999978"/>
    <n v="5"/>
    <n v="0.8"/>
    <n v="-1480.0335000000009"/>
  </r>
  <r>
    <x v="3325"/>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x v="3326"/>
    <x v="1653"/>
    <x v="2"/>
    <x v="7"/>
    <d v="2011-11-15T00:00:00"/>
    <s v="Standard Class"/>
    <s v="KD-16270"/>
    <s v="Karen Daniels"/>
    <x v="0"/>
    <s v="United States"/>
    <s v="Houston"/>
    <x v="5"/>
    <n v="77095"/>
    <x v="2"/>
    <s v="OFF-AR-10003582"/>
    <x v="1"/>
    <x v="6"/>
    <s v="Boston Electric Pencil Sharpener, Model 1818, Charcoal Black"/>
    <n v="67.56"/>
    <n v="3"/>
    <n v="0.2"/>
    <n v="6.7560000000000038"/>
  </r>
  <r>
    <x v="3327"/>
    <x v="1653"/>
    <x v="2"/>
    <x v="7"/>
    <d v="2011-11-15T00:00:00"/>
    <s v="Standard Class"/>
    <s v="KD-16270"/>
    <s v="Karen Daniels"/>
    <x v="0"/>
    <s v="United States"/>
    <s v="Houston"/>
    <x v="5"/>
    <n v="77095"/>
    <x v="2"/>
    <s v="OFF-PA-10003724"/>
    <x v="1"/>
    <x v="10"/>
    <s v="Wirebound Message Book, 4 per Page"/>
    <n v="21.720000000000002"/>
    <n v="5"/>
    <n v="0.2"/>
    <n v="7.8734999999999991"/>
  </r>
  <r>
    <x v="3328"/>
    <x v="1653"/>
    <x v="2"/>
    <x v="7"/>
    <d v="2011-11-15T00:00:00"/>
    <s v="Standard Class"/>
    <s v="KD-16270"/>
    <s v="Karen Daniels"/>
    <x v="0"/>
    <s v="United States"/>
    <s v="Houston"/>
    <x v="5"/>
    <n v="77095"/>
    <x v="2"/>
    <s v="OFF-PA-10001033"/>
    <x v="1"/>
    <x v="10"/>
    <s v="Xerox 1893"/>
    <n v="262.33600000000001"/>
    <n v="8"/>
    <n v="0.2"/>
    <n v="95.096800000000002"/>
  </r>
  <r>
    <x v="3329"/>
    <x v="1653"/>
    <x v="2"/>
    <x v="7"/>
    <d v="2011-11-15T00:00:00"/>
    <s v="Standard Class"/>
    <s v="KD-16270"/>
    <s v="Karen Daniels"/>
    <x v="0"/>
    <s v="United States"/>
    <s v="Houston"/>
    <x v="5"/>
    <n v="77095"/>
    <x v="2"/>
    <s v="TEC-PH-10003505"/>
    <x v="2"/>
    <x v="7"/>
    <s v="Geemarc AmpliPOWER60"/>
    <n v="148.47999999999999"/>
    <n v="2"/>
    <n v="0.2"/>
    <n v="16.703999999999986"/>
  </r>
  <r>
    <x v="3330"/>
    <x v="1653"/>
    <x v="2"/>
    <x v="7"/>
    <d v="2011-11-15T00:00:00"/>
    <s v="Standard Class"/>
    <s v="KD-16270"/>
    <s v="Karen Daniels"/>
    <x v="0"/>
    <s v="United States"/>
    <s v="Houston"/>
    <x v="5"/>
    <n v="77095"/>
    <x v="2"/>
    <s v="TEC-PH-10004959"/>
    <x v="2"/>
    <x v="7"/>
    <s v="Classic Ivory Antique Telephone ZL1810"/>
    <n v="241.17599999999999"/>
    <n v="3"/>
    <n v="0.2"/>
    <n v="15.07350000000001"/>
  </r>
  <r>
    <x v="3331"/>
    <x v="1654"/>
    <x v="3"/>
    <x v="817"/>
    <d v="2014-12-21T00:00:00"/>
    <s v="Standard Class"/>
    <s v="GM-14455"/>
    <s v="Gary Mitchum"/>
    <x v="2"/>
    <s v="United States"/>
    <s v="Chicago"/>
    <x v="10"/>
    <n v="60653"/>
    <x v="2"/>
    <s v="TEC-AC-10000474"/>
    <x v="2"/>
    <x v="11"/>
    <s v="Kensington Expert Mouse Optical USB Trackball for PC or Mac"/>
    <n v="227.976"/>
    <n v="3"/>
    <n v="0.2"/>
    <n v="28.496999999999957"/>
  </r>
  <r>
    <x v="3332"/>
    <x v="1654"/>
    <x v="3"/>
    <x v="817"/>
    <d v="2014-12-21T00:00:00"/>
    <s v="Standard Class"/>
    <s v="GM-14455"/>
    <s v="Gary Mitchum"/>
    <x v="2"/>
    <s v="United States"/>
    <s v="Chicago"/>
    <x v="10"/>
    <n v="60653"/>
    <x v="2"/>
    <s v="TEC-PH-10003095"/>
    <x v="2"/>
    <x v="7"/>
    <s v="Samsung HM1900 Bluetooth Headset"/>
    <n v="52.679999999999993"/>
    <n v="3"/>
    <n v="0.2"/>
    <n v="19.754999999999999"/>
  </r>
  <r>
    <x v="3333"/>
    <x v="1654"/>
    <x v="3"/>
    <x v="817"/>
    <d v="2014-12-21T00:00:00"/>
    <s v="Standard Class"/>
    <s v="GM-14455"/>
    <s v="Gary Mitchum"/>
    <x v="2"/>
    <s v="United States"/>
    <s v="Chicago"/>
    <x v="10"/>
    <n v="60653"/>
    <x v="2"/>
    <s v="FUR-FU-10002963"/>
    <x v="0"/>
    <x v="5"/>
    <s v="Master Caster Door Stop, Gray"/>
    <n v="2.032"/>
    <n v="1"/>
    <n v="0.6"/>
    <n v="-1.3208000000000002"/>
  </r>
  <r>
    <x v="3334"/>
    <x v="1655"/>
    <x v="3"/>
    <x v="170"/>
    <d v="2014-08-23T00:00:00"/>
    <s v="First Class"/>
    <s v="PR-18880"/>
    <s v="Patrick Ryan"/>
    <x v="0"/>
    <s v="United States"/>
    <s v="Oakland"/>
    <x v="1"/>
    <n v="94601"/>
    <x v="1"/>
    <s v="OFF-AR-10000203"/>
    <x v="1"/>
    <x v="6"/>
    <s v="Newell 336"/>
    <n v="17.12"/>
    <n v="4"/>
    <n v="0"/>
    <n v="4.9647999999999985"/>
  </r>
  <r>
    <x v="3335"/>
    <x v="1655"/>
    <x v="3"/>
    <x v="170"/>
    <d v="2014-08-23T00:00:00"/>
    <s v="First Class"/>
    <s v="PR-18880"/>
    <s v="Patrick Ryan"/>
    <x v="0"/>
    <s v="United States"/>
    <s v="Oakland"/>
    <x v="1"/>
    <n v="94601"/>
    <x v="1"/>
    <s v="TEC-PH-10004667"/>
    <x v="2"/>
    <x v="7"/>
    <s v="Cisco 8x8 Inc. 6753i IP Business Phone System"/>
    <n v="431.96800000000007"/>
    <n v="4"/>
    <n v="0.2"/>
    <n v="37.797199999999975"/>
  </r>
  <r>
    <x v="3336"/>
    <x v="1655"/>
    <x v="3"/>
    <x v="170"/>
    <d v="2014-08-23T00:00:00"/>
    <s v="First Class"/>
    <s v="PR-18880"/>
    <s v="Patrick Ryan"/>
    <x v="0"/>
    <s v="United States"/>
    <s v="Oakland"/>
    <x v="1"/>
    <n v="94601"/>
    <x v="1"/>
    <s v="FUR-FU-10000193"/>
    <x v="0"/>
    <x v="5"/>
    <s v="Tenex Chairmats For Use with Hard Floors"/>
    <n v="129.91999999999999"/>
    <n v="4"/>
    <n v="0"/>
    <n v="10.393599999999992"/>
  </r>
  <r>
    <x v="3337"/>
    <x v="1655"/>
    <x v="3"/>
    <x v="170"/>
    <d v="2014-08-23T00:00:00"/>
    <s v="First Class"/>
    <s v="PR-18880"/>
    <s v="Patrick Ryan"/>
    <x v="0"/>
    <s v="United States"/>
    <s v="Oakland"/>
    <x v="1"/>
    <n v="94601"/>
    <x v="1"/>
    <s v="FUR-TA-10001539"/>
    <x v="0"/>
    <x v="3"/>
    <s v="Chromcraft Rectangular Conference Tables"/>
    <n v="568.72800000000007"/>
    <n v="3"/>
    <n v="0.2"/>
    <n v="28.436399999999935"/>
  </r>
  <r>
    <x v="3338"/>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x v="3339"/>
    <x v="1655"/>
    <x v="3"/>
    <x v="170"/>
    <d v="2014-08-23T00:00:00"/>
    <s v="First Class"/>
    <s v="PR-18880"/>
    <s v="Patrick Ryan"/>
    <x v="0"/>
    <s v="United States"/>
    <s v="Oakland"/>
    <x v="1"/>
    <n v="94601"/>
    <x v="1"/>
    <s v="OFF-AP-10002867"/>
    <x v="1"/>
    <x v="9"/>
    <s v="Fellowes Command Center 5-outlet power strip"/>
    <n v="203.52"/>
    <n v="3"/>
    <n v="0"/>
    <n v="54.950400000000002"/>
  </r>
  <r>
    <x v="3340"/>
    <x v="1655"/>
    <x v="3"/>
    <x v="170"/>
    <d v="2014-08-23T00:00:00"/>
    <s v="First Class"/>
    <s v="PR-18880"/>
    <s v="Patrick Ryan"/>
    <x v="0"/>
    <s v="United States"/>
    <s v="Oakland"/>
    <x v="1"/>
    <n v="94601"/>
    <x v="1"/>
    <s v="OFF-LA-10001158"/>
    <x v="1"/>
    <x v="2"/>
    <s v="Avery Address/Shipping Labels for Typewriters, 4&quot; x 2&quot;"/>
    <n v="51.75"/>
    <n v="5"/>
    <n v="0"/>
    <n v="24.84"/>
  </r>
  <r>
    <x v="3341"/>
    <x v="1656"/>
    <x v="0"/>
    <x v="278"/>
    <d v="2013-09-02T00:00:00"/>
    <s v="Second Class"/>
    <s v="TB-21055"/>
    <s v="Ted Butterfield"/>
    <x v="0"/>
    <s v="United States"/>
    <s v="Quincy"/>
    <x v="31"/>
    <n v="2169"/>
    <x v="3"/>
    <s v="OFF-PA-10000675"/>
    <x v="1"/>
    <x v="10"/>
    <s v="Xerox 1919"/>
    <n v="122.97"/>
    <n v="3"/>
    <n v="0"/>
    <n v="60.255300000000005"/>
  </r>
  <r>
    <x v="3342"/>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x v="3343"/>
    <x v="1656"/>
    <x v="0"/>
    <x v="278"/>
    <d v="2013-09-02T00:00:00"/>
    <s v="Second Class"/>
    <s v="TB-21055"/>
    <s v="Ted Butterfield"/>
    <x v="0"/>
    <s v="United States"/>
    <s v="Quincy"/>
    <x v="31"/>
    <n v="2169"/>
    <x v="3"/>
    <s v="TEC-PH-10000011"/>
    <x v="2"/>
    <x v="7"/>
    <s v="PureGear Roll-On Screen Protector"/>
    <n v="59.97"/>
    <n v="3"/>
    <n v="0"/>
    <n v="28.785599999999995"/>
  </r>
  <r>
    <x v="3344"/>
    <x v="1656"/>
    <x v="0"/>
    <x v="278"/>
    <d v="2013-09-02T00:00:00"/>
    <s v="Second Class"/>
    <s v="TB-21055"/>
    <s v="Ted Butterfield"/>
    <x v="0"/>
    <s v="United States"/>
    <s v="Quincy"/>
    <x v="31"/>
    <n v="2169"/>
    <x v="3"/>
    <s v="OFF-PA-10002666"/>
    <x v="1"/>
    <x v="10"/>
    <s v="Southworth 25% Cotton Linen-Finish Paper &amp; Envelopes"/>
    <n v="81.540000000000006"/>
    <n v="9"/>
    <n v="0"/>
    <n v="36.692999999999998"/>
  </r>
  <r>
    <x v="3345"/>
    <x v="1656"/>
    <x v="0"/>
    <x v="278"/>
    <d v="2013-09-02T00:00:00"/>
    <s v="Second Class"/>
    <s v="TB-21055"/>
    <s v="Ted Butterfield"/>
    <x v="0"/>
    <s v="United States"/>
    <s v="Quincy"/>
    <x v="31"/>
    <n v="2169"/>
    <x v="3"/>
    <s v="OFF-FA-10000735"/>
    <x v="1"/>
    <x v="13"/>
    <s v="Staples"/>
    <n v="11.68"/>
    <n v="4"/>
    <n v="0"/>
    <n v="5.2559999999999993"/>
  </r>
  <r>
    <x v="3346"/>
    <x v="1656"/>
    <x v="0"/>
    <x v="278"/>
    <d v="2013-09-02T00:00:00"/>
    <s v="Second Class"/>
    <s v="TB-21055"/>
    <s v="Ted Butterfield"/>
    <x v="0"/>
    <s v="United States"/>
    <s v="Quincy"/>
    <x v="31"/>
    <n v="2169"/>
    <x v="3"/>
    <s v="OFF-BI-10000174"/>
    <x v="1"/>
    <x v="8"/>
    <s v="Wilson Jones Clip &amp; Carry Folder Binder Tool for Ring Binders, Clear"/>
    <n v="29"/>
    <n v="5"/>
    <n v="0"/>
    <n v="13.919999999999998"/>
  </r>
  <r>
    <x v="3347"/>
    <x v="1657"/>
    <x v="1"/>
    <x v="863"/>
    <d v="2012-08-20T00:00:00"/>
    <s v="Standard Class"/>
    <s v="ON-18715"/>
    <s v="Odella Nelson"/>
    <x v="1"/>
    <s v="United States"/>
    <s v="Yucaipa"/>
    <x v="1"/>
    <n v="92399"/>
    <x v="1"/>
    <s v="OFF-AR-10003156"/>
    <x v="1"/>
    <x v="6"/>
    <s v="50 Colored Long Pencils"/>
    <n v="50.8"/>
    <n v="5"/>
    <n v="0"/>
    <n v="13.208000000000002"/>
  </r>
  <r>
    <x v="3348"/>
    <x v="1658"/>
    <x v="3"/>
    <x v="60"/>
    <d v="2014-11-08T00:00:00"/>
    <s v="First Class"/>
    <s v="AH-10195"/>
    <s v="Alan Haines"/>
    <x v="1"/>
    <s v="United States"/>
    <s v="Chicago"/>
    <x v="10"/>
    <n v="60623"/>
    <x v="2"/>
    <s v="OFF-BI-10000474"/>
    <x v="1"/>
    <x v="8"/>
    <s v="Avery Recycled Flexi-View Covers for Binding Systems"/>
    <n v="16.029999999999998"/>
    <n v="5"/>
    <n v="0.8"/>
    <n v="-25.648000000000003"/>
  </r>
  <r>
    <x v="3349"/>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x v="3350"/>
    <x v="1660"/>
    <x v="0"/>
    <x v="482"/>
    <d v="2014-01-01T00:00:00"/>
    <s v="Standard Class"/>
    <s v="AR-10510"/>
    <s v="Andrew Roberts"/>
    <x v="0"/>
    <s v="United States"/>
    <s v="New York City"/>
    <x v="15"/>
    <n v="10024"/>
    <x v="3"/>
    <s v="TEC-AC-10003280"/>
    <x v="2"/>
    <x v="11"/>
    <s v="Belkin F8E887 USB Wired Ergonomic Keyboard"/>
    <n v="89.97"/>
    <n v="3"/>
    <n v="0"/>
    <n v="18.893699999999995"/>
  </r>
  <r>
    <x v="3351"/>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x v="3352"/>
    <x v="1661"/>
    <x v="2"/>
    <x v="865"/>
    <d v="2011-09-28T00:00:00"/>
    <s v="Standard Class"/>
    <s v="BM-11650"/>
    <s v="Brian Moss"/>
    <x v="1"/>
    <s v="United States"/>
    <s v="San Diego"/>
    <x v="1"/>
    <n v="92037"/>
    <x v="1"/>
    <s v="TEC-PH-10002726"/>
    <x v="2"/>
    <x v="7"/>
    <s v="netTALK DUO VoIP Telephone Service"/>
    <n v="83.984000000000009"/>
    <n v="2"/>
    <n v="0.2"/>
    <n v="31.494"/>
  </r>
  <r>
    <x v="3353"/>
    <x v="1662"/>
    <x v="2"/>
    <x v="866"/>
    <d v="2011-07-24T00:00:00"/>
    <s v="Standard Class"/>
    <s v="CA-12310"/>
    <s v="Christine Abelman"/>
    <x v="1"/>
    <s v="United States"/>
    <s v="Bristol"/>
    <x v="29"/>
    <n v="6010"/>
    <x v="3"/>
    <s v="TEC-PH-10000895"/>
    <x v="2"/>
    <x v="7"/>
    <s v="Polycom VVX 310 VoIP phone"/>
    <n v="359.98"/>
    <n v="2"/>
    <n v="0"/>
    <n v="93.594800000000021"/>
  </r>
  <r>
    <x v="3354"/>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x v="3355"/>
    <x v="1662"/>
    <x v="2"/>
    <x v="866"/>
    <d v="2011-07-24T00:00:00"/>
    <s v="Standard Class"/>
    <s v="CA-12310"/>
    <s v="Christine Abelman"/>
    <x v="1"/>
    <s v="United States"/>
    <s v="Bristol"/>
    <x v="29"/>
    <n v="6010"/>
    <x v="3"/>
    <s v="OFF-BI-10003694"/>
    <x v="1"/>
    <x v="8"/>
    <s v="Avery 3 1/2&quot; Diskette Storage Pages, 10/Pack"/>
    <n v="20.88"/>
    <n v="2"/>
    <n v="0"/>
    <n v="9.6047999999999991"/>
  </r>
  <r>
    <x v="3356"/>
    <x v="1662"/>
    <x v="2"/>
    <x v="866"/>
    <d v="2011-07-24T00:00:00"/>
    <s v="Standard Class"/>
    <s v="CA-12310"/>
    <s v="Christine Abelman"/>
    <x v="1"/>
    <s v="United States"/>
    <s v="Bristol"/>
    <x v="29"/>
    <n v="6010"/>
    <x v="3"/>
    <s v="OFF-BI-10002160"/>
    <x v="1"/>
    <x v="8"/>
    <s v="Acco Hanging Data Binders"/>
    <n v="3.81"/>
    <n v="1"/>
    <n v="0"/>
    <n v="1.8288"/>
  </r>
  <r>
    <x v="3357"/>
    <x v="1663"/>
    <x v="3"/>
    <x v="210"/>
    <d v="2014-09-14T00:00:00"/>
    <s v="Standard Class"/>
    <s v="NF-18595"/>
    <s v="Nicole Fjeld"/>
    <x v="2"/>
    <s v="United States"/>
    <s v="Chicago"/>
    <x v="10"/>
    <n v="60610"/>
    <x v="2"/>
    <s v="OFF-PA-10001685"/>
    <x v="1"/>
    <x v="10"/>
    <s v="Staples"/>
    <n v="73.007999999999996"/>
    <n v="9"/>
    <n v="0.2"/>
    <n v="26.465400000000006"/>
  </r>
  <r>
    <x v="3358"/>
    <x v="1664"/>
    <x v="0"/>
    <x v="715"/>
    <d v="2013-05-11T00:00:00"/>
    <s v="Standard Class"/>
    <s v="AF-10870"/>
    <s v="Art Ferguson"/>
    <x v="0"/>
    <s v="United States"/>
    <s v="Chicago"/>
    <x v="10"/>
    <n v="60610"/>
    <x v="2"/>
    <s v="OFF-BI-10000773"/>
    <x v="1"/>
    <x v="8"/>
    <s v="Insertable Tab Post Binder Dividers"/>
    <n v="3.2079999999999993"/>
    <n v="2"/>
    <n v="0.8"/>
    <n v="-5.2932000000000023"/>
  </r>
  <r>
    <x v="3359"/>
    <x v="1664"/>
    <x v="0"/>
    <x v="715"/>
    <d v="2013-05-11T00:00:00"/>
    <s v="Standard Class"/>
    <s v="AF-10870"/>
    <s v="Art Ferguson"/>
    <x v="0"/>
    <s v="United States"/>
    <s v="Chicago"/>
    <x v="10"/>
    <n v="60610"/>
    <x v="2"/>
    <s v="TEC-AC-10004510"/>
    <x v="2"/>
    <x v="11"/>
    <s v="Logitech Desktop MK120 Mouse and keyboard Combo"/>
    <n v="26.176000000000002"/>
    <n v="2"/>
    <n v="0.2"/>
    <n v="-3.272000000000002"/>
  </r>
  <r>
    <x v="3360"/>
    <x v="1665"/>
    <x v="1"/>
    <x v="593"/>
    <d v="2012-06-08T00:00:00"/>
    <s v="Second Class"/>
    <s v="TC-21535"/>
    <s v="Tracy Collins"/>
    <x v="2"/>
    <s v="United States"/>
    <s v="New York City"/>
    <x v="15"/>
    <n v="10024"/>
    <x v="3"/>
    <s v="OFF-PA-10004569"/>
    <x v="1"/>
    <x v="10"/>
    <s v="Wirebound Message Books, Two 4 1/4&quot; x 5&quot; Forms per Page"/>
    <n v="30.44"/>
    <n v="4"/>
    <n v="0"/>
    <n v="14.306799999999999"/>
  </r>
  <r>
    <x v="3361"/>
    <x v="1665"/>
    <x v="1"/>
    <x v="593"/>
    <d v="2012-06-08T00:00:00"/>
    <s v="Second Class"/>
    <s v="TC-21535"/>
    <s v="Tracy Collins"/>
    <x v="2"/>
    <s v="United States"/>
    <s v="New York City"/>
    <x v="15"/>
    <n v="10024"/>
    <x v="3"/>
    <s v="FUR-FU-10000672"/>
    <x v="0"/>
    <x v="5"/>
    <s v="Executive Impressions 10&quot; Spectator Wall Clock"/>
    <n v="35.28"/>
    <n v="3"/>
    <n v="0"/>
    <n v="11.995199999999997"/>
  </r>
  <r>
    <x v="3362"/>
    <x v="1666"/>
    <x v="1"/>
    <x v="350"/>
    <d v="2012-12-20T00:00:00"/>
    <s v="Standard Class"/>
    <s v="Dp-13240"/>
    <s v="Dean percer"/>
    <x v="2"/>
    <s v="United States"/>
    <s v="Revere"/>
    <x v="31"/>
    <n v="2151"/>
    <x v="3"/>
    <s v="OFF-PA-10004451"/>
    <x v="1"/>
    <x v="10"/>
    <s v="Xerox 222"/>
    <n v="19.440000000000001"/>
    <n v="3"/>
    <n v="0"/>
    <n v="9.3312000000000008"/>
  </r>
  <r>
    <x v="3363"/>
    <x v="1666"/>
    <x v="1"/>
    <x v="350"/>
    <d v="2012-12-20T00:00:00"/>
    <s v="Standard Class"/>
    <s v="Dp-13240"/>
    <s v="Dean percer"/>
    <x v="2"/>
    <s v="United States"/>
    <s v="Revere"/>
    <x v="31"/>
    <n v="2151"/>
    <x v="3"/>
    <s v="OFF-BI-10004738"/>
    <x v="1"/>
    <x v="8"/>
    <s v="Flexible Leather- Look Classic Collection Ring Binder"/>
    <n v="37.880000000000003"/>
    <n v="2"/>
    <n v="0"/>
    <n v="18.940000000000001"/>
  </r>
  <r>
    <x v="3364"/>
    <x v="1667"/>
    <x v="0"/>
    <x v="87"/>
    <d v="2013-07-19T00:00:00"/>
    <s v="Second Class"/>
    <s v="MC-17425"/>
    <s v="Mark Cousins"/>
    <x v="1"/>
    <s v="United States"/>
    <s v="Houston"/>
    <x v="5"/>
    <n v="77036"/>
    <x v="2"/>
    <s v="FUR-FU-10001940"/>
    <x v="0"/>
    <x v="5"/>
    <s v="Staples"/>
    <n v="9.5519999999999996"/>
    <n v="3"/>
    <n v="0.6"/>
    <n v="-3.8207999999999984"/>
  </r>
  <r>
    <x v="3365"/>
    <x v="1668"/>
    <x v="2"/>
    <x v="867"/>
    <d v="2011-02-03T00:00:00"/>
    <s v="First Class"/>
    <s v="LC-17050"/>
    <s v="Liz Carlisle"/>
    <x v="0"/>
    <s v="United States"/>
    <s v="Mission Viejo"/>
    <x v="1"/>
    <n v="92691"/>
    <x v="1"/>
    <s v="FUR-BO-10003966"/>
    <x v="0"/>
    <x v="0"/>
    <s v="Sauder Facets Collection Library, Sky Alder Finish"/>
    <n v="290.666"/>
    <n v="2"/>
    <n v="0.15"/>
    <n v="3.4195999999999884"/>
  </r>
  <r>
    <x v="3366"/>
    <x v="1669"/>
    <x v="2"/>
    <x v="868"/>
    <d v="2011-07-15T00:00:00"/>
    <s v="Standard Class"/>
    <s v="BM-11650"/>
    <s v="Brian Moss"/>
    <x v="1"/>
    <s v="United States"/>
    <s v="Dallas"/>
    <x v="5"/>
    <n v="75217"/>
    <x v="2"/>
    <s v="OFF-PA-10003072"/>
    <x v="1"/>
    <x v="10"/>
    <s v="Eureka Recycled Copy Paper 8 1/2&quot; x 11&quot;, Ream"/>
    <n v="10.368000000000002"/>
    <n v="2"/>
    <n v="0.2"/>
    <n v="3.6288"/>
  </r>
  <r>
    <x v="3367"/>
    <x v="1669"/>
    <x v="2"/>
    <x v="868"/>
    <d v="2011-07-15T00:00:00"/>
    <s v="Standard Class"/>
    <s v="BM-11650"/>
    <s v="Brian Moss"/>
    <x v="1"/>
    <s v="United States"/>
    <s v="Dallas"/>
    <x v="5"/>
    <n v="75217"/>
    <x v="2"/>
    <s v="OFF-PA-10002245"/>
    <x v="1"/>
    <x v="10"/>
    <s v="Xerox 1895"/>
    <n v="14.352000000000002"/>
    <n v="3"/>
    <n v="0.2"/>
    <n v="4.4849999999999994"/>
  </r>
  <r>
    <x v="3368"/>
    <x v="1670"/>
    <x v="1"/>
    <x v="82"/>
    <d v="2012-11-25T00:00:00"/>
    <s v="Standard Class"/>
    <s v="NW-18400"/>
    <s v="Natalie Webber"/>
    <x v="0"/>
    <s v="United States"/>
    <s v="Las Vegas"/>
    <x v="33"/>
    <n v="89115"/>
    <x v="1"/>
    <s v="FUR-BO-10002598"/>
    <x v="0"/>
    <x v="0"/>
    <s v="Hon Metal Bookcases, Putty"/>
    <n v="141.96"/>
    <n v="2"/>
    <n v="0"/>
    <n v="41.168399999999991"/>
  </r>
  <r>
    <x v="3369"/>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x v="3370"/>
    <x v="1671"/>
    <x v="0"/>
    <x v="869"/>
    <d v="2013-03-26T00:00:00"/>
    <s v="Same Day"/>
    <s v="TB-21280"/>
    <s v="Toby Braunhardt"/>
    <x v="0"/>
    <s v="United States"/>
    <s v="Norman"/>
    <x v="26"/>
    <n v="73071"/>
    <x v="2"/>
    <s v="TEC-AC-10003832"/>
    <x v="2"/>
    <x v="11"/>
    <s v="Logitech P710e Mobile Speakerphone"/>
    <n v="1287.45"/>
    <n v="5"/>
    <n v="0"/>
    <n v="244.61549999999988"/>
  </r>
  <r>
    <x v="3371"/>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x v="3372"/>
    <x v="1672"/>
    <x v="3"/>
    <x v="397"/>
    <d v="2014-10-01T00:00:00"/>
    <s v="Standard Class"/>
    <s v="BS-11755"/>
    <s v="Bruce Stewart"/>
    <x v="0"/>
    <s v="United States"/>
    <s v="San Francisco"/>
    <x v="1"/>
    <n v="94122"/>
    <x v="1"/>
    <s v="OFF-AP-10001242"/>
    <x v="1"/>
    <x v="9"/>
    <s v="APC 7 Outlet Network SurgeArrest Surge Protector"/>
    <n v="160.96"/>
    <n v="2"/>
    <n v="0"/>
    <n v="48.287999999999997"/>
  </r>
  <r>
    <x v="3373"/>
    <x v="1673"/>
    <x v="1"/>
    <x v="784"/>
    <d v="2012-12-10T00:00:00"/>
    <s v="Standard Class"/>
    <s v="SO-20335"/>
    <s v="Sean O'Donnell"/>
    <x v="0"/>
    <s v="United States"/>
    <s v="Hempstead"/>
    <x v="15"/>
    <n v="11550"/>
    <x v="3"/>
    <s v="FUR-FU-10002445"/>
    <x v="0"/>
    <x v="5"/>
    <s v="DAX Two-Tone Rosewood/Black Document Frame, Desktop, 5 x 7"/>
    <n v="28.44"/>
    <n v="3"/>
    <n v="0"/>
    <n v="11.376000000000001"/>
  </r>
  <r>
    <x v="3374"/>
    <x v="1673"/>
    <x v="1"/>
    <x v="784"/>
    <d v="2012-12-10T00:00:00"/>
    <s v="Standard Class"/>
    <s v="SO-20335"/>
    <s v="Sean O'Donnell"/>
    <x v="0"/>
    <s v="United States"/>
    <s v="Hempstead"/>
    <x v="15"/>
    <n v="11550"/>
    <x v="3"/>
    <s v="FUR-CH-10002372"/>
    <x v="0"/>
    <x v="1"/>
    <s v="Office Star - Ergonomically Designed Knee Chair"/>
    <n v="364.41"/>
    <n v="5"/>
    <n v="0.1"/>
    <n v="8.0980000000000203"/>
  </r>
  <r>
    <x v="3375"/>
    <x v="1673"/>
    <x v="1"/>
    <x v="784"/>
    <d v="2012-12-10T00:00:00"/>
    <s v="Standard Class"/>
    <s v="SO-20335"/>
    <s v="Sean O'Donnell"/>
    <x v="0"/>
    <s v="United States"/>
    <s v="Hempstead"/>
    <x v="15"/>
    <n v="11550"/>
    <x v="3"/>
    <s v="TEC-PH-10000376"/>
    <x v="2"/>
    <x v="7"/>
    <s v="Square Credit Card Reader"/>
    <n v="39.96"/>
    <n v="4"/>
    <n v="0"/>
    <n v="10.389600000000002"/>
  </r>
  <r>
    <x v="3376"/>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x v="3377"/>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x v="3378"/>
    <x v="1675"/>
    <x v="3"/>
    <x v="294"/>
    <d v="2014-03-22T00:00:00"/>
    <s v="Standard Class"/>
    <s v="PO-19180"/>
    <s v="Philisse Overcash"/>
    <x v="2"/>
    <s v="United States"/>
    <s v="Houston"/>
    <x v="5"/>
    <n v="77095"/>
    <x v="2"/>
    <s v="OFF-BI-10003166"/>
    <x v="1"/>
    <x v="8"/>
    <s v="GBC Plasticlear Binding Covers"/>
    <n v="13.775999999999996"/>
    <n v="6"/>
    <n v="0.8"/>
    <n v="-22.04160000000001"/>
  </r>
  <r>
    <x v="3379"/>
    <x v="1675"/>
    <x v="3"/>
    <x v="294"/>
    <d v="2014-03-22T00:00:00"/>
    <s v="Standard Class"/>
    <s v="PO-19180"/>
    <s v="Philisse Overcash"/>
    <x v="2"/>
    <s v="United States"/>
    <s v="Houston"/>
    <x v="5"/>
    <n v="77095"/>
    <x v="2"/>
    <s v="OFF-PA-10004610"/>
    <x v="1"/>
    <x v="10"/>
    <s v="Xerox 1900"/>
    <n v="10.272000000000002"/>
    <n v="3"/>
    <n v="0.2"/>
    <n v="3.2099999999999982"/>
  </r>
  <r>
    <x v="3380"/>
    <x v="1676"/>
    <x v="3"/>
    <x v="51"/>
    <d v="2014-11-25T00:00:00"/>
    <s v="First Class"/>
    <s v="TD-20995"/>
    <s v="Tamara Dahlen"/>
    <x v="0"/>
    <s v="United States"/>
    <s v="Philadelphia"/>
    <x v="9"/>
    <n v="19120"/>
    <x v="3"/>
    <s v="FUR-FU-10000320"/>
    <x v="0"/>
    <x v="5"/>
    <s v="OIC Stacking Trays"/>
    <n v="24.048000000000002"/>
    <n v="9"/>
    <n v="0.2"/>
    <n v="7.2144000000000013"/>
  </r>
  <r>
    <x v="3381"/>
    <x v="1677"/>
    <x v="3"/>
    <x v="151"/>
    <d v="2014-08-31T00:00:00"/>
    <s v="First Class"/>
    <s v="SP-20620"/>
    <s v="Stefania Perrino"/>
    <x v="1"/>
    <s v="United States"/>
    <s v="Tampa"/>
    <x v="2"/>
    <n v="33614"/>
    <x v="0"/>
    <s v="OFF-EN-10004030"/>
    <x v="1"/>
    <x v="12"/>
    <s v="Convenience Packs of Business Envelopes"/>
    <n v="2.8960000000000004"/>
    <n v="1"/>
    <n v="0.2"/>
    <n v="0.97739999999999994"/>
  </r>
  <r>
    <x v="3382"/>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x v="3383"/>
    <x v="1678"/>
    <x v="1"/>
    <x v="784"/>
    <d v="2012-12-09T00:00:00"/>
    <s v="Second Class"/>
    <s v="MS-17365"/>
    <s v="Maribeth Schnelling"/>
    <x v="0"/>
    <s v="United States"/>
    <s v="New York City"/>
    <x v="15"/>
    <n v="10035"/>
    <x v="3"/>
    <s v="FUR-CH-10003535"/>
    <x v="0"/>
    <x v="1"/>
    <s v="Global Armless Task Chair, Royal Blue"/>
    <n v="384.17399999999998"/>
    <n v="7"/>
    <n v="0.1"/>
    <n v="29.880199999999981"/>
  </r>
  <r>
    <x v="3384"/>
    <x v="1678"/>
    <x v="1"/>
    <x v="784"/>
    <d v="2012-12-09T00:00:00"/>
    <s v="Second Class"/>
    <s v="MS-17365"/>
    <s v="Maribeth Schnelling"/>
    <x v="0"/>
    <s v="United States"/>
    <s v="New York City"/>
    <x v="15"/>
    <n v="10035"/>
    <x v="3"/>
    <s v="TEC-PH-10004586"/>
    <x v="2"/>
    <x v="7"/>
    <s v="Wilson SignalBoost 841262 DB PRO Amplifier Kit"/>
    <n v="1799.75"/>
    <n v="5"/>
    <n v="0"/>
    <n v="539.92499999999995"/>
  </r>
  <r>
    <x v="3385"/>
    <x v="1679"/>
    <x v="3"/>
    <x v="566"/>
    <d v="2014-10-12T00:00:00"/>
    <s v="Standard Class"/>
    <s v="Dp-13240"/>
    <s v="Dean percer"/>
    <x v="2"/>
    <s v="United States"/>
    <s v="Charlotte"/>
    <x v="3"/>
    <n v="28205"/>
    <x v="0"/>
    <s v="OFF-ST-10003208"/>
    <x v="1"/>
    <x v="4"/>
    <s v="Adjustable Depth Letter/Legal Cart"/>
    <n v="580.67200000000003"/>
    <n v="4"/>
    <n v="0.2"/>
    <n v="65.325599999999895"/>
  </r>
  <r>
    <x v="3386"/>
    <x v="1679"/>
    <x v="3"/>
    <x v="566"/>
    <d v="2014-10-12T00:00:00"/>
    <s v="Standard Class"/>
    <s v="Dp-13240"/>
    <s v="Dean percer"/>
    <x v="2"/>
    <s v="United States"/>
    <s v="Charlotte"/>
    <x v="3"/>
    <n v="28205"/>
    <x v="0"/>
    <s v="OFF-FA-10003112"/>
    <x v="1"/>
    <x v="13"/>
    <s v="Staples"/>
    <n v="18.936"/>
    <n v="3"/>
    <n v="0.2"/>
    <n v="5.9174999999999986"/>
  </r>
  <r>
    <x v="3387"/>
    <x v="1679"/>
    <x v="3"/>
    <x v="566"/>
    <d v="2014-10-12T00:00:00"/>
    <s v="Standard Class"/>
    <s v="Dp-13240"/>
    <s v="Dean percer"/>
    <x v="2"/>
    <s v="United States"/>
    <s v="Charlotte"/>
    <x v="3"/>
    <n v="28205"/>
    <x v="0"/>
    <s v="TEC-PH-10004447"/>
    <x v="2"/>
    <x v="7"/>
    <s v="Toshiba IPT2010-SD IP Telephone"/>
    <n v="222.38400000000001"/>
    <n v="2"/>
    <n v="0.2"/>
    <n v="16.678799999999995"/>
  </r>
  <r>
    <x v="3388"/>
    <x v="1679"/>
    <x v="3"/>
    <x v="566"/>
    <d v="2014-10-12T00:00:00"/>
    <s v="Standard Class"/>
    <s v="Dp-13240"/>
    <s v="Dean percer"/>
    <x v="2"/>
    <s v="United States"/>
    <s v="Charlotte"/>
    <x v="3"/>
    <n v="28205"/>
    <x v="0"/>
    <s v="OFF-BI-10002854"/>
    <x v="1"/>
    <x v="8"/>
    <s v="Performers Binder/Pad Holder, Black"/>
    <n v="50.454000000000015"/>
    <n v="6"/>
    <n v="0.7"/>
    <n v="-33.635999999999996"/>
  </r>
  <r>
    <x v="3389"/>
    <x v="1679"/>
    <x v="3"/>
    <x v="566"/>
    <d v="2014-10-12T00:00:00"/>
    <s v="Standard Class"/>
    <s v="Dp-13240"/>
    <s v="Dean percer"/>
    <x v="2"/>
    <s v="United States"/>
    <s v="Charlotte"/>
    <x v="3"/>
    <n v="28205"/>
    <x v="0"/>
    <s v="FUR-TA-10001039"/>
    <x v="0"/>
    <x v="3"/>
    <s v="KI Adjustable-Height Table"/>
    <n v="154.76400000000001"/>
    <n v="3"/>
    <n v="0.4"/>
    <n v="-36.11160000000001"/>
  </r>
  <r>
    <x v="3390"/>
    <x v="1680"/>
    <x v="3"/>
    <x v="613"/>
    <d v="2014-03-31T00:00:00"/>
    <s v="Second Class"/>
    <s v="DB-13660"/>
    <s v="Duane Benoit"/>
    <x v="0"/>
    <s v="United States"/>
    <s v="Dallas"/>
    <x v="5"/>
    <n v="75081"/>
    <x v="2"/>
    <s v="OFF-PA-10004239"/>
    <x v="1"/>
    <x v="10"/>
    <s v="Xerox 1953"/>
    <n v="6.8480000000000008"/>
    <n v="2"/>
    <n v="0.2"/>
    <n v="2.1399999999999992"/>
  </r>
  <r>
    <x v="3391"/>
    <x v="1681"/>
    <x v="2"/>
    <x v="128"/>
    <d v="2011-08-13T00:00:00"/>
    <s v="Standard Class"/>
    <s v="MG-17650"/>
    <s v="Matthew Grinstein"/>
    <x v="2"/>
    <s v="United States"/>
    <s v="Seattle"/>
    <x v="4"/>
    <n v="98103"/>
    <x v="1"/>
    <s v="TEC-PH-10001530"/>
    <x v="2"/>
    <x v="7"/>
    <s v="Cisco Unified IP Phone 7945G VoIP phone"/>
    <n v="1091.1680000000001"/>
    <n v="4"/>
    <n v="0.2"/>
    <n v="68.197999999999979"/>
  </r>
  <r>
    <x v="3392"/>
    <x v="1681"/>
    <x v="2"/>
    <x v="128"/>
    <d v="2011-08-13T00:00:00"/>
    <s v="Standard Class"/>
    <s v="MG-17650"/>
    <s v="Matthew Grinstein"/>
    <x v="2"/>
    <s v="United States"/>
    <s v="Seattle"/>
    <x v="4"/>
    <n v="98103"/>
    <x v="1"/>
    <s v="TEC-PH-10000038"/>
    <x v="2"/>
    <x v="7"/>
    <s v="Jawbone MINI JAMBOX Wireless Bluetooth Speaker"/>
    <n v="219.16800000000001"/>
    <n v="2"/>
    <n v="0.2"/>
    <n v="-43.833600000000018"/>
  </r>
  <r>
    <x v="3393"/>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x v="3394"/>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x v="3395"/>
    <x v="1684"/>
    <x v="3"/>
    <x v="870"/>
    <d v="2014-07-09T00:00:00"/>
    <s v="Standard Class"/>
    <s v="KF-16285"/>
    <s v="Karen Ferguson"/>
    <x v="2"/>
    <s v="United States"/>
    <s v="Indianapolis"/>
    <x v="14"/>
    <n v="46203"/>
    <x v="2"/>
    <s v="OFF-ST-10001128"/>
    <x v="1"/>
    <x v="4"/>
    <s v="Carina Mini System Audio Rack, Model AR050B"/>
    <n v="443.92"/>
    <n v="4"/>
    <n v="0"/>
    <n v="13.317600000000027"/>
  </r>
  <r>
    <x v="3396"/>
    <x v="1684"/>
    <x v="3"/>
    <x v="870"/>
    <d v="2014-07-09T00:00:00"/>
    <s v="Standard Class"/>
    <s v="KF-16285"/>
    <s v="Karen Ferguson"/>
    <x v="2"/>
    <s v="United States"/>
    <s v="Indianapolis"/>
    <x v="14"/>
    <n v="46203"/>
    <x v="2"/>
    <s v="OFF-BI-10003656"/>
    <x v="1"/>
    <x v="8"/>
    <s v="Fellowes PB200 Plastic Comb Binding Machine"/>
    <n v="169.99"/>
    <n v="1"/>
    <n v="0"/>
    <n v="78.195399999999992"/>
  </r>
  <r>
    <x v="3397"/>
    <x v="1684"/>
    <x v="3"/>
    <x v="870"/>
    <d v="2014-07-09T00:00:00"/>
    <s v="Standard Class"/>
    <s v="KF-16285"/>
    <s v="Karen Ferguson"/>
    <x v="2"/>
    <s v="United States"/>
    <s v="Indianapolis"/>
    <x v="14"/>
    <n v="46203"/>
    <x v="2"/>
    <s v="OFF-PA-10003441"/>
    <x v="1"/>
    <x v="10"/>
    <s v="Xerox 226"/>
    <n v="25.92"/>
    <n v="4"/>
    <n v="0"/>
    <n v="12.441600000000001"/>
  </r>
  <r>
    <x v="3398"/>
    <x v="1685"/>
    <x v="2"/>
    <x v="871"/>
    <d v="2011-11-26T00:00:00"/>
    <s v="Standard Class"/>
    <s v="DH-13075"/>
    <s v="Dave Hallsten"/>
    <x v="1"/>
    <s v="United States"/>
    <s v="Richmond"/>
    <x v="0"/>
    <n v="40475"/>
    <x v="0"/>
    <s v="TEC-PH-10002923"/>
    <x v="2"/>
    <x v="7"/>
    <s v="Logitech B530 USB Headset - headset - Full size, Binaural"/>
    <n v="36.99"/>
    <n v="1"/>
    <n v="0"/>
    <n v="9.9873000000000012"/>
  </r>
  <r>
    <x v="3399"/>
    <x v="1685"/>
    <x v="2"/>
    <x v="871"/>
    <d v="2011-11-26T00:00:00"/>
    <s v="Standard Class"/>
    <s v="DH-13075"/>
    <s v="Dave Hallsten"/>
    <x v="1"/>
    <s v="United States"/>
    <s v="Richmond"/>
    <x v="0"/>
    <n v="40475"/>
    <x v="0"/>
    <s v="OFF-PA-10004359"/>
    <x v="1"/>
    <x v="10"/>
    <s v="Multicolor Computer Printout Paper"/>
    <n v="629.09999999999991"/>
    <n v="6"/>
    <n v="0"/>
    <n v="301.96799999999996"/>
  </r>
  <r>
    <x v="3400"/>
    <x v="1685"/>
    <x v="2"/>
    <x v="871"/>
    <d v="2011-11-26T00:00:00"/>
    <s v="Standard Class"/>
    <s v="DH-13075"/>
    <s v="Dave Hallsten"/>
    <x v="1"/>
    <s v="United States"/>
    <s v="Richmond"/>
    <x v="0"/>
    <n v="40475"/>
    <x v="0"/>
    <s v="OFF-ST-10001511"/>
    <x v="1"/>
    <x v="4"/>
    <s v="Space Solutions Commercial Steel Shelving"/>
    <n v="193.95000000000002"/>
    <n v="3"/>
    <n v="0"/>
    <n v="9.6974999999999838"/>
  </r>
  <r>
    <x v="3401"/>
    <x v="1685"/>
    <x v="2"/>
    <x v="871"/>
    <d v="2011-11-26T00:00:00"/>
    <s v="Standard Class"/>
    <s v="DH-13075"/>
    <s v="Dave Hallsten"/>
    <x v="1"/>
    <s v="United States"/>
    <s v="Richmond"/>
    <x v="0"/>
    <n v="40475"/>
    <x v="0"/>
    <s v="OFF-AR-10002833"/>
    <x v="1"/>
    <x v="6"/>
    <s v="Newell 322"/>
    <n v="5.46"/>
    <n v="3"/>
    <n v="0"/>
    <n v="1.4742000000000002"/>
  </r>
  <r>
    <x v="3402"/>
    <x v="1686"/>
    <x v="1"/>
    <x v="124"/>
    <d v="2012-05-05T00:00:00"/>
    <s v="First Class"/>
    <s v="LA-16780"/>
    <s v="Laura Armstrong"/>
    <x v="1"/>
    <s v="United States"/>
    <s v="Tinley Park"/>
    <x v="10"/>
    <n v="60477"/>
    <x v="2"/>
    <s v="FUR-FU-10001940"/>
    <x v="0"/>
    <x v="5"/>
    <s v="Staples"/>
    <n v="22.288"/>
    <n v="7"/>
    <n v="0.6"/>
    <n v="-8.9151999999999987"/>
  </r>
  <r>
    <x v="3403"/>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x v="3404"/>
    <x v="1688"/>
    <x v="1"/>
    <x v="872"/>
    <d v="2012-10-17T00:00:00"/>
    <s v="Same Day"/>
    <s v="CM-12190"/>
    <s v="Charlotte Melton"/>
    <x v="0"/>
    <s v="United States"/>
    <s v="Los Angeles"/>
    <x v="1"/>
    <n v="90004"/>
    <x v="1"/>
    <s v="OFF-ST-10003479"/>
    <x v="1"/>
    <x v="4"/>
    <s v="Eldon Base for stackable storage shelf, platinum"/>
    <n v="77.88"/>
    <n v="2"/>
    <n v="0"/>
    <n v="3.8939999999999912"/>
  </r>
  <r>
    <x v="3405"/>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x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x v="3407"/>
    <x v="1689"/>
    <x v="2"/>
    <x v="488"/>
    <d v="2011-04-27T00:00:00"/>
    <s v="Standard Class"/>
    <s v="LB-16795"/>
    <s v="Laurel Beltran"/>
    <x v="2"/>
    <s v="United States"/>
    <s v="Columbus"/>
    <x v="24"/>
    <n v="43229"/>
    <x v="3"/>
    <s v="OFF-BI-10000145"/>
    <x v="1"/>
    <x v="8"/>
    <s v="Zipper Ring Binder Pockets"/>
    <n v="7.4880000000000013"/>
    <n v="8"/>
    <n v="0.7"/>
    <n v="-5.2415999999999983"/>
  </r>
  <r>
    <x v="3408"/>
    <x v="1689"/>
    <x v="2"/>
    <x v="488"/>
    <d v="2011-04-27T00:00:00"/>
    <s v="Standard Class"/>
    <s v="LB-16795"/>
    <s v="Laurel Beltran"/>
    <x v="2"/>
    <s v="United States"/>
    <s v="Columbus"/>
    <x v="24"/>
    <n v="43229"/>
    <x v="3"/>
    <s v="FUR-FU-10002191"/>
    <x v="0"/>
    <x v="5"/>
    <s v="G.E. Halogen Desk Lamp Bulbs"/>
    <n v="22.336000000000002"/>
    <n v="4"/>
    <n v="0.2"/>
    <n v="7.8175999999999997"/>
  </r>
  <r>
    <x v="3409"/>
    <x v="1690"/>
    <x v="3"/>
    <x v="504"/>
    <d v="2014-05-07T00:00:00"/>
    <s v="Standard Class"/>
    <s v="JF-15490"/>
    <s v="Jeremy Farry"/>
    <x v="0"/>
    <s v="United States"/>
    <s v="Columbus"/>
    <x v="24"/>
    <n v="43229"/>
    <x v="3"/>
    <s v="OFF-PA-10004451"/>
    <x v="1"/>
    <x v="10"/>
    <s v="Xerox 222"/>
    <n v="10.368000000000002"/>
    <n v="2"/>
    <n v="0.2"/>
    <n v="3.6288"/>
  </r>
  <r>
    <x v="3410"/>
    <x v="1691"/>
    <x v="0"/>
    <x v="873"/>
    <d v="2013-09-25T00:00:00"/>
    <s v="Standard Class"/>
    <s v="GM-14695"/>
    <s v="Greg Maxwell"/>
    <x v="1"/>
    <s v="United States"/>
    <s v="San Francisco"/>
    <x v="1"/>
    <n v="94122"/>
    <x v="1"/>
    <s v="OFF-PA-10001471"/>
    <x v="1"/>
    <x v="10"/>
    <s v="Strathmore Photo Frame Cards"/>
    <n v="65.789999999999992"/>
    <n v="9"/>
    <n v="0"/>
    <n v="30.263399999999997"/>
  </r>
  <r>
    <x v="3411"/>
    <x v="1691"/>
    <x v="0"/>
    <x v="873"/>
    <d v="2013-09-25T00:00:00"/>
    <s v="Standard Class"/>
    <s v="GM-14695"/>
    <s v="Greg Maxwell"/>
    <x v="1"/>
    <s v="United States"/>
    <s v="San Francisco"/>
    <x v="1"/>
    <n v="94122"/>
    <x v="1"/>
    <s v="OFF-BI-10003656"/>
    <x v="1"/>
    <x v="8"/>
    <s v="Fellowes PB200 Plastic Comb Binding Machine"/>
    <n v="271.98400000000004"/>
    <n v="2"/>
    <n v="0.2"/>
    <n v="88.394799999999975"/>
  </r>
  <r>
    <x v="3412"/>
    <x v="1691"/>
    <x v="0"/>
    <x v="873"/>
    <d v="2013-09-25T00:00:00"/>
    <s v="Standard Class"/>
    <s v="GM-14695"/>
    <s v="Greg Maxwell"/>
    <x v="1"/>
    <s v="United States"/>
    <s v="San Francisco"/>
    <x v="1"/>
    <n v="94122"/>
    <x v="1"/>
    <s v="OFF-AR-10000940"/>
    <x v="1"/>
    <x v="6"/>
    <s v="Newell 343"/>
    <n v="11.76"/>
    <n v="4"/>
    <n v="0"/>
    <n v="3.1752000000000002"/>
  </r>
  <r>
    <x v="3413"/>
    <x v="1691"/>
    <x v="0"/>
    <x v="873"/>
    <d v="2013-09-25T00:00:00"/>
    <s v="Standard Class"/>
    <s v="GM-14695"/>
    <s v="Greg Maxwell"/>
    <x v="1"/>
    <s v="United States"/>
    <s v="San Francisco"/>
    <x v="1"/>
    <n v="94122"/>
    <x v="1"/>
    <s v="OFF-PA-10002319"/>
    <x v="1"/>
    <x v="10"/>
    <s v="Xerox 1944"/>
    <n v="77.52"/>
    <n v="2"/>
    <n v="0"/>
    <n v="37.9848"/>
  </r>
  <r>
    <x v="3414"/>
    <x v="1691"/>
    <x v="0"/>
    <x v="873"/>
    <d v="2013-09-25T00:00:00"/>
    <s v="Standard Class"/>
    <s v="GM-14695"/>
    <s v="Greg Maxwell"/>
    <x v="1"/>
    <s v="United States"/>
    <s v="San Francisco"/>
    <x v="1"/>
    <n v="94122"/>
    <x v="1"/>
    <s v="OFF-BI-10000977"/>
    <x v="1"/>
    <x v="8"/>
    <s v="Ibico Plastic Spiral Binding Combs"/>
    <n v="48.64"/>
    <n v="2"/>
    <n v="0.2"/>
    <n v="15.807999999999996"/>
  </r>
  <r>
    <x v="3415"/>
    <x v="1692"/>
    <x v="0"/>
    <x v="476"/>
    <d v="2013-09-03T00:00:00"/>
    <s v="Same Day"/>
    <s v="SS-20590"/>
    <s v="Sonia Sunley"/>
    <x v="0"/>
    <s v="United States"/>
    <s v="Madison"/>
    <x v="6"/>
    <n v="53711"/>
    <x v="2"/>
    <s v="OFF-FA-10002676"/>
    <x v="1"/>
    <x v="13"/>
    <s v="Colored Push Pins"/>
    <n v="1.81"/>
    <n v="1"/>
    <n v="0"/>
    <n v="0.65159999999999996"/>
  </r>
  <r>
    <x v="3416"/>
    <x v="1692"/>
    <x v="0"/>
    <x v="476"/>
    <d v="2013-09-03T00:00:00"/>
    <s v="Same Day"/>
    <s v="SS-20590"/>
    <s v="Sonia Sunley"/>
    <x v="0"/>
    <s v="United States"/>
    <s v="Madison"/>
    <x v="6"/>
    <n v="53711"/>
    <x v="2"/>
    <s v="OFF-BI-10004970"/>
    <x v="1"/>
    <x v="8"/>
    <s v="ACCOHIDE 3-Ring Binder, Blue, 1&quot;"/>
    <n v="8.26"/>
    <n v="2"/>
    <n v="0"/>
    <n v="3.8822000000000001"/>
  </r>
  <r>
    <x v="3417"/>
    <x v="1693"/>
    <x v="1"/>
    <x v="381"/>
    <d v="2012-05-02T00:00:00"/>
    <s v="Standard Class"/>
    <s v="TC-21475"/>
    <s v="Tony Chapman"/>
    <x v="2"/>
    <s v="United States"/>
    <s v="Aurora"/>
    <x v="22"/>
    <n v="80013"/>
    <x v="1"/>
    <s v="OFF-AP-10003971"/>
    <x v="1"/>
    <x v="9"/>
    <s v="Belkin 6 Outlet Metallic Surge Strip"/>
    <n v="43.560000000000009"/>
    <n v="5"/>
    <n v="0.2"/>
    <n v="3.2669999999999995"/>
  </r>
  <r>
    <x v="3418"/>
    <x v="1693"/>
    <x v="1"/>
    <x v="381"/>
    <d v="2012-05-02T00:00:00"/>
    <s v="Standard Class"/>
    <s v="TC-21475"/>
    <s v="Tony Chapman"/>
    <x v="2"/>
    <s v="United States"/>
    <s v="Aurora"/>
    <x v="22"/>
    <n v="80013"/>
    <x v="1"/>
    <s v="OFF-SU-10001574"/>
    <x v="1"/>
    <x v="14"/>
    <s v="Acme Value Line Scissors"/>
    <n v="5.84"/>
    <n v="2"/>
    <n v="0.2"/>
    <n v="0.72999999999999954"/>
  </r>
  <r>
    <x v="3419"/>
    <x v="1694"/>
    <x v="1"/>
    <x v="684"/>
    <d v="2012-09-13T00:00:00"/>
    <s v="Standard Class"/>
    <s v="CC-12430"/>
    <s v="Chuck Clark"/>
    <x v="2"/>
    <s v="United States"/>
    <s v="New York City"/>
    <x v="15"/>
    <n v="10024"/>
    <x v="3"/>
    <s v="FUR-CH-10000665"/>
    <x v="0"/>
    <x v="1"/>
    <s v="Global Airflow Leather Mesh Back Chair, Black"/>
    <n v="271.76400000000001"/>
    <n v="2"/>
    <n v="0.1"/>
    <n v="60.391999999999967"/>
  </r>
  <r>
    <x v="3420"/>
    <x v="1695"/>
    <x v="0"/>
    <x v="316"/>
    <d v="2013-06-04T00:00:00"/>
    <s v="Standard Class"/>
    <s v="CL-12565"/>
    <s v="Clay Ludtke"/>
    <x v="0"/>
    <s v="United States"/>
    <s v="Los Angeles"/>
    <x v="1"/>
    <n v="90004"/>
    <x v="1"/>
    <s v="OFF-AP-10000891"/>
    <x v="1"/>
    <x v="9"/>
    <s v="Kensington 7 Outlet MasterPiece HOMEOFFICE Power Control Center"/>
    <n v="262.24"/>
    <n v="2"/>
    <n v="0"/>
    <n v="78.671999999999997"/>
  </r>
  <r>
    <x v="3421"/>
    <x v="1695"/>
    <x v="0"/>
    <x v="316"/>
    <d v="2013-06-04T00:00:00"/>
    <s v="Standard Class"/>
    <s v="CL-12565"/>
    <s v="Clay Ludtke"/>
    <x v="0"/>
    <s v="United States"/>
    <s v="Los Angeles"/>
    <x v="1"/>
    <n v="90004"/>
    <x v="1"/>
    <s v="OFF-PA-10003790"/>
    <x v="1"/>
    <x v="10"/>
    <s v="Xerox 1991"/>
    <n v="182.72"/>
    <n v="8"/>
    <n v="0"/>
    <n v="84.051199999999994"/>
  </r>
  <r>
    <x v="3422"/>
    <x v="1695"/>
    <x v="0"/>
    <x v="316"/>
    <d v="2013-06-04T00:00:00"/>
    <s v="Standard Class"/>
    <s v="CL-12565"/>
    <s v="Clay Ludtke"/>
    <x v="0"/>
    <s v="United States"/>
    <s v="Los Angeles"/>
    <x v="1"/>
    <n v="90004"/>
    <x v="1"/>
    <s v="TEC-AC-10002217"/>
    <x v="2"/>
    <x v="11"/>
    <s v="Imation Clip USB flash drive - 8 GB"/>
    <n v="131.6"/>
    <n v="7"/>
    <n v="0"/>
    <n v="7.8960000000000008"/>
  </r>
  <r>
    <x v="3423"/>
    <x v="1695"/>
    <x v="0"/>
    <x v="316"/>
    <d v="2013-06-04T00:00:00"/>
    <s v="Standard Class"/>
    <s v="CL-12565"/>
    <s v="Clay Ludtke"/>
    <x v="0"/>
    <s v="United States"/>
    <s v="Los Angeles"/>
    <x v="1"/>
    <n v="90004"/>
    <x v="1"/>
    <s v="OFF-BI-10002215"/>
    <x v="1"/>
    <x v="8"/>
    <s v="Wilson Jones Hanging View Binder, White, 1&quot;"/>
    <n v="22.72"/>
    <n v="4"/>
    <n v="0.2"/>
    <n v="7.3839999999999986"/>
  </r>
  <r>
    <x v="3424"/>
    <x v="1695"/>
    <x v="0"/>
    <x v="316"/>
    <d v="2013-06-04T00:00:00"/>
    <s v="Standard Class"/>
    <s v="CL-12565"/>
    <s v="Clay Ludtke"/>
    <x v="0"/>
    <s v="United States"/>
    <s v="Los Angeles"/>
    <x v="1"/>
    <n v="90004"/>
    <x v="1"/>
    <s v="TEC-MA-10001972"/>
    <x v="2"/>
    <x v="15"/>
    <s v="Okidata C331dn Printer"/>
    <n v="558.4"/>
    <n v="2"/>
    <n v="0.2"/>
    <n v="41.880000000000024"/>
  </r>
  <r>
    <x v="3425"/>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x v="3426"/>
    <x v="1696"/>
    <x v="1"/>
    <x v="496"/>
    <d v="2012-09-28T00:00:00"/>
    <s v="Standard Class"/>
    <s v="DE-13255"/>
    <s v="Deanra Eno"/>
    <x v="2"/>
    <s v="United States"/>
    <s v="Dubuque"/>
    <x v="23"/>
    <n v="52001"/>
    <x v="2"/>
    <s v="FUR-CH-10000988"/>
    <x v="0"/>
    <x v="1"/>
    <s v="Hon Olson Stacker Stools"/>
    <n v="1408.1"/>
    <n v="10"/>
    <n v="0"/>
    <n v="394.26800000000003"/>
  </r>
  <r>
    <x v="3427"/>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x v="3428"/>
    <x v="1697"/>
    <x v="3"/>
    <x v="445"/>
    <d v="2014-07-07T00:00:00"/>
    <s v="Second Class"/>
    <s v="SZ-20035"/>
    <s v="Sam Zeldin"/>
    <x v="2"/>
    <s v="United States"/>
    <s v="Lancaster"/>
    <x v="24"/>
    <n v="43130"/>
    <x v="3"/>
    <s v="FUR-TA-10002041"/>
    <x v="0"/>
    <x v="3"/>
    <s v="Bevis Round Conference Table Top, X-Base"/>
    <n v="215.148"/>
    <n v="2"/>
    <n v="0.4"/>
    <n v="-103.98819999999998"/>
  </r>
  <r>
    <x v="3429"/>
    <x v="1697"/>
    <x v="3"/>
    <x v="445"/>
    <d v="2014-07-07T00:00:00"/>
    <s v="Second Class"/>
    <s v="SZ-20035"/>
    <s v="Sam Zeldin"/>
    <x v="2"/>
    <s v="United States"/>
    <s v="Lancaster"/>
    <x v="24"/>
    <n v="43130"/>
    <x v="3"/>
    <s v="OFF-PA-10002246"/>
    <x v="1"/>
    <x v="10"/>
    <s v="Wirebound Four 2-3/4 x 5 Forms per Page, 400 Sets per Book"/>
    <n v="30.96"/>
    <n v="6"/>
    <n v="0.2"/>
    <n v="11.223000000000001"/>
  </r>
  <r>
    <x v="3430"/>
    <x v="1698"/>
    <x v="3"/>
    <x v="166"/>
    <d v="2014-12-10T00:00:00"/>
    <s v="First Class"/>
    <s v="LF-17185"/>
    <s v="Luke Foster"/>
    <x v="0"/>
    <s v="United States"/>
    <s v="Inglewood"/>
    <x v="1"/>
    <n v="90301"/>
    <x v="1"/>
    <s v="OFF-ST-10003327"/>
    <x v="1"/>
    <x v="4"/>
    <s v="Akro-Mils 12-Gallon Tote"/>
    <n v="29.79"/>
    <n v="3"/>
    <n v="0"/>
    <n v="8.6390999999999956"/>
  </r>
  <r>
    <x v="3431"/>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x v="3432"/>
    <x v="1698"/>
    <x v="3"/>
    <x v="166"/>
    <d v="2014-12-10T00:00:00"/>
    <s v="First Class"/>
    <s v="LF-17185"/>
    <s v="Luke Foster"/>
    <x v="0"/>
    <s v="United States"/>
    <s v="Inglewood"/>
    <x v="1"/>
    <n v="90301"/>
    <x v="1"/>
    <s v="OFF-PA-10003651"/>
    <x v="1"/>
    <x v="10"/>
    <s v="Xerox 1968"/>
    <n v="60.12"/>
    <n v="9"/>
    <n v="0"/>
    <n v="28.857599999999998"/>
  </r>
  <r>
    <x v="3433"/>
    <x v="1699"/>
    <x v="3"/>
    <x v="256"/>
    <d v="2014-12-10T00:00:00"/>
    <s v="Standard Class"/>
    <s v="AB-10165"/>
    <s v="Alan Barnes"/>
    <x v="0"/>
    <s v="United States"/>
    <s v="Bellevue"/>
    <x v="4"/>
    <n v="98006"/>
    <x v="1"/>
    <s v="OFF-BI-10001617"/>
    <x v="1"/>
    <x v="8"/>
    <s v="GBC Wire Binding Combs"/>
    <n v="24.816000000000003"/>
    <n v="3"/>
    <n v="0.2"/>
    <n v="8.3753999999999991"/>
  </r>
  <r>
    <x v="3434"/>
    <x v="1699"/>
    <x v="3"/>
    <x v="256"/>
    <d v="2014-12-10T00:00:00"/>
    <s v="Standard Class"/>
    <s v="AB-10165"/>
    <s v="Alan Barnes"/>
    <x v="0"/>
    <s v="United States"/>
    <s v="Bellevue"/>
    <x v="4"/>
    <n v="98006"/>
    <x v="1"/>
    <s v="OFF-BI-10000145"/>
    <x v="1"/>
    <x v="8"/>
    <s v="Zipper Ring Binder Pockets"/>
    <n v="14.976000000000003"/>
    <n v="6"/>
    <n v="0.2"/>
    <n v="5.4287999999999981"/>
  </r>
  <r>
    <x v="3435"/>
    <x v="1700"/>
    <x v="1"/>
    <x v="874"/>
    <d v="2012-09-29T00:00:00"/>
    <s v="First Class"/>
    <s v="NM-18520"/>
    <s v="Neoma Murray"/>
    <x v="0"/>
    <s v="United States"/>
    <s v="Chicago"/>
    <x v="10"/>
    <n v="60610"/>
    <x v="2"/>
    <s v="OFF-BI-10001670"/>
    <x v="1"/>
    <x v="8"/>
    <s v="Vinyl Sectional Post Binders"/>
    <n v="15.079999999999998"/>
    <n v="2"/>
    <n v="0.8"/>
    <n v="-22.620000000000005"/>
  </r>
  <r>
    <x v="3436"/>
    <x v="1700"/>
    <x v="1"/>
    <x v="874"/>
    <d v="2012-09-29T00:00:00"/>
    <s v="First Class"/>
    <s v="NM-18520"/>
    <s v="Neoma Murray"/>
    <x v="0"/>
    <s v="United States"/>
    <s v="Chicago"/>
    <x v="10"/>
    <n v="60610"/>
    <x v="2"/>
    <s v="FUR-FU-10003849"/>
    <x v="0"/>
    <x v="5"/>
    <s v="DAX Metal Frame, Desktop, Stepped-Edge"/>
    <n v="24.288"/>
    <n v="3"/>
    <n v="0.6"/>
    <n v="-12.751199999999997"/>
  </r>
  <r>
    <x v="3437"/>
    <x v="1701"/>
    <x v="3"/>
    <x v="505"/>
    <d v="2014-10-31T00:00:00"/>
    <s v="Same Day"/>
    <s v="RA-19945"/>
    <s v="Ryan Akin"/>
    <x v="0"/>
    <s v="United States"/>
    <s v="Dallas"/>
    <x v="5"/>
    <n v="75217"/>
    <x v="2"/>
    <s v="FUR-FU-10003849"/>
    <x v="0"/>
    <x v="5"/>
    <s v="DAX Metal Frame, Desktop, Stepped-Edge"/>
    <n v="16.192"/>
    <n v="2"/>
    <n v="0.6"/>
    <n v="-8.5007999999999981"/>
  </r>
  <r>
    <x v="3438"/>
    <x v="1701"/>
    <x v="3"/>
    <x v="505"/>
    <d v="2014-10-31T00:00:00"/>
    <s v="Same Day"/>
    <s v="RA-19945"/>
    <s v="Ryan Akin"/>
    <x v="0"/>
    <s v="United States"/>
    <s v="Dallas"/>
    <x v="5"/>
    <n v="75217"/>
    <x v="2"/>
    <s v="FUR-TA-10002041"/>
    <x v="0"/>
    <x v="3"/>
    <s v="Bevis Round Conference Table Top, X-Base"/>
    <n v="251.00599999999997"/>
    <n v="2"/>
    <n v="0.3"/>
    <n v="-68.130199999999988"/>
  </r>
  <r>
    <x v="3439"/>
    <x v="1701"/>
    <x v="3"/>
    <x v="505"/>
    <d v="2014-10-31T00:00:00"/>
    <s v="Same Day"/>
    <s v="RA-19945"/>
    <s v="Ryan Akin"/>
    <x v="0"/>
    <s v="United States"/>
    <s v="Dallas"/>
    <x v="5"/>
    <n v="75217"/>
    <x v="2"/>
    <s v="OFF-ST-10002214"/>
    <x v="1"/>
    <x v="4"/>
    <s v="X-Rack File for Hanging Folders"/>
    <n v="54.192"/>
    <n v="6"/>
    <n v="0.2"/>
    <n v="4.0643999999999973"/>
  </r>
  <r>
    <x v="3440"/>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x v="3441"/>
    <x v="1703"/>
    <x v="2"/>
    <x v="518"/>
    <d v="2011-03-14T00:00:00"/>
    <s v="Second Class"/>
    <s v="KA-16525"/>
    <s v="Kelly Andreada"/>
    <x v="0"/>
    <s v="United States"/>
    <s v="New York City"/>
    <x v="15"/>
    <n v="10024"/>
    <x v="3"/>
    <s v="OFF-PA-10002137"/>
    <x v="1"/>
    <x v="10"/>
    <s v="Southworth 100% Résumé Paper, 24lb."/>
    <n v="108.92"/>
    <n v="14"/>
    <n v="0"/>
    <n v="49.013999999999996"/>
  </r>
  <r>
    <x v="3442"/>
    <x v="1704"/>
    <x v="3"/>
    <x v="123"/>
    <d v="2014-11-24T00:00:00"/>
    <s v="Standard Class"/>
    <s v="JD-16150"/>
    <s v="Justin Deggeller"/>
    <x v="1"/>
    <s v="United States"/>
    <s v="New York City"/>
    <x v="15"/>
    <n v="10011"/>
    <x v="3"/>
    <s v="OFF-EN-10001415"/>
    <x v="1"/>
    <x v="12"/>
    <s v="Staples"/>
    <n v="16.740000000000002"/>
    <n v="3"/>
    <n v="0"/>
    <n v="8.370000000000001"/>
  </r>
  <r>
    <x v="3443"/>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x v="3444"/>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x v="3445"/>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x v="3446"/>
    <x v="1707"/>
    <x v="0"/>
    <x v="876"/>
    <d v="2013-08-08T00:00:00"/>
    <s v="First Class"/>
    <s v="AH-10690"/>
    <s v="Anna Häberlin"/>
    <x v="1"/>
    <s v="United States"/>
    <s v="New York City"/>
    <x v="15"/>
    <n v="10024"/>
    <x v="3"/>
    <s v="OFF-PA-10000474"/>
    <x v="1"/>
    <x v="10"/>
    <s v="Staples"/>
    <n v="70.88"/>
    <n v="2"/>
    <n v="0"/>
    <n v="33.313599999999994"/>
  </r>
  <r>
    <x v="3447"/>
    <x v="1708"/>
    <x v="3"/>
    <x v="532"/>
    <d v="2014-06-16T00:00:00"/>
    <s v="Standard Class"/>
    <s v="KN-16705"/>
    <s v="Kristina Nunn"/>
    <x v="2"/>
    <s v="United States"/>
    <s v="Auburn"/>
    <x v="19"/>
    <n v="36830"/>
    <x v="0"/>
    <s v="OFF-AR-10001919"/>
    <x v="1"/>
    <x v="6"/>
    <s v="OIC #2 Pencils, Medium Soft"/>
    <n v="3.76"/>
    <n v="2"/>
    <n v="0"/>
    <n v="1.0903999999999998"/>
  </r>
  <r>
    <x v="3448"/>
    <x v="1709"/>
    <x v="0"/>
    <x v="877"/>
    <d v="2013-10-14T00:00:00"/>
    <s v="Standard Class"/>
    <s v="TB-21250"/>
    <s v="Tim Brockman"/>
    <x v="0"/>
    <s v="United States"/>
    <s v="Los Angeles"/>
    <x v="1"/>
    <n v="90049"/>
    <x v="1"/>
    <s v="OFF-BI-10004001"/>
    <x v="1"/>
    <x v="8"/>
    <s v="GBC Recycled VeloBinder Covers"/>
    <n v="27.263999999999999"/>
    <n v="2"/>
    <n v="0.2"/>
    <n v="8.8607999999999976"/>
  </r>
  <r>
    <x v="3449"/>
    <x v="1710"/>
    <x v="2"/>
    <x v="78"/>
    <d v="2011-09-14T00:00:00"/>
    <s v="Standard Class"/>
    <s v="DP-13390"/>
    <s v="Dennis Pardue"/>
    <x v="2"/>
    <s v="United States"/>
    <s v="San Francisco"/>
    <x v="1"/>
    <n v="94110"/>
    <x v="1"/>
    <s v="OFF-AP-10004785"/>
    <x v="1"/>
    <x v="9"/>
    <s v="Holmes Replacement Filter for HEPA Air Cleaner, Medium Room"/>
    <n v="56.65"/>
    <n v="5"/>
    <n v="0"/>
    <n v="24.359500000000004"/>
  </r>
  <r>
    <x v="3450"/>
    <x v="1710"/>
    <x v="2"/>
    <x v="78"/>
    <d v="2011-09-14T00:00:00"/>
    <s v="Standard Class"/>
    <s v="DP-13390"/>
    <s v="Dennis Pardue"/>
    <x v="2"/>
    <s v="United States"/>
    <s v="San Francisco"/>
    <x v="1"/>
    <n v="94110"/>
    <x v="1"/>
    <s v="OFF-ST-10002406"/>
    <x v="1"/>
    <x v="4"/>
    <s v="Pizazz Global Quick File"/>
    <n v="14.97"/>
    <n v="1"/>
    <n v="0"/>
    <n v="4.1916000000000011"/>
  </r>
  <r>
    <x v="3451"/>
    <x v="1710"/>
    <x v="2"/>
    <x v="78"/>
    <d v="2011-09-14T00:00:00"/>
    <s v="Standard Class"/>
    <s v="DP-13390"/>
    <s v="Dennis Pardue"/>
    <x v="2"/>
    <s v="United States"/>
    <s v="San Francisco"/>
    <x v="1"/>
    <n v="94110"/>
    <x v="1"/>
    <s v="OFF-FA-10002988"/>
    <x v="1"/>
    <x v="13"/>
    <s v="Ideal Clamps"/>
    <n v="4.0199999999999996"/>
    <n v="2"/>
    <n v="0"/>
    <n v="1.9697999999999998"/>
  </r>
  <r>
    <x v="3452"/>
    <x v="1711"/>
    <x v="2"/>
    <x v="878"/>
    <d v="2011-03-21T00:00:00"/>
    <s v="Second Class"/>
    <s v="KN-16705"/>
    <s v="Kristina Nunn"/>
    <x v="2"/>
    <s v="United States"/>
    <s v="Raleigh"/>
    <x v="3"/>
    <n v="27604"/>
    <x v="0"/>
    <s v="TEC-PH-10002415"/>
    <x v="2"/>
    <x v="7"/>
    <s v="Polycom VoiceStation 500 Conference phone"/>
    <n v="471.92"/>
    <n v="2"/>
    <n v="0.2"/>
    <n v="29.495000000000019"/>
  </r>
  <r>
    <x v="3453"/>
    <x v="1712"/>
    <x v="1"/>
    <x v="879"/>
    <d v="2012-03-02T00:00:00"/>
    <s v="Second Class"/>
    <s v="ST-20530"/>
    <s v="Shui Tom"/>
    <x v="0"/>
    <s v="United States"/>
    <s v="Macon"/>
    <x v="32"/>
    <n v="31204"/>
    <x v="0"/>
    <s v="OFF-BI-10004236"/>
    <x v="1"/>
    <x v="8"/>
    <s v="XtraLife ClearVue Slant-D Ring Binder, White, 3&quot;"/>
    <n v="58.72"/>
    <n v="4"/>
    <n v="0"/>
    <n v="27.011199999999999"/>
  </r>
  <r>
    <x v="3454"/>
    <x v="1713"/>
    <x v="1"/>
    <x v="584"/>
    <d v="2012-07-14T00:00:00"/>
    <s v="Standard Class"/>
    <s v="EB-13870"/>
    <s v="Emily Burns"/>
    <x v="0"/>
    <s v="United States"/>
    <s v="Nashville"/>
    <x v="18"/>
    <n v="37211"/>
    <x v="0"/>
    <s v="OFF-AR-10000657"/>
    <x v="1"/>
    <x v="6"/>
    <s v="Binney &amp; Smith inkTank Desk Highlighter, Chisel Tip, Yellow, 12/Box"/>
    <n v="5.16"/>
    <n v="3"/>
    <n v="0.2"/>
    <n v="0.83849999999999936"/>
  </r>
  <r>
    <x v="3455"/>
    <x v="1714"/>
    <x v="0"/>
    <x v="880"/>
    <d v="2013-02-27T00:00:00"/>
    <s v="Standard Class"/>
    <s v="AH-10210"/>
    <s v="Alan Hwang"/>
    <x v="0"/>
    <s v="United States"/>
    <s v="Nashville"/>
    <x v="18"/>
    <n v="37211"/>
    <x v="0"/>
    <s v="OFF-PA-10004996"/>
    <x v="1"/>
    <x v="10"/>
    <s v="Speediset Carbonless Redi-Letter 7&quot; x 8 1/2&quot;"/>
    <n v="16.496000000000002"/>
    <n v="2"/>
    <n v="0.2"/>
    <n v="5.5673999999999992"/>
  </r>
  <r>
    <x v="3456"/>
    <x v="1715"/>
    <x v="3"/>
    <x v="118"/>
    <d v="2014-09-19T00:00:00"/>
    <s v="First Class"/>
    <s v="AS-10090"/>
    <s v="Adam Shillingsburg"/>
    <x v="0"/>
    <s v="United States"/>
    <s v="Philadelphia"/>
    <x v="9"/>
    <n v="19143"/>
    <x v="3"/>
    <s v="TEC-AC-10001109"/>
    <x v="2"/>
    <x v="11"/>
    <s v="Logitech Trackman Marble Mouse"/>
    <n v="71.975999999999999"/>
    <n v="3"/>
    <n v="0.2"/>
    <n v="19.793400000000005"/>
  </r>
  <r>
    <x v="3457"/>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x v="3458"/>
    <x v="1715"/>
    <x v="3"/>
    <x v="118"/>
    <d v="2014-09-19T00:00:00"/>
    <s v="First Class"/>
    <s v="AS-10090"/>
    <s v="Adam Shillingsburg"/>
    <x v="0"/>
    <s v="United States"/>
    <s v="Philadelphia"/>
    <x v="9"/>
    <n v="19143"/>
    <x v="3"/>
    <s v="OFF-BI-10002393"/>
    <x v="1"/>
    <x v="8"/>
    <s v="Binder Posts"/>
    <n v="3.4440000000000008"/>
    <n v="2"/>
    <n v="0.7"/>
    <n v="-2.7551999999999994"/>
  </r>
  <r>
    <x v="3459"/>
    <x v="1715"/>
    <x v="3"/>
    <x v="118"/>
    <d v="2014-09-19T00:00:00"/>
    <s v="First Class"/>
    <s v="AS-10090"/>
    <s v="Adam Shillingsburg"/>
    <x v="0"/>
    <s v="United States"/>
    <s v="Philadelphia"/>
    <x v="9"/>
    <n v="19143"/>
    <x v="3"/>
    <s v="OFF-BI-10001359"/>
    <x v="1"/>
    <x v="8"/>
    <s v="GBC DocuBind TL300 Electric Binding System"/>
    <n v="538.19400000000007"/>
    <n v="2"/>
    <n v="0.7"/>
    <n v="-412.61539999999991"/>
  </r>
  <r>
    <x v="3460"/>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x v="3461"/>
    <x v="1716"/>
    <x v="3"/>
    <x v="60"/>
    <d v="2014-11-11T00:00:00"/>
    <s v="Second Class"/>
    <s v="EM-13825"/>
    <s v="Elizabeth Moffitt"/>
    <x v="1"/>
    <s v="United States"/>
    <s v="Dallas"/>
    <x v="5"/>
    <n v="75081"/>
    <x v="2"/>
    <s v="TEC-PH-10003012"/>
    <x v="2"/>
    <x v="7"/>
    <s v="Nortel Meridian M3904 Professional Digital phone"/>
    <n v="492.76800000000003"/>
    <n v="4"/>
    <n v="0.2"/>
    <n v="55.436399999999935"/>
  </r>
  <r>
    <x v="3462"/>
    <x v="1717"/>
    <x v="1"/>
    <x v="763"/>
    <d v="2012-02-23T00:00:00"/>
    <s v="Second Class"/>
    <s v="KA-16525"/>
    <s v="Kelly Andreada"/>
    <x v="0"/>
    <s v="United States"/>
    <s v="Perth Amboy"/>
    <x v="30"/>
    <n v="8861"/>
    <x v="3"/>
    <s v="OFF-AR-10003903"/>
    <x v="1"/>
    <x v="6"/>
    <s v="Sanford 52201 APSCO Electric Pencil Sharpener"/>
    <n v="286.78999999999996"/>
    <n v="7"/>
    <n v="0"/>
    <n v="74.565400000000011"/>
  </r>
  <r>
    <x v="3463"/>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x v="3464"/>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x v="3465"/>
    <x v="1720"/>
    <x v="1"/>
    <x v="229"/>
    <d v="2012-09-14T00:00:00"/>
    <s v="Standard Class"/>
    <s v="EH-13765"/>
    <s v="Edward Hooks"/>
    <x v="1"/>
    <s v="United States"/>
    <s v="Revere"/>
    <x v="31"/>
    <n v="2151"/>
    <x v="3"/>
    <s v="OFF-AP-10003842"/>
    <x v="1"/>
    <x v="9"/>
    <s v="Euro-Pro Shark Turbo Vacuum"/>
    <n v="61.96"/>
    <n v="2"/>
    <n v="0"/>
    <n v="16.1096"/>
  </r>
  <r>
    <x v="3466"/>
    <x v="1720"/>
    <x v="1"/>
    <x v="229"/>
    <d v="2012-09-14T00:00:00"/>
    <s v="Standard Class"/>
    <s v="EH-13765"/>
    <s v="Edward Hooks"/>
    <x v="1"/>
    <s v="United States"/>
    <s v="Revere"/>
    <x v="31"/>
    <n v="2151"/>
    <x v="3"/>
    <s v="FUR-BO-10004695"/>
    <x v="0"/>
    <x v="0"/>
    <s v="O'Sullivan 2-Door Barrister Bookcase in Odessa Pine"/>
    <n v="361.96"/>
    <n v="2"/>
    <n v="0"/>
    <n v="83.25079999999997"/>
  </r>
  <r>
    <x v="3467"/>
    <x v="1720"/>
    <x v="1"/>
    <x v="229"/>
    <d v="2012-09-14T00:00:00"/>
    <s v="Standard Class"/>
    <s v="EH-13765"/>
    <s v="Edward Hooks"/>
    <x v="1"/>
    <s v="United States"/>
    <s v="Revere"/>
    <x v="31"/>
    <n v="2151"/>
    <x v="3"/>
    <s v="OFF-PA-10003039"/>
    <x v="1"/>
    <x v="10"/>
    <s v="Xerox 1960"/>
    <n v="278.82"/>
    <n v="9"/>
    <n v="0"/>
    <n v="125.46899999999999"/>
  </r>
  <r>
    <x v="3468"/>
    <x v="1721"/>
    <x v="0"/>
    <x v="882"/>
    <d v="2013-12-20T00:00:00"/>
    <s v="Standard Class"/>
    <s v="MC-17845"/>
    <s v="Michael Chen"/>
    <x v="0"/>
    <s v="United States"/>
    <s v="Jackson"/>
    <x v="35"/>
    <n v="39212"/>
    <x v="0"/>
    <s v="FUR-FU-10002045"/>
    <x v="0"/>
    <x v="5"/>
    <s v="Executive Impressions 14&quot;"/>
    <n v="133.38"/>
    <n v="6"/>
    <n v="0"/>
    <n v="58.687200000000011"/>
  </r>
  <r>
    <x v="3469"/>
    <x v="1722"/>
    <x v="1"/>
    <x v="744"/>
    <d v="2012-04-10T00:00:00"/>
    <s v="Standard Class"/>
    <s v="MH-17455"/>
    <s v="Mark Hamilton"/>
    <x v="0"/>
    <s v="United States"/>
    <s v="Jacksonville"/>
    <x v="3"/>
    <n v="28540"/>
    <x v="0"/>
    <s v="OFF-PA-10001019"/>
    <x v="1"/>
    <x v="10"/>
    <s v="Xerox 1884"/>
    <n v="47.952000000000005"/>
    <n v="3"/>
    <n v="0.2"/>
    <n v="16.183799999999998"/>
  </r>
  <r>
    <x v="3470"/>
    <x v="1723"/>
    <x v="0"/>
    <x v="49"/>
    <d v="2013-12-06T00:00:00"/>
    <s v="Standard Class"/>
    <s v="CL-11890"/>
    <s v="Carl Ludwig"/>
    <x v="0"/>
    <s v="United States"/>
    <s v="San Francisco"/>
    <x v="1"/>
    <n v="94122"/>
    <x v="1"/>
    <s v="FUR-FU-10003724"/>
    <x v="0"/>
    <x v="5"/>
    <s v="Westinghouse Clip-On Gooseneck Lamps"/>
    <n v="16.739999999999998"/>
    <n v="2"/>
    <n v="0"/>
    <n v="4.3523999999999994"/>
  </r>
  <r>
    <x v="3471"/>
    <x v="1724"/>
    <x v="3"/>
    <x v="105"/>
    <d v="2014-11-18T00:00:00"/>
    <s v="Standard Class"/>
    <s v="SF-20965"/>
    <s v="Sylvia Foulston"/>
    <x v="1"/>
    <s v="United States"/>
    <s v="Columbus"/>
    <x v="24"/>
    <n v="43229"/>
    <x v="3"/>
    <s v="OFF-PA-10003673"/>
    <x v="1"/>
    <x v="10"/>
    <s v="Strathmore Photo Mount Cards"/>
    <n v="10.848000000000001"/>
    <n v="2"/>
    <n v="0.2"/>
    <n v="3.5255999999999994"/>
  </r>
  <r>
    <x v="3472"/>
    <x v="1724"/>
    <x v="3"/>
    <x v="105"/>
    <d v="2014-11-18T00:00:00"/>
    <s v="Standard Class"/>
    <s v="SF-20965"/>
    <s v="Sylvia Foulston"/>
    <x v="1"/>
    <s v="United States"/>
    <s v="Columbus"/>
    <x v="24"/>
    <n v="43229"/>
    <x v="3"/>
    <s v="TEC-AC-10003614"/>
    <x v="2"/>
    <x v="11"/>
    <s v="Verbatim 25 GB 6x Blu-ray Single Layer Recordable Disc, 10/Pack"/>
    <n v="18.544"/>
    <n v="2"/>
    <n v="0.2"/>
    <n v="3.0133999999999981"/>
  </r>
  <r>
    <x v="3473"/>
    <x v="1725"/>
    <x v="3"/>
    <x v="448"/>
    <d v="2014-03-11T00:00:00"/>
    <s v="Standard Class"/>
    <s v="EP-13915"/>
    <s v="Emily Phan"/>
    <x v="0"/>
    <s v="United States"/>
    <s v="Dearborn Heights"/>
    <x v="12"/>
    <n v="48127"/>
    <x v="2"/>
    <s v="FUR-CH-10000785"/>
    <x v="0"/>
    <x v="1"/>
    <s v="Global Ergonomic Managers Chair"/>
    <n v="180.98"/>
    <n v="1"/>
    <n v="0"/>
    <n v="47.0548"/>
  </r>
  <r>
    <x v="3474"/>
    <x v="1725"/>
    <x v="3"/>
    <x v="448"/>
    <d v="2014-03-11T00:00:00"/>
    <s v="Standard Class"/>
    <s v="EP-13915"/>
    <s v="Emily Phan"/>
    <x v="0"/>
    <s v="United States"/>
    <s v="Dearborn Heights"/>
    <x v="12"/>
    <n v="48127"/>
    <x v="2"/>
    <s v="TEC-AC-10002926"/>
    <x v="2"/>
    <x v="11"/>
    <s v="Logitech Wireless Marathon Mouse M705"/>
    <n v="99.98"/>
    <n v="2"/>
    <n v="0"/>
    <n v="42.991400000000006"/>
  </r>
  <r>
    <x v="3475"/>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x v="3476"/>
    <x v="1726"/>
    <x v="0"/>
    <x v="581"/>
    <d v="2013-12-01T00:00:00"/>
    <s v="First Class"/>
    <s v="RW-19630"/>
    <s v="Rob Williams"/>
    <x v="1"/>
    <s v="United States"/>
    <s v="Overland Park"/>
    <x v="41"/>
    <n v="66212"/>
    <x v="2"/>
    <s v="OFF-BI-10000977"/>
    <x v="1"/>
    <x v="8"/>
    <s v="Ibico Plastic Spiral Binding Combs"/>
    <n v="152"/>
    <n v="5"/>
    <n v="0"/>
    <n v="69.919999999999987"/>
  </r>
  <r>
    <x v="3477"/>
    <x v="1727"/>
    <x v="2"/>
    <x v="883"/>
    <d v="2011-09-05T00:00:00"/>
    <s v="Standard Class"/>
    <s v="SJ-20500"/>
    <s v="Shirley Jackson"/>
    <x v="0"/>
    <s v="United States"/>
    <s v="Santa Fe"/>
    <x v="27"/>
    <n v="87505"/>
    <x v="1"/>
    <s v="TEC-AC-10001635"/>
    <x v="2"/>
    <x v="11"/>
    <s v="KeyTronic KT400U2 - Keyboard - Black"/>
    <n v="92.52"/>
    <n v="9"/>
    <n v="0"/>
    <n v="18.503999999999991"/>
  </r>
  <r>
    <x v="3478"/>
    <x v="1728"/>
    <x v="0"/>
    <x v="16"/>
    <d v="2013-12-15T00:00:00"/>
    <s v="Standard Class"/>
    <s v="SP-20620"/>
    <s v="Stefania Perrino"/>
    <x v="1"/>
    <s v="United States"/>
    <s v="San Francisco"/>
    <x v="1"/>
    <n v="94110"/>
    <x v="1"/>
    <s v="OFF-AR-10003056"/>
    <x v="1"/>
    <x v="6"/>
    <s v="Newell 341"/>
    <n v="8.56"/>
    <n v="2"/>
    <n v="0"/>
    <n v="2.4823999999999993"/>
  </r>
  <r>
    <x v="3479"/>
    <x v="1728"/>
    <x v="0"/>
    <x v="16"/>
    <d v="2013-12-15T00:00:00"/>
    <s v="Standard Class"/>
    <s v="SP-20620"/>
    <s v="Stefania Perrino"/>
    <x v="1"/>
    <s v="United States"/>
    <s v="San Francisco"/>
    <x v="1"/>
    <n v="94110"/>
    <x v="1"/>
    <s v="OFF-PA-10003363"/>
    <x v="1"/>
    <x v="10"/>
    <s v="Xerox 204"/>
    <n v="45.36"/>
    <n v="7"/>
    <n v="0"/>
    <n v="21.772800000000004"/>
  </r>
  <r>
    <x v="3480"/>
    <x v="1728"/>
    <x v="0"/>
    <x v="16"/>
    <d v="2013-12-15T00:00:00"/>
    <s v="Standard Class"/>
    <s v="SP-20620"/>
    <s v="Stefania Perrino"/>
    <x v="1"/>
    <s v="United States"/>
    <s v="San Francisco"/>
    <x v="1"/>
    <n v="94110"/>
    <x v="1"/>
    <s v="FUR-TA-10003954"/>
    <x v="0"/>
    <x v="3"/>
    <s v="Hon 94000 Series Round Tables"/>
    <n v="1421.6640000000002"/>
    <n v="6"/>
    <n v="0.2"/>
    <n v="-195.47879999999998"/>
  </r>
  <r>
    <x v="3481"/>
    <x v="1729"/>
    <x v="2"/>
    <x v="884"/>
    <d v="2011-04-10T00:00:00"/>
    <s v="First Class"/>
    <s v="PJ-19015"/>
    <s v="Pauline Johnson"/>
    <x v="0"/>
    <s v="United States"/>
    <s v="Mobile"/>
    <x v="19"/>
    <n v="36608"/>
    <x v="0"/>
    <s v="FUR-FU-10004415"/>
    <x v="0"/>
    <x v="5"/>
    <s v="Stacking Tray, Side-Loading, Legal, Smoke"/>
    <n v="8.9600000000000009"/>
    <n v="2"/>
    <n v="0"/>
    <n v="2.7775999999999996"/>
  </r>
  <r>
    <x v="3482"/>
    <x v="1730"/>
    <x v="2"/>
    <x v="9"/>
    <d v="2011-08-29T00:00:00"/>
    <s v="First Class"/>
    <s v="CC-12610"/>
    <s v="Corey Catlett"/>
    <x v="1"/>
    <s v="United States"/>
    <s v="Springfield"/>
    <x v="17"/>
    <n v="22153"/>
    <x v="0"/>
    <s v="TEC-PH-10000455"/>
    <x v="2"/>
    <x v="7"/>
    <s v="GE 30522EE2"/>
    <n v="579.94999999999993"/>
    <n v="5"/>
    <n v="0"/>
    <n v="168.18549999999993"/>
  </r>
  <r>
    <x v="3483"/>
    <x v="1730"/>
    <x v="2"/>
    <x v="9"/>
    <d v="2011-08-29T00:00:00"/>
    <s v="First Class"/>
    <s v="CC-12610"/>
    <s v="Corey Catlett"/>
    <x v="1"/>
    <s v="United States"/>
    <s v="Springfield"/>
    <x v="17"/>
    <n v="22153"/>
    <x v="0"/>
    <s v="FUR-FU-10002456"/>
    <x v="0"/>
    <x v="5"/>
    <s v="Master Caster Door Stop, Large Neon Orange"/>
    <n v="29.12"/>
    <n v="4"/>
    <n v="0"/>
    <n v="12.521600000000003"/>
  </r>
  <r>
    <x v="3484"/>
    <x v="1730"/>
    <x v="2"/>
    <x v="9"/>
    <d v="2011-08-29T00:00:00"/>
    <s v="First Class"/>
    <s v="CC-12610"/>
    <s v="Corey Catlett"/>
    <x v="1"/>
    <s v="United States"/>
    <s v="Springfield"/>
    <x v="17"/>
    <n v="22153"/>
    <x v="0"/>
    <s v="FUR-TA-10003569"/>
    <x v="0"/>
    <x v="3"/>
    <s v="Bretford CR8500 Series Meeting Room Furniture"/>
    <n v="1202.94"/>
    <n v="3"/>
    <n v="0"/>
    <n v="300.73500000000001"/>
  </r>
  <r>
    <x v="3485"/>
    <x v="1731"/>
    <x v="0"/>
    <x v="147"/>
    <d v="2013-10-27T00:00:00"/>
    <s v="Standard Class"/>
    <s v="MY-18295"/>
    <s v="Muhammed Yedwab"/>
    <x v="1"/>
    <s v="United States"/>
    <s v="Newark"/>
    <x v="13"/>
    <n v="19711"/>
    <x v="3"/>
    <s v="OFF-BI-10002813"/>
    <x v="1"/>
    <x v="8"/>
    <s v="Avery Reinforcements for Hole-Punch Pages"/>
    <n v="7.92"/>
    <n v="4"/>
    <n v="0"/>
    <n v="3.5640000000000001"/>
  </r>
  <r>
    <x v="3486"/>
    <x v="1732"/>
    <x v="0"/>
    <x v="885"/>
    <d v="2013-12-01T00:00:00"/>
    <s v="Same Day"/>
    <s v="DB-13210"/>
    <s v="Dean Braden"/>
    <x v="0"/>
    <s v="United States"/>
    <s v="Hickory"/>
    <x v="3"/>
    <n v="28601"/>
    <x v="0"/>
    <s v="TEC-PH-10002890"/>
    <x v="2"/>
    <x v="7"/>
    <s v="AT&amp;T 17929 Lendline Telephone"/>
    <n v="36.192"/>
    <n v="1"/>
    <n v="0.2"/>
    <n v="2.7143999999999995"/>
  </r>
  <r>
    <x v="3487"/>
    <x v="1733"/>
    <x v="3"/>
    <x v="528"/>
    <d v="2014-09-12T00:00:00"/>
    <s v="Standard Class"/>
    <s v="MG-17875"/>
    <s v="Michael Grace"/>
    <x v="2"/>
    <s v="United States"/>
    <s v="Fort Lauderdale"/>
    <x v="2"/>
    <n v="33311"/>
    <x v="0"/>
    <s v="OFF-ST-10001522"/>
    <x v="1"/>
    <x v="4"/>
    <s v="Gould Plastics 18-Pocket Panel Bin, 34w x 5-1/4d x 20-1/2h"/>
    <n v="147.184"/>
    <n v="2"/>
    <n v="0.2"/>
    <n v="-29.436800000000012"/>
  </r>
  <r>
    <x v="3488"/>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x v="3489"/>
    <x v="1734"/>
    <x v="1"/>
    <x v="740"/>
    <d v="2012-07-06T00:00:00"/>
    <s v="Standard Class"/>
    <s v="RH-19600"/>
    <s v="Rob Haberlin"/>
    <x v="0"/>
    <s v="United States"/>
    <s v="Carol Stream"/>
    <x v="10"/>
    <n v="60188"/>
    <x v="2"/>
    <s v="FUR-CH-10003774"/>
    <x v="0"/>
    <x v="1"/>
    <s v="Global Wood Trimmed Manager's Task Chair, Khaki"/>
    <n v="382.11599999999999"/>
    <n v="6"/>
    <n v="0.3"/>
    <n v="-92.799600000000027"/>
  </r>
  <r>
    <x v="3490"/>
    <x v="1734"/>
    <x v="1"/>
    <x v="740"/>
    <d v="2012-07-06T00:00:00"/>
    <s v="Standard Class"/>
    <s v="RH-19600"/>
    <s v="Rob Haberlin"/>
    <x v="0"/>
    <s v="United States"/>
    <s v="Carol Stream"/>
    <x v="10"/>
    <n v="60188"/>
    <x v="2"/>
    <s v="OFF-ST-10004507"/>
    <x v="1"/>
    <x v="4"/>
    <s v="Advantus Rolling Storage Box"/>
    <n v="68.599999999999994"/>
    <n v="5"/>
    <n v="0.2"/>
    <n v="6.0024999999999977"/>
  </r>
  <r>
    <x v="3491"/>
    <x v="1734"/>
    <x v="1"/>
    <x v="740"/>
    <d v="2012-07-06T00:00:00"/>
    <s v="Standard Class"/>
    <s v="RH-19600"/>
    <s v="Rob Haberlin"/>
    <x v="0"/>
    <s v="United States"/>
    <s v="Carol Stream"/>
    <x v="10"/>
    <n v="60188"/>
    <x v="2"/>
    <s v="OFF-ST-10003208"/>
    <x v="1"/>
    <x v="4"/>
    <s v="Adjustable Depth Letter/Legal Cart"/>
    <n v="435.50400000000002"/>
    <n v="3"/>
    <n v="0.2"/>
    <n v="48.994199999999921"/>
  </r>
  <r>
    <x v="3492"/>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x v="3493"/>
    <x v="1735"/>
    <x v="3"/>
    <x v="241"/>
    <d v="2014-09-29T00:00:00"/>
    <s v="Standard Class"/>
    <s v="KB-16240"/>
    <s v="Karen Bern"/>
    <x v="1"/>
    <s v="United States"/>
    <s v="Saint Cloud"/>
    <x v="11"/>
    <n v="56301"/>
    <x v="2"/>
    <s v="TEC-AC-10002305"/>
    <x v="2"/>
    <x v="11"/>
    <s v="KeyTronic E03601U1 - Keyboard - Beige"/>
    <n v="72"/>
    <n v="4"/>
    <n v="0"/>
    <n v="12.959999999999994"/>
  </r>
  <r>
    <x v="3494"/>
    <x v="1735"/>
    <x v="3"/>
    <x v="241"/>
    <d v="2014-09-29T00:00:00"/>
    <s v="Standard Class"/>
    <s v="KB-16240"/>
    <s v="Karen Bern"/>
    <x v="1"/>
    <s v="United States"/>
    <s v="Saint Cloud"/>
    <x v="11"/>
    <n v="56301"/>
    <x v="2"/>
    <s v="TEC-AC-10000990"/>
    <x v="2"/>
    <x v="11"/>
    <s v="Imation Bio 2GB USB Flash Drive Imation Corp"/>
    <n v="655.90000000000009"/>
    <n v="5"/>
    <n v="0"/>
    <n v="275.47800000000001"/>
  </r>
  <r>
    <x v="3495"/>
    <x v="1735"/>
    <x v="3"/>
    <x v="241"/>
    <d v="2014-09-29T00:00:00"/>
    <s v="Standard Class"/>
    <s v="KB-16240"/>
    <s v="Karen Bern"/>
    <x v="1"/>
    <s v="United States"/>
    <s v="Saint Cloud"/>
    <x v="11"/>
    <n v="56301"/>
    <x v="2"/>
    <s v="FUR-CH-10000665"/>
    <x v="0"/>
    <x v="1"/>
    <s v="Global Airflow Leather Mesh Back Chair, Black"/>
    <n v="603.91999999999996"/>
    <n v="4"/>
    <n v="0"/>
    <n v="181.17599999999993"/>
  </r>
  <r>
    <x v="3496"/>
    <x v="1736"/>
    <x v="0"/>
    <x v="590"/>
    <d v="2013-08-16T00:00:00"/>
    <s v="Standard Class"/>
    <s v="CA-12055"/>
    <s v="Cathy Armstrong"/>
    <x v="2"/>
    <s v="United States"/>
    <s v="Los Angeles"/>
    <x v="1"/>
    <n v="90036"/>
    <x v="1"/>
    <s v="FUR-TA-10001932"/>
    <x v="0"/>
    <x v="3"/>
    <s v="Chromcraft 48&quot; x 96&quot; Racetrack Double Pedestal Table"/>
    <n v="513.024"/>
    <n v="2"/>
    <n v="0.2"/>
    <n v="12.82559999999998"/>
  </r>
  <r>
    <x v="3497"/>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x v="3498"/>
    <x v="1736"/>
    <x v="0"/>
    <x v="590"/>
    <d v="2013-08-16T00:00:00"/>
    <s v="Standard Class"/>
    <s v="CA-12055"/>
    <s v="Cathy Armstrong"/>
    <x v="2"/>
    <s v="United States"/>
    <s v="Los Angeles"/>
    <x v="1"/>
    <n v="90036"/>
    <x v="1"/>
    <s v="OFF-BI-10002160"/>
    <x v="1"/>
    <x v="8"/>
    <s v="Acco Hanging Data Binders"/>
    <n v="15.24"/>
    <n v="5"/>
    <n v="0.2"/>
    <n v="5.3339999999999996"/>
  </r>
  <r>
    <x v="3499"/>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x v="3500"/>
    <x v="1737"/>
    <x v="0"/>
    <x v="321"/>
    <d v="2013-10-04T00:00:00"/>
    <s v="Standard Class"/>
    <s v="JK-15730"/>
    <s v="Joe Kamberova"/>
    <x v="0"/>
    <s v="United States"/>
    <s v="Mobile"/>
    <x v="19"/>
    <n v="36608"/>
    <x v="0"/>
    <s v="OFF-BI-10001989"/>
    <x v="1"/>
    <x v="8"/>
    <s v="Premium Transparent Presentation Covers by GBC"/>
    <n v="62.94"/>
    <n v="3"/>
    <n v="0"/>
    <n v="30.211199999999998"/>
  </r>
  <r>
    <x v="3501"/>
    <x v="1737"/>
    <x v="0"/>
    <x v="321"/>
    <d v="2013-10-04T00:00:00"/>
    <s v="Standard Class"/>
    <s v="JK-15730"/>
    <s v="Joe Kamberova"/>
    <x v="0"/>
    <s v="United States"/>
    <s v="Mobile"/>
    <x v="19"/>
    <n v="36608"/>
    <x v="0"/>
    <s v="OFF-AR-10001149"/>
    <x v="1"/>
    <x v="6"/>
    <s v="Sanford Colorific Colored Pencils, 12/Box"/>
    <n v="25.919999999999998"/>
    <n v="9"/>
    <n v="0"/>
    <n v="7.7759999999999989"/>
  </r>
  <r>
    <x v="3502"/>
    <x v="1738"/>
    <x v="3"/>
    <x v="318"/>
    <d v="2014-04-11T00:00:00"/>
    <s v="Same Day"/>
    <s v="RD-19930"/>
    <s v="Russell D'Ascenzo"/>
    <x v="0"/>
    <s v="United States"/>
    <s v="Austin"/>
    <x v="5"/>
    <n v="78745"/>
    <x v="2"/>
    <s v="OFF-PA-10004101"/>
    <x v="1"/>
    <x v="10"/>
    <s v="Xerox 1894"/>
    <n v="10.368000000000002"/>
    <n v="2"/>
    <n v="0.2"/>
    <n v="3.6288"/>
  </r>
  <r>
    <x v="3503"/>
    <x v="1738"/>
    <x v="3"/>
    <x v="318"/>
    <d v="2014-04-11T00:00:00"/>
    <s v="Same Day"/>
    <s v="RD-19930"/>
    <s v="Russell D'Ascenzo"/>
    <x v="0"/>
    <s v="United States"/>
    <s v="Austin"/>
    <x v="5"/>
    <n v="78745"/>
    <x v="2"/>
    <s v="TEC-AC-10001714"/>
    <x v="2"/>
    <x v="11"/>
    <s v="Logitech MX Performance Wireless Mouse"/>
    <n v="95.736000000000004"/>
    <n v="3"/>
    <n v="0.2"/>
    <n v="20.343900000000001"/>
  </r>
  <r>
    <x v="3504"/>
    <x v="1739"/>
    <x v="0"/>
    <x v="122"/>
    <d v="2013-12-21T00:00:00"/>
    <s v="Second Class"/>
    <s v="JK-16120"/>
    <s v="Julie Kriz"/>
    <x v="2"/>
    <s v="United States"/>
    <s v="New York City"/>
    <x v="15"/>
    <n v="10009"/>
    <x v="3"/>
    <s v="OFF-ST-10003716"/>
    <x v="1"/>
    <x v="4"/>
    <s v="Tennsco Double-Tier Lockers"/>
    <n v="900.08"/>
    <n v="4"/>
    <n v="0"/>
    <n v="117.0104"/>
  </r>
  <r>
    <x v="3505"/>
    <x v="1740"/>
    <x v="2"/>
    <x v="886"/>
    <d v="2011-06-24T00:00:00"/>
    <s v="Standard Class"/>
    <s v="SC-20020"/>
    <s v="Sam Craven"/>
    <x v="0"/>
    <s v="United States"/>
    <s v="Plano"/>
    <x v="5"/>
    <n v="75023"/>
    <x v="2"/>
    <s v="TEC-PH-10000369"/>
    <x v="2"/>
    <x v="7"/>
    <s v="HTC One Mini"/>
    <n v="201.584"/>
    <n v="2"/>
    <n v="0.2"/>
    <n v="20.158400000000015"/>
  </r>
  <r>
    <x v="3506"/>
    <x v="1740"/>
    <x v="2"/>
    <x v="886"/>
    <d v="2011-06-24T00:00:00"/>
    <s v="Standard Class"/>
    <s v="SC-20020"/>
    <s v="Sam Craven"/>
    <x v="0"/>
    <s v="United States"/>
    <s v="Plano"/>
    <x v="5"/>
    <n v="75023"/>
    <x v="2"/>
    <s v="OFF-BI-10000756"/>
    <x v="1"/>
    <x v="8"/>
    <s v="Storex DuraTech Recycled Plastic Frosted Binders"/>
    <n v="3.3919999999999995"/>
    <n v="4"/>
    <n v="0.8"/>
    <n v="-5.088000000000001"/>
  </r>
  <r>
    <x v="3507"/>
    <x v="1740"/>
    <x v="2"/>
    <x v="886"/>
    <d v="2011-06-24T00:00:00"/>
    <s v="Standard Class"/>
    <s v="SC-20020"/>
    <s v="Sam Craven"/>
    <x v="0"/>
    <s v="United States"/>
    <s v="Plano"/>
    <x v="5"/>
    <n v="75023"/>
    <x v="2"/>
    <s v="FUR-BO-10001608"/>
    <x v="0"/>
    <x v="0"/>
    <s v="Hon Metal Bookcases, Black"/>
    <n v="193.06559999999999"/>
    <n v="4"/>
    <n v="0.32"/>
    <n v="-19.874399999999994"/>
  </r>
  <r>
    <x v="3508"/>
    <x v="1740"/>
    <x v="2"/>
    <x v="886"/>
    <d v="2011-06-24T00:00:00"/>
    <s v="Standard Class"/>
    <s v="SC-20020"/>
    <s v="Sam Craven"/>
    <x v="0"/>
    <s v="United States"/>
    <s v="Plano"/>
    <x v="5"/>
    <n v="75023"/>
    <x v="2"/>
    <s v="OFF-PA-10001166"/>
    <x v="1"/>
    <x v="10"/>
    <s v="Xerox 2"/>
    <n v="15.552000000000003"/>
    <n v="3"/>
    <n v="0.2"/>
    <n v="5.4432"/>
  </r>
  <r>
    <x v="3509"/>
    <x v="1740"/>
    <x v="2"/>
    <x v="886"/>
    <d v="2011-06-24T00:00:00"/>
    <s v="Standard Class"/>
    <s v="SC-20020"/>
    <s v="Sam Craven"/>
    <x v="0"/>
    <s v="United States"/>
    <s v="Plano"/>
    <x v="5"/>
    <n v="75023"/>
    <x v="2"/>
    <s v="OFF-PA-10000587"/>
    <x v="1"/>
    <x v="10"/>
    <s v="Array Parchment Paper, Assorted Colors"/>
    <n v="11.648000000000001"/>
    <n v="2"/>
    <n v="0.2"/>
    <n v="4.0768000000000004"/>
  </r>
  <r>
    <x v="3510"/>
    <x v="1740"/>
    <x v="2"/>
    <x v="886"/>
    <d v="2011-06-24T00:00:00"/>
    <s v="Standard Class"/>
    <s v="SC-20020"/>
    <s v="Sam Craven"/>
    <x v="0"/>
    <s v="United States"/>
    <s v="Plano"/>
    <x v="5"/>
    <n v="75023"/>
    <x v="2"/>
    <s v="TEC-MA-10001972"/>
    <x v="2"/>
    <x v="15"/>
    <s v="Okidata C331dn Printer"/>
    <n v="418.8"/>
    <n v="2"/>
    <n v="0.4"/>
    <n v="-97.71999999999997"/>
  </r>
  <r>
    <x v="3511"/>
    <x v="1740"/>
    <x v="2"/>
    <x v="886"/>
    <d v="2011-06-24T00:00:00"/>
    <s v="Standard Class"/>
    <s v="SC-20020"/>
    <s v="Sam Craven"/>
    <x v="0"/>
    <s v="United States"/>
    <s v="Plano"/>
    <x v="5"/>
    <n v="75023"/>
    <x v="2"/>
    <s v="OFF-ST-10004123"/>
    <x v="1"/>
    <x v="4"/>
    <s v="Safco Industrial Wire Shelving System"/>
    <n v="509.48800000000006"/>
    <n v="7"/>
    <n v="0.2"/>
    <n v="-127.37200000000001"/>
  </r>
  <r>
    <x v="3512"/>
    <x v="1741"/>
    <x v="3"/>
    <x v="507"/>
    <d v="2014-09-07T00:00:00"/>
    <s v="First Class"/>
    <s v="HW-14935"/>
    <s v="Helen Wasserman"/>
    <x v="1"/>
    <s v="United States"/>
    <s v="Chicago"/>
    <x v="10"/>
    <n v="60653"/>
    <x v="2"/>
    <s v="FUR-BO-10000112"/>
    <x v="0"/>
    <x v="0"/>
    <s v="Bush Birmingham Collection Bookcase, Dark Cherry"/>
    <n v="825.17399999999998"/>
    <n v="9"/>
    <n v="0.3"/>
    <n v="-117.88199999999998"/>
  </r>
  <r>
    <x v="3513"/>
    <x v="1741"/>
    <x v="3"/>
    <x v="507"/>
    <d v="2014-09-07T00:00:00"/>
    <s v="First Class"/>
    <s v="HW-14935"/>
    <s v="Helen Wasserman"/>
    <x v="1"/>
    <s v="United States"/>
    <s v="Chicago"/>
    <x v="10"/>
    <n v="60653"/>
    <x v="2"/>
    <s v="OFF-PA-10004041"/>
    <x v="1"/>
    <x v="10"/>
    <s v="It's Hot Message Books with Stickers, 2 3/4&quot; x 5&quot;"/>
    <n v="17.760000000000002"/>
    <n v="3"/>
    <n v="0.2"/>
    <n v="5.55"/>
  </r>
  <r>
    <x v="3514"/>
    <x v="1741"/>
    <x v="3"/>
    <x v="507"/>
    <d v="2014-09-07T00:00:00"/>
    <s v="First Class"/>
    <s v="HW-14935"/>
    <s v="Helen Wasserman"/>
    <x v="1"/>
    <s v="United States"/>
    <s v="Chicago"/>
    <x v="10"/>
    <n v="60653"/>
    <x v="2"/>
    <s v="OFF-AR-10001149"/>
    <x v="1"/>
    <x v="6"/>
    <s v="Sanford Colorific Colored Pencils, 12/Box"/>
    <n v="6.911999999999999"/>
    <n v="3"/>
    <n v="0.2"/>
    <n v="0.86399999999999988"/>
  </r>
  <r>
    <x v="3515"/>
    <x v="1742"/>
    <x v="0"/>
    <x v="887"/>
    <d v="2013-12-25T00:00:00"/>
    <s v="Standard Class"/>
    <s v="SC-20800"/>
    <s v="Stuart Calhoun"/>
    <x v="0"/>
    <s v="United States"/>
    <s v="Jackson"/>
    <x v="35"/>
    <n v="39212"/>
    <x v="0"/>
    <s v="TEC-AC-10002323"/>
    <x v="2"/>
    <x v="11"/>
    <s v="SanDisk Ultra 32 GB MicroSDHC Class 10 Memory Card"/>
    <n v="66.300000000000011"/>
    <n v="3"/>
    <n v="0"/>
    <n v="8.6190000000000033"/>
  </r>
  <r>
    <x v="3516"/>
    <x v="1743"/>
    <x v="0"/>
    <x v="888"/>
    <d v="2013-08-13T00:00:00"/>
    <s v="First Class"/>
    <s v="HA-14920"/>
    <s v="Helen Andreada"/>
    <x v="0"/>
    <s v="United States"/>
    <s v="Fayetteville"/>
    <x v="3"/>
    <n v="28314"/>
    <x v="0"/>
    <s v="OFF-PA-10000130"/>
    <x v="1"/>
    <x v="10"/>
    <s v="Xerox 199"/>
    <n v="30.816000000000003"/>
    <n v="9"/>
    <n v="0.2"/>
    <n v="9.6299999999999955"/>
  </r>
  <r>
    <x v="3517"/>
    <x v="1743"/>
    <x v="0"/>
    <x v="888"/>
    <d v="2013-08-13T00:00:00"/>
    <s v="First Class"/>
    <s v="HA-14920"/>
    <s v="Helen Andreada"/>
    <x v="0"/>
    <s v="United States"/>
    <s v="Fayetteville"/>
    <x v="3"/>
    <n v="28314"/>
    <x v="0"/>
    <s v="TEC-PH-10002350"/>
    <x v="2"/>
    <x v="7"/>
    <s v="Apple EarPods with Remote and Mic"/>
    <n v="44.783999999999999"/>
    <n v="2"/>
    <n v="0.2"/>
    <n v="4.4783999999999988"/>
  </r>
  <r>
    <x v="3518"/>
    <x v="1743"/>
    <x v="0"/>
    <x v="888"/>
    <d v="2013-08-13T00:00:00"/>
    <s v="First Class"/>
    <s v="HA-14920"/>
    <s v="Helen Andreada"/>
    <x v="0"/>
    <s v="United States"/>
    <s v="Fayetteville"/>
    <x v="3"/>
    <n v="28314"/>
    <x v="0"/>
    <s v="OFF-AP-10002518"/>
    <x v="1"/>
    <x v="9"/>
    <s v="Kensington 7 Outlet MasterPiece Power Center"/>
    <n v="569.53599999999994"/>
    <n v="4"/>
    <n v="0.2"/>
    <n v="64.072799999999944"/>
  </r>
  <r>
    <x v="3519"/>
    <x v="1744"/>
    <x v="1"/>
    <x v="137"/>
    <d v="2012-06-25T00:00:00"/>
    <s v="First Class"/>
    <s v="MG-17875"/>
    <s v="Michael Grace"/>
    <x v="2"/>
    <s v="United States"/>
    <s v="Aurora"/>
    <x v="10"/>
    <n v="60505"/>
    <x v="2"/>
    <s v="FUR-TA-10002645"/>
    <x v="0"/>
    <x v="3"/>
    <s v="Hon Rectangular Conference Tables"/>
    <n v="796.42500000000007"/>
    <n v="7"/>
    <n v="0.5"/>
    <n v="-525.6405000000002"/>
  </r>
  <r>
    <x v="3520"/>
    <x v="1745"/>
    <x v="1"/>
    <x v="889"/>
    <d v="2012-04-15T00:00:00"/>
    <s v="Standard Class"/>
    <s v="DM-12955"/>
    <s v="Dario Medina"/>
    <x v="1"/>
    <s v="United States"/>
    <s v="Sacramento"/>
    <x v="1"/>
    <n v="95823"/>
    <x v="1"/>
    <s v="OFF-BI-10000773"/>
    <x v="1"/>
    <x v="8"/>
    <s v="Insertable Tab Post Binder Dividers"/>
    <n v="12.832000000000001"/>
    <n v="2"/>
    <n v="0.2"/>
    <n v="4.3307999999999982"/>
  </r>
  <r>
    <x v="3521"/>
    <x v="1746"/>
    <x v="0"/>
    <x v="831"/>
    <d v="2013-11-26T00:00:00"/>
    <s v="Second Class"/>
    <s v="DM-13345"/>
    <s v="Denise Monton"/>
    <x v="1"/>
    <s v="United States"/>
    <s v="Des Moines"/>
    <x v="23"/>
    <n v="50315"/>
    <x v="2"/>
    <s v="OFF-PA-10003845"/>
    <x v="1"/>
    <x v="10"/>
    <s v="Xerox 1987"/>
    <n v="40.46"/>
    <n v="7"/>
    <n v="0"/>
    <n v="19.825400000000002"/>
  </r>
  <r>
    <x v="3522"/>
    <x v="1746"/>
    <x v="0"/>
    <x v="831"/>
    <d v="2013-11-26T00:00:00"/>
    <s v="Second Class"/>
    <s v="DM-13345"/>
    <s v="Denise Monton"/>
    <x v="1"/>
    <s v="United States"/>
    <s v="Des Moines"/>
    <x v="23"/>
    <n v="50315"/>
    <x v="2"/>
    <s v="TEC-PH-10001580"/>
    <x v="2"/>
    <x v="7"/>
    <s v="Logitech Mobile Speakerphone P710e - speaker phone"/>
    <n v="404.93999999999994"/>
    <n v="3"/>
    <n v="0"/>
    <n v="109.33379999999998"/>
  </r>
  <r>
    <x v="3523"/>
    <x v="1747"/>
    <x v="0"/>
    <x v="64"/>
    <d v="2013-09-11T00:00:00"/>
    <s v="Standard Class"/>
    <s v="ML-17395"/>
    <s v="Marina Lichtenstein"/>
    <x v="1"/>
    <s v="United States"/>
    <s v="San Diego"/>
    <x v="1"/>
    <n v="92105"/>
    <x v="1"/>
    <s v="TEC-AC-10002345"/>
    <x v="2"/>
    <x v="11"/>
    <s v="HP Standard 104 key PS/2 Keyboard"/>
    <n v="116"/>
    <n v="8"/>
    <n v="0"/>
    <n v="29"/>
  </r>
  <r>
    <x v="3524"/>
    <x v="1748"/>
    <x v="0"/>
    <x v="390"/>
    <d v="2013-11-29T00:00:00"/>
    <s v="Standard Class"/>
    <s v="GA-14515"/>
    <s v="George Ashbrook"/>
    <x v="0"/>
    <s v="United States"/>
    <s v="Dallas"/>
    <x v="5"/>
    <n v="75081"/>
    <x v="2"/>
    <s v="TEC-PH-10004120"/>
    <x v="2"/>
    <x v="7"/>
    <s v="AT&amp;T 1080 Phone"/>
    <n v="657.55200000000013"/>
    <n v="6"/>
    <n v="0.2"/>
    <n v="49.316399999999987"/>
  </r>
  <r>
    <x v="3525"/>
    <x v="1749"/>
    <x v="3"/>
    <x v="389"/>
    <d v="2014-12-16T00:00:00"/>
    <s v="Second Class"/>
    <s v="SU-20665"/>
    <s v="Stephanie Ulpright"/>
    <x v="2"/>
    <s v="United States"/>
    <s v="Jackson"/>
    <x v="35"/>
    <n v="39212"/>
    <x v="0"/>
    <s v="TEC-AC-10001838"/>
    <x v="2"/>
    <x v="11"/>
    <s v="Razer Tiamat Over Ear 7.1 Surround Sound PC Gaming Headset"/>
    <n v="599.97"/>
    <n v="3"/>
    <n v="0"/>
    <n v="257.98710000000005"/>
  </r>
  <r>
    <x v="3526"/>
    <x v="1749"/>
    <x v="3"/>
    <x v="389"/>
    <d v="2014-12-16T00:00:00"/>
    <s v="Second Class"/>
    <s v="SU-20665"/>
    <s v="Stephanie Ulpright"/>
    <x v="2"/>
    <s v="United States"/>
    <s v="Jackson"/>
    <x v="35"/>
    <n v="39212"/>
    <x v="0"/>
    <s v="TEC-PH-10000148"/>
    <x v="2"/>
    <x v="7"/>
    <s v="Cyber Acoustics AC-202b Speech Recognition Stereo Headset"/>
    <n v="38.97"/>
    <n v="3"/>
    <n v="0"/>
    <n v="0.77940000000000076"/>
  </r>
  <r>
    <x v="3527"/>
    <x v="1749"/>
    <x v="3"/>
    <x v="389"/>
    <d v="2014-12-16T00:00:00"/>
    <s v="Second Class"/>
    <s v="SU-20665"/>
    <s v="Stephanie Ulpright"/>
    <x v="2"/>
    <s v="United States"/>
    <s v="Jackson"/>
    <x v="35"/>
    <n v="39212"/>
    <x v="0"/>
    <s v="OFF-BI-10003476"/>
    <x v="1"/>
    <x v="8"/>
    <s v="Avery Metallic Poly Binders"/>
    <n v="45.84"/>
    <n v="8"/>
    <n v="0"/>
    <n v="22.0032"/>
  </r>
  <r>
    <x v="3528"/>
    <x v="1750"/>
    <x v="0"/>
    <x v="890"/>
    <d v="2013-06-30T00:00:00"/>
    <s v="Standard Class"/>
    <s v="BD-11320"/>
    <s v="Bill Donatelli"/>
    <x v="0"/>
    <s v="United States"/>
    <s v="San Diego"/>
    <x v="1"/>
    <n v="92024"/>
    <x v="1"/>
    <s v="TEC-PH-10004833"/>
    <x v="2"/>
    <x v="7"/>
    <s v="Macally Suction Cup Mount"/>
    <n v="38.24"/>
    <n v="4"/>
    <n v="0.2"/>
    <n v="-9.56"/>
  </r>
  <r>
    <x v="3529"/>
    <x v="1751"/>
    <x v="1"/>
    <x v="14"/>
    <d v="2012-09-23T00:00:00"/>
    <s v="Standard Class"/>
    <s v="DB-13405"/>
    <s v="Denny Blanton"/>
    <x v="0"/>
    <s v="United States"/>
    <s v="Orlando"/>
    <x v="2"/>
    <n v="32839"/>
    <x v="0"/>
    <s v="TEC-AC-10001465"/>
    <x v="2"/>
    <x v="11"/>
    <s v="SanDisk Cruzer 64 GB USB Flash Drive"/>
    <n v="87.168000000000006"/>
    <n v="3"/>
    <n v="0.2"/>
    <n v="10.895999999999987"/>
  </r>
  <r>
    <x v="3530"/>
    <x v="1752"/>
    <x v="0"/>
    <x v="288"/>
    <d v="2013-05-24T00:00:00"/>
    <s v="Standard Class"/>
    <s v="RP-19855"/>
    <s v="Roy Phan"/>
    <x v="1"/>
    <s v="United States"/>
    <s v="Lafayette"/>
    <x v="14"/>
    <n v="47905"/>
    <x v="2"/>
    <s v="OFF-AR-10003056"/>
    <x v="1"/>
    <x v="6"/>
    <s v="Newell 341"/>
    <n v="21.400000000000002"/>
    <n v="5"/>
    <n v="0"/>
    <n v="6.2059999999999977"/>
  </r>
  <r>
    <x v="3531"/>
    <x v="1753"/>
    <x v="0"/>
    <x v="316"/>
    <d v="2013-05-29T00:00:00"/>
    <s v="Same Day"/>
    <s v="EH-13765"/>
    <s v="Edward Hooks"/>
    <x v="1"/>
    <s v="United States"/>
    <s v="New York City"/>
    <x v="15"/>
    <n v="10035"/>
    <x v="3"/>
    <s v="OFF-SU-10001218"/>
    <x v="1"/>
    <x v="14"/>
    <s v="Fiskars Softgrip Scissors"/>
    <n v="54.900000000000006"/>
    <n v="5"/>
    <n v="0"/>
    <n v="15.372000000000003"/>
  </r>
  <r>
    <x v="3532"/>
    <x v="1754"/>
    <x v="2"/>
    <x v="891"/>
    <d v="2011-04-23T00:00:00"/>
    <s v="Standard Class"/>
    <s v="JL-15835"/>
    <s v="John Lee"/>
    <x v="0"/>
    <s v="United States"/>
    <s v="Los Angeles"/>
    <x v="1"/>
    <n v="90049"/>
    <x v="1"/>
    <s v="TEC-MA-10002859"/>
    <x v="2"/>
    <x v="15"/>
    <s v="Ativa MDM8000 8-Sheet Micro-Cut Shredder"/>
    <n v="287.96800000000002"/>
    <n v="4"/>
    <n v="0.2"/>
    <n v="97.189199999999985"/>
  </r>
  <r>
    <x v="3533"/>
    <x v="1754"/>
    <x v="2"/>
    <x v="891"/>
    <d v="2011-04-23T00:00:00"/>
    <s v="Standard Class"/>
    <s v="JL-15835"/>
    <s v="John Lee"/>
    <x v="0"/>
    <s v="United States"/>
    <s v="Los Angeles"/>
    <x v="1"/>
    <n v="90049"/>
    <x v="1"/>
    <s v="OFF-AR-10002375"/>
    <x v="1"/>
    <x v="6"/>
    <s v="Newell 351"/>
    <n v="13.12"/>
    <n v="4"/>
    <n v="0"/>
    <n v="3.8047999999999984"/>
  </r>
  <r>
    <x v="3534"/>
    <x v="1754"/>
    <x v="2"/>
    <x v="891"/>
    <d v="2011-04-23T00:00:00"/>
    <s v="Standard Class"/>
    <s v="JL-15835"/>
    <s v="John Lee"/>
    <x v="0"/>
    <s v="United States"/>
    <s v="Los Angeles"/>
    <x v="1"/>
    <n v="90049"/>
    <x v="1"/>
    <s v="OFF-AR-10000657"/>
    <x v="1"/>
    <x v="6"/>
    <s v="Binney &amp; Smith inkTank Desk Highlighter, Chisel Tip, Yellow, 12/Box"/>
    <n v="10.75"/>
    <n v="5"/>
    <n v="0"/>
    <n v="3.547499999999999"/>
  </r>
  <r>
    <x v="3535"/>
    <x v="1754"/>
    <x v="2"/>
    <x v="891"/>
    <d v="2011-04-23T00:00:00"/>
    <s v="Standard Class"/>
    <s v="JL-15835"/>
    <s v="John Lee"/>
    <x v="0"/>
    <s v="United States"/>
    <s v="Los Angeles"/>
    <x v="1"/>
    <n v="90049"/>
    <x v="1"/>
    <s v="OFF-FA-10000134"/>
    <x v="1"/>
    <x v="13"/>
    <s v="Advantus Push Pins, Aluminum Head"/>
    <n v="11.62"/>
    <n v="2"/>
    <n v="0"/>
    <n v="3.6021999999999998"/>
  </r>
  <r>
    <x v="3536"/>
    <x v="1755"/>
    <x v="0"/>
    <x v="26"/>
    <d v="2013-06-21T00:00:00"/>
    <s v="Second Class"/>
    <s v="FM-14380"/>
    <s v="Fred McMath"/>
    <x v="0"/>
    <s v="United States"/>
    <s v="New York City"/>
    <x v="15"/>
    <n v="10024"/>
    <x v="3"/>
    <s v="OFF-ST-10000419"/>
    <x v="1"/>
    <x v="4"/>
    <s v="Rogers Jumbo File, Granite"/>
    <n v="40.74"/>
    <n v="3"/>
    <n v="0"/>
    <n v="0.4073999999999991"/>
  </r>
  <r>
    <x v="3537"/>
    <x v="1756"/>
    <x v="2"/>
    <x v="309"/>
    <d v="2011-05-09T00:00:00"/>
    <s v="Same Day"/>
    <s v="SB-20290"/>
    <s v="Sean Braxton"/>
    <x v="1"/>
    <s v="United States"/>
    <s v="Henderson"/>
    <x v="0"/>
    <n v="42420"/>
    <x v="0"/>
    <s v="OFF-ST-10000107"/>
    <x v="1"/>
    <x v="4"/>
    <s v="Fellowes Super Stor/Drawer"/>
    <n v="83.25"/>
    <n v="3"/>
    <n v="0"/>
    <n v="14.984999999999992"/>
  </r>
  <r>
    <x v="3538"/>
    <x v="1756"/>
    <x v="2"/>
    <x v="309"/>
    <d v="2011-05-09T00:00:00"/>
    <s v="Same Day"/>
    <s v="SB-20290"/>
    <s v="Sean Braxton"/>
    <x v="1"/>
    <s v="United States"/>
    <s v="Henderson"/>
    <x v="0"/>
    <n v="42420"/>
    <x v="0"/>
    <s v="OFF-LA-10001641"/>
    <x v="1"/>
    <x v="2"/>
    <s v="Avery 518"/>
    <n v="9.4499999999999993"/>
    <n v="3"/>
    <n v="0"/>
    <n v="4.5359999999999996"/>
  </r>
  <r>
    <x v="3539"/>
    <x v="1756"/>
    <x v="2"/>
    <x v="309"/>
    <d v="2011-05-09T00:00:00"/>
    <s v="Same Day"/>
    <s v="SB-20290"/>
    <s v="Sean Braxton"/>
    <x v="1"/>
    <s v="United States"/>
    <s v="Henderson"/>
    <x v="0"/>
    <n v="42420"/>
    <x v="0"/>
    <s v="OFF-LA-10003121"/>
    <x v="1"/>
    <x v="2"/>
    <s v="Avery 506"/>
    <n v="20.65"/>
    <n v="5"/>
    <n v="0"/>
    <n v="9.4989999999999988"/>
  </r>
  <r>
    <x v="3540"/>
    <x v="1756"/>
    <x v="2"/>
    <x v="309"/>
    <d v="2011-05-09T00:00:00"/>
    <s v="Same Day"/>
    <s v="SB-20290"/>
    <s v="Sean Braxton"/>
    <x v="1"/>
    <s v="United States"/>
    <s v="Henderson"/>
    <x v="0"/>
    <n v="42420"/>
    <x v="0"/>
    <s v="OFF-PA-10002689"/>
    <x v="1"/>
    <x v="10"/>
    <s v="Weyerhaeuser First Choice Laser/Copy Paper (20Lb. and 88 Bright)"/>
    <n v="45.36"/>
    <n v="7"/>
    <n v="0"/>
    <n v="21.772800000000004"/>
  </r>
  <r>
    <x v="3541"/>
    <x v="1757"/>
    <x v="0"/>
    <x v="31"/>
    <d v="2013-09-21T00:00:00"/>
    <s v="First Class"/>
    <s v="SV-20365"/>
    <s v="Seth Vernon"/>
    <x v="0"/>
    <s v="United States"/>
    <s v="Columbus"/>
    <x v="24"/>
    <n v="43229"/>
    <x v="3"/>
    <s v="FUR-FU-10002107"/>
    <x v="0"/>
    <x v="5"/>
    <s v="Eldon Pizzaz Desk Accessories"/>
    <n v="5.3520000000000003"/>
    <n v="3"/>
    <n v="0.2"/>
    <n v="1.6055999999999999"/>
  </r>
  <r>
    <x v="3542"/>
    <x v="1757"/>
    <x v="0"/>
    <x v="31"/>
    <d v="2013-09-21T00:00:00"/>
    <s v="First Class"/>
    <s v="SV-20365"/>
    <s v="Seth Vernon"/>
    <x v="0"/>
    <s v="United States"/>
    <s v="Columbus"/>
    <x v="24"/>
    <n v="43229"/>
    <x v="3"/>
    <s v="FUR-CH-10002647"/>
    <x v="0"/>
    <x v="1"/>
    <s v="Situations Contoured Folding Chairs, 4/Set"/>
    <n v="99.372"/>
    <n v="2"/>
    <n v="0.3"/>
    <n v="-7.0979999999999919"/>
  </r>
  <r>
    <x v="3543"/>
    <x v="1757"/>
    <x v="0"/>
    <x v="31"/>
    <d v="2013-09-21T00:00:00"/>
    <s v="First Class"/>
    <s v="SV-20365"/>
    <s v="Seth Vernon"/>
    <x v="0"/>
    <s v="United States"/>
    <s v="Columbus"/>
    <x v="24"/>
    <n v="43229"/>
    <x v="3"/>
    <s v="OFF-AR-10002257"/>
    <x v="1"/>
    <x v="6"/>
    <s v="Eldon Spacemaker Box, Quick-Snap Lid, Clear"/>
    <n v="2.6720000000000002"/>
    <n v="1"/>
    <n v="0.2"/>
    <n v="0.36739999999999962"/>
  </r>
  <r>
    <x v="3544"/>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x v="3545"/>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x v="3546"/>
    <x v="1759"/>
    <x v="3"/>
    <x v="505"/>
    <d v="2014-11-02T00:00:00"/>
    <s v="First Class"/>
    <s v="RD-19810"/>
    <s v="Ross DeVincentis"/>
    <x v="2"/>
    <s v="United States"/>
    <s v="Richmond"/>
    <x v="0"/>
    <n v="40475"/>
    <x v="0"/>
    <s v="OFF-ST-10004963"/>
    <x v="1"/>
    <x v="4"/>
    <s v="Eldon Gobal File Keepers"/>
    <n v="105.98"/>
    <n v="7"/>
    <n v="0"/>
    <n v="4.2391999999999932"/>
  </r>
  <r>
    <x v="3547"/>
    <x v="1759"/>
    <x v="3"/>
    <x v="505"/>
    <d v="2014-11-02T00:00:00"/>
    <s v="First Class"/>
    <s v="RD-19810"/>
    <s v="Ross DeVincentis"/>
    <x v="2"/>
    <s v="United States"/>
    <s v="Richmond"/>
    <x v="0"/>
    <n v="40475"/>
    <x v="0"/>
    <s v="OFF-SU-10002573"/>
    <x v="1"/>
    <x v="14"/>
    <s v="Acme 10&quot; Easy Grip Assistive Scissors"/>
    <n v="35.06"/>
    <n v="2"/>
    <n v="0"/>
    <n v="10.517999999999997"/>
  </r>
  <r>
    <x v="3548"/>
    <x v="1759"/>
    <x v="3"/>
    <x v="505"/>
    <d v="2014-11-02T00:00:00"/>
    <s v="First Class"/>
    <s v="RD-19810"/>
    <s v="Ross DeVincentis"/>
    <x v="2"/>
    <s v="United States"/>
    <s v="Richmond"/>
    <x v="0"/>
    <n v="40475"/>
    <x v="0"/>
    <s v="FUR-CH-10000553"/>
    <x v="0"/>
    <x v="1"/>
    <s v="Metal Folding Chairs, Beige, 4/Carton"/>
    <n v="33.94"/>
    <n v="1"/>
    <n v="0"/>
    <n v="9.1637999999999984"/>
  </r>
  <r>
    <x v="3549"/>
    <x v="1759"/>
    <x v="3"/>
    <x v="505"/>
    <d v="2014-11-02T00:00:00"/>
    <s v="First Class"/>
    <s v="RD-19810"/>
    <s v="Ross DeVincentis"/>
    <x v="2"/>
    <s v="United States"/>
    <s v="Richmond"/>
    <x v="0"/>
    <n v="40475"/>
    <x v="0"/>
    <s v="OFF-LA-10001982"/>
    <x v="1"/>
    <x v="2"/>
    <s v="Smead Alpha-Z Color-Coded Name Labels First Letter Starter Set"/>
    <n v="30"/>
    <n v="8"/>
    <n v="0"/>
    <n v="14.399999999999999"/>
  </r>
  <r>
    <x v="3550"/>
    <x v="1760"/>
    <x v="0"/>
    <x v="892"/>
    <d v="2013-04-03T00:00:00"/>
    <s v="Second Class"/>
    <s v="ME-17320"/>
    <s v="Maria Etezadi"/>
    <x v="2"/>
    <s v="United States"/>
    <s v="Chicago"/>
    <x v="10"/>
    <n v="60653"/>
    <x v="2"/>
    <s v="OFF-PA-10001295"/>
    <x v="1"/>
    <x v="10"/>
    <s v="Computer Printout Paper with Letter-Trim Perforations"/>
    <n v="45.527999999999999"/>
    <n v="3"/>
    <n v="0.2"/>
    <n v="15.934799999999997"/>
  </r>
  <r>
    <x v="3551"/>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x v="3552"/>
    <x v="1760"/>
    <x v="0"/>
    <x v="892"/>
    <d v="2013-04-03T00:00:00"/>
    <s v="Second Class"/>
    <s v="ME-17320"/>
    <s v="Maria Etezadi"/>
    <x v="2"/>
    <s v="United States"/>
    <s v="Chicago"/>
    <x v="10"/>
    <n v="60653"/>
    <x v="2"/>
    <s v="TEC-PH-10001254"/>
    <x v="2"/>
    <x v="7"/>
    <s v="Jabra BIZ 2300 Duo QD Duo Corded Headset"/>
    <n v="812.73599999999999"/>
    <n v="8"/>
    <n v="0.2"/>
    <n v="60.955199999999962"/>
  </r>
  <r>
    <x v="3553"/>
    <x v="1761"/>
    <x v="3"/>
    <x v="51"/>
    <d v="2014-11-27T00:00:00"/>
    <s v="Second Class"/>
    <s v="FH-14275"/>
    <s v="Frank Hawley"/>
    <x v="1"/>
    <s v="United States"/>
    <s v="Philadelphia"/>
    <x v="9"/>
    <n v="19120"/>
    <x v="3"/>
    <s v="OFF-BI-10001658"/>
    <x v="1"/>
    <x v="8"/>
    <s v="GBC Standard Therm-A-Bind Covers"/>
    <n v="7.4760000000000018"/>
    <n v="1"/>
    <n v="0.7"/>
    <n v="-5.9807999999999986"/>
  </r>
  <r>
    <x v="3554"/>
    <x v="1762"/>
    <x v="2"/>
    <x v="893"/>
    <d v="2011-03-26T00:00:00"/>
    <s v="Second Class"/>
    <s v="PO-18865"/>
    <s v="Patrick O'Donnell"/>
    <x v="0"/>
    <s v="United States"/>
    <s v="Los Angeles"/>
    <x v="1"/>
    <n v="90036"/>
    <x v="1"/>
    <s v="OFF-ST-10000585"/>
    <x v="1"/>
    <x v="4"/>
    <s v="Economy Rollaway Files"/>
    <n v="330.4"/>
    <n v="2"/>
    <n v="0"/>
    <n v="85.903999999999996"/>
  </r>
  <r>
    <x v="3555"/>
    <x v="1762"/>
    <x v="2"/>
    <x v="893"/>
    <d v="2011-03-26T00:00:00"/>
    <s v="Second Class"/>
    <s v="PO-18865"/>
    <s v="Patrick O'Donnell"/>
    <x v="0"/>
    <s v="United States"/>
    <s v="Los Angeles"/>
    <x v="1"/>
    <n v="90036"/>
    <x v="1"/>
    <s v="TEC-PH-10003484"/>
    <x v="2"/>
    <x v="7"/>
    <s v="Ooma Telo VoIP Home Phone System"/>
    <n v="604.75199999999995"/>
    <n v="6"/>
    <n v="0.2"/>
    <n v="37.797000000000025"/>
  </r>
  <r>
    <x v="3556"/>
    <x v="1763"/>
    <x v="3"/>
    <x v="96"/>
    <d v="2014-12-06T00:00:00"/>
    <s v="Standard Class"/>
    <s v="CC-12550"/>
    <s v="Clay Cheatham"/>
    <x v="0"/>
    <s v="United States"/>
    <s v="Los Angeles"/>
    <x v="1"/>
    <n v="90008"/>
    <x v="1"/>
    <s v="OFF-PA-10004735"/>
    <x v="1"/>
    <x v="10"/>
    <s v="Xerox 1905"/>
    <n v="45.36"/>
    <n v="7"/>
    <n v="0"/>
    <n v="21.772800000000004"/>
  </r>
  <r>
    <x v="3557"/>
    <x v="1763"/>
    <x v="3"/>
    <x v="96"/>
    <d v="2014-12-06T00:00:00"/>
    <s v="Standard Class"/>
    <s v="CC-12550"/>
    <s v="Clay Cheatham"/>
    <x v="0"/>
    <s v="United States"/>
    <s v="Los Angeles"/>
    <x v="1"/>
    <n v="90008"/>
    <x v="1"/>
    <s v="OFF-BI-10003429"/>
    <x v="1"/>
    <x v="8"/>
    <s v="Cardinal HOLDit! Binder Insert Strips,Extra Strips"/>
    <n v="10.128"/>
    <n v="2"/>
    <n v="0.2"/>
    <n v="3.6714000000000002"/>
  </r>
  <r>
    <x v="3558"/>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x v="3559"/>
    <x v="1764"/>
    <x v="3"/>
    <x v="659"/>
    <d v="2014-11-13T00:00:00"/>
    <s v="Standard Class"/>
    <s v="TS-21505"/>
    <s v="Tony Sayre"/>
    <x v="0"/>
    <s v="United States"/>
    <s v="San Francisco"/>
    <x v="1"/>
    <n v="94122"/>
    <x v="1"/>
    <s v="TEC-AC-10004975"/>
    <x v="2"/>
    <x v="11"/>
    <s v="Plantronics Audio 995 Wireless Stereo Headset"/>
    <n v="439.8"/>
    <n v="4"/>
    <n v="0"/>
    <n v="145.13400000000001"/>
  </r>
  <r>
    <x v="3560"/>
    <x v="1765"/>
    <x v="3"/>
    <x v="507"/>
    <d v="2014-09-10T00:00:00"/>
    <s v="Second Class"/>
    <s v="MD-17350"/>
    <s v="Maribeth Dona"/>
    <x v="0"/>
    <s v="United States"/>
    <s v="Akron"/>
    <x v="24"/>
    <n v="44312"/>
    <x v="3"/>
    <s v="OFF-AR-10002335"/>
    <x v="1"/>
    <x v="6"/>
    <s v="DIXON Oriole Pencils"/>
    <n v="8.2560000000000002"/>
    <n v="4"/>
    <n v="0.2"/>
    <n v="0.61920000000000019"/>
  </r>
  <r>
    <x v="3561"/>
    <x v="1765"/>
    <x v="3"/>
    <x v="507"/>
    <d v="2014-09-10T00:00:00"/>
    <s v="Second Class"/>
    <s v="MD-17350"/>
    <s v="Maribeth Dona"/>
    <x v="0"/>
    <s v="United States"/>
    <s v="Akron"/>
    <x v="24"/>
    <n v="44312"/>
    <x v="3"/>
    <s v="OFF-BI-10004001"/>
    <x v="1"/>
    <x v="8"/>
    <s v="GBC Recycled VeloBinder Covers"/>
    <n v="25.560000000000002"/>
    <n v="5"/>
    <n v="0.7"/>
    <n v="-20.448"/>
  </r>
  <r>
    <x v="3562"/>
    <x v="1765"/>
    <x v="3"/>
    <x v="507"/>
    <d v="2014-09-10T00:00:00"/>
    <s v="Second Class"/>
    <s v="MD-17350"/>
    <s v="Maribeth Dona"/>
    <x v="0"/>
    <s v="United States"/>
    <s v="Akron"/>
    <x v="24"/>
    <n v="44312"/>
    <x v="3"/>
    <s v="OFF-BI-10001634"/>
    <x v="1"/>
    <x v="8"/>
    <s v="Wilson Jones Active Use Binders"/>
    <n v="4.3680000000000012"/>
    <n v="2"/>
    <n v="0.7"/>
    <n v="-3.0575999999999999"/>
  </r>
  <r>
    <x v="3563"/>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x v="3564"/>
    <x v="1766"/>
    <x v="0"/>
    <x v="894"/>
    <d v="2013-07-07T00:00:00"/>
    <s v="First Class"/>
    <s v="GT-14755"/>
    <s v="Guy Thornton"/>
    <x v="0"/>
    <s v="United States"/>
    <s v="Los Angeles"/>
    <x v="1"/>
    <n v="90049"/>
    <x v="1"/>
    <s v="OFF-PA-10000552"/>
    <x v="1"/>
    <x v="10"/>
    <s v="Xerox 200"/>
    <n v="12.96"/>
    <n v="2"/>
    <n v="0"/>
    <n v="6.2208000000000006"/>
  </r>
  <r>
    <x v="3565"/>
    <x v="1766"/>
    <x v="0"/>
    <x v="894"/>
    <d v="2013-07-07T00:00:00"/>
    <s v="First Class"/>
    <s v="GT-14755"/>
    <s v="Guy Thornton"/>
    <x v="0"/>
    <s v="United States"/>
    <s v="Los Angeles"/>
    <x v="1"/>
    <n v="90049"/>
    <x v="1"/>
    <s v="OFF-FA-10001135"/>
    <x v="1"/>
    <x v="13"/>
    <s v="Brites Rubber Bands, 1 1/2 oz. Box"/>
    <n v="3.96"/>
    <n v="2"/>
    <n v="0"/>
    <n v="7.9200000000000159E-2"/>
  </r>
  <r>
    <x v="3566"/>
    <x v="1767"/>
    <x v="3"/>
    <x v="210"/>
    <d v="2014-09-15T00:00:00"/>
    <s v="Standard Class"/>
    <s v="RD-19660"/>
    <s v="Robert Dilbeck"/>
    <x v="2"/>
    <s v="United States"/>
    <s v="Independence"/>
    <x v="25"/>
    <n v="64055"/>
    <x v="2"/>
    <s v="OFF-BI-10003650"/>
    <x v="1"/>
    <x v="8"/>
    <s v="GBC DocuBind 300 Electric Binding Machine"/>
    <n v="1577.94"/>
    <n v="3"/>
    <n v="0"/>
    <n v="757.41120000000001"/>
  </r>
  <r>
    <x v="3567"/>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x v="3568"/>
    <x v="1769"/>
    <x v="3"/>
    <x v="445"/>
    <d v="2014-07-04T00:00:00"/>
    <s v="Same Day"/>
    <s v="JK-15640"/>
    <s v="Jim Kriz"/>
    <x v="2"/>
    <s v="United States"/>
    <s v="Seattle"/>
    <x v="4"/>
    <n v="98105"/>
    <x v="1"/>
    <s v="TEC-AC-10003628"/>
    <x v="2"/>
    <x v="11"/>
    <s v="Logitech 910-002974 M325 Wireless Mouse for Web Scrolling"/>
    <n v="59.98"/>
    <n v="2"/>
    <n v="0"/>
    <n v="26.391200000000005"/>
  </r>
  <r>
    <x v="3569"/>
    <x v="1769"/>
    <x v="3"/>
    <x v="445"/>
    <d v="2014-07-04T00:00:00"/>
    <s v="Same Day"/>
    <s v="JK-15640"/>
    <s v="Jim Kriz"/>
    <x v="2"/>
    <s v="United States"/>
    <s v="Seattle"/>
    <x v="4"/>
    <n v="98105"/>
    <x v="1"/>
    <s v="TEC-MA-10001148"/>
    <x v="2"/>
    <x v="15"/>
    <s v="Okidata MB491 Multifunction Printer"/>
    <n v="2395.2000000000003"/>
    <n v="6"/>
    <n v="0.2"/>
    <n v="209.58000000000004"/>
  </r>
  <r>
    <x v="3570"/>
    <x v="1769"/>
    <x v="3"/>
    <x v="445"/>
    <d v="2014-07-04T00:00:00"/>
    <s v="Same Day"/>
    <s v="JK-15640"/>
    <s v="Jim Kriz"/>
    <x v="2"/>
    <s v="United States"/>
    <s v="Seattle"/>
    <x v="4"/>
    <n v="98105"/>
    <x v="1"/>
    <s v="TEC-AC-10002049"/>
    <x v="2"/>
    <x v="11"/>
    <s v="Plantronics Savi W720 Multi-Device Wireless Headset System"/>
    <n v="1687.8"/>
    <n v="4"/>
    <n v="0"/>
    <n v="742.63200000000006"/>
  </r>
  <r>
    <x v="3571"/>
    <x v="1769"/>
    <x v="3"/>
    <x v="445"/>
    <d v="2014-07-04T00:00:00"/>
    <s v="Same Day"/>
    <s v="JK-15640"/>
    <s v="Jim Kriz"/>
    <x v="2"/>
    <s v="United States"/>
    <s v="Seattle"/>
    <x v="4"/>
    <n v="98105"/>
    <x v="1"/>
    <s v="TEC-PH-10000702"/>
    <x v="2"/>
    <x v="7"/>
    <s v="Square Credit Card Reader, 4 1/2&quot; x 4 1/2&quot; x 1&quot;, White"/>
    <n v="7.9920000000000009"/>
    <n v="1"/>
    <n v="0.2"/>
    <n v="2.6972999999999994"/>
  </r>
  <r>
    <x v="3572"/>
    <x v="1770"/>
    <x v="3"/>
    <x v="222"/>
    <d v="2014-07-05T00:00:00"/>
    <s v="Standard Class"/>
    <s v="FC-14335"/>
    <s v="Fred Chung"/>
    <x v="1"/>
    <s v="United States"/>
    <s v="Mesquite"/>
    <x v="5"/>
    <n v="75150"/>
    <x v="2"/>
    <s v="OFF-PA-10003953"/>
    <x v="1"/>
    <x v="10"/>
    <s v="Xerox 218"/>
    <n v="5.1840000000000011"/>
    <n v="1"/>
    <n v="0.2"/>
    <n v="1.8144"/>
  </r>
  <r>
    <x v="3573"/>
    <x v="1771"/>
    <x v="3"/>
    <x v="783"/>
    <d v="2014-08-13T00:00:00"/>
    <s v="Standard Class"/>
    <s v="JW-15955"/>
    <s v="Joni Wasserman"/>
    <x v="0"/>
    <s v="United States"/>
    <s v="Long Beach"/>
    <x v="15"/>
    <n v="11561"/>
    <x v="3"/>
    <s v="OFF-AR-10003602"/>
    <x v="1"/>
    <x v="6"/>
    <s v="Quartet Omega Colored Chalk, 12/Pack"/>
    <n v="11.68"/>
    <n v="2"/>
    <n v="0"/>
    <n v="5.4895999999999994"/>
  </r>
  <r>
    <x v="3574"/>
    <x v="1771"/>
    <x v="3"/>
    <x v="783"/>
    <d v="2014-08-13T00:00:00"/>
    <s v="Standard Class"/>
    <s v="JW-15955"/>
    <s v="Joni Wasserman"/>
    <x v="0"/>
    <s v="United States"/>
    <s v="Long Beach"/>
    <x v="15"/>
    <n v="11561"/>
    <x v="3"/>
    <s v="OFF-AR-10004062"/>
    <x v="1"/>
    <x v="6"/>
    <s v="Staples"/>
    <n v="104.80000000000001"/>
    <n v="10"/>
    <n v="0"/>
    <n v="26.200000000000003"/>
  </r>
  <r>
    <x v="3575"/>
    <x v="1772"/>
    <x v="1"/>
    <x v="531"/>
    <d v="2012-03-24T00:00:00"/>
    <s v="Standard Class"/>
    <s v="DC-12850"/>
    <s v="Dan Campbell"/>
    <x v="0"/>
    <s v="United States"/>
    <s v="North Miami"/>
    <x v="2"/>
    <n v="33161"/>
    <x v="0"/>
    <s v="OFF-PA-10001560"/>
    <x v="1"/>
    <x v="10"/>
    <s v="Adams Telephone Message Books, 5 1/4” x 11”"/>
    <n v="14.496000000000002"/>
    <n v="3"/>
    <n v="0.2"/>
    <n v="4.8924000000000003"/>
  </r>
  <r>
    <x v="3576"/>
    <x v="1773"/>
    <x v="0"/>
    <x v="843"/>
    <d v="2013-06-12T00:00:00"/>
    <s v="Standard Class"/>
    <s v="FM-14290"/>
    <s v="Frank Merwin"/>
    <x v="2"/>
    <s v="United States"/>
    <s v="Bakersfield"/>
    <x v="1"/>
    <n v="93309"/>
    <x v="1"/>
    <s v="OFF-BI-10003305"/>
    <x v="1"/>
    <x v="8"/>
    <s v="Avery Hanging File Binders"/>
    <n v="4.7840000000000007"/>
    <n v="1"/>
    <n v="0.2"/>
    <n v="1.5547999999999997"/>
  </r>
  <r>
    <x v="3577"/>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x v="3578"/>
    <x v="1774"/>
    <x v="0"/>
    <x v="197"/>
    <d v="2013-07-30T00:00:00"/>
    <s v="Standard Class"/>
    <s v="MT-17815"/>
    <s v="Meg Tillman"/>
    <x v="0"/>
    <s v="United States"/>
    <s v="Jackson"/>
    <x v="35"/>
    <n v="39212"/>
    <x v="0"/>
    <s v="OFF-ST-10000321"/>
    <x v="1"/>
    <x v="4"/>
    <s v="Akro Stacking Bins"/>
    <n v="7.89"/>
    <n v="1"/>
    <n v="0"/>
    <n v="0.31559999999999899"/>
  </r>
  <r>
    <x v="3579"/>
    <x v="1774"/>
    <x v="0"/>
    <x v="197"/>
    <d v="2013-07-30T00:00:00"/>
    <s v="Standard Class"/>
    <s v="MT-17815"/>
    <s v="Meg Tillman"/>
    <x v="0"/>
    <s v="United States"/>
    <s v="Jackson"/>
    <x v="35"/>
    <n v="39212"/>
    <x v="0"/>
    <s v="OFF-PA-10004665"/>
    <x v="1"/>
    <x v="10"/>
    <s v="Advantus Motivational Note Cards"/>
    <n v="65.5"/>
    <n v="5"/>
    <n v="0"/>
    <n v="32.094999999999999"/>
  </r>
  <r>
    <x v="3580"/>
    <x v="1774"/>
    <x v="0"/>
    <x v="197"/>
    <d v="2013-07-30T00:00:00"/>
    <s v="Standard Class"/>
    <s v="MT-17815"/>
    <s v="Meg Tillman"/>
    <x v="0"/>
    <s v="United States"/>
    <s v="Jackson"/>
    <x v="35"/>
    <n v="39212"/>
    <x v="0"/>
    <s v="FUR-TA-10004915"/>
    <x v="0"/>
    <x v="3"/>
    <s v="Office Impressions End Table, 20-1/2&quot;H x 24&quot;W x 20&quot;D"/>
    <n v="2430.08"/>
    <n v="8"/>
    <n v="0"/>
    <n v="388.81280000000015"/>
  </r>
  <r>
    <x v="3581"/>
    <x v="1775"/>
    <x v="3"/>
    <x v="172"/>
    <d v="2014-10-08T00:00:00"/>
    <s v="Standard Class"/>
    <s v="DK-13090"/>
    <s v="Dave Kipp"/>
    <x v="0"/>
    <s v="United States"/>
    <s v="Fremont"/>
    <x v="8"/>
    <n v="68025"/>
    <x v="2"/>
    <s v="OFF-PA-10000994"/>
    <x v="1"/>
    <x v="10"/>
    <s v="Xerox 1915"/>
    <n v="104.85"/>
    <n v="1"/>
    <n v="0"/>
    <n v="50.327999999999996"/>
  </r>
  <r>
    <x v="3582"/>
    <x v="1776"/>
    <x v="1"/>
    <x v="895"/>
    <d v="2012-12-16T00:00:00"/>
    <s v="Standard Class"/>
    <s v="KD-16495"/>
    <s v="Keith Dawkins"/>
    <x v="1"/>
    <s v="United States"/>
    <s v="Jackson"/>
    <x v="12"/>
    <n v="49201"/>
    <x v="2"/>
    <s v="OFF-AR-10001149"/>
    <x v="1"/>
    <x v="6"/>
    <s v="Avery Hi-Liter Comfort Grip Fluorescent Highlighter, Yellow Ink"/>
    <n v="3.9"/>
    <n v="2"/>
    <n v="0"/>
    <n v="1.5209999999999999"/>
  </r>
  <r>
    <x v="3583"/>
    <x v="1776"/>
    <x v="1"/>
    <x v="895"/>
    <d v="2012-12-16T00:00:00"/>
    <s v="Standard Class"/>
    <s v="KD-16495"/>
    <s v="Keith Dawkins"/>
    <x v="1"/>
    <s v="United States"/>
    <s v="Jackson"/>
    <x v="12"/>
    <n v="49201"/>
    <x v="2"/>
    <s v="FUR-TA-10003569"/>
    <x v="0"/>
    <x v="3"/>
    <s v="Bretford CR8500 Series Meeting Room Furniture"/>
    <n v="801.96"/>
    <n v="2"/>
    <n v="0"/>
    <n v="200.49"/>
  </r>
  <r>
    <x v="3584"/>
    <x v="1776"/>
    <x v="1"/>
    <x v="895"/>
    <d v="2012-12-16T00:00:00"/>
    <s v="Standard Class"/>
    <s v="KD-16495"/>
    <s v="Keith Dawkins"/>
    <x v="1"/>
    <s v="United States"/>
    <s v="Jackson"/>
    <x v="12"/>
    <n v="49201"/>
    <x v="2"/>
    <s v="FUR-CH-10004289"/>
    <x v="0"/>
    <x v="1"/>
    <s v="Global Super Steno Chair"/>
    <n v="191.96"/>
    <n v="2"/>
    <n v="0"/>
    <n v="32.633199999999988"/>
  </r>
  <r>
    <x v="3585"/>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x v="3586"/>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x v="3587"/>
    <x v="1778"/>
    <x v="3"/>
    <x v="241"/>
    <d v="2014-09-29T00:00:00"/>
    <s v="Standard Class"/>
    <s v="MH-18115"/>
    <s v="Mick Hernandez"/>
    <x v="2"/>
    <s v="United States"/>
    <s v="Lancaster"/>
    <x v="24"/>
    <n v="43130"/>
    <x v="3"/>
    <s v="TEC-PH-10002885"/>
    <x v="2"/>
    <x v="7"/>
    <s v="Apple iPhone 5"/>
    <n v="1169.694"/>
    <n v="3"/>
    <n v="0.4"/>
    <n v="-253.43369999999993"/>
  </r>
  <r>
    <x v="3588"/>
    <x v="1779"/>
    <x v="3"/>
    <x v="484"/>
    <d v="2014-12-22T00:00:00"/>
    <s v="First Class"/>
    <s v="AC-10450"/>
    <s v="Amy Cox"/>
    <x v="0"/>
    <s v="United States"/>
    <s v="Lafayette"/>
    <x v="28"/>
    <n v="70506"/>
    <x v="0"/>
    <s v="OFF-SU-10002881"/>
    <x v="1"/>
    <x v="14"/>
    <s v="Martin Yale Chadless Opener Electric Letter Opener"/>
    <n v="1665.62"/>
    <n v="2"/>
    <n v="0"/>
    <n v="33.312400000000025"/>
  </r>
  <r>
    <x v="3589"/>
    <x v="1780"/>
    <x v="3"/>
    <x v="221"/>
    <d v="2014-12-01T00:00:00"/>
    <s v="Standard Class"/>
    <s v="FM-14290"/>
    <s v="Frank Merwin"/>
    <x v="2"/>
    <s v="United States"/>
    <s v="Richmond"/>
    <x v="0"/>
    <n v="40475"/>
    <x v="0"/>
    <s v="OFF-BI-10000546"/>
    <x v="1"/>
    <x v="8"/>
    <s v="Avery Durable Binders"/>
    <n v="2.88"/>
    <n v="1"/>
    <n v="0"/>
    <n v="1.4112"/>
  </r>
  <r>
    <x v="3590"/>
    <x v="1780"/>
    <x v="3"/>
    <x v="221"/>
    <d v="2014-12-01T00:00:00"/>
    <s v="Standard Class"/>
    <s v="FM-14290"/>
    <s v="Frank Merwin"/>
    <x v="2"/>
    <s v="United States"/>
    <s v="Richmond"/>
    <x v="0"/>
    <n v="40475"/>
    <x v="0"/>
    <s v="OFF-ST-10001526"/>
    <x v="1"/>
    <x v="4"/>
    <s v="Iceberg Mobile Mega Data/Printer Cart "/>
    <n v="1443.96"/>
    <n v="12"/>
    <n v="0"/>
    <n v="375.42959999999994"/>
  </r>
  <r>
    <x v="3591"/>
    <x v="1781"/>
    <x v="2"/>
    <x v="736"/>
    <d v="2011-12-15T00:00:00"/>
    <s v="Second Class"/>
    <s v="RA-19285"/>
    <s v="Ralph Arnett"/>
    <x v="0"/>
    <s v="United States"/>
    <s v="Houston"/>
    <x v="5"/>
    <n v="77070"/>
    <x v="2"/>
    <s v="OFF-SU-10001574"/>
    <x v="1"/>
    <x v="14"/>
    <s v="Acme Value Line Scissors"/>
    <n v="2.92"/>
    <n v="1"/>
    <n v="0.2"/>
    <n v="0.36499999999999977"/>
  </r>
  <r>
    <x v="3592"/>
    <x v="1782"/>
    <x v="0"/>
    <x v="5"/>
    <d v="2013-12-08T00:00:00"/>
    <s v="Second Class"/>
    <s v="JG-15160"/>
    <s v="James Galang"/>
    <x v="0"/>
    <s v="United States"/>
    <s v="New York City"/>
    <x v="15"/>
    <n v="10024"/>
    <x v="3"/>
    <s v="OFF-ST-10002615"/>
    <x v="1"/>
    <x v="4"/>
    <s v="Dual Level, Single-Width Filing Carts"/>
    <n v="465.18"/>
    <n v="3"/>
    <n v="0"/>
    <n v="120.94680000000001"/>
  </r>
  <r>
    <x v="3593"/>
    <x v="1783"/>
    <x v="0"/>
    <x v="108"/>
    <d v="2013-09-18T00:00:00"/>
    <s v="Standard Class"/>
    <s v="NZ-18565"/>
    <s v="Nick Zandusky"/>
    <x v="2"/>
    <s v="United States"/>
    <s v="Toledo"/>
    <x v="24"/>
    <n v="43615"/>
    <x v="3"/>
    <s v="OFF-BI-10001658"/>
    <x v="1"/>
    <x v="8"/>
    <s v="GBC Standard Therm-A-Bind Covers"/>
    <n v="22.428000000000004"/>
    <n v="3"/>
    <n v="0.7"/>
    <n v="-17.942399999999992"/>
  </r>
  <r>
    <x v="3594"/>
    <x v="1783"/>
    <x v="0"/>
    <x v="108"/>
    <d v="2013-09-18T00:00:00"/>
    <s v="Standard Class"/>
    <s v="NZ-18565"/>
    <s v="Nick Zandusky"/>
    <x v="2"/>
    <s v="United States"/>
    <s v="Toledo"/>
    <x v="24"/>
    <n v="43615"/>
    <x v="3"/>
    <s v="OFF-ST-10002562"/>
    <x v="1"/>
    <x v="4"/>
    <s v="Staples"/>
    <n v="37.52000000000001"/>
    <n v="5"/>
    <n v="0.2"/>
    <n v="3.7519999999999989"/>
  </r>
  <r>
    <x v="3595"/>
    <x v="1784"/>
    <x v="3"/>
    <x v="34"/>
    <d v="2014-12-16T00:00:00"/>
    <s v="Standard Class"/>
    <s v="KM-16225"/>
    <s v="Kalyca Meade"/>
    <x v="1"/>
    <s v="United States"/>
    <s v="Philadelphia"/>
    <x v="9"/>
    <n v="19143"/>
    <x v="3"/>
    <s v="OFF-AR-10004757"/>
    <x v="1"/>
    <x v="6"/>
    <s v="Crayola Colored Pencils"/>
    <n v="2.6240000000000001"/>
    <n v="1"/>
    <n v="0.2"/>
    <n v="0.42639999999999978"/>
  </r>
  <r>
    <x v="3596"/>
    <x v="1785"/>
    <x v="2"/>
    <x v="340"/>
    <d v="2011-09-14T00:00:00"/>
    <s v="Second Class"/>
    <s v="LC-17140"/>
    <s v="Logan Currie"/>
    <x v="0"/>
    <s v="United States"/>
    <s v="Philadelphia"/>
    <x v="9"/>
    <n v="19140"/>
    <x v="3"/>
    <s v="OFF-PA-10000788"/>
    <x v="1"/>
    <x v="10"/>
    <s v="Xerox 210"/>
    <n v="15.552000000000003"/>
    <n v="3"/>
    <n v="0.2"/>
    <n v="5.4432"/>
  </r>
  <r>
    <x v="3597"/>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x v="3598"/>
    <x v="1785"/>
    <x v="2"/>
    <x v="340"/>
    <d v="2011-09-14T00:00:00"/>
    <s v="Second Class"/>
    <s v="LC-17140"/>
    <s v="Logan Currie"/>
    <x v="0"/>
    <s v="United States"/>
    <s v="Philadelphia"/>
    <x v="9"/>
    <n v="19140"/>
    <x v="3"/>
    <s v="FUR-FU-10002456"/>
    <x v="0"/>
    <x v="5"/>
    <s v="Master Caster Door Stop, Large Neon Orange"/>
    <n v="17.472000000000001"/>
    <n v="3"/>
    <n v="0.2"/>
    <n v="5.023200000000001"/>
  </r>
  <r>
    <x v="3599"/>
    <x v="1785"/>
    <x v="2"/>
    <x v="340"/>
    <d v="2011-09-14T00:00:00"/>
    <s v="Second Class"/>
    <s v="LC-17140"/>
    <s v="Logan Currie"/>
    <x v="0"/>
    <s v="United States"/>
    <s v="Philadelphia"/>
    <x v="9"/>
    <n v="19140"/>
    <x v="3"/>
    <s v="TEC-PH-10002549"/>
    <x v="2"/>
    <x v="7"/>
    <s v="Polycom SoundPoint IP 450 VoIP phone"/>
    <n v="135.51599999999999"/>
    <n v="1"/>
    <n v="0.4"/>
    <n v="-31.620400000000004"/>
  </r>
  <r>
    <x v="3600"/>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x v="3601"/>
    <x v="1787"/>
    <x v="2"/>
    <x v="664"/>
    <d v="2011-11-24T00:00:00"/>
    <s v="Standard Class"/>
    <s v="RB-19330"/>
    <s v="Randy Bradley"/>
    <x v="0"/>
    <s v="United States"/>
    <s v="Philadelphia"/>
    <x v="9"/>
    <n v="19143"/>
    <x v="3"/>
    <s v="OFF-PA-10002137"/>
    <x v="1"/>
    <x v="10"/>
    <s v="Southworth 100% Résumé Paper, 24lb."/>
    <n v="12.448"/>
    <n v="2"/>
    <n v="0.2"/>
    <n v="3.8899999999999988"/>
  </r>
  <r>
    <x v="3602"/>
    <x v="1787"/>
    <x v="2"/>
    <x v="664"/>
    <d v="2011-11-24T00:00:00"/>
    <s v="Standard Class"/>
    <s v="RB-19330"/>
    <s v="Randy Bradley"/>
    <x v="0"/>
    <s v="United States"/>
    <s v="Philadelphia"/>
    <x v="9"/>
    <n v="19143"/>
    <x v="3"/>
    <s v="FUR-CH-10004997"/>
    <x v="0"/>
    <x v="1"/>
    <s v="Hon Every-Day Series Multi-Task Chairs"/>
    <n v="657.93"/>
    <n v="5"/>
    <n v="0.3"/>
    <n v="-93.989999999999952"/>
  </r>
  <r>
    <x v="3603"/>
    <x v="1788"/>
    <x v="3"/>
    <x v="170"/>
    <d v="2014-08-28T00:00:00"/>
    <s v="Standard Class"/>
    <s v="TH-21550"/>
    <s v="Tracy Hopkins"/>
    <x v="2"/>
    <s v="United States"/>
    <s v="Columbia"/>
    <x v="39"/>
    <n v="21044"/>
    <x v="3"/>
    <s v="OFF-PA-10000357"/>
    <x v="1"/>
    <x v="10"/>
    <s v="Xerox 1888"/>
    <n v="277.39999999999998"/>
    <n v="5"/>
    <n v="0"/>
    <n v="133.15199999999999"/>
  </r>
  <r>
    <x v="3604"/>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x v="3605"/>
    <x v="1788"/>
    <x v="3"/>
    <x v="170"/>
    <d v="2014-08-28T00:00:00"/>
    <s v="Standard Class"/>
    <s v="TH-21550"/>
    <s v="Tracy Hopkins"/>
    <x v="2"/>
    <s v="United States"/>
    <s v="Columbia"/>
    <x v="39"/>
    <n v="21044"/>
    <x v="3"/>
    <s v="FUR-FU-10004960"/>
    <x v="0"/>
    <x v="5"/>
    <s v="Seth Thomas 12&quot; Clock w/ Goldtone Case"/>
    <n v="91.92"/>
    <n v="4"/>
    <n v="0"/>
    <n v="31.252800000000001"/>
  </r>
  <r>
    <x v="3606"/>
    <x v="1789"/>
    <x v="0"/>
    <x v="299"/>
    <d v="2013-03-17T00:00:00"/>
    <s v="Second Class"/>
    <s v="CK-12595"/>
    <s v="Clytie Kelty"/>
    <x v="0"/>
    <s v="United States"/>
    <s v="New York City"/>
    <x v="15"/>
    <n v="10024"/>
    <x v="3"/>
    <s v="OFF-EN-10001099"/>
    <x v="1"/>
    <x v="12"/>
    <s v="Staples"/>
    <n v="29.339999999999996"/>
    <n v="3"/>
    <n v="0"/>
    <n v="13.496399999999998"/>
  </r>
  <r>
    <x v="3607"/>
    <x v="1790"/>
    <x v="2"/>
    <x v="865"/>
    <d v="2011-09-28T00:00:00"/>
    <s v="Second Class"/>
    <s v="ST-20530"/>
    <s v="Shui Tom"/>
    <x v="0"/>
    <s v="United States"/>
    <s v="New York City"/>
    <x v="15"/>
    <n v="10035"/>
    <x v="3"/>
    <s v="OFF-BI-10002026"/>
    <x v="1"/>
    <x v="8"/>
    <s v="Avery Arch Ring Binders"/>
    <n v="139.44"/>
    <n v="3"/>
    <n v="0.2"/>
    <n v="47.060999999999993"/>
  </r>
  <r>
    <x v="3608"/>
    <x v="1791"/>
    <x v="2"/>
    <x v="582"/>
    <d v="2011-05-03T00:00:00"/>
    <s v="Standard Class"/>
    <s v="GB-14530"/>
    <s v="George Bell"/>
    <x v="1"/>
    <s v="United States"/>
    <s v="Newark"/>
    <x v="24"/>
    <n v="43055"/>
    <x v="3"/>
    <s v="OFF-LA-10001613"/>
    <x v="1"/>
    <x v="2"/>
    <s v="Avery File Folder Labels"/>
    <n v="6.911999999999999"/>
    <n v="3"/>
    <n v="0.2"/>
    <n v="2.5056000000000003"/>
  </r>
  <r>
    <x v="3609"/>
    <x v="1791"/>
    <x v="2"/>
    <x v="582"/>
    <d v="2011-05-03T00:00:00"/>
    <s v="Standard Class"/>
    <s v="GB-14530"/>
    <s v="George Bell"/>
    <x v="1"/>
    <s v="United States"/>
    <s v="Newark"/>
    <x v="24"/>
    <n v="43055"/>
    <x v="3"/>
    <s v="OFF-ST-10002214"/>
    <x v="1"/>
    <x v="4"/>
    <s v="X-Rack File for Hanging Folders"/>
    <n v="27.096"/>
    <n v="3"/>
    <n v="0.2"/>
    <n v="2.0321999999999987"/>
  </r>
  <r>
    <x v="3610"/>
    <x v="1791"/>
    <x v="2"/>
    <x v="582"/>
    <d v="2011-05-03T00:00:00"/>
    <s v="Standard Class"/>
    <s v="GB-14530"/>
    <s v="George Bell"/>
    <x v="1"/>
    <s v="United States"/>
    <s v="Newark"/>
    <x v="24"/>
    <n v="43055"/>
    <x v="3"/>
    <s v="OFF-ST-10001128"/>
    <x v="1"/>
    <x v="4"/>
    <s v="Carina Mini System Audio Rack, Model AR050B"/>
    <n v="177.56800000000001"/>
    <n v="2"/>
    <n v="0.2"/>
    <n v="-37.733199999999989"/>
  </r>
  <r>
    <x v="3611"/>
    <x v="1792"/>
    <x v="0"/>
    <x v="896"/>
    <d v="2013-12-02T00:00:00"/>
    <s v="Second Class"/>
    <s v="NC-18535"/>
    <s v="Nick Crebassa"/>
    <x v="1"/>
    <s v="United States"/>
    <s v="Dallas"/>
    <x v="5"/>
    <n v="75217"/>
    <x v="2"/>
    <s v="TEC-AC-10004864"/>
    <x v="2"/>
    <x v="11"/>
    <s v="Memorex Micro Travel Drive 32 GB"/>
    <n v="58.415999999999997"/>
    <n v="2"/>
    <n v="0.2"/>
    <n v="16.794600000000003"/>
  </r>
  <r>
    <x v="3612"/>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x v="3613"/>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x v="3614"/>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x v="3615"/>
    <x v="1794"/>
    <x v="3"/>
    <x v="123"/>
    <d v="2014-11-22T00:00:00"/>
    <s v="First Class"/>
    <s v="SC-20770"/>
    <s v="Stewart Carmichael"/>
    <x v="1"/>
    <s v="United States"/>
    <s v="San Antonio"/>
    <x v="5"/>
    <n v="78207"/>
    <x v="2"/>
    <s v="OFF-AR-10001915"/>
    <x v="1"/>
    <x v="6"/>
    <s v="Peel-Off China Markers"/>
    <n v="31.776"/>
    <n v="4"/>
    <n v="0.2"/>
    <n v="8.7384000000000022"/>
  </r>
  <r>
    <x v="3616"/>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x v="3617"/>
    <x v="1796"/>
    <x v="3"/>
    <x v="507"/>
    <d v="2014-09-09T00:00:00"/>
    <s v="Standard Class"/>
    <s v="RA-19285"/>
    <s v="Ralph Arnett"/>
    <x v="0"/>
    <s v="United States"/>
    <s v="Los Angeles"/>
    <x v="1"/>
    <n v="90004"/>
    <x v="1"/>
    <s v="OFF-BI-10004632"/>
    <x v="1"/>
    <x v="8"/>
    <s v="Ibico Hi-Tech Manual Binding System"/>
    <n v="487.98400000000004"/>
    <n v="2"/>
    <n v="0.2"/>
    <n v="152.49499999999998"/>
  </r>
  <r>
    <x v="3618"/>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x v="3619"/>
    <x v="1796"/>
    <x v="3"/>
    <x v="507"/>
    <d v="2014-09-09T00:00:00"/>
    <s v="Standard Class"/>
    <s v="RA-19285"/>
    <s v="Ralph Arnett"/>
    <x v="0"/>
    <s v="United States"/>
    <s v="Los Angeles"/>
    <x v="1"/>
    <n v="90004"/>
    <x v="1"/>
    <s v="OFF-ST-10002974"/>
    <x v="1"/>
    <x v="4"/>
    <s v="Trav-L-File Heavy-Duty Shuttle II, Black"/>
    <n v="217.85"/>
    <n v="5"/>
    <n v="0"/>
    <n v="65.35499999999999"/>
  </r>
  <r>
    <x v="3620"/>
    <x v="1797"/>
    <x v="0"/>
    <x v="897"/>
    <d v="2013-09-30T00:00:00"/>
    <s v="Standard Class"/>
    <s v="SH-19975"/>
    <s v="Sally Hughsby"/>
    <x v="1"/>
    <s v="United States"/>
    <s v="Smyrna"/>
    <x v="18"/>
    <n v="37167"/>
    <x v="0"/>
    <s v="OFF-AR-10003727"/>
    <x v="1"/>
    <x v="6"/>
    <s v="Berol Giant Pencil Sharpener"/>
    <n v="40.775999999999996"/>
    <n v="3"/>
    <n v="0.2"/>
    <n v="4.5872999999999937"/>
  </r>
  <r>
    <x v="3621"/>
    <x v="1797"/>
    <x v="0"/>
    <x v="897"/>
    <d v="2013-09-30T00:00:00"/>
    <s v="Standard Class"/>
    <s v="SH-19975"/>
    <s v="Sally Hughsby"/>
    <x v="1"/>
    <s v="United States"/>
    <s v="Smyrna"/>
    <x v="18"/>
    <n v="37167"/>
    <x v="0"/>
    <s v="TEC-PH-10004071"/>
    <x v="2"/>
    <x v="7"/>
    <s v="PayAnywhere Card Reader"/>
    <n v="63.936000000000007"/>
    <n v="8"/>
    <n v="0.2"/>
    <n v="5.5944000000000003"/>
  </r>
  <r>
    <x v="3622"/>
    <x v="1798"/>
    <x v="2"/>
    <x v="80"/>
    <d v="2011-09-19T00:00:00"/>
    <s v="Standard Class"/>
    <s v="JC-15775"/>
    <s v="John Castell"/>
    <x v="0"/>
    <s v="United States"/>
    <s v="Macon"/>
    <x v="32"/>
    <n v="31204"/>
    <x v="0"/>
    <s v="FUR-FU-10002878"/>
    <x v="0"/>
    <x v="5"/>
    <s v="Seth Thomas 14&quot; Day/Date Wall Clock"/>
    <n v="142.4"/>
    <n v="5"/>
    <n v="0"/>
    <n v="52.688000000000002"/>
  </r>
  <r>
    <x v="3623"/>
    <x v="1798"/>
    <x v="2"/>
    <x v="80"/>
    <d v="2011-09-19T00:00:00"/>
    <s v="Standard Class"/>
    <s v="JC-15775"/>
    <s v="John Castell"/>
    <x v="0"/>
    <s v="United States"/>
    <s v="Macon"/>
    <x v="32"/>
    <n v="31204"/>
    <x v="0"/>
    <s v="OFF-BI-10001890"/>
    <x v="1"/>
    <x v="8"/>
    <s v="Avery Poly Binder Pockets"/>
    <n v="7.16"/>
    <n v="2"/>
    <n v="0"/>
    <n v="3.4367999999999999"/>
  </r>
  <r>
    <x v="3624"/>
    <x v="1799"/>
    <x v="3"/>
    <x v="240"/>
    <d v="2014-05-22T00:00:00"/>
    <s v="Second Class"/>
    <s v="BC-11125"/>
    <s v="Becky Castell"/>
    <x v="2"/>
    <s v="United States"/>
    <s v="San Francisco"/>
    <x v="1"/>
    <n v="94109"/>
    <x v="1"/>
    <s v="FUR-CH-10002647"/>
    <x v="0"/>
    <x v="1"/>
    <s v="Situations Contoured Folding Chairs, 4/Set"/>
    <n v="681.40800000000013"/>
    <n v="12"/>
    <n v="0.2"/>
    <n v="42.588000000000022"/>
  </r>
  <r>
    <x v="3625"/>
    <x v="1799"/>
    <x v="3"/>
    <x v="240"/>
    <d v="2014-05-22T00:00:00"/>
    <s v="Second Class"/>
    <s v="BC-11125"/>
    <s v="Becky Castell"/>
    <x v="2"/>
    <s v="United States"/>
    <s v="San Francisco"/>
    <x v="1"/>
    <n v="94109"/>
    <x v="1"/>
    <s v="OFF-AR-10001315"/>
    <x v="1"/>
    <x v="6"/>
    <s v="Newell 310"/>
    <n v="3.52"/>
    <n v="2"/>
    <n v="0"/>
    <n v="1.0207999999999999"/>
  </r>
  <r>
    <x v="3626"/>
    <x v="1799"/>
    <x v="3"/>
    <x v="240"/>
    <d v="2014-05-22T00:00:00"/>
    <s v="Second Class"/>
    <s v="BC-11125"/>
    <s v="Becky Castell"/>
    <x v="2"/>
    <s v="United States"/>
    <s v="San Francisco"/>
    <x v="1"/>
    <n v="94109"/>
    <x v="1"/>
    <s v="OFF-AR-10000122"/>
    <x v="1"/>
    <x v="6"/>
    <s v="Newell 314"/>
    <n v="5.58"/>
    <n v="1"/>
    <n v="0"/>
    <n v="1.3949999999999996"/>
  </r>
  <r>
    <x v="3627"/>
    <x v="1799"/>
    <x v="3"/>
    <x v="240"/>
    <d v="2014-05-22T00:00:00"/>
    <s v="Second Class"/>
    <s v="BC-11125"/>
    <s v="Becky Castell"/>
    <x v="2"/>
    <s v="United States"/>
    <s v="San Francisco"/>
    <x v="1"/>
    <n v="94109"/>
    <x v="1"/>
    <s v="TEC-AC-10001465"/>
    <x v="2"/>
    <x v="11"/>
    <s v="SanDisk Cruzer 64 GB USB Flash Drive"/>
    <n v="36.32"/>
    <n v="1"/>
    <n v="0"/>
    <n v="10.895999999999997"/>
  </r>
  <r>
    <x v="3628"/>
    <x v="1800"/>
    <x v="2"/>
    <x v="128"/>
    <d v="2011-08-13T00:00:00"/>
    <s v="Standard Class"/>
    <s v="JH-15985"/>
    <s v="Joseph Holt"/>
    <x v="0"/>
    <s v="United States"/>
    <s v="Seattle"/>
    <x v="4"/>
    <n v="98103"/>
    <x v="1"/>
    <s v="OFF-BI-10004600"/>
    <x v="1"/>
    <x v="8"/>
    <s v="Ibico Ibimaster 300 Manual Binding System"/>
    <n v="2060.7440000000001"/>
    <n v="7"/>
    <n v="0.2"/>
    <n v="643.98249999999996"/>
  </r>
  <r>
    <x v="3629"/>
    <x v="1801"/>
    <x v="3"/>
    <x v="200"/>
    <d v="2014-12-01T00:00:00"/>
    <s v="Standard Class"/>
    <s v="CC-12610"/>
    <s v="Corey Catlett"/>
    <x v="1"/>
    <s v="United States"/>
    <s v="Columbus"/>
    <x v="24"/>
    <n v="43229"/>
    <x v="3"/>
    <s v="OFF-AP-10002082"/>
    <x v="1"/>
    <x v="9"/>
    <s v="Holmes HEPA Air Purifier"/>
    <n v="52.272000000000006"/>
    <n v="3"/>
    <n v="0.2"/>
    <n v="9.8009999999999984"/>
  </r>
  <r>
    <x v="3630"/>
    <x v="1801"/>
    <x v="3"/>
    <x v="200"/>
    <d v="2014-12-01T00:00:00"/>
    <s v="Standard Class"/>
    <s v="CC-12610"/>
    <s v="Corey Catlett"/>
    <x v="1"/>
    <s v="United States"/>
    <s v="Columbus"/>
    <x v="24"/>
    <n v="43229"/>
    <x v="3"/>
    <s v="OFF-AP-10004708"/>
    <x v="1"/>
    <x v="9"/>
    <s v="Fellowes Superior 10 Outlet Split Surge Protector"/>
    <n v="213.13600000000002"/>
    <n v="7"/>
    <n v="0.2"/>
    <n v="23.977799999999988"/>
  </r>
  <r>
    <x v="3631"/>
    <x v="1802"/>
    <x v="3"/>
    <x v="898"/>
    <d v="2014-05-09T00:00:00"/>
    <s v="Second Class"/>
    <s v="DB-12970"/>
    <s v="Darren Budd"/>
    <x v="1"/>
    <s v="United States"/>
    <s v="Los Angeles"/>
    <x v="1"/>
    <n v="90004"/>
    <x v="1"/>
    <s v="OFF-ST-10000464"/>
    <x v="1"/>
    <x v="4"/>
    <s v="Multi-Use Personal File Cart and Caster Set, Three Stacking Bins"/>
    <n v="69.52"/>
    <n v="2"/>
    <n v="0"/>
    <n v="19.465600000000002"/>
  </r>
  <r>
    <x v="3632"/>
    <x v="1802"/>
    <x v="3"/>
    <x v="898"/>
    <d v="2014-05-09T00:00:00"/>
    <s v="Second Class"/>
    <s v="DB-12970"/>
    <s v="Darren Budd"/>
    <x v="1"/>
    <s v="United States"/>
    <s v="Los Angeles"/>
    <x v="1"/>
    <n v="90004"/>
    <x v="1"/>
    <s v="OFF-ST-10000025"/>
    <x v="1"/>
    <x v="4"/>
    <s v="Fellowes Stor/Drawer Steel Plus Storage Drawers"/>
    <n v="763.44"/>
    <n v="8"/>
    <n v="0"/>
    <n v="45.80639999999994"/>
  </r>
  <r>
    <x v="3633"/>
    <x v="1803"/>
    <x v="0"/>
    <x v="338"/>
    <d v="2013-11-15T00:00:00"/>
    <s v="Standard Class"/>
    <s v="PP-18955"/>
    <s v="Paul Prost"/>
    <x v="2"/>
    <s v="United States"/>
    <s v="Springfield"/>
    <x v="24"/>
    <n v="45503"/>
    <x v="3"/>
    <s v="OFF-LA-10001613"/>
    <x v="1"/>
    <x v="2"/>
    <s v="Avery File Folder Labels"/>
    <n v="9.2159999999999993"/>
    <n v="4"/>
    <n v="0.2"/>
    <n v="3.3408000000000002"/>
  </r>
  <r>
    <x v="3634"/>
    <x v="1803"/>
    <x v="0"/>
    <x v="338"/>
    <d v="2013-11-15T00:00:00"/>
    <s v="Standard Class"/>
    <s v="PP-18955"/>
    <s v="Paul Prost"/>
    <x v="2"/>
    <s v="United States"/>
    <s v="Springfield"/>
    <x v="24"/>
    <n v="45503"/>
    <x v="3"/>
    <s v="TEC-PH-10000376"/>
    <x v="2"/>
    <x v="7"/>
    <s v="Square Credit Card Reader"/>
    <n v="41.957999999999998"/>
    <n v="7"/>
    <n v="0.4"/>
    <n v="-9.7901999999999987"/>
  </r>
  <r>
    <x v="3635"/>
    <x v="1803"/>
    <x v="0"/>
    <x v="338"/>
    <d v="2013-11-15T00:00:00"/>
    <s v="Standard Class"/>
    <s v="PP-18955"/>
    <s v="Paul Prost"/>
    <x v="2"/>
    <s v="United States"/>
    <s v="Springfield"/>
    <x v="24"/>
    <n v="45503"/>
    <x v="3"/>
    <s v="OFF-PA-10004039"/>
    <x v="1"/>
    <x v="10"/>
    <s v="Xerox 1882"/>
    <n v="89.567999999999998"/>
    <n v="2"/>
    <n v="0.2"/>
    <n v="32.468400000000003"/>
  </r>
  <r>
    <x v="3636"/>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x v="3637"/>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x v="3638"/>
    <x v="1803"/>
    <x v="0"/>
    <x v="338"/>
    <d v="2013-11-15T00:00:00"/>
    <s v="Standard Class"/>
    <s v="PP-18955"/>
    <s v="Paul Prost"/>
    <x v="2"/>
    <s v="United States"/>
    <s v="Springfield"/>
    <x v="24"/>
    <n v="45503"/>
    <x v="3"/>
    <s v="FUR-FU-10000758"/>
    <x v="0"/>
    <x v="5"/>
    <s v="DAX Natural Wood-Tone Poster Frame"/>
    <n v="148.28800000000001"/>
    <n v="7"/>
    <n v="0.2"/>
    <n v="29.657599999999988"/>
  </r>
  <r>
    <x v="3639"/>
    <x v="1803"/>
    <x v="0"/>
    <x v="338"/>
    <d v="2013-11-15T00:00:00"/>
    <s v="Standard Class"/>
    <s v="PP-18955"/>
    <s v="Paul Prost"/>
    <x v="2"/>
    <s v="United States"/>
    <s v="Springfield"/>
    <x v="24"/>
    <n v="45503"/>
    <x v="3"/>
    <s v="OFF-PA-10000682"/>
    <x v="1"/>
    <x v="10"/>
    <s v="Xerox 1924"/>
    <n v="4.6240000000000006"/>
    <n v="1"/>
    <n v="0.2"/>
    <n v="1.6762000000000001"/>
  </r>
  <r>
    <x v="3640"/>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x v="3641"/>
    <x v="1803"/>
    <x v="0"/>
    <x v="338"/>
    <d v="2013-11-15T00:00:00"/>
    <s v="Standard Class"/>
    <s v="PP-18955"/>
    <s v="Paul Prost"/>
    <x v="2"/>
    <s v="United States"/>
    <s v="Springfield"/>
    <x v="24"/>
    <n v="45503"/>
    <x v="3"/>
    <s v="OFF-BI-10002082"/>
    <x v="1"/>
    <x v="8"/>
    <s v="GBC Twin Loop Wire Binding Elements"/>
    <n v="69.888000000000005"/>
    <n v="7"/>
    <n v="0.7"/>
    <n v="-46.591999999999999"/>
  </r>
  <r>
    <x v="3642"/>
    <x v="1804"/>
    <x v="2"/>
    <x v="414"/>
    <d v="2011-12-23T00:00:00"/>
    <s v="Second Class"/>
    <s v="MC-17845"/>
    <s v="Michael Chen"/>
    <x v="0"/>
    <s v="United States"/>
    <s v="Los Angeles"/>
    <x v="1"/>
    <n v="90008"/>
    <x v="1"/>
    <s v="OFF-BI-10004632"/>
    <x v="1"/>
    <x v="8"/>
    <s v="Ibico Hi-Tech Manual Binding System"/>
    <n v="487.98400000000004"/>
    <n v="2"/>
    <n v="0.2"/>
    <n v="152.49499999999998"/>
  </r>
  <r>
    <x v="3643"/>
    <x v="1804"/>
    <x v="2"/>
    <x v="414"/>
    <d v="2011-12-23T00:00:00"/>
    <s v="Second Class"/>
    <s v="MC-17845"/>
    <s v="Michael Chen"/>
    <x v="0"/>
    <s v="United States"/>
    <s v="Los Angeles"/>
    <x v="1"/>
    <n v="90008"/>
    <x v="1"/>
    <s v="OFF-AR-10001725"/>
    <x v="1"/>
    <x v="6"/>
    <s v="Boston Home &amp; Office Model 2000 Electric Pencil Sharpeners"/>
    <n v="47.3"/>
    <n v="2"/>
    <n v="0"/>
    <n v="12.298000000000002"/>
  </r>
  <r>
    <x v="3644"/>
    <x v="1804"/>
    <x v="2"/>
    <x v="414"/>
    <d v="2011-12-23T00:00:00"/>
    <s v="Second Class"/>
    <s v="MC-17845"/>
    <s v="Michael Chen"/>
    <x v="0"/>
    <s v="United States"/>
    <s v="Los Angeles"/>
    <x v="1"/>
    <n v="90008"/>
    <x v="1"/>
    <s v="OFF-AR-10004269"/>
    <x v="1"/>
    <x v="6"/>
    <s v="Newell 31"/>
    <n v="4.13"/>
    <n v="1"/>
    <n v="0"/>
    <n v="1.1564000000000001"/>
  </r>
  <r>
    <x v="3645"/>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x v="3646"/>
    <x v="1805"/>
    <x v="2"/>
    <x v="739"/>
    <d v="2011-07-27T00:00:00"/>
    <s v="Second Class"/>
    <s v="VF-21715"/>
    <s v="Vicky Freymann"/>
    <x v="2"/>
    <s v="United States"/>
    <s v="Los Angeles"/>
    <x v="1"/>
    <n v="90045"/>
    <x v="1"/>
    <s v="OFF-PA-10002195"/>
    <x v="1"/>
    <x v="10"/>
    <s v="Xerox 1966"/>
    <n v="6.48"/>
    <n v="1"/>
    <n v="0"/>
    <n v="3.1752000000000002"/>
  </r>
  <r>
    <x v="3647"/>
    <x v="1805"/>
    <x v="2"/>
    <x v="739"/>
    <d v="2011-07-27T00:00:00"/>
    <s v="Second Class"/>
    <s v="VF-21715"/>
    <s v="Vicky Freymann"/>
    <x v="2"/>
    <s v="United States"/>
    <s v="Los Angeles"/>
    <x v="1"/>
    <n v="90045"/>
    <x v="1"/>
    <s v="OFF-SU-10002522"/>
    <x v="1"/>
    <x v="14"/>
    <s v="Acme Kleen Earth Office Shears"/>
    <n v="15.52"/>
    <n v="4"/>
    <n v="0"/>
    <n v="4.5007999999999981"/>
  </r>
  <r>
    <x v="3648"/>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x v="3649"/>
    <x v="1806"/>
    <x v="1"/>
    <x v="6"/>
    <d v="2012-11-27T00:00:00"/>
    <s v="Standard Class"/>
    <s v="MC-17275"/>
    <s v="Marc Crier"/>
    <x v="0"/>
    <s v="United States"/>
    <s v="Memphis"/>
    <x v="18"/>
    <n v="38109"/>
    <x v="0"/>
    <s v="OFF-FA-10004854"/>
    <x v="1"/>
    <x v="13"/>
    <s v="Vinyl Coated Wire Paper Clips in Organizer Box, 800/Box"/>
    <n v="55.104000000000006"/>
    <n v="6"/>
    <n v="0.2"/>
    <n v="18.597599999999993"/>
  </r>
  <r>
    <x v="3650"/>
    <x v="1807"/>
    <x v="3"/>
    <x v="34"/>
    <d v="2014-12-12T00:00:00"/>
    <s v="Second Class"/>
    <s v="DB-13210"/>
    <s v="Dean Braden"/>
    <x v="0"/>
    <s v="United States"/>
    <s v="Detroit"/>
    <x v="12"/>
    <n v="48234"/>
    <x v="2"/>
    <s v="TEC-AC-10004859"/>
    <x v="2"/>
    <x v="11"/>
    <s v="Maxell Pro 80 Minute CD-R, 10/Pack"/>
    <n v="104.88"/>
    <n v="6"/>
    <n v="0"/>
    <n v="41.952000000000005"/>
  </r>
  <r>
    <x v="3651"/>
    <x v="1807"/>
    <x v="3"/>
    <x v="34"/>
    <d v="2014-12-12T00:00:00"/>
    <s v="Second Class"/>
    <s v="DB-13210"/>
    <s v="Dean Braden"/>
    <x v="0"/>
    <s v="United States"/>
    <s v="Detroit"/>
    <x v="12"/>
    <n v="48234"/>
    <x v="2"/>
    <s v="OFF-AR-10001860"/>
    <x v="1"/>
    <x v="6"/>
    <s v="BIC Liqua Brite Liner"/>
    <n v="34.700000000000003"/>
    <n v="5"/>
    <n v="0"/>
    <n v="12.492000000000001"/>
  </r>
  <r>
    <x v="3652"/>
    <x v="1807"/>
    <x v="3"/>
    <x v="34"/>
    <d v="2014-12-12T00:00:00"/>
    <s v="Second Class"/>
    <s v="DB-13210"/>
    <s v="Dean Braden"/>
    <x v="0"/>
    <s v="United States"/>
    <s v="Detroit"/>
    <x v="12"/>
    <n v="48234"/>
    <x v="2"/>
    <s v="OFF-BI-10001636"/>
    <x v="1"/>
    <x v="8"/>
    <s v="Ibico Plastic and Wire Spiral Binding Combs"/>
    <n v="33.72"/>
    <n v="4"/>
    <n v="0"/>
    <n v="15.511199999999999"/>
  </r>
  <r>
    <x v="3653"/>
    <x v="1807"/>
    <x v="3"/>
    <x v="34"/>
    <d v="2014-12-12T00:00:00"/>
    <s v="Second Class"/>
    <s v="DB-13210"/>
    <s v="Dean Braden"/>
    <x v="0"/>
    <s v="United States"/>
    <s v="Detroit"/>
    <x v="12"/>
    <n v="48234"/>
    <x v="2"/>
    <s v="OFF-PA-10000349"/>
    <x v="1"/>
    <x v="10"/>
    <s v="Staples"/>
    <n v="14.940000000000001"/>
    <n v="3"/>
    <n v="0"/>
    <n v="7.0218000000000007"/>
  </r>
  <r>
    <x v="3654"/>
    <x v="1808"/>
    <x v="3"/>
    <x v="515"/>
    <d v="2014-09-06T00:00:00"/>
    <s v="Standard Class"/>
    <s v="AJ-10945"/>
    <s v="Ashley Jarboe"/>
    <x v="0"/>
    <s v="United States"/>
    <s v="Lawrence"/>
    <x v="14"/>
    <n v="46226"/>
    <x v="2"/>
    <s v="OFF-AP-10002439"/>
    <x v="1"/>
    <x v="9"/>
    <s v="Tripp Lite Isotel 8 Ultra 8 Outlet Metal Surge"/>
    <n v="638.73"/>
    <n v="9"/>
    <n v="0"/>
    <n v="166.06979999999999"/>
  </r>
  <r>
    <x v="3655"/>
    <x v="1809"/>
    <x v="3"/>
    <x v="558"/>
    <d v="2014-05-01T00:00:00"/>
    <s v="Standard Class"/>
    <s v="CP-12340"/>
    <s v="Christine Phan"/>
    <x v="1"/>
    <s v="United States"/>
    <s v="Jacksonville"/>
    <x v="2"/>
    <n v="32216"/>
    <x v="0"/>
    <s v="OFF-ST-10001370"/>
    <x v="1"/>
    <x v="4"/>
    <s v="Sensible Storage WireTech Storage Systems"/>
    <n v="113.56800000000001"/>
    <n v="2"/>
    <n v="0.2"/>
    <n v="-21.294000000000018"/>
  </r>
  <r>
    <x v="3656"/>
    <x v="1810"/>
    <x v="3"/>
    <x v="565"/>
    <d v="2014-09-15T00:00:00"/>
    <s v="Standard Class"/>
    <s v="DB-13555"/>
    <s v="Dorothy Badders"/>
    <x v="1"/>
    <s v="United States"/>
    <s v="Dublin"/>
    <x v="24"/>
    <n v="43017"/>
    <x v="3"/>
    <s v="TEC-AC-10002558"/>
    <x v="2"/>
    <x v="11"/>
    <s v="Imation Swivel Flash Drive USB flash drive - 8 GB"/>
    <n v="9.0960000000000001"/>
    <n v="1"/>
    <n v="0.2"/>
    <n v="1.7054999999999998"/>
  </r>
  <r>
    <x v="3657"/>
    <x v="1811"/>
    <x v="1"/>
    <x v="899"/>
    <d v="2012-03-17T00:00:00"/>
    <s v="Standard Class"/>
    <s v="EB-13750"/>
    <s v="Edward Becker"/>
    <x v="1"/>
    <s v="United States"/>
    <s v="Plantation"/>
    <x v="2"/>
    <n v="33317"/>
    <x v="0"/>
    <s v="OFF-EN-10004030"/>
    <x v="1"/>
    <x v="12"/>
    <s v="Convenience Packs of Business Envelopes"/>
    <n v="8.6880000000000006"/>
    <n v="3"/>
    <n v="0.2"/>
    <n v="2.9322000000000004"/>
  </r>
  <r>
    <x v="3658"/>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x v="3659"/>
    <x v="1811"/>
    <x v="1"/>
    <x v="899"/>
    <d v="2012-03-17T00:00:00"/>
    <s v="Standard Class"/>
    <s v="EB-13750"/>
    <s v="Edward Becker"/>
    <x v="1"/>
    <s v="United States"/>
    <s v="Plantation"/>
    <x v="2"/>
    <n v="33317"/>
    <x v="0"/>
    <s v="FUR-FU-10001731"/>
    <x v="0"/>
    <x v="5"/>
    <s v="Acrylic Self-Standing Desk Frames"/>
    <n v="6.4080000000000004"/>
    <n v="3"/>
    <n v="0.2"/>
    <n v="1.4418"/>
  </r>
  <r>
    <x v="3660"/>
    <x v="1812"/>
    <x v="0"/>
    <x v="427"/>
    <d v="2013-07-24T00:00:00"/>
    <s v="Standard Class"/>
    <s v="JP-15460"/>
    <s v="Jennifer Patt"/>
    <x v="1"/>
    <s v="United States"/>
    <s v="Glendale"/>
    <x v="16"/>
    <n v="85301"/>
    <x v="1"/>
    <s v="OFF-SU-10004782"/>
    <x v="1"/>
    <x v="14"/>
    <s v="Elite 5&quot; Scissors"/>
    <n v="33.799999999999997"/>
    <n v="5"/>
    <n v="0.2"/>
    <n v="4.2249999999999979"/>
  </r>
  <r>
    <x v="3661"/>
    <x v="1813"/>
    <x v="0"/>
    <x v="900"/>
    <d v="2013-06-16T00:00:00"/>
    <s v="Second Class"/>
    <s v="SC-20050"/>
    <s v="Sample Company A"/>
    <x v="2"/>
    <s v="United States"/>
    <s v="Jackson"/>
    <x v="12"/>
    <n v="49201"/>
    <x v="2"/>
    <s v="TEC-PH-10003484"/>
    <x v="2"/>
    <x v="7"/>
    <s v="Ooma Telo VoIP Home Phone System"/>
    <n v="377.96999999999997"/>
    <n v="3"/>
    <n v="0"/>
    <n v="94.492500000000007"/>
  </r>
  <r>
    <x v="3662"/>
    <x v="1814"/>
    <x v="3"/>
    <x v="445"/>
    <d v="2014-07-10T00:00:00"/>
    <s v="Standard Class"/>
    <s v="FM-14290"/>
    <s v="Frank Merwin"/>
    <x v="2"/>
    <s v="United States"/>
    <s v="Quincy"/>
    <x v="31"/>
    <n v="2169"/>
    <x v="3"/>
    <s v="TEC-AC-10003590"/>
    <x v="2"/>
    <x v="11"/>
    <s v="TRENDnet 56K USB 2.0 Phone, Internet and Fax Modem"/>
    <n v="258.89999999999998"/>
    <n v="10"/>
    <n v="0"/>
    <n v="93.203999999999994"/>
  </r>
  <r>
    <x v="3663"/>
    <x v="1814"/>
    <x v="3"/>
    <x v="445"/>
    <d v="2014-07-10T00:00:00"/>
    <s v="Standard Class"/>
    <s v="FM-14290"/>
    <s v="Frank Merwin"/>
    <x v="2"/>
    <s v="United States"/>
    <s v="Quincy"/>
    <x v="31"/>
    <n v="2169"/>
    <x v="3"/>
    <s v="OFF-PA-10001970"/>
    <x v="1"/>
    <x v="10"/>
    <s v="Xerox 1881"/>
    <n v="24.56"/>
    <n v="2"/>
    <n v="0"/>
    <n v="11.543199999999999"/>
  </r>
  <r>
    <x v="3664"/>
    <x v="1815"/>
    <x v="2"/>
    <x v="589"/>
    <d v="2011-12-13T00:00:00"/>
    <s v="Standard Class"/>
    <s v="TB-21250"/>
    <s v="Tim Brockman"/>
    <x v="0"/>
    <s v="United States"/>
    <s v="Salem"/>
    <x v="21"/>
    <n v="97301"/>
    <x v="1"/>
    <s v="OFF-LA-10001569"/>
    <x v="1"/>
    <x v="2"/>
    <s v="Avery 499"/>
    <n v="27.888000000000002"/>
    <n v="7"/>
    <n v="0.2"/>
    <n v="9.0635999999999974"/>
  </r>
  <r>
    <x v="3665"/>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x v="3666"/>
    <x v="1815"/>
    <x v="2"/>
    <x v="589"/>
    <d v="2011-12-13T00:00:00"/>
    <s v="Standard Class"/>
    <s v="TB-21250"/>
    <s v="Tim Brockman"/>
    <x v="0"/>
    <s v="United States"/>
    <s v="Salem"/>
    <x v="21"/>
    <n v="97301"/>
    <x v="1"/>
    <s v="TEC-PH-10003095"/>
    <x v="2"/>
    <x v="7"/>
    <s v="Samsung HM1900 Bluetooth Headset"/>
    <n v="52.679999999999993"/>
    <n v="3"/>
    <n v="0.2"/>
    <n v="19.754999999999999"/>
  </r>
  <r>
    <x v="3667"/>
    <x v="1815"/>
    <x v="2"/>
    <x v="589"/>
    <d v="2011-12-13T00:00:00"/>
    <s v="Standard Class"/>
    <s v="TB-21250"/>
    <s v="Tim Brockman"/>
    <x v="0"/>
    <s v="United States"/>
    <s v="Salem"/>
    <x v="21"/>
    <n v="97301"/>
    <x v="1"/>
    <s v="OFF-SU-10000432"/>
    <x v="1"/>
    <x v="14"/>
    <s v="Acco Side-Punched Conventional Columnar Pads"/>
    <n v="13.88"/>
    <n v="5"/>
    <n v="0.2"/>
    <n v="-2.6025000000000014"/>
  </r>
  <r>
    <x v="3668"/>
    <x v="1815"/>
    <x v="2"/>
    <x v="589"/>
    <d v="2011-12-13T00:00:00"/>
    <s v="Standard Class"/>
    <s v="TB-21250"/>
    <s v="Tim Brockman"/>
    <x v="0"/>
    <s v="United States"/>
    <s v="Salem"/>
    <x v="21"/>
    <n v="97301"/>
    <x v="1"/>
    <s v="TEC-AC-10004227"/>
    <x v="2"/>
    <x v="11"/>
    <s v="SanDisk Ultra 16 GB MicroSDHC Class 10 Memory Card"/>
    <n v="103.92000000000002"/>
    <n v="10"/>
    <n v="0.2"/>
    <n v="-18.186000000000014"/>
  </r>
  <r>
    <x v="3669"/>
    <x v="1815"/>
    <x v="2"/>
    <x v="589"/>
    <d v="2011-12-13T00:00:00"/>
    <s v="Standard Class"/>
    <s v="TB-21250"/>
    <s v="Tim Brockman"/>
    <x v="0"/>
    <s v="United States"/>
    <s v="Salem"/>
    <x v="21"/>
    <n v="97301"/>
    <x v="1"/>
    <s v="OFF-LA-10004409"/>
    <x v="1"/>
    <x v="2"/>
    <s v="Avery 492"/>
    <n v="11.52"/>
    <n v="5"/>
    <n v="0.2"/>
    <n v="3.7439999999999989"/>
  </r>
  <r>
    <x v="3670"/>
    <x v="1815"/>
    <x v="2"/>
    <x v="589"/>
    <d v="2011-12-13T00:00:00"/>
    <s v="Standard Class"/>
    <s v="TB-21250"/>
    <s v="Tim Brockman"/>
    <x v="0"/>
    <s v="United States"/>
    <s v="Salem"/>
    <x v="21"/>
    <n v="97301"/>
    <x v="1"/>
    <s v="OFF-PA-10001569"/>
    <x v="1"/>
    <x v="10"/>
    <s v="Xerox 232"/>
    <n v="10.368000000000002"/>
    <n v="2"/>
    <n v="0.2"/>
    <n v="3.6288"/>
  </r>
  <r>
    <x v="3671"/>
    <x v="1815"/>
    <x v="2"/>
    <x v="589"/>
    <d v="2011-12-13T00:00:00"/>
    <s v="Standard Class"/>
    <s v="TB-21250"/>
    <s v="Tim Brockman"/>
    <x v="0"/>
    <s v="United States"/>
    <s v="Salem"/>
    <x v="21"/>
    <n v="97301"/>
    <x v="1"/>
    <s v="OFF-ST-10001031"/>
    <x v="1"/>
    <x v="4"/>
    <s v="Adjustable Personal File Tote"/>
    <n v="39.072000000000003"/>
    <n v="3"/>
    <n v="0.2"/>
    <n v="2.9304000000000023"/>
  </r>
  <r>
    <x v="3672"/>
    <x v="1816"/>
    <x v="0"/>
    <x v="143"/>
    <d v="2013-04-15T00:00:00"/>
    <s v="Standard Class"/>
    <s v="EH-14125"/>
    <s v="Eugene Hildebrand"/>
    <x v="2"/>
    <s v="United States"/>
    <s v="Troy"/>
    <x v="24"/>
    <n v="45373"/>
    <x v="3"/>
    <s v="OFF-EN-10002312"/>
    <x v="1"/>
    <x v="12"/>
    <s v="#10 Self-Seal White Envelopes"/>
    <n v="8.8719999999999999"/>
    <n v="1"/>
    <n v="0.2"/>
    <n v="3.2161"/>
  </r>
  <r>
    <x v="3673"/>
    <x v="1816"/>
    <x v="0"/>
    <x v="143"/>
    <d v="2013-04-15T00:00:00"/>
    <s v="Standard Class"/>
    <s v="EH-14125"/>
    <s v="Eugene Hildebrand"/>
    <x v="2"/>
    <s v="United States"/>
    <s v="Troy"/>
    <x v="24"/>
    <n v="45373"/>
    <x v="3"/>
    <s v="OFF-BI-10004224"/>
    <x v="1"/>
    <x v="8"/>
    <s v="Catalog Binders with Expanding Posts"/>
    <n v="121.10400000000003"/>
    <n v="6"/>
    <n v="0.7"/>
    <n v="-100.91999999999999"/>
  </r>
  <r>
    <x v="3674"/>
    <x v="1817"/>
    <x v="3"/>
    <x v="44"/>
    <d v="2014-11-12T00:00:00"/>
    <s v="Standard Class"/>
    <s v="ML-17410"/>
    <s v="Maris LaWare"/>
    <x v="0"/>
    <s v="United States"/>
    <s v="Philadelphia"/>
    <x v="9"/>
    <n v="19143"/>
    <x v="3"/>
    <s v="FUR-CH-10003774"/>
    <x v="0"/>
    <x v="1"/>
    <s v="Global Wood Trimmed Manager's Task Chair, Khaki"/>
    <n v="127.372"/>
    <n v="2"/>
    <n v="0.3"/>
    <n v="-30.933200000000006"/>
  </r>
  <r>
    <x v="3675"/>
    <x v="1817"/>
    <x v="3"/>
    <x v="44"/>
    <d v="2014-11-12T00:00:00"/>
    <s v="Standard Class"/>
    <s v="ML-17410"/>
    <s v="Maris LaWare"/>
    <x v="0"/>
    <s v="United States"/>
    <s v="Philadelphia"/>
    <x v="9"/>
    <n v="19143"/>
    <x v="3"/>
    <s v="OFF-PA-10000157"/>
    <x v="1"/>
    <x v="10"/>
    <s v="Xerox 191"/>
    <n v="47.952000000000005"/>
    <n v="3"/>
    <n v="0.2"/>
    <n v="16.183799999999998"/>
  </r>
  <r>
    <x v="3676"/>
    <x v="1818"/>
    <x v="1"/>
    <x v="901"/>
    <d v="2012-12-09T00:00:00"/>
    <s v="Standard Class"/>
    <s v="MH-17620"/>
    <s v="Matt Hagelstein"/>
    <x v="1"/>
    <s v="United States"/>
    <s v="San Diego"/>
    <x v="1"/>
    <n v="92105"/>
    <x v="1"/>
    <s v="FUR-FU-10004090"/>
    <x v="0"/>
    <x v="5"/>
    <s v="Executive Impressions 14&quot; Contract Wall Clock"/>
    <n v="44.46"/>
    <n v="2"/>
    <n v="0"/>
    <n v="14.671799999999998"/>
  </r>
  <r>
    <x v="3677"/>
    <x v="1819"/>
    <x v="1"/>
    <x v="584"/>
    <d v="2012-07-14T00:00:00"/>
    <s v="Standard Class"/>
    <s v="BT-11680"/>
    <s v="Brian Thompson"/>
    <x v="0"/>
    <s v="United States"/>
    <s v="Clinton"/>
    <x v="39"/>
    <n v="20735"/>
    <x v="3"/>
    <s v="OFF-FA-10002763"/>
    <x v="1"/>
    <x v="13"/>
    <s v="Advantus Map Pennant Flags and Round Head Tacks"/>
    <n v="15.8"/>
    <n v="4"/>
    <n v="0"/>
    <n v="5.0559999999999992"/>
  </r>
  <r>
    <x v="3678"/>
    <x v="1819"/>
    <x v="1"/>
    <x v="584"/>
    <d v="2012-07-14T00:00:00"/>
    <s v="Standard Class"/>
    <s v="BT-11680"/>
    <s v="Brian Thompson"/>
    <x v="0"/>
    <s v="United States"/>
    <s v="Clinton"/>
    <x v="39"/>
    <n v="20735"/>
    <x v="3"/>
    <s v="TEC-MA-10002428"/>
    <x v="2"/>
    <x v="15"/>
    <s v="Fellowes Powershred HS-440 4-Sheet High Security Shredder"/>
    <n v="464.97"/>
    <n v="3"/>
    <n v="0"/>
    <n v="209.23649999999998"/>
  </r>
  <r>
    <x v="3679"/>
    <x v="1819"/>
    <x v="1"/>
    <x v="584"/>
    <d v="2012-07-14T00:00:00"/>
    <s v="Standard Class"/>
    <s v="BT-11680"/>
    <s v="Brian Thompson"/>
    <x v="0"/>
    <s v="United States"/>
    <s v="Clinton"/>
    <x v="39"/>
    <n v="20735"/>
    <x v="3"/>
    <s v="FUR-FU-10002918"/>
    <x v="0"/>
    <x v="5"/>
    <s v="Eldon ClusterMat Chair Mat with Cordless Antistatic Protection"/>
    <n v="181.96"/>
    <n v="2"/>
    <n v="0"/>
    <n v="20.015600000000006"/>
  </r>
  <r>
    <x v="3680"/>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x v="3681"/>
    <x v="1819"/>
    <x v="1"/>
    <x v="584"/>
    <d v="2012-07-14T00:00:00"/>
    <s v="Standard Class"/>
    <s v="BT-11680"/>
    <s v="Brian Thompson"/>
    <x v="0"/>
    <s v="United States"/>
    <s v="Clinton"/>
    <x v="39"/>
    <n v="20735"/>
    <x v="3"/>
    <s v="OFF-BI-10002854"/>
    <x v="1"/>
    <x v="8"/>
    <s v="Performers Binder/Pad Holder, Black"/>
    <n v="84.09"/>
    <n v="3"/>
    <n v="0"/>
    <n v="42.045000000000002"/>
  </r>
  <r>
    <x v="3682"/>
    <x v="1819"/>
    <x v="1"/>
    <x v="584"/>
    <d v="2012-07-14T00:00:00"/>
    <s v="Standard Class"/>
    <s v="BT-11680"/>
    <s v="Brian Thompson"/>
    <x v="0"/>
    <s v="United States"/>
    <s v="Clinton"/>
    <x v="39"/>
    <n v="20735"/>
    <x v="3"/>
    <s v="OFF-AR-10002987"/>
    <x v="1"/>
    <x v="6"/>
    <s v="Prismacolor Color Pencil Set"/>
    <n v="79.36"/>
    <n v="4"/>
    <n v="0"/>
    <n v="32.537600000000005"/>
  </r>
  <r>
    <x v="3683"/>
    <x v="1819"/>
    <x v="1"/>
    <x v="584"/>
    <d v="2012-07-14T00:00:00"/>
    <s v="Standard Class"/>
    <s v="BT-11680"/>
    <s v="Brian Thompson"/>
    <x v="0"/>
    <s v="United States"/>
    <s v="Clinton"/>
    <x v="39"/>
    <n v="20735"/>
    <x v="3"/>
    <s v="OFF-BI-10004001"/>
    <x v="1"/>
    <x v="8"/>
    <s v="GBC Recycled VeloBinder Covers"/>
    <n v="153.35999999999999"/>
    <n v="9"/>
    <n v="0"/>
    <n v="70.545599999999979"/>
  </r>
  <r>
    <x v="3684"/>
    <x v="1819"/>
    <x v="1"/>
    <x v="584"/>
    <d v="2012-07-14T00:00:00"/>
    <s v="Standard Class"/>
    <s v="BT-11680"/>
    <s v="Brian Thompson"/>
    <x v="0"/>
    <s v="United States"/>
    <s v="Clinton"/>
    <x v="39"/>
    <n v="20735"/>
    <x v="3"/>
    <s v="OFF-BI-10001634"/>
    <x v="1"/>
    <x v="8"/>
    <s v="Wilson Jones Active Use Binders"/>
    <n v="43.68"/>
    <n v="6"/>
    <n v="0"/>
    <n v="21.403200000000002"/>
  </r>
  <r>
    <x v="3685"/>
    <x v="1819"/>
    <x v="1"/>
    <x v="584"/>
    <d v="2012-07-14T00:00:00"/>
    <s v="Standard Class"/>
    <s v="BT-11680"/>
    <s v="Brian Thompson"/>
    <x v="0"/>
    <s v="United States"/>
    <s v="Clinton"/>
    <x v="39"/>
    <n v="20735"/>
    <x v="3"/>
    <s v="OFF-ST-10003722"/>
    <x v="1"/>
    <x v="4"/>
    <s v="Project Tote Personal File"/>
    <n v="98.21"/>
    <n v="7"/>
    <n v="0"/>
    <n v="28.480899999999984"/>
  </r>
  <r>
    <x v="3686"/>
    <x v="1820"/>
    <x v="0"/>
    <x v="180"/>
    <d v="2013-12-20T00:00:00"/>
    <s v="Standard Class"/>
    <s v="JC-15340"/>
    <s v="Jasper Cacioppo"/>
    <x v="0"/>
    <s v="United States"/>
    <s v="Riverside"/>
    <x v="1"/>
    <n v="92503"/>
    <x v="1"/>
    <s v="OFF-AR-10004757"/>
    <x v="1"/>
    <x v="6"/>
    <s v="Crayola Colored Pencils"/>
    <n v="9.84"/>
    <n v="3"/>
    <n v="0"/>
    <n v="3.2471999999999994"/>
  </r>
  <r>
    <x v="3687"/>
    <x v="1821"/>
    <x v="0"/>
    <x v="244"/>
    <d v="2013-05-25T00:00:00"/>
    <s v="Standard Class"/>
    <s v="DB-13210"/>
    <s v="Dean Braden"/>
    <x v="0"/>
    <s v="United States"/>
    <s v="Port Saint Lucie"/>
    <x v="2"/>
    <n v="34952"/>
    <x v="0"/>
    <s v="OFF-BI-10004140"/>
    <x v="1"/>
    <x v="8"/>
    <s v="Avery Non-Stick Binders"/>
    <n v="2.6940000000000004"/>
    <n v="2"/>
    <n v="0.7"/>
    <n v="-2.2450000000000001"/>
  </r>
  <r>
    <x v="3688"/>
    <x v="1822"/>
    <x v="3"/>
    <x v="455"/>
    <d v="2014-06-06T00:00:00"/>
    <s v="Second Class"/>
    <s v="DO-13435"/>
    <s v="Denny Ordway"/>
    <x v="0"/>
    <s v="United States"/>
    <s v="Mesa"/>
    <x v="16"/>
    <n v="85204"/>
    <x v="1"/>
    <s v="OFF-PA-10002479"/>
    <x v="1"/>
    <x v="10"/>
    <s v="Xerox 4200 Series MultiUse Premium Copy Paper (20Lb. and 84 Bright)"/>
    <n v="25.344000000000001"/>
    <n v="6"/>
    <n v="0.2"/>
    <n v="7.92"/>
  </r>
  <r>
    <x v="3689"/>
    <x v="1822"/>
    <x v="3"/>
    <x v="455"/>
    <d v="2014-06-06T00:00:00"/>
    <s v="Second Class"/>
    <s v="DO-13435"/>
    <s v="Denny Ordway"/>
    <x v="0"/>
    <s v="United States"/>
    <s v="Mesa"/>
    <x v="16"/>
    <n v="85204"/>
    <x v="1"/>
    <s v="OFF-EN-10001141"/>
    <x v="1"/>
    <x v="12"/>
    <s v="Manila Recycled Extra-Heavyweight Clasp Envelopes, 6&quot; x 9&quot;"/>
    <n v="43.92"/>
    <n v="5"/>
    <n v="0.2"/>
    <n v="15.921000000000003"/>
  </r>
  <r>
    <x v="3690"/>
    <x v="1823"/>
    <x v="1"/>
    <x v="628"/>
    <d v="2012-11-02T00:00:00"/>
    <s v="Second Class"/>
    <s v="FA-14230"/>
    <s v="Frank Atkinson"/>
    <x v="1"/>
    <s v="United States"/>
    <s v="Denver"/>
    <x v="22"/>
    <n v="80219"/>
    <x v="1"/>
    <s v="TEC-MA-10000597"/>
    <x v="2"/>
    <x v="15"/>
    <s v="Lexmark S315 Color Inkjet Printer"/>
    <n v="59.994000000000007"/>
    <n v="2"/>
    <n v="0.7"/>
    <n v="-45.995400000000004"/>
  </r>
  <r>
    <x v="3691"/>
    <x v="1823"/>
    <x v="1"/>
    <x v="628"/>
    <d v="2012-11-02T00:00:00"/>
    <s v="Second Class"/>
    <s v="FA-14230"/>
    <s v="Frank Atkinson"/>
    <x v="1"/>
    <s v="United States"/>
    <s v="Denver"/>
    <x v="22"/>
    <n v="80219"/>
    <x v="1"/>
    <s v="TEC-CO-10001571"/>
    <x v="2"/>
    <x v="16"/>
    <s v="Sharp 1540cs Digital Laser Copier"/>
    <n v="439.99200000000002"/>
    <n v="1"/>
    <n v="0.2"/>
    <n v="164.99700000000001"/>
  </r>
  <r>
    <x v="3692"/>
    <x v="1823"/>
    <x v="1"/>
    <x v="628"/>
    <d v="2012-11-02T00:00:00"/>
    <s v="Second Class"/>
    <s v="FA-14230"/>
    <s v="Frank Atkinson"/>
    <x v="1"/>
    <s v="United States"/>
    <s v="Denver"/>
    <x v="22"/>
    <n v="80219"/>
    <x v="1"/>
    <s v="TEC-PH-10004531"/>
    <x v="2"/>
    <x v="7"/>
    <s v="OtterBox Commuter Series Case - iPhone 5 &amp; 5s"/>
    <n v="87.96"/>
    <n v="5"/>
    <n v="0.2"/>
    <n v="30.785999999999998"/>
  </r>
  <r>
    <x v="3693"/>
    <x v="1823"/>
    <x v="1"/>
    <x v="628"/>
    <d v="2012-11-02T00:00:00"/>
    <s v="Second Class"/>
    <s v="FA-14230"/>
    <s v="Frank Atkinson"/>
    <x v="1"/>
    <s v="United States"/>
    <s v="Denver"/>
    <x v="22"/>
    <n v="80219"/>
    <x v="1"/>
    <s v="FUR-FU-10003026"/>
    <x v="0"/>
    <x v="5"/>
    <s v="Eldon Regeneration Recycled Desk Accessories, Black"/>
    <n v="15.488"/>
    <n v="4"/>
    <n v="0.2"/>
    <n v="3.6783999999999999"/>
  </r>
  <r>
    <x v="3694"/>
    <x v="1824"/>
    <x v="0"/>
    <x v="680"/>
    <d v="2013-10-21T00:00:00"/>
    <s v="Standard Class"/>
    <s v="QJ-19255"/>
    <s v="Quincy Jones"/>
    <x v="1"/>
    <s v="United States"/>
    <s v="Springfield"/>
    <x v="17"/>
    <n v="22153"/>
    <x v="0"/>
    <s v="OFF-BI-10002082"/>
    <x v="1"/>
    <x v="8"/>
    <s v="GBC Twin Loop Wire Binding Elements"/>
    <n v="232.96"/>
    <n v="7"/>
    <n v="0"/>
    <n v="116.48"/>
  </r>
  <r>
    <x v="3695"/>
    <x v="1824"/>
    <x v="0"/>
    <x v="680"/>
    <d v="2013-10-21T00:00:00"/>
    <s v="Standard Class"/>
    <s v="QJ-19255"/>
    <s v="Quincy Jones"/>
    <x v="1"/>
    <s v="United States"/>
    <s v="Springfield"/>
    <x v="17"/>
    <n v="22153"/>
    <x v="0"/>
    <s v="OFF-EN-10002312"/>
    <x v="1"/>
    <x v="12"/>
    <s v="#10 Self-Seal White Envelopes"/>
    <n v="66.539999999999992"/>
    <n v="6"/>
    <n v="0"/>
    <n v="32.604599999999998"/>
  </r>
  <r>
    <x v="3696"/>
    <x v="1824"/>
    <x v="0"/>
    <x v="680"/>
    <d v="2013-10-21T00:00:00"/>
    <s v="Standard Class"/>
    <s v="QJ-19255"/>
    <s v="Quincy Jones"/>
    <x v="1"/>
    <s v="United States"/>
    <s v="Springfield"/>
    <x v="17"/>
    <n v="22153"/>
    <x v="0"/>
    <s v="OFF-AP-10000696"/>
    <x v="1"/>
    <x v="9"/>
    <s v="Holmes Odor Grabber"/>
    <n v="43.26"/>
    <n v="3"/>
    <n v="0"/>
    <n v="14.275799999999998"/>
  </r>
  <r>
    <x v="3697"/>
    <x v="1825"/>
    <x v="1"/>
    <x v="902"/>
    <d v="2012-11-21T00:00:00"/>
    <s v="Second Class"/>
    <s v="TC-21475"/>
    <s v="Tony Chapman"/>
    <x v="2"/>
    <s v="United States"/>
    <s v="Seattle"/>
    <x v="4"/>
    <n v="98115"/>
    <x v="1"/>
    <s v="FUR-FU-10000305"/>
    <x v="0"/>
    <x v="5"/>
    <s v="Tenex V2T-RE Standard Weight Series Chair Mat, 45&quot; x 53&quot;, Lip 25&quot; x 12&quot;"/>
    <n v="141.96"/>
    <n v="2"/>
    <n v="0"/>
    <n v="22.7136"/>
  </r>
  <r>
    <x v="3698"/>
    <x v="1826"/>
    <x v="2"/>
    <x v="103"/>
    <d v="2011-09-17T00:00:00"/>
    <s v="Standard Class"/>
    <s v="ON-18715"/>
    <s v="Odella Nelson"/>
    <x v="1"/>
    <s v="United States"/>
    <s v="Tempe"/>
    <x v="16"/>
    <n v="85281"/>
    <x v="1"/>
    <s v="OFF-ST-10001034"/>
    <x v="1"/>
    <x v="4"/>
    <s v="Eldon File Chest Portable File"/>
    <n v="79.400000000000006"/>
    <n v="5"/>
    <n v="0.2"/>
    <n v="5.9550000000000054"/>
  </r>
  <r>
    <x v="3699"/>
    <x v="1827"/>
    <x v="3"/>
    <x v="38"/>
    <d v="2014-11-19T00:00:00"/>
    <s v="Second Class"/>
    <s v="AD-10180"/>
    <s v="Alan Dominguez"/>
    <x v="2"/>
    <s v="United States"/>
    <s v="Yonkers"/>
    <x v="15"/>
    <n v="10701"/>
    <x v="3"/>
    <s v="TEC-AC-10004114"/>
    <x v="2"/>
    <x v="11"/>
    <s v="KeyTronic 6101 Series - Keyboard - Black"/>
    <n v="163.96"/>
    <n v="4"/>
    <n v="0"/>
    <n v="70.502800000000008"/>
  </r>
  <r>
    <x v="3700"/>
    <x v="1828"/>
    <x v="3"/>
    <x v="165"/>
    <d v="2014-12-30T00:00:00"/>
    <s v="Standard Class"/>
    <s v="AC-10615"/>
    <s v="Ann Chong"/>
    <x v="1"/>
    <s v="United States"/>
    <s v="Rochester"/>
    <x v="15"/>
    <n v="14609"/>
    <x v="3"/>
    <s v="FUR-FU-10001602"/>
    <x v="0"/>
    <x v="5"/>
    <s v="Eldon Delta Triangular Chair Mat, 52&quot; x 58&quot;, Clear"/>
    <n v="37.93"/>
    <n v="1"/>
    <n v="0"/>
    <n v="6.8273999999999972"/>
  </r>
  <r>
    <x v="3701"/>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x v="3702"/>
    <x v="1830"/>
    <x v="1"/>
    <x v="385"/>
    <d v="2012-06-19T00:00:00"/>
    <s v="Standard Class"/>
    <s v="DH-13075"/>
    <s v="Dave Hallsten"/>
    <x v="1"/>
    <s v="United States"/>
    <s v="Decatur"/>
    <x v="19"/>
    <n v="35601"/>
    <x v="0"/>
    <s v="OFF-AR-10004269"/>
    <x v="1"/>
    <x v="6"/>
    <s v="Newell 31"/>
    <n v="24.78"/>
    <n v="6"/>
    <n v="0"/>
    <n v="6.9384000000000006"/>
  </r>
  <r>
    <x v="3703"/>
    <x v="1830"/>
    <x v="1"/>
    <x v="385"/>
    <d v="2012-06-19T00:00:00"/>
    <s v="Standard Class"/>
    <s v="DH-13075"/>
    <s v="Dave Hallsten"/>
    <x v="1"/>
    <s v="United States"/>
    <s v="Decatur"/>
    <x v="19"/>
    <n v="35601"/>
    <x v="0"/>
    <s v="OFF-BI-10001249"/>
    <x v="1"/>
    <x v="8"/>
    <s v="Avery Heavy-Duty EZD View Binder with Locking Rings"/>
    <n v="19.14"/>
    <n v="3"/>
    <n v="0"/>
    <n v="8.8043999999999993"/>
  </r>
  <r>
    <x v="3704"/>
    <x v="1830"/>
    <x v="1"/>
    <x v="385"/>
    <d v="2012-06-19T00:00:00"/>
    <s v="Standard Class"/>
    <s v="DH-13075"/>
    <s v="Dave Hallsten"/>
    <x v="1"/>
    <s v="United States"/>
    <s v="Decatur"/>
    <x v="19"/>
    <n v="35601"/>
    <x v="0"/>
    <s v="TEC-CO-10004202"/>
    <x v="2"/>
    <x v="16"/>
    <s v="Brother DCP1000 Digital 3 in 1 Multifunction Machine"/>
    <n v="899.97"/>
    <n v="3"/>
    <n v="0"/>
    <n v="314.98950000000002"/>
  </r>
  <r>
    <x v="3705"/>
    <x v="1830"/>
    <x v="1"/>
    <x v="385"/>
    <d v="2012-06-19T00:00:00"/>
    <s v="Standard Class"/>
    <s v="DH-13075"/>
    <s v="Dave Hallsten"/>
    <x v="1"/>
    <s v="United States"/>
    <s v="Decatur"/>
    <x v="19"/>
    <n v="35601"/>
    <x v="0"/>
    <s v="OFF-PA-10003363"/>
    <x v="1"/>
    <x v="10"/>
    <s v="Xerox 204"/>
    <n v="32.400000000000006"/>
    <n v="5"/>
    <n v="0"/>
    <n v="15.552000000000001"/>
  </r>
  <r>
    <x v="3706"/>
    <x v="1831"/>
    <x v="3"/>
    <x v="257"/>
    <d v="2014-03-23T00:00:00"/>
    <s v="Standard Class"/>
    <s v="EN-13780"/>
    <s v="Edward Nazzal"/>
    <x v="0"/>
    <s v="United States"/>
    <s v="Dallas"/>
    <x v="5"/>
    <n v="75220"/>
    <x v="2"/>
    <s v="OFF-AR-10001915"/>
    <x v="1"/>
    <x v="6"/>
    <s v="Peel-Off China Markers"/>
    <n v="23.832000000000001"/>
    <n v="3"/>
    <n v="0.2"/>
    <n v="6.5538000000000007"/>
  </r>
  <r>
    <x v="3707"/>
    <x v="1832"/>
    <x v="2"/>
    <x v="533"/>
    <d v="2011-11-27T00:00:00"/>
    <s v="Standard Class"/>
    <s v="SS-20140"/>
    <s v="Saphhira Shifley"/>
    <x v="1"/>
    <s v="United States"/>
    <s v="Mesquite"/>
    <x v="5"/>
    <n v="75150"/>
    <x v="2"/>
    <s v="FUR-FU-10001940"/>
    <x v="0"/>
    <x v="5"/>
    <s v="Staples"/>
    <n v="6.3680000000000003"/>
    <n v="2"/>
    <n v="0.6"/>
    <n v="-2.5471999999999984"/>
  </r>
  <r>
    <x v="3708"/>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x v="3709"/>
    <x v="1832"/>
    <x v="2"/>
    <x v="533"/>
    <d v="2011-11-27T00:00:00"/>
    <s v="Standard Class"/>
    <s v="SS-20140"/>
    <s v="Saphhira Shifley"/>
    <x v="1"/>
    <s v="United States"/>
    <s v="Mesquite"/>
    <x v="5"/>
    <n v="75150"/>
    <x v="2"/>
    <s v="TEC-AC-10003709"/>
    <x v="2"/>
    <x v="11"/>
    <s v="Maxell 4.7GB DVD-R 5/Pack"/>
    <n v="5.5440000000000005"/>
    <n v="7"/>
    <n v="0.2"/>
    <n v="1.6632000000000007"/>
  </r>
  <r>
    <x v="3710"/>
    <x v="1833"/>
    <x v="3"/>
    <x v="453"/>
    <d v="2014-10-18T00:00:00"/>
    <s v="First Class"/>
    <s v="RS-19765"/>
    <s v="Roland Schwarz"/>
    <x v="1"/>
    <s v="United States"/>
    <s v="Los Angeles"/>
    <x v="1"/>
    <n v="90045"/>
    <x v="1"/>
    <s v="FUR-TA-10001705"/>
    <x v="0"/>
    <x v="3"/>
    <s v="Bush Advantage Collection Round Conference Table"/>
    <n v="510.24"/>
    <n v="3"/>
    <n v="0.2"/>
    <n v="6.3779999999999575"/>
  </r>
  <r>
    <x v="3711"/>
    <x v="1833"/>
    <x v="3"/>
    <x v="453"/>
    <d v="2014-10-18T00:00:00"/>
    <s v="First Class"/>
    <s v="RS-19765"/>
    <s v="Roland Schwarz"/>
    <x v="1"/>
    <s v="United States"/>
    <s v="Los Angeles"/>
    <x v="1"/>
    <n v="90045"/>
    <x v="1"/>
    <s v="OFF-PA-10000675"/>
    <x v="1"/>
    <x v="10"/>
    <s v="Xerox 1919"/>
    <n v="204.95000000000002"/>
    <n v="5"/>
    <n v="0"/>
    <n v="100.4255"/>
  </r>
  <r>
    <x v="3712"/>
    <x v="1834"/>
    <x v="3"/>
    <x v="81"/>
    <d v="2014-04-25T00:00:00"/>
    <s v="First Class"/>
    <s v="JW-15955"/>
    <s v="Joni Wasserman"/>
    <x v="0"/>
    <s v="United States"/>
    <s v="Seattle"/>
    <x v="4"/>
    <n v="98103"/>
    <x v="1"/>
    <s v="TEC-AC-10000521"/>
    <x v="2"/>
    <x v="11"/>
    <s v="Verbatim Slim CD and DVD Storage Cases, 50/Pack"/>
    <n v="11.54"/>
    <n v="1"/>
    <n v="0"/>
    <n v="3.4619999999999997"/>
  </r>
  <r>
    <x v="3713"/>
    <x v="1834"/>
    <x v="3"/>
    <x v="81"/>
    <d v="2014-04-25T00:00:00"/>
    <s v="First Class"/>
    <s v="JW-15955"/>
    <s v="Joni Wasserman"/>
    <x v="0"/>
    <s v="United States"/>
    <s v="Seattle"/>
    <x v="4"/>
    <n v="98103"/>
    <x v="1"/>
    <s v="FUR-FU-10004622"/>
    <x v="0"/>
    <x v="5"/>
    <s v="Eldon Advantage Foldable Chair Mats for Low Pile Carpets"/>
    <n v="162.60000000000002"/>
    <n v="3"/>
    <n v="0"/>
    <n v="34.145999999999994"/>
  </r>
  <r>
    <x v="3714"/>
    <x v="1835"/>
    <x v="2"/>
    <x v="589"/>
    <d v="2011-12-10T00:00:00"/>
    <s v="Second Class"/>
    <s v="JK-15625"/>
    <s v="Jim Karlsson"/>
    <x v="0"/>
    <s v="United States"/>
    <s v="Olympia"/>
    <x v="4"/>
    <n v="98502"/>
    <x v="1"/>
    <s v="OFF-PA-10001954"/>
    <x v="1"/>
    <x v="10"/>
    <s v="Xerox 1964"/>
    <n v="45.68"/>
    <n v="2"/>
    <n v="0"/>
    <n v="21.012799999999999"/>
  </r>
  <r>
    <x v="3715"/>
    <x v="1835"/>
    <x v="2"/>
    <x v="589"/>
    <d v="2011-12-10T00:00:00"/>
    <s v="Second Class"/>
    <s v="JK-15625"/>
    <s v="Jim Karlsson"/>
    <x v="0"/>
    <s v="United States"/>
    <s v="Olympia"/>
    <x v="4"/>
    <n v="98502"/>
    <x v="1"/>
    <s v="FUR-CH-10002602"/>
    <x v="0"/>
    <x v="1"/>
    <s v="DMI Arturo Collection Mission-style Design Wood Chair"/>
    <n v="603.91999999999996"/>
    <n v="5"/>
    <n v="0.2"/>
    <n v="45.294000000000011"/>
  </r>
  <r>
    <x v="3716"/>
    <x v="1836"/>
    <x v="3"/>
    <x v="148"/>
    <d v="2014-06-03T00:00:00"/>
    <s v="Standard Class"/>
    <s v="JO-15550"/>
    <s v="Jesus Ocampo"/>
    <x v="2"/>
    <s v="United States"/>
    <s v="Omaha"/>
    <x v="8"/>
    <n v="68104"/>
    <x v="2"/>
    <s v="OFF-FA-10004395"/>
    <x v="1"/>
    <x v="13"/>
    <s v="Plymouth Boxed Rubber Bands by Plymouth"/>
    <n v="23.55"/>
    <n v="5"/>
    <n v="0"/>
    <n v="1.1775000000000002"/>
  </r>
  <r>
    <x v="3717"/>
    <x v="1837"/>
    <x v="0"/>
    <x v="251"/>
    <d v="2013-09-24T00:00:00"/>
    <s v="Standard Class"/>
    <s v="TP-21130"/>
    <s v="Theone Pippenger"/>
    <x v="0"/>
    <s v="United States"/>
    <s v="Columbus"/>
    <x v="32"/>
    <n v="31907"/>
    <x v="0"/>
    <s v="OFF-SU-10003002"/>
    <x v="1"/>
    <x v="14"/>
    <s v="Letter Slitter"/>
    <n v="5.04"/>
    <n v="2"/>
    <n v="0"/>
    <n v="0.15120000000000022"/>
  </r>
  <r>
    <x v="3718"/>
    <x v="1837"/>
    <x v="0"/>
    <x v="251"/>
    <d v="2013-09-24T00:00:00"/>
    <s v="Standard Class"/>
    <s v="TP-21130"/>
    <s v="Theone Pippenger"/>
    <x v="0"/>
    <s v="United States"/>
    <s v="Columbus"/>
    <x v="32"/>
    <n v="31907"/>
    <x v="0"/>
    <s v="TEC-AC-10002926"/>
    <x v="2"/>
    <x v="11"/>
    <s v="Logitech Wireless Marathon Mouse M705"/>
    <n v="249.95000000000002"/>
    <n v="5"/>
    <n v="0"/>
    <n v="107.47850000000001"/>
  </r>
  <r>
    <x v="3719"/>
    <x v="1838"/>
    <x v="0"/>
    <x v="42"/>
    <d v="2013-09-24T00:00:00"/>
    <s v="Standard Class"/>
    <s v="BS-11590"/>
    <s v="Brendan Sweed"/>
    <x v="1"/>
    <s v="United States"/>
    <s v="Columbus"/>
    <x v="14"/>
    <n v="47201"/>
    <x v="2"/>
    <s v="OFF-AR-10002656"/>
    <x v="1"/>
    <x v="6"/>
    <s v="Sanford Liquid Accent Highlighters"/>
    <n v="33.4"/>
    <n v="5"/>
    <n v="0"/>
    <n v="12.357999999999997"/>
  </r>
  <r>
    <x v="3720"/>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x v="3721"/>
    <x v="1839"/>
    <x v="0"/>
    <x v="887"/>
    <d v="2013-12-25T00:00:00"/>
    <s v="Standard Class"/>
    <s v="AB-10255"/>
    <s v="Alejandro Ballentine"/>
    <x v="2"/>
    <s v="United States"/>
    <s v="Jackson"/>
    <x v="35"/>
    <n v="39212"/>
    <x v="0"/>
    <s v="OFF-BI-10003910"/>
    <x v="1"/>
    <x v="8"/>
    <s v="DXL Angle-View Binders with Locking Rings by Samsill"/>
    <n v="15.42"/>
    <n v="2"/>
    <n v="0"/>
    <n v="6.9390000000000001"/>
  </r>
  <r>
    <x v="3722"/>
    <x v="1840"/>
    <x v="3"/>
    <x v="903"/>
    <d v="2014-11-27T00:00:00"/>
    <s v="Standard Class"/>
    <s v="FO-14305"/>
    <s v="Frank Olsen"/>
    <x v="0"/>
    <s v="United States"/>
    <s v="Houston"/>
    <x v="5"/>
    <n v="77070"/>
    <x v="2"/>
    <s v="OFF-AR-10000122"/>
    <x v="1"/>
    <x v="6"/>
    <s v="Newell 314"/>
    <n v="35.712000000000003"/>
    <n v="8"/>
    <n v="0.2"/>
    <n v="2.2319999999999958"/>
  </r>
  <r>
    <x v="3723"/>
    <x v="1841"/>
    <x v="2"/>
    <x v="125"/>
    <d v="2012-01-04T00:00:00"/>
    <s v="Standard Class"/>
    <s v="MF-17665"/>
    <s v="Maureen Fritzler"/>
    <x v="1"/>
    <s v="United States"/>
    <s v="Phoenix"/>
    <x v="16"/>
    <n v="85023"/>
    <x v="1"/>
    <s v="OFF-BI-10004600"/>
    <x v="1"/>
    <x v="8"/>
    <s v="Ibico Ibimaster 300 Manual Binding System"/>
    <n v="551.98500000000013"/>
    <n v="5"/>
    <n v="0.7"/>
    <n v="-459.98750000000018"/>
  </r>
  <r>
    <x v="3724"/>
    <x v="1842"/>
    <x v="3"/>
    <x v="355"/>
    <d v="2014-04-06T00:00:00"/>
    <s v="First Class"/>
    <s v="SA-20830"/>
    <s v="Sue Ann Reed"/>
    <x v="0"/>
    <s v="United States"/>
    <s v="Chicago"/>
    <x v="10"/>
    <n v="60653"/>
    <x v="2"/>
    <s v="OFF-AR-10003045"/>
    <x v="1"/>
    <x v="6"/>
    <s v="Prang Colored Pencils"/>
    <n v="7.0559999999999992"/>
    <n v="3"/>
    <n v="0.2"/>
    <n v="2.2050000000000001"/>
  </r>
  <r>
    <x v="3725"/>
    <x v="1843"/>
    <x v="0"/>
    <x v="482"/>
    <d v="2014-01-03T00:00:00"/>
    <s v="Standard Class"/>
    <s v="SH-19975"/>
    <s v="Sally Hughsby"/>
    <x v="1"/>
    <s v="United States"/>
    <s v="Denver"/>
    <x v="22"/>
    <n v="80219"/>
    <x v="1"/>
    <s v="OFF-AP-10000252"/>
    <x v="1"/>
    <x v="9"/>
    <s v="Harmony HEPA Quiet Air Purifiers"/>
    <n v="18.72"/>
    <n v="2"/>
    <n v="0.2"/>
    <n v="3.51"/>
  </r>
  <r>
    <x v="3726"/>
    <x v="1844"/>
    <x v="0"/>
    <x v="410"/>
    <d v="2013-06-12T00:00:00"/>
    <s v="Standard Class"/>
    <s v="JL-15235"/>
    <s v="Janet Lee"/>
    <x v="0"/>
    <s v="United States"/>
    <s v="Newark"/>
    <x v="13"/>
    <n v="19711"/>
    <x v="3"/>
    <s v="OFF-ST-10001496"/>
    <x v="1"/>
    <x v="4"/>
    <s v="Standard Rollaway File with Lock"/>
    <n v="360.38"/>
    <n v="2"/>
    <n v="0"/>
    <n v="93.698800000000006"/>
  </r>
  <r>
    <x v="3727"/>
    <x v="1844"/>
    <x v="0"/>
    <x v="410"/>
    <d v="2013-06-12T00:00:00"/>
    <s v="Standard Class"/>
    <s v="JL-15235"/>
    <s v="Janet Lee"/>
    <x v="0"/>
    <s v="United States"/>
    <s v="Newark"/>
    <x v="13"/>
    <n v="19711"/>
    <x v="3"/>
    <s v="OFF-AR-10000122"/>
    <x v="1"/>
    <x v="6"/>
    <s v="Newell 314"/>
    <n v="11.16"/>
    <n v="2"/>
    <n v="0"/>
    <n v="2.7899999999999991"/>
  </r>
  <r>
    <x v="3728"/>
    <x v="1844"/>
    <x v="0"/>
    <x v="410"/>
    <d v="2013-06-12T00:00:00"/>
    <s v="Standard Class"/>
    <s v="JL-15235"/>
    <s v="Janet Lee"/>
    <x v="0"/>
    <s v="United States"/>
    <s v="Newark"/>
    <x v="13"/>
    <n v="19711"/>
    <x v="3"/>
    <s v="OFF-LA-10000407"/>
    <x v="1"/>
    <x v="2"/>
    <s v="Avery White Multi-Purpose Labels"/>
    <n v="14.940000000000001"/>
    <n v="3"/>
    <n v="0"/>
    <n v="6.8723999999999998"/>
  </r>
  <r>
    <x v="3729"/>
    <x v="1845"/>
    <x v="1"/>
    <x v="227"/>
    <d v="2012-09-23T00:00:00"/>
    <s v="Standard Class"/>
    <s v="KH-16630"/>
    <s v="Ken Heidel"/>
    <x v="1"/>
    <s v="United States"/>
    <s v="Clinton"/>
    <x v="39"/>
    <n v="20735"/>
    <x v="3"/>
    <s v="OFF-ST-10004950"/>
    <x v="1"/>
    <x v="4"/>
    <s v="Acco Perma 3000 Stacking Storage Drawers"/>
    <n v="41.96"/>
    <n v="2"/>
    <n v="0"/>
    <n v="7.9724000000000004"/>
  </r>
  <r>
    <x v="3730"/>
    <x v="1845"/>
    <x v="1"/>
    <x v="227"/>
    <d v="2012-09-23T00:00:00"/>
    <s v="Standard Class"/>
    <s v="KH-16630"/>
    <s v="Ken Heidel"/>
    <x v="1"/>
    <s v="United States"/>
    <s v="Clinton"/>
    <x v="39"/>
    <n v="20735"/>
    <x v="3"/>
    <s v="OFF-ST-10004123"/>
    <x v="1"/>
    <x v="4"/>
    <s v="Safco Industrial Wire Shelving System"/>
    <n v="636.86"/>
    <n v="7"/>
    <n v="0"/>
    <n v="0"/>
  </r>
  <r>
    <x v="3731"/>
    <x v="1845"/>
    <x v="1"/>
    <x v="227"/>
    <d v="2012-09-23T00:00:00"/>
    <s v="Standard Class"/>
    <s v="KH-16630"/>
    <s v="Ken Heidel"/>
    <x v="1"/>
    <s v="United States"/>
    <s v="Clinton"/>
    <x v="39"/>
    <n v="20735"/>
    <x v="3"/>
    <s v="TEC-PH-10000730"/>
    <x v="2"/>
    <x v="7"/>
    <s v="Samsung Galaxy S4 Active"/>
    <n v="499.99"/>
    <n v="1"/>
    <n v="0"/>
    <n v="129.99740000000003"/>
  </r>
  <r>
    <x v="3732"/>
    <x v="1845"/>
    <x v="1"/>
    <x v="227"/>
    <d v="2012-09-23T00:00:00"/>
    <s v="Standard Class"/>
    <s v="KH-16630"/>
    <s v="Ken Heidel"/>
    <x v="1"/>
    <s v="United States"/>
    <s v="Clinton"/>
    <x v="39"/>
    <n v="20735"/>
    <x v="3"/>
    <s v="TEC-PH-10000895"/>
    <x v="2"/>
    <x v="7"/>
    <s v="Polycom VVX 310 VoIP phone"/>
    <n v="1259.93"/>
    <n v="7"/>
    <n v="0"/>
    <n v="327.58180000000004"/>
  </r>
  <r>
    <x v="3733"/>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x v="3734"/>
    <x v="1846"/>
    <x v="3"/>
    <x v="904"/>
    <d v="2014-03-12T00:00:00"/>
    <s v="Second Class"/>
    <s v="RM-19750"/>
    <s v="Roland Murray"/>
    <x v="0"/>
    <s v="United States"/>
    <s v="New York City"/>
    <x v="15"/>
    <n v="10011"/>
    <x v="3"/>
    <s v="OFF-PA-10002254"/>
    <x v="1"/>
    <x v="10"/>
    <s v="Xerox 1883"/>
    <n v="26.38"/>
    <n v="1"/>
    <n v="0"/>
    <n v="12.134799999999998"/>
  </r>
  <r>
    <x v="3735"/>
    <x v="1846"/>
    <x v="3"/>
    <x v="904"/>
    <d v="2014-03-12T00:00:00"/>
    <s v="Second Class"/>
    <s v="RM-19750"/>
    <s v="Roland Murray"/>
    <x v="0"/>
    <s v="United States"/>
    <s v="New York City"/>
    <x v="15"/>
    <n v="10011"/>
    <x v="3"/>
    <s v="FUR-FU-10002554"/>
    <x v="0"/>
    <x v="5"/>
    <s v="Westinghouse Floor Lamp with Metal Mesh Shade, Black"/>
    <n v="71.97"/>
    <n v="3"/>
    <n v="0"/>
    <n v="16.553099999999993"/>
  </r>
  <r>
    <x v="3736"/>
    <x v="1847"/>
    <x v="0"/>
    <x v="716"/>
    <d v="2013-03-18T00:00:00"/>
    <s v="Same Day"/>
    <s v="VM-21835"/>
    <s v="Vivian Mathis"/>
    <x v="0"/>
    <s v="United States"/>
    <s v="Newark"/>
    <x v="13"/>
    <n v="19711"/>
    <x v="3"/>
    <s v="TEC-PH-10000673"/>
    <x v="2"/>
    <x v="7"/>
    <s v="Plantronics Voyager Pro HD - Bluetooth Headset"/>
    <n v="129.97999999999999"/>
    <n v="2"/>
    <n v="0"/>
    <n v="62.3904"/>
  </r>
  <r>
    <x v="3737"/>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x v="3738"/>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x v="3739"/>
    <x v="1848"/>
    <x v="0"/>
    <x v="10"/>
    <d v="2013-12-14T00:00:00"/>
    <s v="Standard Class"/>
    <s v="LH-17155"/>
    <s v="Logan Haushalter"/>
    <x v="0"/>
    <s v="United States"/>
    <s v="Jackson"/>
    <x v="12"/>
    <n v="49201"/>
    <x v="2"/>
    <s v="TEC-AC-10001109"/>
    <x v="2"/>
    <x v="11"/>
    <s v="Logitech Trackman Marble Mouse"/>
    <n v="59.98"/>
    <n v="2"/>
    <n v="0"/>
    <n v="25.191600000000001"/>
  </r>
  <r>
    <x v="3740"/>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x v="3741"/>
    <x v="1849"/>
    <x v="0"/>
    <x v="804"/>
    <d v="2013-01-21T00:00:00"/>
    <s v="Standard Class"/>
    <s v="WB-21850"/>
    <s v="William Brown"/>
    <x v="0"/>
    <s v="United States"/>
    <s v="New York City"/>
    <x v="15"/>
    <n v="10011"/>
    <x v="3"/>
    <s v="OFF-EN-10001137"/>
    <x v="1"/>
    <x v="12"/>
    <s v="#10 Gummed Flap White Envelopes, 100/Box"/>
    <n v="16.52"/>
    <n v="4"/>
    <n v="0"/>
    <n v="7.5991999999999997"/>
  </r>
  <r>
    <x v="3742"/>
    <x v="1849"/>
    <x v="0"/>
    <x v="804"/>
    <d v="2013-01-21T00:00:00"/>
    <s v="Standard Class"/>
    <s v="WB-21850"/>
    <s v="William Brown"/>
    <x v="0"/>
    <s v="United States"/>
    <s v="New York City"/>
    <x v="15"/>
    <n v="10011"/>
    <x v="3"/>
    <s v="OFF-PA-10004285"/>
    <x v="1"/>
    <x v="10"/>
    <s v="Xerox 1959"/>
    <n v="60.12"/>
    <n v="9"/>
    <n v="0"/>
    <n v="28.857599999999998"/>
  </r>
  <r>
    <x v="3743"/>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x v="3744"/>
    <x v="1850"/>
    <x v="2"/>
    <x v="745"/>
    <d v="2011-10-24T00:00:00"/>
    <s v="Same Day"/>
    <s v="AP-10915"/>
    <s v="Arthur Prichep"/>
    <x v="0"/>
    <s v="United States"/>
    <s v="Rock Hill"/>
    <x v="20"/>
    <n v="29730"/>
    <x v="0"/>
    <s v="OFF-FA-10002763"/>
    <x v="1"/>
    <x v="13"/>
    <s v="Advantus Map Pennant Flags and Round Head Tacks"/>
    <n v="11.850000000000001"/>
    <n v="3"/>
    <n v="0"/>
    <n v="3.7919999999999994"/>
  </r>
  <r>
    <x v="3745"/>
    <x v="1851"/>
    <x v="0"/>
    <x v="713"/>
    <d v="2013-09-29T00:00:00"/>
    <s v="Second Class"/>
    <s v="RA-19915"/>
    <s v="Russell Applegate"/>
    <x v="0"/>
    <s v="United States"/>
    <s v="Columbus"/>
    <x v="32"/>
    <n v="31907"/>
    <x v="0"/>
    <s v="OFF-ST-10003058"/>
    <x v="1"/>
    <x v="4"/>
    <s v="Eldon Mobile Mega Data Cart  Mega Stackable  Add-On Trays"/>
    <n v="118.25"/>
    <n v="5"/>
    <n v="0"/>
    <n v="34.292499999999997"/>
  </r>
  <r>
    <x v="3746"/>
    <x v="1851"/>
    <x v="0"/>
    <x v="713"/>
    <d v="2013-09-29T00:00:00"/>
    <s v="Second Class"/>
    <s v="RA-19915"/>
    <s v="Russell Applegate"/>
    <x v="0"/>
    <s v="United States"/>
    <s v="Columbus"/>
    <x v="32"/>
    <n v="31907"/>
    <x v="0"/>
    <s v="FUR-CH-10002084"/>
    <x v="0"/>
    <x v="1"/>
    <s v="Hon Mobius Operator's Chair"/>
    <n v="368.96999999999997"/>
    <n v="3"/>
    <n v="0"/>
    <n v="81.173400000000001"/>
  </r>
  <r>
    <x v="3747"/>
    <x v="1852"/>
    <x v="3"/>
    <x v="151"/>
    <d v="2014-08-30T00:00:00"/>
    <s v="Second Class"/>
    <s v="DR-12880"/>
    <s v="Dan Reichenbach"/>
    <x v="1"/>
    <s v="United States"/>
    <s v="Inglewood"/>
    <x v="1"/>
    <n v="90301"/>
    <x v="1"/>
    <s v="FUR-FU-10002937"/>
    <x v="0"/>
    <x v="5"/>
    <s v="GE 48&quot; Fluorescent Tube, Cool White Energy Saver, 34 Watts, 30/Box"/>
    <n v="198.46"/>
    <n v="2"/>
    <n v="0"/>
    <n v="99.23"/>
  </r>
  <r>
    <x v="3748"/>
    <x v="1852"/>
    <x v="3"/>
    <x v="151"/>
    <d v="2014-08-30T00:00:00"/>
    <s v="Second Class"/>
    <s v="DR-12880"/>
    <s v="Dan Reichenbach"/>
    <x v="1"/>
    <s v="United States"/>
    <s v="Inglewood"/>
    <x v="1"/>
    <n v="90301"/>
    <x v="1"/>
    <s v="OFF-AP-10001242"/>
    <x v="1"/>
    <x v="9"/>
    <s v="APC 7 Outlet Network SurgeArrest Surge Protector"/>
    <n v="321.92"/>
    <n v="4"/>
    <n v="0"/>
    <n v="96.575999999999993"/>
  </r>
  <r>
    <x v="3749"/>
    <x v="1852"/>
    <x v="3"/>
    <x v="151"/>
    <d v="2014-08-30T00:00:00"/>
    <s v="Second Class"/>
    <s v="DR-12880"/>
    <s v="Dan Reichenbach"/>
    <x v="1"/>
    <s v="United States"/>
    <s v="Inglewood"/>
    <x v="1"/>
    <n v="90301"/>
    <x v="1"/>
    <s v="TEC-CO-10001571"/>
    <x v="2"/>
    <x v="16"/>
    <s v="Sharp 1540cs Digital Laser Copier"/>
    <n v="879.98400000000004"/>
    <n v="2"/>
    <n v="0.2"/>
    <n v="329.99400000000003"/>
  </r>
  <r>
    <x v="3750"/>
    <x v="1852"/>
    <x v="3"/>
    <x v="151"/>
    <d v="2014-08-30T00:00:00"/>
    <s v="Second Class"/>
    <s v="DR-12880"/>
    <s v="Dan Reichenbach"/>
    <x v="1"/>
    <s v="United States"/>
    <s v="Inglewood"/>
    <x v="1"/>
    <n v="90301"/>
    <x v="1"/>
    <s v="OFF-SU-10002503"/>
    <x v="1"/>
    <x v="14"/>
    <s v="Acme Preferred Stainless Steel Scissors"/>
    <n v="28.4"/>
    <n v="5"/>
    <n v="0"/>
    <n v="8.2359999999999989"/>
  </r>
  <r>
    <x v="3751"/>
    <x v="1852"/>
    <x v="3"/>
    <x v="151"/>
    <d v="2014-08-30T00:00:00"/>
    <s v="Second Class"/>
    <s v="DR-12880"/>
    <s v="Dan Reichenbach"/>
    <x v="1"/>
    <s v="United States"/>
    <s v="Inglewood"/>
    <x v="1"/>
    <n v="90301"/>
    <x v="1"/>
    <s v="FUR-CH-10004886"/>
    <x v="0"/>
    <x v="1"/>
    <s v="Bevis Steel Folding Chairs"/>
    <n v="230.28000000000003"/>
    <n v="3"/>
    <n v="0.2"/>
    <n v="23.027999999999992"/>
  </r>
  <r>
    <x v="3752"/>
    <x v="1852"/>
    <x v="3"/>
    <x v="151"/>
    <d v="2014-08-30T00:00:00"/>
    <s v="Second Class"/>
    <s v="DR-12880"/>
    <s v="Dan Reichenbach"/>
    <x v="1"/>
    <s v="United States"/>
    <s v="Inglewood"/>
    <x v="1"/>
    <n v="90301"/>
    <x v="1"/>
    <s v="OFF-PA-10001289"/>
    <x v="1"/>
    <x v="10"/>
    <s v="White Computer Printout Paper by Universal"/>
    <n v="116.28"/>
    <n v="3"/>
    <n v="0"/>
    <n v="56.977199999999996"/>
  </r>
  <r>
    <x v="3753"/>
    <x v="1852"/>
    <x v="3"/>
    <x v="151"/>
    <d v="2014-08-30T00:00:00"/>
    <s v="Second Class"/>
    <s v="DR-12880"/>
    <s v="Dan Reichenbach"/>
    <x v="1"/>
    <s v="United States"/>
    <s v="Inglewood"/>
    <x v="1"/>
    <n v="90301"/>
    <x v="1"/>
    <s v="OFF-BI-10003650"/>
    <x v="1"/>
    <x v="8"/>
    <s v="GBC DocuBind 300 Electric Binding Machine"/>
    <n v="841.5680000000001"/>
    <n v="2"/>
    <n v="0.2"/>
    <n v="294.54879999999991"/>
  </r>
  <r>
    <x v="3754"/>
    <x v="1852"/>
    <x v="3"/>
    <x v="151"/>
    <d v="2014-08-30T00:00:00"/>
    <s v="Second Class"/>
    <s v="DR-12880"/>
    <s v="Dan Reichenbach"/>
    <x v="1"/>
    <s v="United States"/>
    <s v="Inglewood"/>
    <x v="1"/>
    <n v="90301"/>
    <x v="1"/>
    <s v="OFF-ST-10001370"/>
    <x v="1"/>
    <x v="4"/>
    <s v="Sensible Storage WireTech Storage Systems"/>
    <n v="354.90000000000003"/>
    <n v="5"/>
    <n v="0"/>
    <n v="17.744999999999962"/>
  </r>
  <r>
    <x v="3755"/>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x v="3756"/>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x v="3757"/>
    <x v="1854"/>
    <x v="0"/>
    <x v="905"/>
    <d v="2013-03-05T00:00:00"/>
    <s v="Standard Class"/>
    <s v="LC-16870"/>
    <s v="Lena Cacioppo"/>
    <x v="0"/>
    <s v="United States"/>
    <s v="Newark"/>
    <x v="24"/>
    <n v="43055"/>
    <x v="3"/>
    <s v="OFF-AR-10001615"/>
    <x v="1"/>
    <x v="6"/>
    <s v="Newell 34"/>
    <n v="111.104"/>
    <n v="7"/>
    <n v="0.2"/>
    <n v="8.3328000000000024"/>
  </r>
  <r>
    <x v="3758"/>
    <x v="1855"/>
    <x v="1"/>
    <x v="227"/>
    <d v="2012-09-23T00:00:00"/>
    <s v="Standard Class"/>
    <s v="GB-14530"/>
    <s v="George Bell"/>
    <x v="1"/>
    <s v="United States"/>
    <s v="Los Angeles"/>
    <x v="1"/>
    <n v="90049"/>
    <x v="1"/>
    <s v="OFF-AR-10003602"/>
    <x v="1"/>
    <x v="6"/>
    <s v="Quartet Omega Colored Chalk, 12/Pack"/>
    <n v="11.68"/>
    <n v="2"/>
    <n v="0"/>
    <n v="5.4895999999999994"/>
  </r>
  <r>
    <x v="3759"/>
    <x v="1855"/>
    <x v="1"/>
    <x v="227"/>
    <d v="2012-09-23T00:00:00"/>
    <s v="Standard Class"/>
    <s v="GB-14530"/>
    <s v="George Bell"/>
    <x v="1"/>
    <s v="United States"/>
    <s v="Los Angeles"/>
    <x v="1"/>
    <n v="90049"/>
    <x v="1"/>
    <s v="OFF-SU-10004782"/>
    <x v="1"/>
    <x v="14"/>
    <s v="Elite 5&quot; Scissors"/>
    <n v="16.899999999999999"/>
    <n v="2"/>
    <n v="0"/>
    <n v="5.0699999999999985"/>
  </r>
  <r>
    <x v="3760"/>
    <x v="1855"/>
    <x v="1"/>
    <x v="227"/>
    <d v="2012-09-23T00:00:00"/>
    <s v="Standard Class"/>
    <s v="GB-14530"/>
    <s v="George Bell"/>
    <x v="1"/>
    <s v="United States"/>
    <s v="Los Angeles"/>
    <x v="1"/>
    <n v="90049"/>
    <x v="1"/>
    <s v="FUR-FU-10001591"/>
    <x v="0"/>
    <x v="5"/>
    <s v="Advantus Panel Wall Certificate Holder - 8.5x11"/>
    <n v="24.4"/>
    <n v="2"/>
    <n v="0"/>
    <n v="10.248000000000001"/>
  </r>
  <r>
    <x v="3761"/>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x v="3762"/>
    <x v="1857"/>
    <x v="0"/>
    <x v="572"/>
    <d v="2013-08-19T00:00:00"/>
    <s v="Second Class"/>
    <s v="TS-21160"/>
    <s v="Theresa Swint"/>
    <x v="1"/>
    <s v="United States"/>
    <s v="West Allis"/>
    <x v="6"/>
    <n v="53214"/>
    <x v="2"/>
    <s v="FUR-BO-10001337"/>
    <x v="0"/>
    <x v="0"/>
    <s v="O'Sullivan Living Dimensions 2-Shelf Bookcases"/>
    <n v="241.96"/>
    <n v="2"/>
    <n v="0"/>
    <n v="24.195999999999998"/>
  </r>
  <r>
    <x v="3763"/>
    <x v="1857"/>
    <x v="0"/>
    <x v="572"/>
    <d v="2013-08-19T00:00:00"/>
    <s v="Second Class"/>
    <s v="TS-21160"/>
    <s v="Theresa Swint"/>
    <x v="1"/>
    <s v="United States"/>
    <s v="West Allis"/>
    <x v="6"/>
    <n v="53214"/>
    <x v="2"/>
    <s v="OFF-BI-10003529"/>
    <x v="1"/>
    <x v="8"/>
    <s v="Avery Round Ring Poly Binders"/>
    <n v="8.52"/>
    <n v="3"/>
    <n v="0"/>
    <n v="4.1747999999999994"/>
  </r>
  <r>
    <x v="3764"/>
    <x v="1858"/>
    <x v="3"/>
    <x v="906"/>
    <d v="2014-03-03T00:00:00"/>
    <s v="Standard Class"/>
    <s v="MH-18025"/>
    <s v="Michelle Huthwaite"/>
    <x v="0"/>
    <s v="United States"/>
    <s v="Chicago"/>
    <x v="10"/>
    <n v="60623"/>
    <x v="2"/>
    <s v="OFF-BI-10002609"/>
    <x v="1"/>
    <x v="8"/>
    <s v="Avery Hidden Tab Dividers for Binding Systems"/>
    <n v="1.7879999999999996"/>
    <n v="3"/>
    <n v="0.8"/>
    <n v="-3.0396000000000001"/>
  </r>
  <r>
    <x v="3765"/>
    <x v="1859"/>
    <x v="0"/>
    <x v="844"/>
    <d v="2013-03-26T00:00:00"/>
    <s v="Standard Class"/>
    <s v="DM-12955"/>
    <s v="Dario Medina"/>
    <x v="1"/>
    <s v="United States"/>
    <s v="Houston"/>
    <x v="5"/>
    <n v="77036"/>
    <x v="2"/>
    <s v="FUR-TA-10004767"/>
    <x v="0"/>
    <x v="3"/>
    <s v="Safco Drafting Table"/>
    <n v="99.372"/>
    <n v="2"/>
    <n v="0.3"/>
    <n v="-1.4196000000000097"/>
  </r>
  <r>
    <x v="3766"/>
    <x v="1859"/>
    <x v="0"/>
    <x v="844"/>
    <d v="2013-03-26T00:00:00"/>
    <s v="Standard Class"/>
    <s v="DM-12955"/>
    <s v="Dario Medina"/>
    <x v="1"/>
    <s v="United States"/>
    <s v="Houston"/>
    <x v="5"/>
    <n v="77036"/>
    <x v="2"/>
    <s v="OFF-AR-10001868"/>
    <x v="1"/>
    <x v="6"/>
    <s v="Prang Dustless Chalk Sticks"/>
    <n v="1.3440000000000001"/>
    <n v="1"/>
    <n v="0.2"/>
    <n v="0.504"/>
  </r>
  <r>
    <x v="3767"/>
    <x v="1860"/>
    <x v="1"/>
    <x v="575"/>
    <d v="2012-12-10T00:00:00"/>
    <s v="Second Class"/>
    <s v="JJ-15760"/>
    <s v="Joel Jenkins"/>
    <x v="2"/>
    <s v="United States"/>
    <s v="Houston"/>
    <x v="5"/>
    <n v="77036"/>
    <x v="2"/>
    <s v="TEC-PH-10004896"/>
    <x v="2"/>
    <x v="7"/>
    <s v="Nokia Lumia 521 (T-Mobile)"/>
    <n v="119.96000000000001"/>
    <n v="5"/>
    <n v="0.2"/>
    <n v="11.996000000000002"/>
  </r>
  <r>
    <x v="3768"/>
    <x v="1861"/>
    <x v="2"/>
    <x v="757"/>
    <d v="2011-12-20T00:00:00"/>
    <s v="Second Class"/>
    <s v="KB-16585"/>
    <s v="Ken Black"/>
    <x v="1"/>
    <s v="United States"/>
    <s v="Hialeah"/>
    <x v="2"/>
    <n v="33012"/>
    <x v="0"/>
    <s v="FUR-CH-10000988"/>
    <x v="0"/>
    <x v="1"/>
    <s v="Hon Olson Stacker Stools"/>
    <n v="1013.8320000000001"/>
    <n v="9"/>
    <n v="0.2"/>
    <n v="101.38319999999999"/>
  </r>
  <r>
    <x v="3769"/>
    <x v="1861"/>
    <x v="2"/>
    <x v="757"/>
    <d v="2011-12-20T00:00:00"/>
    <s v="Second Class"/>
    <s v="KB-16585"/>
    <s v="Ken Black"/>
    <x v="1"/>
    <s v="United States"/>
    <s v="Hialeah"/>
    <x v="2"/>
    <n v="33012"/>
    <x v="0"/>
    <s v="OFF-FA-10000490"/>
    <x v="1"/>
    <x v="13"/>
    <s v="OIC Binder Clips, Mini, 1/4&quot; Capacity, Black"/>
    <n v="1.984"/>
    <n v="2"/>
    <n v="0.2"/>
    <n v="0.66959999999999997"/>
  </r>
  <r>
    <x v="3770"/>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x v="3771"/>
    <x v="1863"/>
    <x v="0"/>
    <x v="536"/>
    <d v="2013-05-18T00:00:00"/>
    <s v="Standard Class"/>
    <s v="FM-14215"/>
    <s v="Filia McAdams"/>
    <x v="1"/>
    <s v="United States"/>
    <s v="Philadelphia"/>
    <x v="9"/>
    <n v="19140"/>
    <x v="3"/>
    <s v="OFF-ST-10004804"/>
    <x v="1"/>
    <x v="4"/>
    <s v="Belkin 19&quot; Vented Equipment Shelf, Black"/>
    <n v="82.367999999999995"/>
    <n v="2"/>
    <n v="0.2"/>
    <n v="-19.562399999999997"/>
  </r>
  <r>
    <x v="3772"/>
    <x v="1864"/>
    <x v="2"/>
    <x v="908"/>
    <d v="2011-08-11T00:00:00"/>
    <s v="Second Class"/>
    <s v="RF-19735"/>
    <s v="Roland Fjeld"/>
    <x v="0"/>
    <s v="United States"/>
    <s v="Columbia"/>
    <x v="20"/>
    <n v="29203"/>
    <x v="0"/>
    <s v="TEC-AC-10000023"/>
    <x v="2"/>
    <x v="11"/>
    <s v="Maxell 74 Minute CD-R Spindle, 50/Pack"/>
    <n v="62.91"/>
    <n v="3"/>
    <n v="0"/>
    <n v="22.647599999999997"/>
  </r>
  <r>
    <x v="3773"/>
    <x v="1865"/>
    <x v="2"/>
    <x v="909"/>
    <d v="2011-04-13T00:00:00"/>
    <s v="Second Class"/>
    <s v="JK-15370"/>
    <s v="Jay Kimmel"/>
    <x v="0"/>
    <s v="United States"/>
    <s v="Miami"/>
    <x v="2"/>
    <n v="33180"/>
    <x v="0"/>
    <s v="OFF-FA-10001332"/>
    <x v="1"/>
    <x v="13"/>
    <s v="Acco Banker's Clasps, 5 3/4&quot;-Long"/>
    <n v="6.911999999999999"/>
    <n v="3"/>
    <n v="0.2"/>
    <n v="2.3327999999999998"/>
  </r>
  <r>
    <x v="3774"/>
    <x v="1865"/>
    <x v="2"/>
    <x v="909"/>
    <d v="2011-04-13T00:00:00"/>
    <s v="Second Class"/>
    <s v="JK-15370"/>
    <s v="Jay Kimmel"/>
    <x v="0"/>
    <s v="United States"/>
    <s v="Miami"/>
    <x v="2"/>
    <n v="33180"/>
    <x v="0"/>
    <s v="TEC-AC-10002001"/>
    <x v="2"/>
    <x v="11"/>
    <s v="Logitech Wireless Gaming Headset G930"/>
    <n v="383.97600000000006"/>
    <n v="3"/>
    <n v="0.2"/>
    <n v="81.59490000000001"/>
  </r>
  <r>
    <x v="3775"/>
    <x v="1865"/>
    <x v="2"/>
    <x v="909"/>
    <d v="2011-04-13T00:00:00"/>
    <s v="Second Class"/>
    <s v="JK-15370"/>
    <s v="Jay Kimmel"/>
    <x v="0"/>
    <s v="United States"/>
    <s v="Miami"/>
    <x v="2"/>
    <n v="33180"/>
    <x v="0"/>
    <s v="OFF-PA-10000029"/>
    <x v="1"/>
    <x v="10"/>
    <s v="Xerox 224"/>
    <n v="10.368000000000002"/>
    <n v="2"/>
    <n v="0.2"/>
    <n v="3.6288"/>
  </r>
  <r>
    <x v="3776"/>
    <x v="1865"/>
    <x v="2"/>
    <x v="909"/>
    <d v="2011-04-13T00:00:00"/>
    <s v="Second Class"/>
    <s v="JK-15370"/>
    <s v="Jay Kimmel"/>
    <x v="0"/>
    <s v="United States"/>
    <s v="Miami"/>
    <x v="2"/>
    <n v="33180"/>
    <x v="0"/>
    <s v="TEC-AC-10001874"/>
    <x v="2"/>
    <x v="11"/>
    <s v="Logitech Wireless Anywhere Mouse MX for PC and Mac"/>
    <n v="335.94400000000002"/>
    <n v="7"/>
    <n v="0.2"/>
    <n v="41.992999999999995"/>
  </r>
  <r>
    <x v="3777"/>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x v="3778"/>
    <x v="1867"/>
    <x v="3"/>
    <x v="329"/>
    <d v="2014-12-03T00:00:00"/>
    <s v="Second Class"/>
    <s v="PN-18775"/>
    <s v="Parhena Norris"/>
    <x v="2"/>
    <s v="United States"/>
    <s v="Miami"/>
    <x v="2"/>
    <n v="33180"/>
    <x v="0"/>
    <s v="TEC-PH-10002564"/>
    <x v="2"/>
    <x v="7"/>
    <s v="OtterBox Defender Series Case - Samsung Galaxy S4"/>
    <n v="71.975999999999999"/>
    <n v="3"/>
    <n v="0.2"/>
    <n v="8.9969999999999892"/>
  </r>
  <r>
    <x v="3779"/>
    <x v="1868"/>
    <x v="3"/>
    <x v="911"/>
    <d v="2014-02-21T00:00:00"/>
    <s v="Standard Class"/>
    <s v="LF-17185"/>
    <s v="Luke Foster"/>
    <x v="0"/>
    <s v="United States"/>
    <s v="New York City"/>
    <x v="15"/>
    <n v="10035"/>
    <x v="3"/>
    <s v="OFF-PA-10003465"/>
    <x v="1"/>
    <x v="10"/>
    <s v="Xerox 1912"/>
    <n v="37.94"/>
    <n v="2"/>
    <n v="0"/>
    <n v="18.211199999999998"/>
  </r>
  <r>
    <x v="3780"/>
    <x v="1869"/>
    <x v="2"/>
    <x v="912"/>
    <d v="2011-11-20T00:00:00"/>
    <s v="Standard Class"/>
    <s v="RH-19510"/>
    <s v="Rick Huthwaite"/>
    <x v="2"/>
    <s v="United States"/>
    <s v="Manhattan"/>
    <x v="41"/>
    <n v="66502"/>
    <x v="2"/>
    <s v="TEC-PH-10000038"/>
    <x v="2"/>
    <x v="7"/>
    <s v="Jawbone MINI JAMBOX Wireless Bluetooth Speaker"/>
    <n v="273.95999999999998"/>
    <n v="2"/>
    <n v="0"/>
    <n v="10.958399999999983"/>
  </r>
  <r>
    <x v="3781"/>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x v="3782"/>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x v="3783"/>
    <x v="1871"/>
    <x v="3"/>
    <x v="38"/>
    <d v="2014-11-17T00:00:00"/>
    <s v="Second Class"/>
    <s v="MN-17935"/>
    <s v="Michael Nguyen"/>
    <x v="0"/>
    <s v="United States"/>
    <s v="Memphis"/>
    <x v="18"/>
    <n v="38109"/>
    <x v="0"/>
    <s v="OFF-ST-10003716"/>
    <x v="1"/>
    <x v="4"/>
    <s v="Tennsco Double-Tier Lockers"/>
    <n v="720.06400000000008"/>
    <n v="4"/>
    <n v="0.2"/>
    <n v="-63.005600000000015"/>
  </r>
  <r>
    <x v="3784"/>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x v="3785"/>
    <x v="1873"/>
    <x v="3"/>
    <x v="377"/>
    <d v="2014-12-31T00:00:00"/>
    <s v="Standard Class"/>
    <s v="TC-21535"/>
    <s v="Tracy Collins"/>
    <x v="2"/>
    <s v="United States"/>
    <s v="Columbus"/>
    <x v="24"/>
    <n v="43229"/>
    <x v="3"/>
    <s v="OFF-BI-10000494"/>
    <x v="1"/>
    <x v="8"/>
    <s v="Acco Economy Flexible Poly Round Ring Binder"/>
    <n v="3.1320000000000001"/>
    <n v="2"/>
    <n v="0.7"/>
    <n v="-2.6099999999999994"/>
  </r>
  <r>
    <x v="3786"/>
    <x v="1874"/>
    <x v="0"/>
    <x v="731"/>
    <d v="2013-11-05T00:00:00"/>
    <s v="Standard Class"/>
    <s v="JD-15895"/>
    <s v="Jonathan Doherty"/>
    <x v="1"/>
    <s v="United States"/>
    <s v="Los Angeles"/>
    <x v="1"/>
    <n v="90045"/>
    <x v="1"/>
    <s v="OFF-ST-10002615"/>
    <x v="1"/>
    <x v="4"/>
    <s v="Dual Level, Single-Width Filing Carts"/>
    <n v="1085.42"/>
    <n v="7"/>
    <n v="0"/>
    <n v="282.20920000000001"/>
  </r>
  <r>
    <x v="3787"/>
    <x v="1875"/>
    <x v="0"/>
    <x v="913"/>
    <d v="2013-09-10T00:00:00"/>
    <s v="Standard Class"/>
    <s v="IL-15100"/>
    <s v="Ivan Liston"/>
    <x v="0"/>
    <s v="United States"/>
    <s v="Houston"/>
    <x v="5"/>
    <n v="77041"/>
    <x v="2"/>
    <s v="OFF-AR-10002804"/>
    <x v="1"/>
    <x v="6"/>
    <s v="Faber Castell Col-Erase Pencils"/>
    <n v="3.9119999999999999"/>
    <n v="1"/>
    <n v="0.2"/>
    <n v="1.0269000000000001"/>
  </r>
  <r>
    <x v="3788"/>
    <x v="1875"/>
    <x v="0"/>
    <x v="913"/>
    <d v="2013-09-10T00:00:00"/>
    <s v="Standard Class"/>
    <s v="IL-15100"/>
    <s v="Ivan Liston"/>
    <x v="0"/>
    <s v="United States"/>
    <s v="Houston"/>
    <x v="5"/>
    <n v="77041"/>
    <x v="2"/>
    <s v="OFF-AR-10001044"/>
    <x v="1"/>
    <x v="6"/>
    <s v="BOSTON Ranger #55 Pencil Sharpener, Black"/>
    <n v="62.376000000000005"/>
    <n v="3"/>
    <n v="0.2"/>
    <n v="7.0172999999999952"/>
  </r>
  <r>
    <x v="3789"/>
    <x v="1876"/>
    <x v="0"/>
    <x v="764"/>
    <d v="2013-04-22T00:00:00"/>
    <s v="Standard Class"/>
    <s v="SW-20350"/>
    <s v="Sean Wendt"/>
    <x v="2"/>
    <s v="United States"/>
    <s v="Omaha"/>
    <x v="8"/>
    <n v="68104"/>
    <x v="2"/>
    <s v="OFF-FA-10000134"/>
    <x v="1"/>
    <x v="13"/>
    <s v="Advantus Push Pins, Aluminum Head"/>
    <n v="29.049999999999997"/>
    <n v="5"/>
    <n v="0"/>
    <n v="9.0054999999999996"/>
  </r>
  <r>
    <x v="3790"/>
    <x v="1877"/>
    <x v="2"/>
    <x v="260"/>
    <d v="2011-07-11T00:00:00"/>
    <s v="Standard Class"/>
    <s v="DP-13390"/>
    <s v="Dennis Pardue"/>
    <x v="2"/>
    <s v="United States"/>
    <s v="Los Angeles"/>
    <x v="1"/>
    <n v="90004"/>
    <x v="1"/>
    <s v="OFF-BI-10001670"/>
    <x v="1"/>
    <x v="8"/>
    <s v="Vinyl Sectional Post Binders"/>
    <n v="180.96000000000004"/>
    <n v="6"/>
    <n v="0.2"/>
    <n v="67.86"/>
  </r>
  <r>
    <x v="3791"/>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x v="3792"/>
    <x v="1878"/>
    <x v="1"/>
    <x v="914"/>
    <d v="2012-02-28T00:00:00"/>
    <s v="First Class"/>
    <s v="BT-11395"/>
    <s v="Bill Tyler"/>
    <x v="1"/>
    <s v="United States"/>
    <s v="Altoona"/>
    <x v="9"/>
    <n v="16602"/>
    <x v="3"/>
    <s v="OFF-AR-10002257"/>
    <x v="1"/>
    <x v="6"/>
    <s v="Eldon Spacemaker Box, Quick-Snap Lid, Clear"/>
    <n v="16.032"/>
    <n v="6"/>
    <n v="0.2"/>
    <n v="2.2043999999999979"/>
  </r>
  <r>
    <x v="3793"/>
    <x v="1879"/>
    <x v="1"/>
    <x v="154"/>
    <d v="2012-12-01T00:00:00"/>
    <s v="Standard Class"/>
    <s v="JE-15475"/>
    <s v="Jeremy Ellison"/>
    <x v="0"/>
    <s v="United States"/>
    <s v="New York City"/>
    <x v="15"/>
    <n v="10024"/>
    <x v="3"/>
    <s v="OFF-AR-10001915"/>
    <x v="1"/>
    <x v="6"/>
    <s v="Peel-Off China Markers"/>
    <n v="29.79"/>
    <n v="3"/>
    <n v="0"/>
    <n v="12.511800000000001"/>
  </r>
  <r>
    <x v="3794"/>
    <x v="1880"/>
    <x v="2"/>
    <x v="915"/>
    <d v="2011-02-03T00:00:00"/>
    <s v="Standard Class"/>
    <s v="EJ-13720"/>
    <s v="Ed Jacobs"/>
    <x v="0"/>
    <s v="United States"/>
    <s v="San Diego"/>
    <x v="1"/>
    <n v="92037"/>
    <x v="1"/>
    <s v="OFF-ST-10003692"/>
    <x v="1"/>
    <x v="4"/>
    <s v="Recycled Steel Personal File for Hanging File Folders"/>
    <n v="57.23"/>
    <n v="1"/>
    <n v="0"/>
    <n v="14.307499999999997"/>
  </r>
  <r>
    <x v="3795"/>
    <x v="1880"/>
    <x v="2"/>
    <x v="915"/>
    <d v="2011-02-03T00:00:00"/>
    <s v="Standard Class"/>
    <s v="EJ-13720"/>
    <s v="Ed Jacobs"/>
    <x v="0"/>
    <s v="United States"/>
    <s v="San Diego"/>
    <x v="1"/>
    <n v="92037"/>
    <x v="1"/>
    <s v="FUR-TA-10003469"/>
    <x v="0"/>
    <x v="3"/>
    <s v="Balt Split Level Computer Training Table"/>
    <n v="333"/>
    <n v="3"/>
    <n v="0.2"/>
    <n v="-16.649999999999991"/>
  </r>
  <r>
    <x v="3796"/>
    <x v="1880"/>
    <x v="2"/>
    <x v="915"/>
    <d v="2011-02-03T00:00:00"/>
    <s v="Standard Class"/>
    <s v="EJ-13720"/>
    <s v="Ed Jacobs"/>
    <x v="0"/>
    <s v="United States"/>
    <s v="San Diego"/>
    <x v="1"/>
    <n v="92037"/>
    <x v="1"/>
    <s v="OFF-AR-10003179"/>
    <x v="1"/>
    <x v="6"/>
    <s v="Dixon Ticonderoga Core-Lock Colored Pencils"/>
    <n v="36.44"/>
    <n v="4"/>
    <n v="0"/>
    <n v="12.025199999999998"/>
  </r>
  <r>
    <x v="3797"/>
    <x v="1881"/>
    <x v="3"/>
    <x v="397"/>
    <d v="2014-09-27T00:00:00"/>
    <s v="First Class"/>
    <s v="BE-11410"/>
    <s v="Bobby Elias"/>
    <x v="0"/>
    <s v="United States"/>
    <s v="Miami"/>
    <x v="2"/>
    <n v="33178"/>
    <x v="0"/>
    <s v="OFF-PA-10003395"/>
    <x v="1"/>
    <x v="10"/>
    <s v="Xerox 1941"/>
    <n v="251.64"/>
    <n v="3"/>
    <n v="0.2"/>
    <n v="88.073999999999984"/>
  </r>
  <r>
    <x v="3798"/>
    <x v="1882"/>
    <x v="3"/>
    <x v="259"/>
    <d v="2014-11-06T00:00:00"/>
    <s v="First Class"/>
    <s v="KL-16555"/>
    <s v="Kelly Lampkin"/>
    <x v="1"/>
    <s v="United States"/>
    <s v="Greensboro"/>
    <x v="3"/>
    <n v="27405"/>
    <x v="0"/>
    <s v="FUR-TA-10004575"/>
    <x v="0"/>
    <x v="3"/>
    <s v="Hon 5100 Series Wood Tables"/>
    <n v="523.76400000000001"/>
    <n v="3"/>
    <n v="0.4"/>
    <n v="-192.04680000000008"/>
  </r>
  <r>
    <x v="3799"/>
    <x v="1882"/>
    <x v="3"/>
    <x v="259"/>
    <d v="2014-11-06T00:00:00"/>
    <s v="First Class"/>
    <s v="KL-16555"/>
    <s v="Kelly Lampkin"/>
    <x v="1"/>
    <s v="United States"/>
    <s v="Greensboro"/>
    <x v="3"/>
    <n v="27405"/>
    <x v="0"/>
    <s v="TEC-PH-10002483"/>
    <x v="2"/>
    <x v="7"/>
    <s v="Motorola Moto X"/>
    <n v="1359.96"/>
    <n v="5"/>
    <n v="0.2"/>
    <n v="118.99650000000003"/>
  </r>
  <r>
    <x v="3800"/>
    <x v="1883"/>
    <x v="0"/>
    <x v="500"/>
    <d v="2013-10-21T00:00:00"/>
    <s v="Standard Class"/>
    <s v="NC-18415"/>
    <s v="Nathan Cano"/>
    <x v="0"/>
    <s v="United States"/>
    <s v="Jacksonville"/>
    <x v="3"/>
    <n v="28540"/>
    <x v="0"/>
    <s v="FUR-CH-10003606"/>
    <x v="0"/>
    <x v="1"/>
    <s v="SAFCO Folding Chair Trolley"/>
    <n v="102.59200000000001"/>
    <n v="1"/>
    <n v="0.2"/>
    <n v="10.2592"/>
  </r>
  <r>
    <x v="3801"/>
    <x v="1883"/>
    <x v="0"/>
    <x v="500"/>
    <d v="2013-10-21T00:00:00"/>
    <s v="Standard Class"/>
    <s v="NC-18415"/>
    <s v="Nathan Cano"/>
    <x v="0"/>
    <s v="United States"/>
    <s v="Jacksonville"/>
    <x v="3"/>
    <n v="28540"/>
    <x v="0"/>
    <s v="TEC-AC-10002473"/>
    <x v="2"/>
    <x v="11"/>
    <s v="Maxell 4.7GB DVD-R"/>
    <n v="22.704000000000001"/>
    <n v="1"/>
    <n v="0.2"/>
    <n v="5.9597999999999995"/>
  </r>
  <r>
    <x v="3802"/>
    <x v="1883"/>
    <x v="0"/>
    <x v="500"/>
    <d v="2013-10-21T00:00:00"/>
    <s v="Standard Class"/>
    <s v="NC-18415"/>
    <s v="Nathan Cano"/>
    <x v="0"/>
    <s v="United States"/>
    <s v="Jacksonville"/>
    <x v="3"/>
    <n v="28540"/>
    <x v="0"/>
    <s v="OFF-PA-10002319"/>
    <x v="1"/>
    <x v="10"/>
    <s v="Xerox 1944"/>
    <n v="93.024000000000001"/>
    <n v="3"/>
    <n v="0.2"/>
    <n v="33.721199999999996"/>
  </r>
  <r>
    <x v="3803"/>
    <x v="1883"/>
    <x v="0"/>
    <x v="500"/>
    <d v="2013-10-21T00:00:00"/>
    <s v="Standard Class"/>
    <s v="NC-18415"/>
    <s v="Nathan Cano"/>
    <x v="0"/>
    <s v="United States"/>
    <s v="Jacksonville"/>
    <x v="3"/>
    <n v="28540"/>
    <x v="0"/>
    <s v="OFF-SU-10000946"/>
    <x v="1"/>
    <x v="14"/>
    <s v="Staples"/>
    <n v="12.768000000000001"/>
    <n v="2"/>
    <n v="0.2"/>
    <n v="1.436399999999999"/>
  </r>
  <r>
    <x v="3804"/>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x v="3805"/>
    <x v="1883"/>
    <x v="0"/>
    <x v="500"/>
    <d v="2013-10-21T00:00:00"/>
    <s v="Standard Class"/>
    <s v="NC-18415"/>
    <s v="Nathan Cano"/>
    <x v="0"/>
    <s v="United States"/>
    <s v="Jacksonville"/>
    <x v="3"/>
    <n v="28540"/>
    <x v="0"/>
    <s v="OFF-PA-10002377"/>
    <x v="1"/>
    <x v="10"/>
    <s v="Xerox 1916"/>
    <n v="39.152000000000001"/>
    <n v="1"/>
    <n v="0.2"/>
    <n v="14.681999999999999"/>
  </r>
  <r>
    <x v="3806"/>
    <x v="1884"/>
    <x v="1"/>
    <x v="768"/>
    <d v="2012-11-19T00:00:00"/>
    <s v="Standard Class"/>
    <s v="AH-10690"/>
    <s v="Anna Häberlin"/>
    <x v="1"/>
    <s v="United States"/>
    <s v="Plantation"/>
    <x v="2"/>
    <n v="33317"/>
    <x v="0"/>
    <s v="OFF-AR-10001246"/>
    <x v="1"/>
    <x v="6"/>
    <s v="Newell 317"/>
    <n v="11.76"/>
    <n v="5"/>
    <n v="0.2"/>
    <n v="1.3229999999999991"/>
  </r>
  <r>
    <x v="3807"/>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x v="3808"/>
    <x v="1884"/>
    <x v="1"/>
    <x v="768"/>
    <d v="2012-11-19T00:00:00"/>
    <s v="Standard Class"/>
    <s v="AH-10690"/>
    <s v="Anna Häberlin"/>
    <x v="1"/>
    <s v="United States"/>
    <s v="Plantation"/>
    <x v="2"/>
    <n v="33317"/>
    <x v="0"/>
    <s v="OFF-BI-10002799"/>
    <x v="1"/>
    <x v="8"/>
    <s v="SlimView Poly Binder, 3/8&quot;"/>
    <n v="4.6619999999999999"/>
    <n v="3"/>
    <n v="0.7"/>
    <n v="-3.7295999999999996"/>
  </r>
  <r>
    <x v="3809"/>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x v="3810"/>
    <x v="1884"/>
    <x v="1"/>
    <x v="768"/>
    <d v="2012-11-19T00:00:00"/>
    <s v="Standard Class"/>
    <s v="AH-10690"/>
    <s v="Anna Häberlin"/>
    <x v="1"/>
    <s v="United States"/>
    <s v="Plantation"/>
    <x v="2"/>
    <n v="33317"/>
    <x v="0"/>
    <s v="TEC-PH-10000441"/>
    <x v="2"/>
    <x v="7"/>
    <s v="VTech DS6151"/>
    <n v="100.792"/>
    <n v="1"/>
    <n v="0.2"/>
    <n v="10.079200000000007"/>
  </r>
  <r>
    <x v="3811"/>
    <x v="1884"/>
    <x v="1"/>
    <x v="768"/>
    <d v="2012-11-19T00:00:00"/>
    <s v="Standard Class"/>
    <s v="AH-10690"/>
    <s v="Anna Häberlin"/>
    <x v="1"/>
    <s v="United States"/>
    <s v="Plantation"/>
    <x v="2"/>
    <n v="33317"/>
    <x v="0"/>
    <s v="FUR-CH-10004477"/>
    <x v="0"/>
    <x v="1"/>
    <s v="Global Push Button Manager's Chair, Indigo"/>
    <n v="146.13600000000002"/>
    <n v="3"/>
    <n v="0.2"/>
    <n v="16.440299999999986"/>
  </r>
  <r>
    <x v="3812"/>
    <x v="1885"/>
    <x v="3"/>
    <x v="916"/>
    <d v="2014-03-06T00:00:00"/>
    <s v="Same Day"/>
    <s v="PK-19075"/>
    <s v="Pete Kriz"/>
    <x v="0"/>
    <s v="United States"/>
    <s v="Milwaukee"/>
    <x v="6"/>
    <n v="53209"/>
    <x v="2"/>
    <s v="OFF-LA-10003537"/>
    <x v="1"/>
    <x v="2"/>
    <s v="Avery 515"/>
    <n v="25.06"/>
    <n v="2"/>
    <n v="0"/>
    <n v="11.778199999999998"/>
  </r>
  <r>
    <x v="3813"/>
    <x v="1886"/>
    <x v="1"/>
    <x v="599"/>
    <d v="2012-11-09T00:00:00"/>
    <s v="Standard Class"/>
    <s v="NG-18430"/>
    <s v="Nathan Gelder"/>
    <x v="0"/>
    <s v="United States"/>
    <s v="Quincy"/>
    <x v="10"/>
    <n v="62301"/>
    <x v="2"/>
    <s v="OFF-LA-10004484"/>
    <x v="1"/>
    <x v="2"/>
    <s v="Avery 476"/>
    <n v="19.824000000000002"/>
    <n v="6"/>
    <n v="0.2"/>
    <n v="6.4427999999999992"/>
  </r>
  <r>
    <x v="3814"/>
    <x v="1887"/>
    <x v="0"/>
    <x v="630"/>
    <d v="2013-07-09T00:00:00"/>
    <s v="Same Day"/>
    <s v="ZD-21925"/>
    <s v="Zuschuss Donatelli"/>
    <x v="0"/>
    <s v="United States"/>
    <s v="Jacksonville"/>
    <x v="2"/>
    <n v="32216"/>
    <x v="0"/>
    <s v="TEC-PH-10002824"/>
    <x v="2"/>
    <x v="7"/>
    <s v="Jabra SPEAK 410 Multidevice Speakerphone"/>
    <n v="823.96000000000015"/>
    <n v="5"/>
    <n v="0.2"/>
    <n v="51.497499999999974"/>
  </r>
  <r>
    <x v="3815"/>
    <x v="1887"/>
    <x v="0"/>
    <x v="630"/>
    <d v="2013-07-09T00:00:00"/>
    <s v="Same Day"/>
    <s v="ZD-21925"/>
    <s v="Zuschuss Donatelli"/>
    <x v="0"/>
    <s v="United States"/>
    <s v="Jacksonville"/>
    <x v="2"/>
    <n v="32216"/>
    <x v="0"/>
    <s v="OFF-PA-10004965"/>
    <x v="1"/>
    <x v="10"/>
    <s v="Xerox 1921"/>
    <n v="15.984000000000002"/>
    <n v="2"/>
    <n v="0.2"/>
    <n v="4.9949999999999992"/>
  </r>
  <r>
    <x v="3816"/>
    <x v="1888"/>
    <x v="1"/>
    <x v="426"/>
    <d v="2012-09-19T00:00:00"/>
    <s v="Standard Class"/>
    <s v="NW-18400"/>
    <s v="Natalie Webber"/>
    <x v="0"/>
    <s v="United States"/>
    <s v="Mobile"/>
    <x v="19"/>
    <n v="36608"/>
    <x v="0"/>
    <s v="FUR-TA-10003569"/>
    <x v="0"/>
    <x v="3"/>
    <s v="Bretford CR8500 Series Meeting Room Furniture"/>
    <n v="801.96"/>
    <n v="2"/>
    <n v="0"/>
    <n v="200.49"/>
  </r>
  <r>
    <x v="3817"/>
    <x v="1888"/>
    <x v="1"/>
    <x v="426"/>
    <d v="2012-09-19T00:00:00"/>
    <s v="Standard Class"/>
    <s v="NW-18400"/>
    <s v="Natalie Webber"/>
    <x v="0"/>
    <s v="United States"/>
    <s v="Mobile"/>
    <x v="19"/>
    <n v="36608"/>
    <x v="0"/>
    <s v="TEC-PH-10003187"/>
    <x v="2"/>
    <x v="7"/>
    <s v="Anker Astro Mini 3000mAh Ultra-Compact Portable Charger"/>
    <n v="59.97"/>
    <n v="3"/>
    <n v="0"/>
    <n v="0"/>
  </r>
  <r>
    <x v="3818"/>
    <x v="1888"/>
    <x v="1"/>
    <x v="426"/>
    <d v="2012-09-19T00:00:00"/>
    <s v="Standard Class"/>
    <s v="NW-18400"/>
    <s v="Natalie Webber"/>
    <x v="0"/>
    <s v="United States"/>
    <s v="Mobile"/>
    <x v="19"/>
    <n v="36608"/>
    <x v="0"/>
    <s v="FUR-CH-10004853"/>
    <x v="0"/>
    <x v="1"/>
    <s v="Global Manager's Adjustable Task Chair, Storm"/>
    <n v="1056.8599999999999"/>
    <n v="7"/>
    <n v="0"/>
    <n v="306.48939999999988"/>
  </r>
  <r>
    <x v="3819"/>
    <x v="1889"/>
    <x v="3"/>
    <x v="449"/>
    <d v="2014-10-15T00:00:00"/>
    <s v="Standard Class"/>
    <s v="HG-14845"/>
    <s v="Harry Greene"/>
    <x v="0"/>
    <s v="United States"/>
    <s v="New York City"/>
    <x v="15"/>
    <n v="10024"/>
    <x v="3"/>
    <s v="OFF-BI-10001031"/>
    <x v="1"/>
    <x v="8"/>
    <s v="Pressboard Data Binders by Wilson Jones"/>
    <n v="12.816000000000001"/>
    <n v="3"/>
    <n v="0.2"/>
    <n v="4.3253999999999984"/>
  </r>
  <r>
    <x v="3820"/>
    <x v="1889"/>
    <x v="3"/>
    <x v="449"/>
    <d v="2014-10-15T00:00:00"/>
    <s v="Standard Class"/>
    <s v="HG-14845"/>
    <s v="Harry Greene"/>
    <x v="0"/>
    <s v="United States"/>
    <s v="New York City"/>
    <x v="15"/>
    <n v="10024"/>
    <x v="3"/>
    <s v="FUR-BO-10003034"/>
    <x v="0"/>
    <x v="0"/>
    <s v="O'Sullivan Elevations Bookcase, Cherry Finish"/>
    <n v="314.35199999999998"/>
    <n v="3"/>
    <n v="0.2"/>
    <n v="-15.71759999999999"/>
  </r>
  <r>
    <x v="3821"/>
    <x v="1889"/>
    <x v="3"/>
    <x v="449"/>
    <d v="2014-10-15T00:00:00"/>
    <s v="Standard Class"/>
    <s v="HG-14845"/>
    <s v="Harry Greene"/>
    <x v="0"/>
    <s v="United States"/>
    <s v="New York City"/>
    <x v="15"/>
    <n v="10024"/>
    <x v="3"/>
    <s v="OFF-PA-10000069"/>
    <x v="1"/>
    <x v="10"/>
    <s v="TOPS 4 x 6 Fluorescent Color Memo Sheets, 500 Sheets per Pack"/>
    <n v="18.98"/>
    <n v="2"/>
    <n v="0"/>
    <n v="8.9206000000000003"/>
  </r>
  <r>
    <x v="3822"/>
    <x v="1889"/>
    <x v="3"/>
    <x v="449"/>
    <d v="2014-10-15T00:00:00"/>
    <s v="Standard Class"/>
    <s v="HG-14845"/>
    <s v="Harry Greene"/>
    <x v="0"/>
    <s v="United States"/>
    <s v="New York City"/>
    <x v="15"/>
    <n v="10024"/>
    <x v="3"/>
    <s v="OFF-BI-10003655"/>
    <x v="1"/>
    <x v="8"/>
    <s v="Durable Pressboard Binders"/>
    <n v="18.240000000000002"/>
    <n v="6"/>
    <n v="0.2"/>
    <n v="6.1560000000000006"/>
  </r>
  <r>
    <x v="3823"/>
    <x v="1890"/>
    <x v="1"/>
    <x v="471"/>
    <d v="2012-09-18T00:00:00"/>
    <s v="Standard Class"/>
    <s v="CC-12685"/>
    <s v="Craig Carroll"/>
    <x v="0"/>
    <s v="United States"/>
    <s v="New York City"/>
    <x v="15"/>
    <n v="10011"/>
    <x v="3"/>
    <s v="OFF-ST-10000585"/>
    <x v="1"/>
    <x v="4"/>
    <s v="Economy Rollaway Files"/>
    <n v="991.19999999999993"/>
    <n v="6"/>
    <n v="0"/>
    <n v="257.71199999999999"/>
  </r>
  <r>
    <x v="3824"/>
    <x v="1890"/>
    <x v="1"/>
    <x v="471"/>
    <d v="2012-09-18T00:00:00"/>
    <s v="Standard Class"/>
    <s v="CC-12685"/>
    <s v="Craig Carroll"/>
    <x v="0"/>
    <s v="United States"/>
    <s v="New York City"/>
    <x v="15"/>
    <n v="10011"/>
    <x v="3"/>
    <s v="TEC-CO-10001571"/>
    <x v="2"/>
    <x v="16"/>
    <s v="Sharp 1540cs Digital Laser Copier"/>
    <n v="879.98400000000004"/>
    <n v="2"/>
    <n v="0.2"/>
    <n v="329.99400000000003"/>
  </r>
  <r>
    <x v="3825"/>
    <x v="1890"/>
    <x v="1"/>
    <x v="471"/>
    <d v="2012-09-18T00:00:00"/>
    <s v="Standard Class"/>
    <s v="CC-12685"/>
    <s v="Craig Carroll"/>
    <x v="0"/>
    <s v="United States"/>
    <s v="New York City"/>
    <x v="15"/>
    <n v="10011"/>
    <x v="3"/>
    <s v="OFF-BI-10002012"/>
    <x v="1"/>
    <x v="8"/>
    <s v="Wilson Jones Easy Flow II Sheet Lifters"/>
    <n v="12.96"/>
    <n v="9"/>
    <n v="0.2"/>
    <n v="4.5359999999999996"/>
  </r>
  <r>
    <x v="3826"/>
    <x v="1891"/>
    <x v="2"/>
    <x v="273"/>
    <d v="2011-10-12T00:00:00"/>
    <s v="Standard Class"/>
    <s v="JG-15805"/>
    <s v="John Grady"/>
    <x v="1"/>
    <s v="United States"/>
    <s v="Dallas"/>
    <x v="5"/>
    <n v="75217"/>
    <x v="2"/>
    <s v="OFF-ST-10001228"/>
    <x v="1"/>
    <x v="4"/>
    <s v="Fellowes Personal Hanging Folder Files, Navy"/>
    <n v="107.44"/>
    <n v="10"/>
    <n v="0.2"/>
    <n v="10.744000000000007"/>
  </r>
  <r>
    <x v="3827"/>
    <x v="1892"/>
    <x v="3"/>
    <x v="917"/>
    <d v="2014-05-12T00:00:00"/>
    <s v="Standard Class"/>
    <s v="RW-19540"/>
    <s v="Rick Wilson"/>
    <x v="1"/>
    <s v="United States"/>
    <s v="Detroit"/>
    <x v="12"/>
    <n v="48234"/>
    <x v="2"/>
    <s v="FUR-CH-10004086"/>
    <x v="0"/>
    <x v="1"/>
    <s v="Hon 4070 Series Pagoda Armless Upholstered Stacking Chairs"/>
    <n v="1458.65"/>
    <n v="5"/>
    <n v="0"/>
    <n v="423.00849999999997"/>
  </r>
  <r>
    <x v="3828"/>
    <x v="1892"/>
    <x v="3"/>
    <x v="917"/>
    <d v="2014-05-12T00:00:00"/>
    <s v="Standard Class"/>
    <s v="RW-19540"/>
    <s v="Rick Wilson"/>
    <x v="1"/>
    <s v="United States"/>
    <s v="Detroit"/>
    <x v="12"/>
    <n v="48234"/>
    <x v="2"/>
    <s v="FUR-CH-10002017"/>
    <x v="0"/>
    <x v="1"/>
    <s v="SAFCO Optional Arm Kit for Workspace Cribbage Stacking Chair"/>
    <n v="26.64"/>
    <n v="1"/>
    <n v="0"/>
    <n v="7.4591999999999992"/>
  </r>
  <r>
    <x v="3829"/>
    <x v="1892"/>
    <x v="3"/>
    <x v="917"/>
    <d v="2014-05-12T00:00:00"/>
    <s v="Standard Class"/>
    <s v="RW-19540"/>
    <s v="Rick Wilson"/>
    <x v="1"/>
    <s v="United States"/>
    <s v="Detroit"/>
    <x v="12"/>
    <n v="48234"/>
    <x v="2"/>
    <s v="FUR-CH-10000595"/>
    <x v="0"/>
    <x v="1"/>
    <s v="Safco Contoured Stacking Chairs"/>
    <n v="476.8"/>
    <n v="2"/>
    <n v="0"/>
    <n v="119.19999999999999"/>
  </r>
  <r>
    <x v="3830"/>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x v="3831"/>
    <x v="1893"/>
    <x v="1"/>
    <x v="717"/>
    <d v="2012-11-19T00:00:00"/>
    <s v="Standard Class"/>
    <s v="LS-17230"/>
    <s v="Lycoris Saunders"/>
    <x v="0"/>
    <s v="United States"/>
    <s v="Dover"/>
    <x v="13"/>
    <n v="19901"/>
    <x v="3"/>
    <s v="FUR-FU-10004017"/>
    <x v="0"/>
    <x v="5"/>
    <s v="Executive Impressions 13&quot; Chairman Wall Clock"/>
    <n v="76.14"/>
    <n v="3"/>
    <n v="0"/>
    <n v="26.648999999999997"/>
  </r>
  <r>
    <x v="3832"/>
    <x v="1893"/>
    <x v="1"/>
    <x v="717"/>
    <d v="2012-11-19T00:00:00"/>
    <s v="Standard Class"/>
    <s v="LS-17230"/>
    <s v="Lycoris Saunders"/>
    <x v="0"/>
    <s v="United States"/>
    <s v="Dover"/>
    <x v="13"/>
    <n v="19901"/>
    <x v="3"/>
    <s v="OFF-BI-10002571"/>
    <x v="1"/>
    <x v="8"/>
    <s v="Avery Framed View Binder, EZD Ring (Locking), Navy, 1 1/2&quot;"/>
    <n v="19.96"/>
    <n v="2"/>
    <n v="0"/>
    <n v="9.3811999999999998"/>
  </r>
  <r>
    <x v="3833"/>
    <x v="1894"/>
    <x v="2"/>
    <x v="156"/>
    <d v="2011-11-24T00:00:00"/>
    <s v="Same Day"/>
    <s v="MY-18295"/>
    <s v="Muhammed Yedwab"/>
    <x v="1"/>
    <s v="United States"/>
    <s v="Columbus"/>
    <x v="24"/>
    <n v="43229"/>
    <x v="3"/>
    <s v="TEC-PH-10000560"/>
    <x v="2"/>
    <x v="7"/>
    <s v="Samsung Galaxy S III - 16GB - pebble blue (T-Mobile)"/>
    <n v="1049.97"/>
    <n v="5"/>
    <n v="0.4"/>
    <n v="-209.99399999999991"/>
  </r>
  <r>
    <x v="3834"/>
    <x v="1894"/>
    <x v="2"/>
    <x v="156"/>
    <d v="2011-11-24T00:00:00"/>
    <s v="Same Day"/>
    <s v="MY-18295"/>
    <s v="Muhammed Yedwab"/>
    <x v="1"/>
    <s v="United States"/>
    <s v="Columbus"/>
    <x v="24"/>
    <n v="43229"/>
    <x v="3"/>
    <s v="FUR-CH-10000847"/>
    <x v="0"/>
    <x v="1"/>
    <s v="Global Executive Mid-Back Manager's Chair"/>
    <n v="611.05799999999999"/>
    <n v="3"/>
    <n v="0.3"/>
    <n v="-34.917600000000022"/>
  </r>
  <r>
    <x v="3835"/>
    <x v="1895"/>
    <x v="2"/>
    <x v="918"/>
    <d v="2011-04-15T00:00:00"/>
    <s v="Standard Class"/>
    <s v="JM-15655"/>
    <s v="Jim Mitchum"/>
    <x v="1"/>
    <s v="United States"/>
    <s v="Glendale"/>
    <x v="16"/>
    <n v="85301"/>
    <x v="1"/>
    <s v="OFF-FA-10000611"/>
    <x v="1"/>
    <x v="13"/>
    <s v="Binder Clips by OIC"/>
    <n v="2.3679999999999999"/>
    <n v="2"/>
    <n v="0.2"/>
    <n v="0.82879999999999987"/>
  </r>
  <r>
    <x v="3836"/>
    <x v="1895"/>
    <x v="2"/>
    <x v="918"/>
    <d v="2011-04-15T00:00:00"/>
    <s v="Standard Class"/>
    <s v="JM-15655"/>
    <s v="Jim Mitchum"/>
    <x v="1"/>
    <s v="United States"/>
    <s v="Glendale"/>
    <x v="16"/>
    <n v="85301"/>
    <x v="1"/>
    <s v="OFF-PA-10004733"/>
    <x v="1"/>
    <x v="10"/>
    <s v="Things To Do Today Spiral Book"/>
    <n v="19.008000000000003"/>
    <n v="3"/>
    <n v="0.2"/>
    <n v="6.8903999999999979"/>
  </r>
  <r>
    <x v="3837"/>
    <x v="1896"/>
    <x v="2"/>
    <x v="711"/>
    <d v="2011-08-02T00:00:00"/>
    <s v="Standard Class"/>
    <s v="KM-16720"/>
    <s v="Kunst Miller"/>
    <x v="0"/>
    <s v="United States"/>
    <s v="North Las Vegas"/>
    <x v="33"/>
    <n v="89031"/>
    <x v="1"/>
    <s v="TEC-PH-10001363"/>
    <x v="2"/>
    <x v="7"/>
    <s v="Apple iPhone 5S"/>
    <n v="911.98400000000004"/>
    <n v="2"/>
    <n v="0.2"/>
    <n v="113.99799999999991"/>
  </r>
  <r>
    <x v="3838"/>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x v="3839"/>
    <x v="1896"/>
    <x v="2"/>
    <x v="711"/>
    <d v="2011-08-02T00:00:00"/>
    <s v="Standard Class"/>
    <s v="KM-16720"/>
    <s v="Kunst Miller"/>
    <x v="0"/>
    <s v="United States"/>
    <s v="North Las Vegas"/>
    <x v="33"/>
    <n v="89031"/>
    <x v="1"/>
    <s v="FUR-FU-10004018"/>
    <x v="0"/>
    <x v="5"/>
    <s v="Tensor Computer Mounted Lamp"/>
    <n v="134.01"/>
    <n v="9"/>
    <n v="0"/>
    <n v="36.182700000000004"/>
  </r>
  <r>
    <x v="3840"/>
    <x v="1896"/>
    <x v="2"/>
    <x v="711"/>
    <d v="2011-08-02T00:00:00"/>
    <s v="Standard Class"/>
    <s v="KM-16720"/>
    <s v="Kunst Miller"/>
    <x v="0"/>
    <s v="United States"/>
    <s v="North Las Vegas"/>
    <x v="33"/>
    <n v="89031"/>
    <x v="1"/>
    <s v="TEC-AC-10004814"/>
    <x v="2"/>
    <x v="11"/>
    <s v="Logitech Illuminated Ultrathin Keyboard with Backlighting"/>
    <n v="170.97"/>
    <n v="3"/>
    <n v="0"/>
    <n v="70.097700000000003"/>
  </r>
  <r>
    <x v="3841"/>
    <x v="1897"/>
    <x v="2"/>
    <x v="785"/>
    <d v="2011-06-12T00:00:00"/>
    <s v="Standard Class"/>
    <s v="KE-16420"/>
    <s v="Katrina Edelman"/>
    <x v="1"/>
    <s v="United States"/>
    <s v="Bristol"/>
    <x v="18"/>
    <n v="37620"/>
    <x v="0"/>
    <s v="FUR-CH-10002647"/>
    <x v="0"/>
    <x v="1"/>
    <s v="Situations Contoured Folding Chairs, 4/Set"/>
    <n v="170.35200000000003"/>
    <n v="3"/>
    <n v="0.2"/>
    <n v="10.647000000000006"/>
  </r>
  <r>
    <x v="3842"/>
    <x v="1898"/>
    <x v="2"/>
    <x v="919"/>
    <d v="2011-10-31T00:00:00"/>
    <s v="First Class"/>
    <s v="TS-21370"/>
    <s v="Todd Sumrall"/>
    <x v="1"/>
    <s v="United States"/>
    <s v="Los Angeles"/>
    <x v="1"/>
    <n v="90049"/>
    <x v="1"/>
    <s v="OFF-BI-10004140"/>
    <x v="1"/>
    <x v="8"/>
    <s v="Avery Non-Stick Binders"/>
    <n v="7.1840000000000011"/>
    <n v="2"/>
    <n v="0.2"/>
    <n v="2.2449999999999992"/>
  </r>
  <r>
    <x v="3843"/>
    <x v="1898"/>
    <x v="2"/>
    <x v="919"/>
    <d v="2011-10-31T00:00:00"/>
    <s v="First Class"/>
    <s v="TS-21370"/>
    <s v="Todd Sumrall"/>
    <x v="1"/>
    <s v="United States"/>
    <s v="Los Angeles"/>
    <x v="1"/>
    <n v="90049"/>
    <x v="1"/>
    <s v="OFF-SU-10002301"/>
    <x v="1"/>
    <x v="14"/>
    <s v="Serrated Blade or Curved Handle Hand Letter Openers"/>
    <n v="6.28"/>
    <n v="2"/>
    <n v="0"/>
    <n v="6.2800000000000189E-2"/>
  </r>
  <r>
    <x v="3844"/>
    <x v="1898"/>
    <x v="2"/>
    <x v="919"/>
    <d v="2011-10-31T00:00:00"/>
    <s v="First Class"/>
    <s v="TS-21370"/>
    <s v="Todd Sumrall"/>
    <x v="1"/>
    <s v="United States"/>
    <s v="Los Angeles"/>
    <x v="1"/>
    <n v="90049"/>
    <x v="1"/>
    <s v="OFF-SU-10000646"/>
    <x v="1"/>
    <x v="14"/>
    <s v="Premier Automatic Letter Opener"/>
    <n v="480.74"/>
    <n v="2"/>
    <n v="0"/>
    <n v="14.422200000000032"/>
  </r>
  <r>
    <x v="3845"/>
    <x v="1898"/>
    <x v="2"/>
    <x v="919"/>
    <d v="2011-10-31T00:00:00"/>
    <s v="First Class"/>
    <s v="TS-21370"/>
    <s v="Todd Sumrall"/>
    <x v="1"/>
    <s v="United States"/>
    <s v="Los Angeles"/>
    <x v="1"/>
    <n v="90049"/>
    <x v="1"/>
    <s v="FUR-BO-10001337"/>
    <x v="0"/>
    <x v="0"/>
    <s v="O'Sullivan Living Dimensions 2-Shelf Bookcases"/>
    <n v="616.99800000000005"/>
    <n v="6"/>
    <n v="0.15"/>
    <n v="-36.293999999999997"/>
  </r>
  <r>
    <x v="3846"/>
    <x v="1898"/>
    <x v="2"/>
    <x v="919"/>
    <d v="2011-10-31T00:00:00"/>
    <s v="First Class"/>
    <s v="TS-21370"/>
    <s v="Todd Sumrall"/>
    <x v="1"/>
    <s v="United States"/>
    <s v="Los Angeles"/>
    <x v="1"/>
    <n v="90049"/>
    <x v="1"/>
    <s v="OFF-ST-10003442"/>
    <x v="1"/>
    <x v="4"/>
    <s v="Eldon Portable Mobile Manager"/>
    <n v="141.4"/>
    <n v="5"/>
    <n v="0"/>
    <n v="38.177999999999997"/>
  </r>
  <r>
    <x v="3847"/>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x v="3848"/>
    <x v="1900"/>
    <x v="3"/>
    <x v="585"/>
    <d v="2014-09-24T00:00:00"/>
    <s v="First Class"/>
    <s v="JE-15745"/>
    <s v="Joel Eaton"/>
    <x v="0"/>
    <s v="United States"/>
    <s v="Fayetteville"/>
    <x v="36"/>
    <n v="72701"/>
    <x v="0"/>
    <s v="OFF-BI-10004318"/>
    <x v="1"/>
    <x v="8"/>
    <s v="Ibico EB-19 Dual Function Manual Binding System"/>
    <n v="691.96"/>
    <n v="4"/>
    <n v="0"/>
    <n v="318.30160000000001"/>
  </r>
  <r>
    <x v="3849"/>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x v="3850"/>
    <x v="1901"/>
    <x v="1"/>
    <x v="784"/>
    <d v="2012-12-09T00:00:00"/>
    <s v="Standard Class"/>
    <s v="MS-17980"/>
    <s v="Michael Stewart"/>
    <x v="1"/>
    <s v="United States"/>
    <s v="Springfield"/>
    <x v="25"/>
    <n v="65807"/>
    <x v="2"/>
    <s v="OFF-PA-10001970"/>
    <x v="1"/>
    <x v="10"/>
    <s v="Xerox 1881"/>
    <n v="85.96"/>
    <n v="7"/>
    <n v="0"/>
    <n v="40.401199999999996"/>
  </r>
  <r>
    <x v="3851"/>
    <x v="1902"/>
    <x v="1"/>
    <x v="481"/>
    <d v="2012-09-21T00:00:00"/>
    <s v="Same Day"/>
    <s v="DH-13675"/>
    <s v="Duane Huffman"/>
    <x v="2"/>
    <s v="United States"/>
    <s v="Quincy"/>
    <x v="31"/>
    <n v="2169"/>
    <x v="3"/>
    <s v="FUR-FU-10004006"/>
    <x v="0"/>
    <x v="5"/>
    <s v="Deflect-o DuraMat Lighweight, Studded, Beveled Mat for Low Pile Carpeting"/>
    <n v="85.3"/>
    <n v="2"/>
    <n v="0"/>
    <n v="14.500999999999991"/>
  </r>
  <r>
    <x v="3852"/>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x v="3853"/>
    <x v="1904"/>
    <x v="3"/>
    <x v="921"/>
    <d v="2014-06-11T00:00:00"/>
    <s v="Standard Class"/>
    <s v="GH-14410"/>
    <s v="Gary Hansen"/>
    <x v="2"/>
    <s v="United States"/>
    <s v="San Francisco"/>
    <x v="1"/>
    <n v="94122"/>
    <x v="1"/>
    <s v="FUR-FU-10004164"/>
    <x v="0"/>
    <x v="5"/>
    <s v="Eldon 300 Class Desk Accessories, Black"/>
    <n v="4.95"/>
    <n v="1"/>
    <n v="0"/>
    <n v="2.1780000000000004"/>
  </r>
  <r>
    <x v="3854"/>
    <x v="1904"/>
    <x v="3"/>
    <x v="921"/>
    <d v="2014-06-11T00:00:00"/>
    <s v="Standard Class"/>
    <s v="GH-14410"/>
    <s v="Gary Hansen"/>
    <x v="2"/>
    <s v="United States"/>
    <s v="San Francisco"/>
    <x v="1"/>
    <n v="94122"/>
    <x v="1"/>
    <s v="OFF-ST-10002957"/>
    <x v="1"/>
    <x v="4"/>
    <s v="Sterilite Show Offs Storage Containers"/>
    <n v="26.400000000000002"/>
    <n v="5"/>
    <n v="0"/>
    <n v="0"/>
  </r>
  <r>
    <x v="3855"/>
    <x v="1905"/>
    <x v="3"/>
    <x v="436"/>
    <d v="2014-10-29T00:00:00"/>
    <s v="Second Class"/>
    <s v="DM-13015"/>
    <s v="Darrin Martin"/>
    <x v="0"/>
    <s v="United States"/>
    <s v="San Antonio"/>
    <x v="5"/>
    <n v="78207"/>
    <x v="2"/>
    <s v="OFF-BI-10004364"/>
    <x v="1"/>
    <x v="8"/>
    <s v="Storex Dura Pro Binders"/>
    <n v="3.5639999999999992"/>
    <n v="3"/>
    <n v="0.8"/>
    <n v="-6.2370000000000019"/>
  </r>
  <r>
    <x v="3856"/>
    <x v="1905"/>
    <x v="3"/>
    <x v="436"/>
    <d v="2014-10-29T00:00:00"/>
    <s v="Second Class"/>
    <s v="DM-13015"/>
    <s v="Darrin Martin"/>
    <x v="0"/>
    <s v="United States"/>
    <s v="San Antonio"/>
    <x v="5"/>
    <n v="78207"/>
    <x v="2"/>
    <s v="TEC-PH-10002824"/>
    <x v="2"/>
    <x v="7"/>
    <s v="Jabra SPEAK 410 Multidevice Speakerphone"/>
    <n v="823.96000000000015"/>
    <n v="5"/>
    <n v="0.2"/>
    <n v="51.497499999999974"/>
  </r>
  <r>
    <x v="3857"/>
    <x v="1905"/>
    <x v="3"/>
    <x v="436"/>
    <d v="2014-10-29T00:00:00"/>
    <s v="Second Class"/>
    <s v="DM-13015"/>
    <s v="Darrin Martin"/>
    <x v="0"/>
    <s v="United States"/>
    <s v="San Antonio"/>
    <x v="5"/>
    <n v="78207"/>
    <x v="2"/>
    <s v="OFF-AR-10000634"/>
    <x v="1"/>
    <x v="6"/>
    <s v="Newell 320"/>
    <n v="10.272000000000002"/>
    <n v="3"/>
    <n v="0.2"/>
    <n v="0.89880000000000004"/>
  </r>
  <r>
    <x v="3858"/>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x v="3859"/>
    <x v="1907"/>
    <x v="3"/>
    <x v="922"/>
    <d v="2014-02-23T00:00:00"/>
    <s v="Standard Class"/>
    <s v="JK-16120"/>
    <s v="Julie Kriz"/>
    <x v="2"/>
    <s v="United States"/>
    <s v="Chicago"/>
    <x v="10"/>
    <n v="60653"/>
    <x v="2"/>
    <s v="FUR-TA-10001932"/>
    <x v="0"/>
    <x v="3"/>
    <s v="Chromcraft 48&quot; x 96&quot; Racetrack Double Pedestal Table"/>
    <n v="480.96"/>
    <n v="3"/>
    <n v="0.5"/>
    <n v="-269.33760000000001"/>
  </r>
  <r>
    <x v="3860"/>
    <x v="1907"/>
    <x v="3"/>
    <x v="922"/>
    <d v="2014-02-23T00:00:00"/>
    <s v="Standard Class"/>
    <s v="JK-16120"/>
    <s v="Julie Kriz"/>
    <x v="2"/>
    <s v="United States"/>
    <s v="Chicago"/>
    <x v="10"/>
    <n v="60653"/>
    <x v="2"/>
    <s v="TEC-PH-10002789"/>
    <x v="2"/>
    <x v="7"/>
    <s v="LG Exalt"/>
    <n v="124.79200000000002"/>
    <n v="1"/>
    <n v="0.2"/>
    <n v="10.919299999999996"/>
  </r>
  <r>
    <x v="3861"/>
    <x v="1908"/>
    <x v="2"/>
    <x v="523"/>
    <d v="2011-05-10T00:00:00"/>
    <s v="Standard Class"/>
    <s v="NC-18415"/>
    <s v="Nathan Cano"/>
    <x v="0"/>
    <s v="United States"/>
    <s v="Yonkers"/>
    <x v="15"/>
    <n v="10701"/>
    <x v="3"/>
    <s v="OFF-BI-10004828"/>
    <x v="1"/>
    <x v="8"/>
    <s v="GBC Poly Designer Binding Covers"/>
    <n v="40.176000000000002"/>
    <n v="3"/>
    <n v="0.2"/>
    <n v="14.563799999999997"/>
  </r>
  <r>
    <x v="3862"/>
    <x v="1908"/>
    <x v="2"/>
    <x v="523"/>
    <d v="2011-05-10T00:00:00"/>
    <s v="Standard Class"/>
    <s v="NC-18415"/>
    <s v="Nathan Cano"/>
    <x v="0"/>
    <s v="United States"/>
    <s v="Yonkers"/>
    <x v="15"/>
    <n v="10701"/>
    <x v="3"/>
    <s v="OFF-BI-10003981"/>
    <x v="1"/>
    <x v="8"/>
    <s v="Avery Durable Plastic 1&quot; Binders"/>
    <n v="10.896000000000001"/>
    <n v="3"/>
    <n v="0.2"/>
    <n v="3.9497999999999998"/>
  </r>
  <r>
    <x v="3863"/>
    <x v="1909"/>
    <x v="3"/>
    <x v="161"/>
    <d v="2014-10-20T00:00:00"/>
    <s v="Second Class"/>
    <s v="AJ-10960"/>
    <s v="Astrea Jones"/>
    <x v="0"/>
    <s v="United States"/>
    <s v="San Diego"/>
    <x v="1"/>
    <n v="92037"/>
    <x v="1"/>
    <s v="OFF-AR-10001770"/>
    <x v="1"/>
    <x v="6"/>
    <s v="Economy #2 Pencils"/>
    <n v="10.64"/>
    <n v="4"/>
    <n v="0"/>
    <n v="2.7664"/>
  </r>
  <r>
    <x v="3864"/>
    <x v="1910"/>
    <x v="1"/>
    <x v="109"/>
    <d v="2012-12-03T00:00:00"/>
    <s v="Standard Class"/>
    <s v="LC-16885"/>
    <s v="Lena Creighton"/>
    <x v="0"/>
    <s v="United States"/>
    <s v="Champaign"/>
    <x v="10"/>
    <n v="61821"/>
    <x v="2"/>
    <s v="FUR-FU-10004904"/>
    <x v="0"/>
    <x v="5"/>
    <s v="Eldon &quot;L&quot; Workstation Diamond Chairmat"/>
    <n v="151.96"/>
    <n v="5"/>
    <n v="0.6"/>
    <n v="-182.35200000000003"/>
  </r>
  <r>
    <x v="3865"/>
    <x v="1911"/>
    <x v="2"/>
    <x v="923"/>
    <d v="2011-07-29T00:00:00"/>
    <s v="Second Class"/>
    <s v="GW-14605"/>
    <s v="Giulietta Weimer"/>
    <x v="0"/>
    <s v="United States"/>
    <s v="San Francisco"/>
    <x v="1"/>
    <n v="94122"/>
    <x v="1"/>
    <s v="TEC-AC-10002842"/>
    <x v="2"/>
    <x v="11"/>
    <s v="WD My Passport Ultra 2TB Portable External Hard Drive"/>
    <n v="238"/>
    <n v="2"/>
    <n v="0"/>
    <n v="38.080000000000013"/>
  </r>
  <r>
    <x v="3866"/>
    <x v="1912"/>
    <x v="3"/>
    <x v="756"/>
    <d v="2014-04-26T00:00:00"/>
    <s v="Second Class"/>
    <s v="SC-20305"/>
    <s v="Sean Christensen"/>
    <x v="0"/>
    <s v="United States"/>
    <s v="Lawrence"/>
    <x v="14"/>
    <n v="46226"/>
    <x v="2"/>
    <s v="TEC-AC-10003590"/>
    <x v="2"/>
    <x v="11"/>
    <s v="TRENDnet 56K USB 2.0 Phone, Internet and Fax Modem"/>
    <n v="155.34"/>
    <n v="6"/>
    <n v="0"/>
    <n v="55.922399999999996"/>
  </r>
  <r>
    <x v="3867"/>
    <x v="1913"/>
    <x v="1"/>
    <x v="924"/>
    <d v="2012-10-27T00:00:00"/>
    <s v="Second Class"/>
    <s v="JF-15355"/>
    <s v="Jay Fein"/>
    <x v="0"/>
    <s v="United States"/>
    <s v="San Diego"/>
    <x v="1"/>
    <n v="92105"/>
    <x v="1"/>
    <s v="TEC-AC-10000710"/>
    <x v="2"/>
    <x v="11"/>
    <s v="Maxell DVD-RAM Discs"/>
    <n v="148.32"/>
    <n v="9"/>
    <n v="0"/>
    <n v="63.777600000000007"/>
  </r>
  <r>
    <x v="3868"/>
    <x v="1913"/>
    <x v="1"/>
    <x v="924"/>
    <d v="2012-10-27T00:00:00"/>
    <s v="Second Class"/>
    <s v="JF-15355"/>
    <s v="Jay Fein"/>
    <x v="0"/>
    <s v="United States"/>
    <s v="San Diego"/>
    <x v="1"/>
    <n v="92105"/>
    <x v="1"/>
    <s v="FUR-CH-10004495"/>
    <x v="0"/>
    <x v="1"/>
    <s v="Global Leather and Oak Executive Chair, Black"/>
    <n v="240.78400000000002"/>
    <n v="1"/>
    <n v="0.2"/>
    <n v="27.088199999999965"/>
  </r>
  <r>
    <x v="3869"/>
    <x v="1913"/>
    <x v="1"/>
    <x v="924"/>
    <d v="2012-10-27T00:00:00"/>
    <s v="Second Class"/>
    <s v="JF-15355"/>
    <s v="Jay Fein"/>
    <x v="0"/>
    <s v="United States"/>
    <s v="San Diego"/>
    <x v="1"/>
    <n v="92105"/>
    <x v="1"/>
    <s v="FUR-CH-10004540"/>
    <x v="0"/>
    <x v="1"/>
    <s v="Global Chrome Stack Chair"/>
    <n v="191.96800000000002"/>
    <n v="7"/>
    <n v="0.2"/>
    <n v="16.797200000000004"/>
  </r>
  <r>
    <x v="3870"/>
    <x v="1913"/>
    <x v="1"/>
    <x v="924"/>
    <d v="2012-10-27T00:00:00"/>
    <s v="Second Class"/>
    <s v="JF-15355"/>
    <s v="Jay Fein"/>
    <x v="0"/>
    <s v="United States"/>
    <s v="San Diego"/>
    <x v="1"/>
    <n v="92105"/>
    <x v="1"/>
    <s v="OFF-PA-10004971"/>
    <x v="1"/>
    <x v="10"/>
    <s v="Xerox 196"/>
    <n v="11.56"/>
    <n v="2"/>
    <n v="0"/>
    <n v="5.6644000000000005"/>
  </r>
  <r>
    <x v="3871"/>
    <x v="1913"/>
    <x v="1"/>
    <x v="924"/>
    <d v="2012-10-27T00:00:00"/>
    <s v="Second Class"/>
    <s v="JF-15355"/>
    <s v="Jay Fein"/>
    <x v="0"/>
    <s v="United States"/>
    <s v="San Diego"/>
    <x v="1"/>
    <n v="92105"/>
    <x v="1"/>
    <s v="OFF-EN-10002600"/>
    <x v="1"/>
    <x v="12"/>
    <s v="Redi-Strip #10 Envelopes, 4 1/8 x 9 1/2"/>
    <n v="11.8"/>
    <n v="4"/>
    <n v="0"/>
    <n v="5.6639999999999997"/>
  </r>
  <r>
    <x v="3872"/>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x v="3873"/>
    <x v="1914"/>
    <x v="0"/>
    <x v="64"/>
    <d v="2013-09-08T00:00:00"/>
    <s v="Second Class"/>
    <s v="DM-13015"/>
    <s v="Darrin Martin"/>
    <x v="0"/>
    <s v="United States"/>
    <s v="Johnson City"/>
    <x v="18"/>
    <n v="37604"/>
    <x v="0"/>
    <s v="OFF-EN-10001099"/>
    <x v="1"/>
    <x v="12"/>
    <s v="Staples"/>
    <n v="23.472000000000001"/>
    <n v="3"/>
    <n v="0.2"/>
    <n v="7.6283999999999974"/>
  </r>
  <r>
    <x v="3874"/>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x v="3875"/>
    <x v="1914"/>
    <x v="0"/>
    <x v="64"/>
    <d v="2013-09-08T00:00:00"/>
    <s v="Second Class"/>
    <s v="DM-13015"/>
    <s v="Darrin Martin"/>
    <x v="0"/>
    <s v="United States"/>
    <s v="Johnson City"/>
    <x v="18"/>
    <n v="37604"/>
    <x v="0"/>
    <s v="TEC-PH-10002660"/>
    <x v="2"/>
    <x v="7"/>
    <s v="Nortel Networks T7316 E Nt8 B27"/>
    <n v="108.78399999999999"/>
    <n v="2"/>
    <n v="0.2"/>
    <n v="6.7990000000000066"/>
  </r>
  <r>
    <x v="3876"/>
    <x v="1914"/>
    <x v="0"/>
    <x v="64"/>
    <d v="2013-09-08T00:00:00"/>
    <s v="Second Class"/>
    <s v="DM-13015"/>
    <s v="Darrin Martin"/>
    <x v="0"/>
    <s v="United States"/>
    <s v="Johnson City"/>
    <x v="18"/>
    <n v="37604"/>
    <x v="0"/>
    <s v="OFF-PA-10000327"/>
    <x v="1"/>
    <x v="10"/>
    <s v="Xerox 1971"/>
    <n v="10.272000000000002"/>
    <n v="3"/>
    <n v="0.2"/>
    <n v="3.2099999999999982"/>
  </r>
  <r>
    <x v="3877"/>
    <x v="1915"/>
    <x v="0"/>
    <x v="99"/>
    <d v="2013-11-03T00:00:00"/>
    <s v="Standard Class"/>
    <s v="EP-13915"/>
    <s v="Emily Phan"/>
    <x v="0"/>
    <s v="United States"/>
    <s v="Tampa"/>
    <x v="2"/>
    <n v="33614"/>
    <x v="0"/>
    <s v="OFF-BI-10001191"/>
    <x v="1"/>
    <x v="8"/>
    <s v="Canvas Sectional Post Binders"/>
    <n v="38.190000000000012"/>
    <n v="5"/>
    <n v="0.7"/>
    <n v="-26.732999999999997"/>
  </r>
  <r>
    <x v="3878"/>
    <x v="1916"/>
    <x v="2"/>
    <x v="267"/>
    <d v="2011-04-07T00:00:00"/>
    <s v="First Class"/>
    <s v="JG-15805"/>
    <s v="John Grady"/>
    <x v="1"/>
    <s v="United States"/>
    <s v="Decatur"/>
    <x v="10"/>
    <n v="62521"/>
    <x v="2"/>
    <s v="OFF-ST-10003455"/>
    <x v="1"/>
    <x v="4"/>
    <s v="Tenex File Box, Personal Filing Tote with Lid, Black"/>
    <n v="49.632000000000005"/>
    <n v="4"/>
    <n v="0.2"/>
    <n v="3.7224000000000004"/>
  </r>
  <r>
    <x v="3879"/>
    <x v="1916"/>
    <x v="2"/>
    <x v="267"/>
    <d v="2011-04-07T00:00:00"/>
    <s v="First Class"/>
    <s v="JG-15805"/>
    <s v="John Grady"/>
    <x v="1"/>
    <s v="United States"/>
    <s v="Decatur"/>
    <x v="10"/>
    <n v="62521"/>
    <x v="2"/>
    <s v="OFF-ST-10001031"/>
    <x v="1"/>
    <x v="4"/>
    <s v="Adjustable Personal File Tote"/>
    <n v="52.096000000000004"/>
    <n v="4"/>
    <n v="0.2"/>
    <n v="3.9072000000000031"/>
  </r>
  <r>
    <x v="3880"/>
    <x v="1917"/>
    <x v="1"/>
    <x v="925"/>
    <d v="2012-06-20T00:00:00"/>
    <s v="Standard Class"/>
    <s v="PF-19120"/>
    <s v="Peter Fuller"/>
    <x v="0"/>
    <s v="United States"/>
    <s v="Gilbert"/>
    <x v="16"/>
    <n v="85234"/>
    <x v="1"/>
    <s v="OFF-PA-10002245"/>
    <x v="1"/>
    <x v="10"/>
    <s v="Xerox 1895"/>
    <n v="9.5680000000000014"/>
    <n v="2"/>
    <n v="0.2"/>
    <n v="2.9899999999999993"/>
  </r>
  <r>
    <x v="3881"/>
    <x v="1917"/>
    <x v="1"/>
    <x v="925"/>
    <d v="2012-06-20T00:00:00"/>
    <s v="Standard Class"/>
    <s v="PF-19120"/>
    <s v="Peter Fuller"/>
    <x v="0"/>
    <s v="United States"/>
    <s v="Gilbert"/>
    <x v="16"/>
    <n v="85234"/>
    <x v="1"/>
    <s v="OFF-ST-10004804"/>
    <x v="1"/>
    <x v="4"/>
    <s v="Belkin 19&quot; Vented Equipment Shelf, Black"/>
    <n v="82.367999999999995"/>
    <n v="2"/>
    <n v="0.2"/>
    <n v="-19.562399999999997"/>
  </r>
  <r>
    <x v="3882"/>
    <x v="1917"/>
    <x v="1"/>
    <x v="925"/>
    <d v="2012-06-20T00:00:00"/>
    <s v="Standard Class"/>
    <s v="PF-19120"/>
    <s v="Peter Fuller"/>
    <x v="0"/>
    <s v="United States"/>
    <s v="Gilbert"/>
    <x v="16"/>
    <n v="85234"/>
    <x v="1"/>
    <s v="FUR-FU-10004904"/>
    <x v="0"/>
    <x v="5"/>
    <s v="Eldon &quot;L&quot; Workstation Diamond Chairmat"/>
    <n v="364.70400000000006"/>
    <n v="6"/>
    <n v="0.2"/>
    <n v="-36.470400000000041"/>
  </r>
  <r>
    <x v="3883"/>
    <x v="1917"/>
    <x v="1"/>
    <x v="925"/>
    <d v="2012-06-20T00:00:00"/>
    <s v="Standard Class"/>
    <s v="PF-19120"/>
    <s v="Peter Fuller"/>
    <x v="0"/>
    <s v="United States"/>
    <s v="Gilbert"/>
    <x v="16"/>
    <n v="85234"/>
    <x v="1"/>
    <s v="FUR-FU-10002396"/>
    <x v="0"/>
    <x v="5"/>
    <s v="DAX Copper Panel Document Frame, 5 x 7 Size"/>
    <n v="40.256"/>
    <n v="4"/>
    <n v="0.2"/>
    <n v="11.070400000000003"/>
  </r>
  <r>
    <x v="3884"/>
    <x v="1918"/>
    <x v="2"/>
    <x v="260"/>
    <d v="2011-07-12T00:00:00"/>
    <s v="Standard Class"/>
    <s v="DW-13195"/>
    <s v="David Wiener"/>
    <x v="1"/>
    <s v="United States"/>
    <s v="Knoxville"/>
    <x v="18"/>
    <n v="37918"/>
    <x v="0"/>
    <s v="OFF-AR-10002833"/>
    <x v="1"/>
    <x v="6"/>
    <s v="Newell 322"/>
    <n v="4.3680000000000003"/>
    <n v="3"/>
    <n v="0.2"/>
    <n v="0.3822000000000001"/>
  </r>
  <r>
    <x v="3885"/>
    <x v="1919"/>
    <x v="3"/>
    <x v="926"/>
    <d v="2014-02-03T00:00:00"/>
    <s v="Standard Class"/>
    <s v="CK-12595"/>
    <s v="Clytie Kelty"/>
    <x v="0"/>
    <s v="United States"/>
    <s v="Chicago"/>
    <x v="10"/>
    <n v="60653"/>
    <x v="2"/>
    <s v="OFF-BI-10001072"/>
    <x v="1"/>
    <x v="8"/>
    <s v="GBC Clear Cover, 8-1/2 x 11, unpunched, 25 covers per pack"/>
    <n v="12.127999999999997"/>
    <n v="4"/>
    <n v="0.8"/>
    <n v="-20.617600000000003"/>
  </r>
  <r>
    <x v="3886"/>
    <x v="1920"/>
    <x v="0"/>
    <x v="840"/>
    <d v="2013-03-09T00:00:00"/>
    <s v="Second Class"/>
    <s v="CC-12670"/>
    <s v="Craig Carreira"/>
    <x v="0"/>
    <s v="United States"/>
    <s v="Bloomington"/>
    <x v="14"/>
    <n v="47401"/>
    <x v="2"/>
    <s v="TEC-PH-10003171"/>
    <x v="2"/>
    <x v="7"/>
    <s v="Plantronics Encore H101 Dual Earpieces Headset"/>
    <n v="134.85000000000002"/>
    <n v="3"/>
    <n v="0"/>
    <n v="37.757999999999996"/>
  </r>
  <r>
    <x v="3887"/>
    <x v="1921"/>
    <x v="2"/>
    <x v="270"/>
    <d v="2011-06-06T00:00:00"/>
    <s v="Standard Class"/>
    <s v="SV-20785"/>
    <s v="Stewart Visinsky"/>
    <x v="0"/>
    <s v="United States"/>
    <s v="Roswell"/>
    <x v="32"/>
    <n v="30076"/>
    <x v="0"/>
    <s v="OFF-AR-10004511"/>
    <x v="1"/>
    <x v="6"/>
    <s v="Sanford Colorific Scented Colored Pencils, 12/Pack"/>
    <n v="8.56"/>
    <n v="2"/>
    <n v="0"/>
    <n v="2.6536"/>
  </r>
  <r>
    <x v="3888"/>
    <x v="1921"/>
    <x v="2"/>
    <x v="270"/>
    <d v="2011-06-06T00:00:00"/>
    <s v="Standard Class"/>
    <s v="SV-20785"/>
    <s v="Stewart Visinsky"/>
    <x v="0"/>
    <s v="United States"/>
    <s v="Roswell"/>
    <x v="32"/>
    <n v="30076"/>
    <x v="0"/>
    <s v="TEC-PH-10001425"/>
    <x v="2"/>
    <x v="7"/>
    <s v="Mophie Juice Pack Helium for iPhone"/>
    <n v="239.96999999999997"/>
    <n v="3"/>
    <n v="0"/>
    <n v="67.191599999999994"/>
  </r>
  <r>
    <x v="3889"/>
    <x v="1921"/>
    <x v="2"/>
    <x v="270"/>
    <d v="2011-06-06T00:00:00"/>
    <s v="Standard Class"/>
    <s v="SV-20785"/>
    <s v="Stewart Visinsky"/>
    <x v="0"/>
    <s v="United States"/>
    <s v="Roswell"/>
    <x v="32"/>
    <n v="30076"/>
    <x v="0"/>
    <s v="OFF-ST-10001490"/>
    <x v="1"/>
    <x v="4"/>
    <s v="Hot File 7-Pocket, Floor Stand"/>
    <n v="356.94"/>
    <n v="2"/>
    <n v="0"/>
    <n v="107.08199999999997"/>
  </r>
  <r>
    <x v="3890"/>
    <x v="1922"/>
    <x v="0"/>
    <x v="390"/>
    <d v="2013-12-01T00:00:00"/>
    <s v="Standard Class"/>
    <s v="SP-20860"/>
    <s v="Sung Pak"/>
    <x v="1"/>
    <s v="United States"/>
    <s v="Los Angeles"/>
    <x v="1"/>
    <n v="90036"/>
    <x v="1"/>
    <s v="TEC-AC-10003033"/>
    <x v="2"/>
    <x v="11"/>
    <s v="Plantronics CS510 - Over-the-Head monaural Wireless Headset System"/>
    <n v="659.9"/>
    <n v="2"/>
    <n v="0"/>
    <n v="217.76699999999994"/>
  </r>
  <r>
    <x v="3891"/>
    <x v="1922"/>
    <x v="0"/>
    <x v="390"/>
    <d v="2013-12-01T00:00:00"/>
    <s v="Standard Class"/>
    <s v="SP-20860"/>
    <s v="Sung Pak"/>
    <x v="1"/>
    <s v="United States"/>
    <s v="Los Angeles"/>
    <x v="1"/>
    <n v="90036"/>
    <x v="1"/>
    <s v="FUR-CH-10001394"/>
    <x v="0"/>
    <x v="1"/>
    <s v="Global Leather Executive Chair"/>
    <n v="1684.7520000000002"/>
    <n v="6"/>
    <n v="0.2"/>
    <n v="210.59399999999977"/>
  </r>
  <r>
    <x v="3892"/>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x v="3893"/>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x v="3894"/>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x v="3895"/>
    <x v="1925"/>
    <x v="3"/>
    <x v="927"/>
    <d v="2014-05-06T00:00:00"/>
    <s v="Standard Class"/>
    <s v="SJ-20125"/>
    <s v="Sanjit Jacobs"/>
    <x v="2"/>
    <s v="United States"/>
    <s v="Texarkana"/>
    <x v="36"/>
    <n v="71854"/>
    <x v="0"/>
    <s v="TEC-AC-10002331"/>
    <x v="2"/>
    <x v="11"/>
    <s v="Maxell 74 Minute CDR, 10/Pack"/>
    <n v="48.9"/>
    <n v="5"/>
    <n v="0"/>
    <n v="18.093"/>
  </r>
  <r>
    <x v="3896"/>
    <x v="1926"/>
    <x v="3"/>
    <x v="226"/>
    <d v="2014-12-13T00:00:00"/>
    <s v="Standard Class"/>
    <s v="DS-13180"/>
    <s v="David Smith"/>
    <x v="1"/>
    <s v="United States"/>
    <s v="San Antonio"/>
    <x v="5"/>
    <n v="78207"/>
    <x v="2"/>
    <s v="OFF-FA-10000611"/>
    <x v="1"/>
    <x v="13"/>
    <s v="Binder Clips by OIC"/>
    <n v="3.5519999999999996"/>
    <n v="3"/>
    <n v="0.2"/>
    <n v="1.2431999999999999"/>
  </r>
  <r>
    <x v="3897"/>
    <x v="1926"/>
    <x v="3"/>
    <x v="226"/>
    <d v="2014-12-13T00:00:00"/>
    <s v="Standard Class"/>
    <s v="DS-13180"/>
    <s v="David Smith"/>
    <x v="1"/>
    <s v="United States"/>
    <s v="San Antonio"/>
    <x v="5"/>
    <n v="78207"/>
    <x v="2"/>
    <s v="OFF-PA-10000304"/>
    <x v="1"/>
    <x v="10"/>
    <s v="Xerox 1995"/>
    <n v="15.552000000000003"/>
    <n v="3"/>
    <n v="0.2"/>
    <n v="5.4432"/>
  </r>
  <r>
    <x v="3898"/>
    <x v="1927"/>
    <x v="3"/>
    <x v="329"/>
    <d v="2014-12-05T00:00:00"/>
    <s v="Standard Class"/>
    <s v="SC-20800"/>
    <s v="Stuart Calhoun"/>
    <x v="0"/>
    <s v="United States"/>
    <s v="Edinburg"/>
    <x v="5"/>
    <n v="78539"/>
    <x v="2"/>
    <s v="OFF-FA-10000611"/>
    <x v="1"/>
    <x v="13"/>
    <s v="Binder Clips by OIC"/>
    <n v="2.3679999999999999"/>
    <n v="2"/>
    <n v="0.2"/>
    <n v="0.82879999999999987"/>
  </r>
  <r>
    <x v="3899"/>
    <x v="1928"/>
    <x v="3"/>
    <x v="226"/>
    <d v="2014-12-10T00:00:00"/>
    <s v="First Class"/>
    <s v="SH-20395"/>
    <s v="Shahid Hopkins"/>
    <x v="0"/>
    <s v="United States"/>
    <s v="Toledo"/>
    <x v="24"/>
    <n v="43615"/>
    <x v="3"/>
    <s v="TEC-AC-10002567"/>
    <x v="2"/>
    <x v="11"/>
    <s v="Logitech G602 Wireless Gaming Mouse"/>
    <n v="127.98399999999999"/>
    <n v="2"/>
    <n v="0.2"/>
    <n v="25.596799999999998"/>
  </r>
  <r>
    <x v="3900"/>
    <x v="1929"/>
    <x v="1"/>
    <x v="928"/>
    <d v="2012-01-08T00:00:00"/>
    <s v="Standard Class"/>
    <s v="SF-20965"/>
    <s v="Sylvia Foulston"/>
    <x v="1"/>
    <s v="United States"/>
    <s v="Baytown"/>
    <x v="5"/>
    <n v="77520"/>
    <x v="2"/>
    <s v="OFF-PA-10001937"/>
    <x v="1"/>
    <x v="10"/>
    <s v="Xerox 21"/>
    <n v="10.368000000000002"/>
    <n v="2"/>
    <n v="0.2"/>
    <n v="3.6288"/>
  </r>
  <r>
    <x v="3901"/>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x v="3902"/>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x v="3903"/>
    <x v="1932"/>
    <x v="1"/>
    <x v="57"/>
    <d v="2012-04-10T00:00:00"/>
    <s v="Standard Class"/>
    <s v="VT-21700"/>
    <s v="Valerie Takahito"/>
    <x v="2"/>
    <s v="United States"/>
    <s v="Philadelphia"/>
    <x v="9"/>
    <n v="19143"/>
    <x v="3"/>
    <s v="OFF-AP-10004036"/>
    <x v="1"/>
    <x v="9"/>
    <s v="Bionaire 99.97% HEPA Air Cleaner"/>
    <n v="98.111999999999995"/>
    <n v="7"/>
    <n v="0.2"/>
    <n v="18.396000000000001"/>
  </r>
  <r>
    <x v="3904"/>
    <x v="1932"/>
    <x v="1"/>
    <x v="57"/>
    <d v="2012-04-10T00:00:00"/>
    <s v="Standard Class"/>
    <s v="VT-21700"/>
    <s v="Valerie Takahito"/>
    <x v="2"/>
    <s v="United States"/>
    <s v="Philadelphia"/>
    <x v="9"/>
    <n v="19143"/>
    <x v="3"/>
    <s v="OFF-ST-10003816"/>
    <x v="1"/>
    <x v="4"/>
    <s v="Fellowes High-Stak Drawer Files"/>
    <n v="563.80799999999999"/>
    <n v="4"/>
    <n v="0.2"/>
    <n v="21.142799999999966"/>
  </r>
  <r>
    <x v="3905"/>
    <x v="1932"/>
    <x v="1"/>
    <x v="57"/>
    <d v="2012-04-10T00:00:00"/>
    <s v="Standard Class"/>
    <s v="VT-21700"/>
    <s v="Valerie Takahito"/>
    <x v="2"/>
    <s v="United States"/>
    <s v="Philadelphia"/>
    <x v="9"/>
    <n v="19143"/>
    <x v="3"/>
    <s v="OFF-BI-10002072"/>
    <x v="1"/>
    <x v="8"/>
    <s v="Cardinal Slant-D Ring Binders"/>
    <n v="10.428000000000001"/>
    <n v="4"/>
    <n v="0.7"/>
    <n v="-6.9519999999999982"/>
  </r>
  <r>
    <x v="3906"/>
    <x v="1932"/>
    <x v="1"/>
    <x v="57"/>
    <d v="2012-04-10T00:00:00"/>
    <s v="Standard Class"/>
    <s v="VT-21700"/>
    <s v="Valerie Takahito"/>
    <x v="2"/>
    <s v="United States"/>
    <s v="Philadelphia"/>
    <x v="9"/>
    <n v="19143"/>
    <x v="3"/>
    <s v="FUR-FU-10001468"/>
    <x v="0"/>
    <x v="5"/>
    <s v="Tenex Antistatic Computer Chair Mats"/>
    <n v="547.13599999999997"/>
    <n v="4"/>
    <n v="0.2"/>
    <n v="-68.392000000000053"/>
  </r>
  <r>
    <x v="3907"/>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x v="3908"/>
    <x v="1932"/>
    <x v="1"/>
    <x v="57"/>
    <d v="2012-04-10T00:00:00"/>
    <s v="Standard Class"/>
    <s v="VT-21700"/>
    <s v="Valerie Takahito"/>
    <x v="2"/>
    <s v="United States"/>
    <s v="Philadelphia"/>
    <x v="9"/>
    <n v="19143"/>
    <x v="3"/>
    <s v="TEC-PH-10002844"/>
    <x v="2"/>
    <x v="7"/>
    <s v="Speck Products Candyshell Flip Case"/>
    <n v="41.988"/>
    <n v="2"/>
    <n v="0.4"/>
    <n v="-9.7972000000000037"/>
  </r>
  <r>
    <x v="3909"/>
    <x v="1932"/>
    <x v="1"/>
    <x v="57"/>
    <d v="2012-04-10T00:00:00"/>
    <s v="Standard Class"/>
    <s v="VT-21700"/>
    <s v="Valerie Takahito"/>
    <x v="2"/>
    <s v="United States"/>
    <s v="Philadelphia"/>
    <x v="9"/>
    <n v="19143"/>
    <x v="3"/>
    <s v="FUR-FU-10001037"/>
    <x v="0"/>
    <x v="5"/>
    <s v="DAX Charcoal/Nickel-Tone Document Frame, 5 x 7"/>
    <n v="7.5840000000000005"/>
    <n v="1"/>
    <n v="0.2"/>
    <n v="2.37"/>
  </r>
  <r>
    <x v="3910"/>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x v="3911"/>
    <x v="1933"/>
    <x v="3"/>
    <x v="929"/>
    <d v="2014-06-07T00:00:00"/>
    <s v="First Class"/>
    <s v="AB-10105"/>
    <s v="Adrian Barton"/>
    <x v="0"/>
    <s v="United States"/>
    <s v="Pearland"/>
    <x v="5"/>
    <n v="77581"/>
    <x v="2"/>
    <s v="TEC-PH-10001619"/>
    <x v="2"/>
    <x v="7"/>
    <s v="LG G3"/>
    <n v="470.37600000000009"/>
    <n v="3"/>
    <n v="0.2"/>
    <n v="52.917299999999955"/>
  </r>
  <r>
    <x v="3912"/>
    <x v="1934"/>
    <x v="3"/>
    <x v="65"/>
    <d v="2014-09-26T00:00:00"/>
    <s v="Standard Class"/>
    <s v="MM-18280"/>
    <s v="Muhammed MacIntyre"/>
    <x v="1"/>
    <s v="United States"/>
    <s v="New York City"/>
    <x v="15"/>
    <n v="10035"/>
    <x v="3"/>
    <s v="OFF-PA-10001639"/>
    <x v="1"/>
    <x v="10"/>
    <s v="Xerox 203"/>
    <n v="19.440000000000001"/>
    <n v="3"/>
    <n v="0"/>
    <n v="9.3312000000000008"/>
  </r>
  <r>
    <x v="3913"/>
    <x v="1934"/>
    <x v="3"/>
    <x v="65"/>
    <d v="2014-09-26T00:00:00"/>
    <s v="Standard Class"/>
    <s v="MM-18280"/>
    <s v="Muhammed MacIntyre"/>
    <x v="1"/>
    <s v="United States"/>
    <s v="New York City"/>
    <x v="15"/>
    <n v="10035"/>
    <x v="3"/>
    <s v="FUR-FU-10002268"/>
    <x v="0"/>
    <x v="5"/>
    <s v="Ultra Door Push Plate"/>
    <n v="9.82"/>
    <n v="2"/>
    <n v="0"/>
    <n v="3.2405999999999997"/>
  </r>
  <r>
    <x v="3914"/>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x v="3915"/>
    <x v="1935"/>
    <x v="3"/>
    <x v="930"/>
    <d v="2014-07-24T00:00:00"/>
    <s v="Standard Class"/>
    <s v="ML-17410"/>
    <s v="Maris LaWare"/>
    <x v="0"/>
    <s v="United States"/>
    <s v="Phoenix"/>
    <x v="16"/>
    <n v="85023"/>
    <x v="1"/>
    <s v="FUR-CH-10004218"/>
    <x v="0"/>
    <x v="1"/>
    <s v="Global Fabric Manager's Chair, Dark Gray"/>
    <n v="161.56800000000001"/>
    <n v="2"/>
    <n v="0.2"/>
    <n v="10.098000000000006"/>
  </r>
  <r>
    <x v="3916"/>
    <x v="1935"/>
    <x v="3"/>
    <x v="930"/>
    <d v="2014-07-24T00:00:00"/>
    <s v="Standard Class"/>
    <s v="ML-17410"/>
    <s v="Maris LaWare"/>
    <x v="0"/>
    <s v="United States"/>
    <s v="Phoenix"/>
    <x v="16"/>
    <n v="85023"/>
    <x v="1"/>
    <s v="OFF-PA-10000246"/>
    <x v="1"/>
    <x v="10"/>
    <s v="Riverleaf Stik-Withit Designer Note Cubes"/>
    <n v="16.096"/>
    <n v="2"/>
    <n v="0.2"/>
    <n v="5.2312000000000003"/>
  </r>
  <r>
    <x v="3917"/>
    <x v="1935"/>
    <x v="3"/>
    <x v="930"/>
    <d v="2014-07-24T00:00:00"/>
    <s v="Standard Class"/>
    <s v="ML-17410"/>
    <s v="Maris LaWare"/>
    <x v="0"/>
    <s v="United States"/>
    <s v="Phoenix"/>
    <x v="16"/>
    <n v="85023"/>
    <x v="1"/>
    <s v="OFF-BI-10003350"/>
    <x v="1"/>
    <x v="8"/>
    <s v="Acco Expandable Hanging Binders"/>
    <n v="7.6560000000000006"/>
    <n v="4"/>
    <n v="0.7"/>
    <n v="-6.1247999999999987"/>
  </r>
  <r>
    <x v="3918"/>
    <x v="1935"/>
    <x v="3"/>
    <x v="930"/>
    <d v="2014-07-24T00:00:00"/>
    <s v="Standard Class"/>
    <s v="ML-17410"/>
    <s v="Maris LaWare"/>
    <x v="0"/>
    <s v="United States"/>
    <s v="Phoenix"/>
    <x v="16"/>
    <n v="85023"/>
    <x v="1"/>
    <s v="FUR-CH-10000513"/>
    <x v="0"/>
    <x v="1"/>
    <s v="High-Back Leather Manager's Chair"/>
    <n v="311.97600000000006"/>
    <n v="3"/>
    <n v="0.2"/>
    <n v="-42.89670000000001"/>
  </r>
  <r>
    <x v="3919"/>
    <x v="1936"/>
    <x v="1"/>
    <x v="494"/>
    <d v="2012-12-07T00:00:00"/>
    <s v="Standard Class"/>
    <s v="KD-16495"/>
    <s v="Keith Dawkins"/>
    <x v="1"/>
    <s v="United States"/>
    <s v="Chesapeake"/>
    <x v="17"/>
    <n v="23320"/>
    <x v="0"/>
    <s v="OFF-ST-10001321"/>
    <x v="1"/>
    <x v="4"/>
    <s v="Decoflex Hanging Personal Folder File, Blue"/>
    <n v="61.68"/>
    <n v="4"/>
    <n v="0"/>
    <n v="16.653600000000004"/>
  </r>
  <r>
    <x v="3920"/>
    <x v="1936"/>
    <x v="1"/>
    <x v="494"/>
    <d v="2012-12-07T00:00:00"/>
    <s v="Standard Class"/>
    <s v="KD-16495"/>
    <s v="Keith Dawkins"/>
    <x v="1"/>
    <s v="United States"/>
    <s v="Chesapeake"/>
    <x v="17"/>
    <n v="23320"/>
    <x v="0"/>
    <s v="OFF-BI-10004233"/>
    <x v="1"/>
    <x v="8"/>
    <s v="GBC Pre-Punched Binding Paper, Plastic, White, 8-1/2&quot; x 11&quot;"/>
    <n v="63.96"/>
    <n v="4"/>
    <n v="0"/>
    <n v="30.700800000000001"/>
  </r>
  <r>
    <x v="3921"/>
    <x v="1937"/>
    <x v="0"/>
    <x v="931"/>
    <d v="2013-07-03T00:00:00"/>
    <s v="Second Class"/>
    <s v="RF-19735"/>
    <s v="Roland Fjeld"/>
    <x v="0"/>
    <s v="United States"/>
    <s v="Chicago"/>
    <x v="10"/>
    <n v="60610"/>
    <x v="2"/>
    <s v="TEC-PH-10001299"/>
    <x v="2"/>
    <x v="7"/>
    <s v="Polycom CX300 Desktop Phone USB VoIP phone"/>
    <n v="359.97600000000006"/>
    <n v="3"/>
    <n v="0.2"/>
    <n v="35.997600000000006"/>
  </r>
  <r>
    <x v="3922"/>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x v="3923"/>
    <x v="1938"/>
    <x v="3"/>
    <x v="735"/>
    <d v="2014-09-02T00:00:00"/>
    <s v="Standard Class"/>
    <s v="SC-20305"/>
    <s v="Sean Christensen"/>
    <x v="0"/>
    <s v="United States"/>
    <s v="Chicago"/>
    <x v="10"/>
    <n v="60623"/>
    <x v="2"/>
    <s v="OFF-PA-10001461"/>
    <x v="1"/>
    <x v="10"/>
    <s v="HP Office Paper (20Lb. and 87 Bright)"/>
    <n v="26.720000000000002"/>
    <n v="5"/>
    <n v="0.2"/>
    <n v="9.3520000000000003"/>
  </r>
  <r>
    <x v="3924"/>
    <x v="1939"/>
    <x v="2"/>
    <x v="328"/>
    <d v="2011-09-21T00:00:00"/>
    <s v="Standard Class"/>
    <s v="BN-11515"/>
    <s v="Bradley Nguyen"/>
    <x v="0"/>
    <s v="United States"/>
    <s v="Seattle"/>
    <x v="4"/>
    <n v="98103"/>
    <x v="1"/>
    <s v="OFF-ST-10004963"/>
    <x v="1"/>
    <x v="4"/>
    <s v="Eldon Gobal File Keepers"/>
    <n v="30.28"/>
    <n v="2"/>
    <n v="0"/>
    <n v="1.2111999999999981"/>
  </r>
  <r>
    <x v="3925"/>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x v="3926"/>
    <x v="1939"/>
    <x v="2"/>
    <x v="328"/>
    <d v="2011-09-21T00:00:00"/>
    <s v="Standard Class"/>
    <s v="BN-11515"/>
    <s v="Bradley Nguyen"/>
    <x v="0"/>
    <s v="United States"/>
    <s v="Seattle"/>
    <x v="4"/>
    <n v="98103"/>
    <x v="1"/>
    <s v="FUR-FU-10004671"/>
    <x v="0"/>
    <x v="5"/>
    <s v="Executive Impressions 12&quot; Wall Clock"/>
    <n v="35.340000000000003"/>
    <n v="2"/>
    <n v="0"/>
    <n v="13.429200000000002"/>
  </r>
  <r>
    <x v="3927"/>
    <x v="1939"/>
    <x v="2"/>
    <x v="328"/>
    <d v="2011-09-21T00:00:00"/>
    <s v="Standard Class"/>
    <s v="BN-11515"/>
    <s v="Bradley Nguyen"/>
    <x v="0"/>
    <s v="United States"/>
    <s v="Seattle"/>
    <x v="4"/>
    <n v="98103"/>
    <x v="1"/>
    <s v="OFF-BI-10002735"/>
    <x v="1"/>
    <x v="8"/>
    <s v="GBC Prestige Therm-A-Bind Covers"/>
    <n v="137.24"/>
    <n v="5"/>
    <n v="0.2"/>
    <n v="46.3185"/>
  </r>
  <r>
    <x v="3928"/>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x v="3929"/>
    <x v="1940"/>
    <x v="0"/>
    <x v="560"/>
    <d v="2013-03-18T00:00:00"/>
    <s v="First Class"/>
    <s v="JS-15880"/>
    <s v="John Stevenson"/>
    <x v="0"/>
    <s v="United States"/>
    <s v="Harlingen"/>
    <x v="5"/>
    <n v="78550"/>
    <x v="2"/>
    <s v="OFF-PA-10001934"/>
    <x v="1"/>
    <x v="10"/>
    <s v="Xerox 1993"/>
    <n v="5.1840000000000011"/>
    <n v="1"/>
    <n v="0.2"/>
    <n v="1.8792"/>
  </r>
  <r>
    <x v="3930"/>
    <x v="1940"/>
    <x v="0"/>
    <x v="560"/>
    <d v="2013-03-18T00:00:00"/>
    <s v="First Class"/>
    <s v="JS-15880"/>
    <s v="John Stevenson"/>
    <x v="0"/>
    <s v="United States"/>
    <s v="Harlingen"/>
    <x v="5"/>
    <n v="78550"/>
    <x v="2"/>
    <s v="OFF-AR-10001044"/>
    <x v="1"/>
    <x v="6"/>
    <s v="BOSTON Ranger #55 Pencil Sharpener, Black"/>
    <n v="145.54400000000001"/>
    <n v="7"/>
    <n v="0.2"/>
    <n v="16.373699999999992"/>
  </r>
  <r>
    <x v="3931"/>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x v="3932"/>
    <x v="1941"/>
    <x v="0"/>
    <x v="370"/>
    <d v="2013-09-03T00:00:00"/>
    <s v="Standard Class"/>
    <s v="VG-21805"/>
    <s v="Vivek Grady"/>
    <x v="1"/>
    <s v="United States"/>
    <s v="Philadelphia"/>
    <x v="9"/>
    <n v="19140"/>
    <x v="3"/>
    <s v="TEC-AC-10001109"/>
    <x v="2"/>
    <x v="11"/>
    <s v="Logitech Trackman Marble Mouse"/>
    <n v="47.984000000000002"/>
    <n v="2"/>
    <n v="0.2"/>
    <n v="13.195600000000001"/>
  </r>
  <r>
    <x v="3933"/>
    <x v="1942"/>
    <x v="3"/>
    <x v="264"/>
    <d v="2014-09-09T00:00:00"/>
    <s v="Standard Class"/>
    <s v="AW-10840"/>
    <s v="Anthony Witt"/>
    <x v="0"/>
    <s v="United States"/>
    <s v="Bakersfield"/>
    <x v="1"/>
    <n v="93309"/>
    <x v="1"/>
    <s v="OFF-AR-10001919"/>
    <x v="1"/>
    <x v="6"/>
    <s v="OIC #2 Pencils, Medium Soft"/>
    <n v="9.3999999999999986"/>
    <n v="5"/>
    <n v="0"/>
    <n v="2.7259999999999995"/>
  </r>
  <r>
    <x v="3934"/>
    <x v="1942"/>
    <x v="3"/>
    <x v="264"/>
    <d v="2014-09-09T00:00:00"/>
    <s v="Standard Class"/>
    <s v="AW-10840"/>
    <s v="Anthony Witt"/>
    <x v="0"/>
    <s v="United States"/>
    <s v="Bakersfield"/>
    <x v="1"/>
    <n v="93309"/>
    <x v="1"/>
    <s v="OFF-LA-10004544"/>
    <x v="1"/>
    <x v="2"/>
    <s v="Avery 505"/>
    <n v="74"/>
    <n v="5"/>
    <n v="0"/>
    <n v="37"/>
  </r>
  <r>
    <x v="3935"/>
    <x v="1942"/>
    <x v="3"/>
    <x v="264"/>
    <d v="2014-09-09T00:00:00"/>
    <s v="Standard Class"/>
    <s v="AW-10840"/>
    <s v="Anthony Witt"/>
    <x v="0"/>
    <s v="United States"/>
    <s v="Bakersfield"/>
    <x v="1"/>
    <n v="93309"/>
    <x v="1"/>
    <s v="TEC-PH-10003484"/>
    <x v="2"/>
    <x v="7"/>
    <s v="Ooma Telo VoIP Home Phone System"/>
    <n v="201.584"/>
    <n v="2"/>
    <n v="0.2"/>
    <n v="12.599000000000004"/>
  </r>
  <r>
    <x v="3936"/>
    <x v="1943"/>
    <x v="1"/>
    <x v="382"/>
    <d v="2012-06-20T00:00:00"/>
    <s v="Standard Class"/>
    <s v="LS-17230"/>
    <s v="Lycoris Saunders"/>
    <x v="0"/>
    <s v="United States"/>
    <s v="Grand Prairie"/>
    <x v="5"/>
    <n v="75051"/>
    <x v="2"/>
    <s v="OFF-EN-10001028"/>
    <x v="1"/>
    <x v="12"/>
    <s v="Staples"/>
    <n v="28.752000000000002"/>
    <n v="3"/>
    <n v="0.2"/>
    <n v="9.3443999999999985"/>
  </r>
  <r>
    <x v="3937"/>
    <x v="1943"/>
    <x v="1"/>
    <x v="382"/>
    <d v="2012-06-20T00:00:00"/>
    <s v="Standard Class"/>
    <s v="LS-17230"/>
    <s v="Lycoris Saunders"/>
    <x v="0"/>
    <s v="United States"/>
    <s v="Grand Prairie"/>
    <x v="5"/>
    <n v="75051"/>
    <x v="2"/>
    <s v="OFF-PA-10004156"/>
    <x v="1"/>
    <x v="10"/>
    <s v="Xerox 188"/>
    <n v="27.216000000000001"/>
    <n v="3"/>
    <n v="0.2"/>
    <n v="9.8657999999999983"/>
  </r>
  <r>
    <x v="3938"/>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x v="3939"/>
    <x v="1944"/>
    <x v="0"/>
    <x v="107"/>
    <d v="2013-12-11T00:00:00"/>
    <s v="Same Day"/>
    <s v="MH-17455"/>
    <s v="Mark Hamilton"/>
    <x v="0"/>
    <s v="United States"/>
    <s v="Greenwood"/>
    <x v="14"/>
    <n v="46142"/>
    <x v="2"/>
    <s v="FUR-CH-10003379"/>
    <x v="0"/>
    <x v="1"/>
    <s v="Global Commerce Series High-Back Swivel/Tilt Chairs"/>
    <n v="1424.9"/>
    <n v="5"/>
    <n v="0"/>
    <n v="356.22500000000002"/>
  </r>
  <r>
    <x v="3940"/>
    <x v="1945"/>
    <x v="3"/>
    <x v="796"/>
    <d v="2014-05-24T00:00:00"/>
    <s v="Standard Class"/>
    <s v="TS-21340"/>
    <s v="Toby Swindell"/>
    <x v="0"/>
    <s v="United States"/>
    <s v="New York City"/>
    <x v="15"/>
    <n v="10024"/>
    <x v="3"/>
    <s v="FUR-FU-10002456"/>
    <x v="0"/>
    <x v="5"/>
    <s v="Master Caster Door Stop, Large Neon Orange"/>
    <n v="14.56"/>
    <n v="2"/>
    <n v="0"/>
    <n v="6.2608000000000015"/>
  </r>
  <r>
    <x v="3941"/>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x v="3942"/>
    <x v="1946"/>
    <x v="3"/>
    <x v="837"/>
    <d v="2014-05-30T00:00:00"/>
    <s v="Second Class"/>
    <s v="EH-13945"/>
    <s v="Eric Hoffmann"/>
    <x v="0"/>
    <s v="United States"/>
    <s v="Memphis"/>
    <x v="18"/>
    <n v="38109"/>
    <x v="0"/>
    <s v="OFF-PA-10001166"/>
    <x v="1"/>
    <x v="10"/>
    <s v="Xerox 2"/>
    <n v="25.920000000000005"/>
    <n v="5"/>
    <n v="0.2"/>
    <n v="9.0719999999999992"/>
  </r>
  <r>
    <x v="3943"/>
    <x v="1947"/>
    <x v="0"/>
    <x v="661"/>
    <d v="2013-07-01T00:00:00"/>
    <s v="Standard Class"/>
    <s v="MG-17695"/>
    <s v="Maureen Gnade"/>
    <x v="0"/>
    <s v="United States"/>
    <s v="Buffalo"/>
    <x v="15"/>
    <n v="14215"/>
    <x v="3"/>
    <s v="OFF-SU-10000157"/>
    <x v="1"/>
    <x v="14"/>
    <s v="Compact Automatic Electric Letter Opener"/>
    <n v="835.17000000000007"/>
    <n v="7"/>
    <n v="0"/>
    <n v="16.703400000000016"/>
  </r>
  <r>
    <x v="3944"/>
    <x v="1948"/>
    <x v="0"/>
    <x v="458"/>
    <d v="2013-05-22T00:00:00"/>
    <s v="Second Class"/>
    <s v="DO-13435"/>
    <s v="Denny Ordway"/>
    <x v="0"/>
    <s v="United States"/>
    <s v="Los Angeles"/>
    <x v="1"/>
    <n v="90036"/>
    <x v="1"/>
    <s v="OFF-PA-10004971"/>
    <x v="1"/>
    <x v="10"/>
    <s v="Xerox 196"/>
    <n v="17.34"/>
    <n v="3"/>
    <n v="0"/>
    <n v="8.4966000000000008"/>
  </r>
  <r>
    <x v="3945"/>
    <x v="1949"/>
    <x v="3"/>
    <x v="551"/>
    <d v="2014-11-24T00:00:00"/>
    <s v="Standard Class"/>
    <s v="AF-10870"/>
    <s v="Art Ferguson"/>
    <x v="0"/>
    <s v="United States"/>
    <s v="Homestead"/>
    <x v="2"/>
    <n v="33030"/>
    <x v="0"/>
    <s v="OFF-PA-10001977"/>
    <x v="1"/>
    <x v="10"/>
    <s v="Xerox 194"/>
    <n v="44.384"/>
    <n v="1"/>
    <n v="0.2"/>
    <n v="15.534399999999998"/>
  </r>
  <r>
    <x v="3946"/>
    <x v="1949"/>
    <x v="3"/>
    <x v="551"/>
    <d v="2014-11-24T00:00:00"/>
    <s v="Standard Class"/>
    <s v="AF-10870"/>
    <s v="Art Ferguson"/>
    <x v="0"/>
    <s v="United States"/>
    <s v="Homestead"/>
    <x v="2"/>
    <n v="33030"/>
    <x v="0"/>
    <s v="OFF-SU-10001225"/>
    <x v="1"/>
    <x v="14"/>
    <s v="Staples"/>
    <n v="2.9440000000000004"/>
    <n v="1"/>
    <n v="0.2"/>
    <n v="-0.66240000000000021"/>
  </r>
  <r>
    <x v="3947"/>
    <x v="1950"/>
    <x v="0"/>
    <x v="741"/>
    <d v="2013-11-23T00:00:00"/>
    <s v="Standard Class"/>
    <s v="SN-20710"/>
    <s v="Steve Nguyen"/>
    <x v="2"/>
    <s v="United States"/>
    <s v="Pasadena"/>
    <x v="5"/>
    <n v="77506"/>
    <x v="2"/>
    <s v="OFF-AR-10003514"/>
    <x v="1"/>
    <x v="6"/>
    <s v="4009 Highlighters by Sanford"/>
    <n v="6.3680000000000003"/>
    <n v="2"/>
    <n v="0.2"/>
    <n v="1.0347999999999993"/>
  </r>
  <r>
    <x v="3948"/>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x v="3949"/>
    <x v="1950"/>
    <x v="0"/>
    <x v="741"/>
    <d v="2013-11-23T00:00:00"/>
    <s v="Standard Class"/>
    <s v="SN-20710"/>
    <s v="Steve Nguyen"/>
    <x v="2"/>
    <s v="United States"/>
    <s v="Pasadena"/>
    <x v="5"/>
    <n v="77506"/>
    <x v="2"/>
    <s v="OFF-PA-10001970"/>
    <x v="1"/>
    <x v="10"/>
    <s v="Xerox 1881"/>
    <n v="19.648"/>
    <n v="2"/>
    <n v="0.2"/>
    <n v="6.6311999999999989"/>
  </r>
  <r>
    <x v="3950"/>
    <x v="1950"/>
    <x v="0"/>
    <x v="741"/>
    <d v="2013-11-23T00:00:00"/>
    <s v="Standard Class"/>
    <s v="SN-20710"/>
    <s v="Steve Nguyen"/>
    <x v="2"/>
    <s v="United States"/>
    <s v="Pasadena"/>
    <x v="5"/>
    <n v="77506"/>
    <x v="2"/>
    <s v="FUR-CH-10003817"/>
    <x v="0"/>
    <x v="1"/>
    <s v="Global Value Steno Chair, Gray"/>
    <n v="255.108"/>
    <n v="6"/>
    <n v="0.3"/>
    <n v="-18.221999999999994"/>
  </r>
  <r>
    <x v="3951"/>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x v="3952"/>
    <x v="1952"/>
    <x v="0"/>
    <x v="398"/>
    <d v="2013-03-09T00:00:00"/>
    <s v="Standard Class"/>
    <s v="ON-18715"/>
    <s v="Odella Nelson"/>
    <x v="1"/>
    <s v="United States"/>
    <s v="Denver"/>
    <x v="22"/>
    <n v="80219"/>
    <x v="1"/>
    <s v="TEC-PH-10003535"/>
    <x v="2"/>
    <x v="7"/>
    <s v="RCA ViSYS 25423RE1 Corded phone"/>
    <n v="159.98400000000001"/>
    <n v="2"/>
    <n v="0.2"/>
    <n v="13.998599999999989"/>
  </r>
  <r>
    <x v="3953"/>
    <x v="1953"/>
    <x v="3"/>
    <x v="787"/>
    <d v="2014-01-20T00:00:00"/>
    <s v="Standard Class"/>
    <s v="SC-20095"/>
    <s v="Sanjit Chand"/>
    <x v="0"/>
    <s v="United States"/>
    <s v="Quincy"/>
    <x v="31"/>
    <n v="2169"/>
    <x v="3"/>
    <s v="OFF-PA-10004675"/>
    <x v="1"/>
    <x v="10"/>
    <s v="Telephone Message Books with Fax/Mobile Section, 5 1/2&quot; x 3 3/16&quot;"/>
    <n v="12.7"/>
    <n v="2"/>
    <n v="0"/>
    <n v="5.8419999999999996"/>
  </r>
  <r>
    <x v="3954"/>
    <x v="1954"/>
    <x v="2"/>
    <x v="527"/>
    <d v="2011-04-09T00:00:00"/>
    <s v="Standard Class"/>
    <s v="MS-17710"/>
    <s v="Maurice Satty"/>
    <x v="0"/>
    <s v="United States"/>
    <s v="Detroit"/>
    <x v="12"/>
    <n v="48205"/>
    <x v="2"/>
    <s v="FUR-FU-10004020"/>
    <x v="0"/>
    <x v="5"/>
    <s v="Advantus Panel Wall Acrylic Frame"/>
    <n v="5.47"/>
    <n v="1"/>
    <n v="0"/>
    <n v="2.3521000000000001"/>
  </r>
  <r>
    <x v="3955"/>
    <x v="1954"/>
    <x v="2"/>
    <x v="527"/>
    <d v="2011-04-09T00:00:00"/>
    <s v="Standard Class"/>
    <s v="MS-17710"/>
    <s v="Maurice Satty"/>
    <x v="0"/>
    <s v="United States"/>
    <s v="Detroit"/>
    <x v="12"/>
    <n v="48205"/>
    <x v="2"/>
    <s v="OFF-AR-10001955"/>
    <x v="1"/>
    <x v="6"/>
    <s v="Newell 319"/>
    <n v="79.36"/>
    <n v="4"/>
    <n v="0"/>
    <n v="23.807999999999993"/>
  </r>
  <r>
    <x v="3956"/>
    <x v="1955"/>
    <x v="0"/>
    <x v="190"/>
    <d v="2013-07-04T00:00:00"/>
    <s v="Standard Class"/>
    <s v="DN-13690"/>
    <s v="Duane Noonan"/>
    <x v="0"/>
    <s v="United States"/>
    <s v="San Francisco"/>
    <x v="1"/>
    <n v="94109"/>
    <x v="1"/>
    <s v="FUR-FU-10002364"/>
    <x v="0"/>
    <x v="5"/>
    <s v="Eldon Expressions Wood Desk Accessories, Oak"/>
    <n v="22.14"/>
    <n v="3"/>
    <n v="0"/>
    <n v="6.4205999999999976"/>
  </r>
  <r>
    <x v="3957"/>
    <x v="1956"/>
    <x v="0"/>
    <x v="211"/>
    <d v="2013-06-03T00:00:00"/>
    <s v="Standard Class"/>
    <s v="RB-19360"/>
    <s v="Raymond Buch"/>
    <x v="0"/>
    <s v="United States"/>
    <s v="Nashville"/>
    <x v="18"/>
    <n v="37211"/>
    <x v="0"/>
    <s v="OFF-BI-10002414"/>
    <x v="1"/>
    <x v="8"/>
    <s v="GBC ProClick Spines for 32-Hole Punch"/>
    <n v="11.277000000000001"/>
    <n v="3"/>
    <n v="0.7"/>
    <n v="-8.6456999999999979"/>
  </r>
  <r>
    <x v="3958"/>
    <x v="1956"/>
    <x v="0"/>
    <x v="211"/>
    <d v="2013-06-03T00:00:00"/>
    <s v="Standard Class"/>
    <s v="RB-19360"/>
    <s v="Raymond Buch"/>
    <x v="0"/>
    <s v="United States"/>
    <s v="Nashville"/>
    <x v="18"/>
    <n v="37211"/>
    <x v="0"/>
    <s v="OFF-AR-10003732"/>
    <x v="1"/>
    <x v="6"/>
    <s v="Newell 333"/>
    <n v="4.4479999999999995"/>
    <n v="2"/>
    <n v="0.2"/>
    <n v="0.3335999999999999"/>
  </r>
  <r>
    <x v="3959"/>
    <x v="1956"/>
    <x v="0"/>
    <x v="211"/>
    <d v="2013-06-03T00:00:00"/>
    <s v="Standard Class"/>
    <s v="RB-19360"/>
    <s v="Raymond Buch"/>
    <x v="0"/>
    <s v="United States"/>
    <s v="Nashville"/>
    <x v="18"/>
    <n v="37211"/>
    <x v="0"/>
    <s v="FUR-FU-10001085"/>
    <x v="0"/>
    <x v="5"/>
    <s v="3M Polarizing Light Filter Sleeves"/>
    <n v="44.76"/>
    <n v="3"/>
    <n v="0.2"/>
    <n v="14.546999999999995"/>
  </r>
  <r>
    <x v="3960"/>
    <x v="1957"/>
    <x v="1"/>
    <x v="324"/>
    <d v="2012-10-24T00:00:00"/>
    <s v="Standard Class"/>
    <s v="NH-18610"/>
    <s v="Nicole Hansen"/>
    <x v="1"/>
    <s v="United States"/>
    <s v="Detroit"/>
    <x v="12"/>
    <n v="48227"/>
    <x v="2"/>
    <s v="OFF-BI-10001249"/>
    <x v="1"/>
    <x v="8"/>
    <s v="Avery Heavy-Duty EZD View Binder with Locking Rings"/>
    <n v="38.28"/>
    <n v="6"/>
    <n v="0"/>
    <n v="17.608799999999999"/>
  </r>
  <r>
    <x v="3961"/>
    <x v="1957"/>
    <x v="1"/>
    <x v="324"/>
    <d v="2012-10-24T00:00:00"/>
    <s v="Standard Class"/>
    <s v="NH-18610"/>
    <s v="Nicole Hansen"/>
    <x v="1"/>
    <s v="United States"/>
    <s v="Detroit"/>
    <x v="12"/>
    <n v="48227"/>
    <x v="2"/>
    <s v="TEC-PH-10002564"/>
    <x v="2"/>
    <x v="7"/>
    <s v="OtterBox Defender Series Case - Samsung Galaxy S4"/>
    <n v="149.94999999999999"/>
    <n v="5"/>
    <n v="0"/>
    <n v="44.984999999999985"/>
  </r>
  <r>
    <x v="3962"/>
    <x v="1958"/>
    <x v="3"/>
    <x v="600"/>
    <d v="2014-02-21T00:00:00"/>
    <s v="First Class"/>
    <s v="ED-13885"/>
    <s v="Emily Ducich"/>
    <x v="2"/>
    <s v="United States"/>
    <s v="Los Angeles"/>
    <x v="1"/>
    <n v="90045"/>
    <x v="1"/>
    <s v="OFF-AR-10000634"/>
    <x v="1"/>
    <x v="6"/>
    <s v="Newell 320"/>
    <n v="12.84"/>
    <n v="3"/>
    <n v="0"/>
    <n v="3.4668000000000005"/>
  </r>
  <r>
    <x v="3963"/>
    <x v="1958"/>
    <x v="3"/>
    <x v="600"/>
    <d v="2014-02-21T00:00:00"/>
    <s v="First Class"/>
    <s v="ED-13885"/>
    <s v="Emily Ducich"/>
    <x v="2"/>
    <s v="United States"/>
    <s v="Los Angeles"/>
    <x v="1"/>
    <n v="90045"/>
    <x v="1"/>
    <s v="FUR-FU-10004018"/>
    <x v="0"/>
    <x v="5"/>
    <s v="Tensor Computer Mounted Lamp"/>
    <n v="44.67"/>
    <n v="3"/>
    <n v="0"/>
    <n v="12.060900000000002"/>
  </r>
  <r>
    <x v="3964"/>
    <x v="1959"/>
    <x v="0"/>
    <x v="897"/>
    <d v="2013-09-29T00:00:00"/>
    <s v="Standard Class"/>
    <s v="PW-19240"/>
    <s v="Pierre Wener"/>
    <x v="0"/>
    <s v="United States"/>
    <s v="Philadelphia"/>
    <x v="9"/>
    <n v="19140"/>
    <x v="3"/>
    <s v="OFF-AR-10003481"/>
    <x v="1"/>
    <x v="6"/>
    <s v="Newell 348"/>
    <n v="7.8719999999999999"/>
    <n v="3"/>
    <n v="0.2"/>
    <n v="0.88559999999999883"/>
  </r>
  <r>
    <x v="3965"/>
    <x v="1960"/>
    <x v="2"/>
    <x v="607"/>
    <d v="2011-11-17T00:00:00"/>
    <s v="Second Class"/>
    <s v="DM-13345"/>
    <s v="Denise Monton"/>
    <x v="1"/>
    <s v="United States"/>
    <s v="Asheville"/>
    <x v="3"/>
    <n v="28806"/>
    <x v="0"/>
    <s v="OFF-AR-10003651"/>
    <x v="1"/>
    <x v="6"/>
    <s v="Newell 350"/>
    <n v="7.8719999999999999"/>
    <n v="3"/>
    <n v="0.2"/>
    <n v="0.88559999999999883"/>
  </r>
  <r>
    <x v="3966"/>
    <x v="1961"/>
    <x v="0"/>
    <x v="178"/>
    <d v="2013-04-07T00:00:00"/>
    <s v="Standard Class"/>
    <s v="DW-13540"/>
    <s v="Don Weiss"/>
    <x v="0"/>
    <s v="United States"/>
    <s v="New York City"/>
    <x v="15"/>
    <n v="10024"/>
    <x v="3"/>
    <s v="OFF-AR-10002956"/>
    <x v="1"/>
    <x v="6"/>
    <s v="Boston 16801 Nautilus Battery Pencil Sharpener"/>
    <n v="88.04"/>
    <n v="4"/>
    <n v="0"/>
    <n v="22.8904"/>
  </r>
  <r>
    <x v="3967"/>
    <x v="1962"/>
    <x v="0"/>
    <x v="244"/>
    <d v="2013-05-24T00:00:00"/>
    <s v="First Class"/>
    <s v="EH-14125"/>
    <s v="Eugene Hildebrand"/>
    <x v="2"/>
    <s v="United States"/>
    <s v="Colorado Springs"/>
    <x v="22"/>
    <n v="80906"/>
    <x v="1"/>
    <s v="OFF-BI-10003638"/>
    <x v="1"/>
    <x v="8"/>
    <s v="GBC Durable Plastic Covers"/>
    <n v="40.635000000000012"/>
    <n v="7"/>
    <n v="0.7"/>
    <n v="-32.507999999999996"/>
  </r>
  <r>
    <x v="3968"/>
    <x v="1963"/>
    <x v="1"/>
    <x v="932"/>
    <d v="2012-06-05T00:00:00"/>
    <s v="Standard Class"/>
    <s v="KE-16420"/>
    <s v="Katrina Edelman"/>
    <x v="1"/>
    <s v="United States"/>
    <s v="San Antonio"/>
    <x v="5"/>
    <n v="78207"/>
    <x v="2"/>
    <s v="OFF-BI-10001890"/>
    <x v="1"/>
    <x v="8"/>
    <s v="Avery Poly Binder Pockets"/>
    <n v="5.7279999999999989"/>
    <n v="8"/>
    <n v="0.8"/>
    <n v="-9.1648000000000032"/>
  </r>
  <r>
    <x v="3969"/>
    <x v="1963"/>
    <x v="1"/>
    <x v="932"/>
    <d v="2012-06-05T00:00:00"/>
    <s v="Standard Class"/>
    <s v="KE-16420"/>
    <s v="Katrina Edelman"/>
    <x v="1"/>
    <s v="United States"/>
    <s v="San Antonio"/>
    <x v="5"/>
    <n v="78207"/>
    <x v="2"/>
    <s v="OFF-PA-10002606"/>
    <x v="1"/>
    <x v="10"/>
    <s v="Xerox 1928"/>
    <n v="42.24"/>
    <n v="10"/>
    <n v="0.2"/>
    <n v="13.199999999999998"/>
  </r>
  <r>
    <x v="3970"/>
    <x v="1964"/>
    <x v="2"/>
    <x v="754"/>
    <d v="2011-11-26T00:00:00"/>
    <s v="Standard Class"/>
    <s v="SP-20920"/>
    <s v="Susan Pistek"/>
    <x v="0"/>
    <s v="United States"/>
    <s v="Los Angeles"/>
    <x v="1"/>
    <n v="90036"/>
    <x v="1"/>
    <s v="OFF-PA-10002245"/>
    <x v="1"/>
    <x v="10"/>
    <s v="Xerox 1895"/>
    <n v="53.820000000000007"/>
    <n v="9"/>
    <n v="0"/>
    <n v="24.218999999999998"/>
  </r>
  <r>
    <x v="3971"/>
    <x v="1965"/>
    <x v="1"/>
    <x v="933"/>
    <d v="2012-02-24T00:00:00"/>
    <s v="Second Class"/>
    <s v="PS-19045"/>
    <s v="Penelope Sewall"/>
    <x v="2"/>
    <s v="United States"/>
    <s v="Sterling Heights"/>
    <x v="12"/>
    <n v="48310"/>
    <x v="2"/>
    <s v="OFF-AR-10001615"/>
    <x v="1"/>
    <x v="6"/>
    <s v="Newell 34"/>
    <n v="79.36"/>
    <n v="4"/>
    <n v="0"/>
    <n v="20.633600000000001"/>
  </r>
  <r>
    <x v="3972"/>
    <x v="1966"/>
    <x v="0"/>
    <x v="892"/>
    <d v="2013-04-03T00:00:00"/>
    <s v="Standard Class"/>
    <s v="JM-15250"/>
    <s v="Janet Martin"/>
    <x v="0"/>
    <s v="United States"/>
    <s v="New York City"/>
    <x v="15"/>
    <n v="10009"/>
    <x v="3"/>
    <s v="OFF-PA-10000466"/>
    <x v="1"/>
    <x v="10"/>
    <s v="Memo Book, 100 Message Capacity, 5 3/8” x 11”"/>
    <n v="13.48"/>
    <n v="2"/>
    <n v="0"/>
    <n v="6.74"/>
  </r>
  <r>
    <x v="3973"/>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x v="3974"/>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x v="3975"/>
    <x v="1966"/>
    <x v="0"/>
    <x v="892"/>
    <d v="2013-04-03T00:00:00"/>
    <s v="Standard Class"/>
    <s v="JM-15250"/>
    <s v="Janet Martin"/>
    <x v="0"/>
    <s v="United States"/>
    <s v="New York City"/>
    <x v="15"/>
    <n v="10009"/>
    <x v="3"/>
    <s v="OFF-BI-10000320"/>
    <x v="1"/>
    <x v="8"/>
    <s v="GBC Plastic Binding Combs"/>
    <n v="41.328000000000003"/>
    <n v="7"/>
    <n v="0.2"/>
    <n v="14.981400000000001"/>
  </r>
  <r>
    <x v="3976"/>
    <x v="1967"/>
    <x v="0"/>
    <x v="332"/>
    <d v="2013-10-25T00:00:00"/>
    <s v="First Class"/>
    <s v="EB-13930"/>
    <s v="Eric Barreto"/>
    <x v="0"/>
    <s v="United States"/>
    <s v="Richmond"/>
    <x v="17"/>
    <n v="23223"/>
    <x v="0"/>
    <s v="FUR-FU-10003731"/>
    <x v="0"/>
    <x v="5"/>
    <s v="Eldon Expressions Wood and Plastic Desk Accessories, Oak"/>
    <n v="39.92"/>
    <n v="4"/>
    <n v="0"/>
    <n v="11.177600000000002"/>
  </r>
  <r>
    <x v="3977"/>
    <x v="1968"/>
    <x v="3"/>
    <x v="280"/>
    <d v="2014-10-08T00:00:00"/>
    <s v="Standard Class"/>
    <s v="FG-14260"/>
    <s v="Frank Gastineau"/>
    <x v="2"/>
    <s v="United States"/>
    <s v="Seattle"/>
    <x v="4"/>
    <n v="98105"/>
    <x v="1"/>
    <s v="OFF-FA-10002780"/>
    <x v="1"/>
    <x v="13"/>
    <s v="Staples"/>
    <n v="8.94"/>
    <n v="3"/>
    <n v="0"/>
    <n v="4.1123999999999992"/>
  </r>
  <r>
    <x v="3978"/>
    <x v="1968"/>
    <x v="3"/>
    <x v="280"/>
    <d v="2014-10-08T00:00:00"/>
    <s v="Standard Class"/>
    <s v="FG-14260"/>
    <s v="Frank Gastineau"/>
    <x v="2"/>
    <s v="United States"/>
    <s v="Seattle"/>
    <x v="4"/>
    <n v="98105"/>
    <x v="1"/>
    <s v="TEC-PH-10003800"/>
    <x v="2"/>
    <x v="7"/>
    <s v="i.Sound Portable Power - 8000 mAh"/>
    <n v="84.784000000000006"/>
    <n v="2"/>
    <n v="0.2"/>
    <n v="-20.136200000000006"/>
  </r>
  <r>
    <x v="3979"/>
    <x v="1969"/>
    <x v="2"/>
    <x v="851"/>
    <d v="2011-12-27T00:00:00"/>
    <s v="Standard Class"/>
    <s v="TH-21235"/>
    <s v="Tiffany House"/>
    <x v="1"/>
    <s v="United States"/>
    <s v="New York City"/>
    <x v="15"/>
    <n v="10024"/>
    <x v="3"/>
    <s v="FUR-TA-10001676"/>
    <x v="0"/>
    <x v="3"/>
    <s v="Hon 61000 Series Interactive Training Tables"/>
    <n v="53.315999999999995"/>
    <n v="2"/>
    <n v="0.4"/>
    <n v="-19.549200000000006"/>
  </r>
  <r>
    <x v="3980"/>
    <x v="1969"/>
    <x v="2"/>
    <x v="851"/>
    <d v="2011-12-27T00:00:00"/>
    <s v="Standard Class"/>
    <s v="TH-21235"/>
    <s v="Tiffany House"/>
    <x v="1"/>
    <s v="United States"/>
    <s v="New York City"/>
    <x v="15"/>
    <n v="10024"/>
    <x v="3"/>
    <s v="OFF-AP-10002350"/>
    <x v="1"/>
    <x v="9"/>
    <s v="Belkin F9H710-06 7 Outlet SurgeMaster Surge Protector"/>
    <n v="56.519999999999996"/>
    <n v="3"/>
    <n v="0"/>
    <n v="15.8256"/>
  </r>
  <r>
    <x v="3981"/>
    <x v="1970"/>
    <x v="3"/>
    <x v="934"/>
    <d v="2014-12-21T00:00:00"/>
    <s v="Standard Class"/>
    <s v="PL-18925"/>
    <s v="Paul Lucas"/>
    <x v="2"/>
    <s v="United States"/>
    <s v="Seattle"/>
    <x v="4"/>
    <n v="98115"/>
    <x v="1"/>
    <s v="FUR-FU-10003096"/>
    <x v="0"/>
    <x v="5"/>
    <s v="Master Giant Foot Doorstop, Safety Yellow"/>
    <n v="22.77"/>
    <n v="3"/>
    <n v="0"/>
    <n v="9.7911000000000001"/>
  </r>
  <r>
    <x v="3982"/>
    <x v="1971"/>
    <x v="0"/>
    <x v="274"/>
    <d v="2013-07-10T00:00:00"/>
    <s v="Second Class"/>
    <s v="CC-12370"/>
    <s v="Christopher Conant"/>
    <x v="0"/>
    <s v="United States"/>
    <s v="Los Angeles"/>
    <x v="1"/>
    <n v="90045"/>
    <x v="1"/>
    <s v="FUR-CH-10003061"/>
    <x v="0"/>
    <x v="1"/>
    <s v="Global Leather Task Chair, Black"/>
    <n v="287.96800000000002"/>
    <n v="4"/>
    <n v="0.2"/>
    <n v="-3.5996000000000521"/>
  </r>
  <r>
    <x v="3983"/>
    <x v="1971"/>
    <x v="0"/>
    <x v="274"/>
    <d v="2013-07-10T00:00:00"/>
    <s v="Second Class"/>
    <s v="CC-12370"/>
    <s v="Christopher Conant"/>
    <x v="0"/>
    <s v="United States"/>
    <s v="Los Angeles"/>
    <x v="1"/>
    <n v="90045"/>
    <x v="1"/>
    <s v="TEC-CO-10003763"/>
    <x v="2"/>
    <x v="16"/>
    <s v="Canon PC1060 Personal Laser Copier"/>
    <n v="2799.9600000000005"/>
    <n v="5"/>
    <n v="0.2"/>
    <n v="944.98649999999986"/>
  </r>
  <r>
    <x v="3984"/>
    <x v="1971"/>
    <x v="0"/>
    <x v="274"/>
    <d v="2013-07-10T00:00:00"/>
    <s v="Second Class"/>
    <s v="CC-12370"/>
    <s v="Christopher Conant"/>
    <x v="0"/>
    <s v="United States"/>
    <s v="Los Angeles"/>
    <x v="1"/>
    <n v="90045"/>
    <x v="1"/>
    <s v="OFF-PA-10002923"/>
    <x v="1"/>
    <x v="10"/>
    <s v="Xerox 1942"/>
    <n v="48.94"/>
    <n v="1"/>
    <n v="0"/>
    <n v="24.47"/>
  </r>
  <r>
    <x v="3985"/>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x v="3986"/>
    <x v="1973"/>
    <x v="3"/>
    <x v="798"/>
    <d v="2014-04-15T00:00:00"/>
    <s v="Standard Class"/>
    <s v="KF-16285"/>
    <s v="Karen Ferguson"/>
    <x v="2"/>
    <s v="United States"/>
    <s v="Plainfield"/>
    <x v="30"/>
    <n v="7060"/>
    <x v="3"/>
    <s v="OFF-ST-10001780"/>
    <x v="1"/>
    <x v="4"/>
    <s v="Tennsco 16-Compartment Lockers with Coat Rack"/>
    <n v="2591.56"/>
    <n v="4"/>
    <n v="0"/>
    <n v="621.97440000000006"/>
  </r>
  <r>
    <x v="3987"/>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x v="3988"/>
    <x v="1974"/>
    <x v="0"/>
    <x v="764"/>
    <d v="2013-04-23T00:00:00"/>
    <s v="Standard Class"/>
    <s v="CS-12175"/>
    <s v="Charles Sheldon"/>
    <x v="1"/>
    <s v="United States"/>
    <s v="Columbia"/>
    <x v="18"/>
    <n v="38401"/>
    <x v="0"/>
    <s v="FUR-FU-10003798"/>
    <x v="0"/>
    <x v="5"/>
    <s v="Ultra Door Kickplate, 8&quot;H x 34&quot;W"/>
    <n v="79.12"/>
    <n v="5"/>
    <n v="0.2"/>
    <n v="13.845999999999997"/>
  </r>
  <r>
    <x v="3989"/>
    <x v="1975"/>
    <x v="2"/>
    <x v="641"/>
    <d v="2011-11-27T00:00:00"/>
    <s v="Second Class"/>
    <s v="AR-10540"/>
    <s v="Andy Reiter"/>
    <x v="0"/>
    <s v="United States"/>
    <s v="Woonsocket"/>
    <x v="34"/>
    <n v="2895"/>
    <x v="3"/>
    <s v="FUR-FU-10001095"/>
    <x v="0"/>
    <x v="5"/>
    <s v="DAX Black Cherry Wood-Tone Poster Frame"/>
    <n v="52.96"/>
    <n v="2"/>
    <n v="0"/>
    <n v="20.1248"/>
  </r>
  <r>
    <x v="3990"/>
    <x v="1976"/>
    <x v="2"/>
    <x v="935"/>
    <d v="2011-11-08T00:00:00"/>
    <s v="Standard Class"/>
    <s v="MS-17770"/>
    <s v="Maxwell Schwartz"/>
    <x v="0"/>
    <s v="United States"/>
    <s v="Lancaster"/>
    <x v="9"/>
    <n v="17602"/>
    <x v="3"/>
    <s v="OFF-SU-10000157"/>
    <x v="1"/>
    <x v="14"/>
    <s v="Compact Automatic Electric Letter Opener"/>
    <n v="286.34400000000005"/>
    <n v="3"/>
    <n v="0.2"/>
    <n v="-64.427400000000006"/>
  </r>
  <r>
    <x v="3991"/>
    <x v="1977"/>
    <x v="1"/>
    <x v="489"/>
    <d v="2012-05-05T00:00:00"/>
    <s v="Standard Class"/>
    <s v="DB-13120"/>
    <s v="David Bremer"/>
    <x v="1"/>
    <s v="United States"/>
    <s v="Tampa"/>
    <x v="2"/>
    <n v="33614"/>
    <x v="0"/>
    <s v="FUR-FU-10001095"/>
    <x v="0"/>
    <x v="5"/>
    <s v="DAX Black Cherry Wood-Tone Poster Frame"/>
    <n v="63.552000000000007"/>
    <n v="3"/>
    <n v="0.2"/>
    <n v="14.299199999999999"/>
  </r>
  <r>
    <x v="3992"/>
    <x v="1977"/>
    <x v="1"/>
    <x v="489"/>
    <d v="2012-05-05T00:00:00"/>
    <s v="Standard Class"/>
    <s v="DB-13120"/>
    <s v="David Bremer"/>
    <x v="1"/>
    <s v="United States"/>
    <s v="Tampa"/>
    <x v="2"/>
    <n v="33614"/>
    <x v="0"/>
    <s v="OFF-SU-10004261"/>
    <x v="1"/>
    <x v="14"/>
    <s v="Fiskars 8&quot; Scissors, 2/Pack"/>
    <n v="41.375999999999998"/>
    <n v="3"/>
    <n v="0.2"/>
    <n v="4.6547999999999927"/>
  </r>
  <r>
    <x v="3993"/>
    <x v="1977"/>
    <x v="1"/>
    <x v="489"/>
    <d v="2012-05-05T00:00:00"/>
    <s v="Standard Class"/>
    <s v="DB-13120"/>
    <s v="David Bremer"/>
    <x v="1"/>
    <s v="United States"/>
    <s v="Tampa"/>
    <x v="2"/>
    <n v="33614"/>
    <x v="0"/>
    <s v="OFF-AR-10004022"/>
    <x v="1"/>
    <x v="6"/>
    <s v="Panasonic KP-380BK Classic Electric Pencil Sharpener"/>
    <n v="172.70400000000001"/>
    <n v="6"/>
    <n v="0.2"/>
    <n v="10.793999999999983"/>
  </r>
  <r>
    <x v="3994"/>
    <x v="1978"/>
    <x v="1"/>
    <x v="936"/>
    <d v="2012-03-12T00:00:00"/>
    <s v="Standard Class"/>
    <s v="DK-12895"/>
    <s v="Dana Kaydos"/>
    <x v="0"/>
    <s v="United States"/>
    <s v="Kenosha"/>
    <x v="6"/>
    <n v="53142"/>
    <x v="2"/>
    <s v="FUR-BO-10002916"/>
    <x v="0"/>
    <x v="0"/>
    <s v="Rush Hierlooms Collection 1&quot; Thick Stackable Bookcases"/>
    <n v="512.93999999999994"/>
    <n v="3"/>
    <n v="0"/>
    <n v="97.45859999999999"/>
  </r>
  <r>
    <x v="3995"/>
    <x v="1978"/>
    <x v="1"/>
    <x v="936"/>
    <d v="2012-03-12T00:00:00"/>
    <s v="Standard Class"/>
    <s v="DK-12895"/>
    <s v="Dana Kaydos"/>
    <x v="0"/>
    <s v="United States"/>
    <s v="Kenosha"/>
    <x v="6"/>
    <n v="53142"/>
    <x v="2"/>
    <s v="FUR-CH-10002084"/>
    <x v="0"/>
    <x v="1"/>
    <s v="Hon Mobius Operator's Chair"/>
    <n v="860.93"/>
    <n v="7"/>
    <n v="0"/>
    <n v="189.40460000000002"/>
  </r>
  <r>
    <x v="3996"/>
    <x v="1978"/>
    <x v="1"/>
    <x v="936"/>
    <d v="2012-03-12T00:00:00"/>
    <s v="Standard Class"/>
    <s v="DK-12895"/>
    <s v="Dana Kaydos"/>
    <x v="0"/>
    <s v="United States"/>
    <s v="Kenosha"/>
    <x v="6"/>
    <n v="53142"/>
    <x v="2"/>
    <s v="TEC-PH-10003012"/>
    <x v="2"/>
    <x v="7"/>
    <s v="Nortel Meridian M3904 Professional Digital phone"/>
    <n v="769.95"/>
    <n v="5"/>
    <n v="0"/>
    <n v="223.28549999999993"/>
  </r>
  <r>
    <x v="3997"/>
    <x v="1978"/>
    <x v="1"/>
    <x v="936"/>
    <d v="2012-03-12T00:00:00"/>
    <s v="Standard Class"/>
    <s v="DK-12895"/>
    <s v="Dana Kaydos"/>
    <x v="0"/>
    <s v="United States"/>
    <s v="Kenosha"/>
    <x v="6"/>
    <n v="53142"/>
    <x v="2"/>
    <s v="OFF-AR-10002704"/>
    <x v="1"/>
    <x v="6"/>
    <s v="Boston 1900 Electric Pencil Sharpener"/>
    <n v="14.98"/>
    <n v="1"/>
    <n v="0"/>
    <n v="4.4939999999999998"/>
  </r>
  <r>
    <x v="3998"/>
    <x v="1978"/>
    <x v="1"/>
    <x v="936"/>
    <d v="2012-03-12T00:00:00"/>
    <s v="Standard Class"/>
    <s v="DK-12895"/>
    <s v="Dana Kaydos"/>
    <x v="0"/>
    <s v="United States"/>
    <s v="Kenosha"/>
    <x v="6"/>
    <n v="53142"/>
    <x v="2"/>
    <s v="FUR-FU-10000308"/>
    <x v="0"/>
    <x v="5"/>
    <s v="Deflect-o Glass Clear Studded Chair Mats"/>
    <n v="373.08"/>
    <n v="6"/>
    <n v="0"/>
    <n v="82.077600000000004"/>
  </r>
  <r>
    <x v="3999"/>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x v="4000"/>
    <x v="1980"/>
    <x v="2"/>
    <x v="856"/>
    <d v="2011-10-16T00:00:00"/>
    <s v="Standard Class"/>
    <s v="Dp-13240"/>
    <s v="Dean percer"/>
    <x v="2"/>
    <s v="United States"/>
    <s v="Seattle"/>
    <x v="4"/>
    <n v="98115"/>
    <x v="1"/>
    <s v="FUR-FU-10001196"/>
    <x v="0"/>
    <x v="5"/>
    <s v="DAX Cubicle Frames - 8x10"/>
    <n v="63.47"/>
    <n v="11"/>
    <n v="0"/>
    <n v="19.040999999999997"/>
  </r>
  <r>
    <x v="4001"/>
    <x v="1980"/>
    <x v="2"/>
    <x v="856"/>
    <d v="2011-10-16T00:00:00"/>
    <s v="Standard Class"/>
    <s v="Dp-13240"/>
    <s v="Dean percer"/>
    <x v="2"/>
    <s v="United States"/>
    <s v="Seattle"/>
    <x v="4"/>
    <n v="98115"/>
    <x v="1"/>
    <s v="TEC-AC-10002942"/>
    <x v="2"/>
    <x v="11"/>
    <s v="WD My Passport Ultra 1TB Portable External Hard Drive"/>
    <n v="345"/>
    <n v="5"/>
    <n v="0"/>
    <n v="58.649999999999984"/>
  </r>
  <r>
    <x v="4002"/>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x v="4003"/>
    <x v="1981"/>
    <x v="0"/>
    <x v="840"/>
    <d v="2013-03-09T00:00:00"/>
    <s v="Standard Class"/>
    <s v="CC-12220"/>
    <s v="Chris Cortes"/>
    <x v="0"/>
    <s v="United States"/>
    <s v="San Antonio"/>
    <x v="5"/>
    <n v="78207"/>
    <x v="2"/>
    <s v="TEC-MA-10001016"/>
    <x v="2"/>
    <x v="15"/>
    <s v="Canon PC170 Desktop Personal Copier"/>
    <n v="287.90999999999997"/>
    <n v="3"/>
    <n v="0.4"/>
    <n v="33.589499999999987"/>
  </r>
  <r>
    <x v="4004"/>
    <x v="1981"/>
    <x v="0"/>
    <x v="840"/>
    <d v="2013-03-09T00:00:00"/>
    <s v="Standard Class"/>
    <s v="CC-12220"/>
    <s v="Chris Cortes"/>
    <x v="0"/>
    <s v="United States"/>
    <s v="San Antonio"/>
    <x v="5"/>
    <n v="78207"/>
    <x v="2"/>
    <s v="OFF-EN-10000483"/>
    <x v="1"/>
    <x v="12"/>
    <s v="White Envelopes, White Envelopes with Clear Poly Window"/>
    <n v="36.6"/>
    <n v="3"/>
    <n v="0.2"/>
    <n v="11.894999999999994"/>
  </r>
  <r>
    <x v="4005"/>
    <x v="1982"/>
    <x v="1"/>
    <x v="895"/>
    <d v="2012-12-16T00:00:00"/>
    <s v="Standard Class"/>
    <s v="KM-16660"/>
    <s v="Khloe Miller"/>
    <x v="0"/>
    <s v="United States"/>
    <s v="Roswell"/>
    <x v="32"/>
    <n v="30076"/>
    <x v="0"/>
    <s v="OFF-AR-10003087"/>
    <x v="1"/>
    <x v="6"/>
    <s v="Staples"/>
    <n v="1.78"/>
    <n v="1"/>
    <n v="0"/>
    <n v="0.49839999999999995"/>
  </r>
  <r>
    <x v="4006"/>
    <x v="1982"/>
    <x v="1"/>
    <x v="895"/>
    <d v="2012-12-16T00:00:00"/>
    <s v="Standard Class"/>
    <s v="KM-16660"/>
    <s v="Khloe Miller"/>
    <x v="0"/>
    <s v="United States"/>
    <s v="Roswell"/>
    <x v="32"/>
    <n v="30076"/>
    <x v="0"/>
    <s v="OFF-PA-10000520"/>
    <x v="1"/>
    <x v="10"/>
    <s v="Xerox 201"/>
    <n v="25.92"/>
    <n v="4"/>
    <n v="0"/>
    <n v="12.441600000000001"/>
  </r>
  <r>
    <x v="4007"/>
    <x v="1982"/>
    <x v="1"/>
    <x v="895"/>
    <d v="2012-12-16T00:00:00"/>
    <s v="Standard Class"/>
    <s v="KM-16660"/>
    <s v="Khloe Miller"/>
    <x v="0"/>
    <s v="United States"/>
    <s v="Roswell"/>
    <x v="32"/>
    <n v="30076"/>
    <x v="0"/>
    <s v="TEC-AC-10001553"/>
    <x v="2"/>
    <x v="11"/>
    <s v="Memorex 25GB 6X Branded Blu-Ray Recordable Disc, 15/Pack"/>
    <n v="101.94"/>
    <n v="6"/>
    <n v="0"/>
    <n v="21.407399999999999"/>
  </r>
  <r>
    <x v="4008"/>
    <x v="1983"/>
    <x v="1"/>
    <x v="217"/>
    <d v="2012-12-22T00:00:00"/>
    <s v="Standard Class"/>
    <s v="MK-17905"/>
    <s v="Michael Kennedy"/>
    <x v="1"/>
    <s v="United States"/>
    <s v="Louisville"/>
    <x v="22"/>
    <n v="80027"/>
    <x v="1"/>
    <s v="OFF-AR-10000634"/>
    <x v="1"/>
    <x v="6"/>
    <s v="Newell 320"/>
    <n v="6.8480000000000008"/>
    <n v="2"/>
    <n v="0.2"/>
    <n v="0.59920000000000018"/>
  </r>
  <r>
    <x v="4009"/>
    <x v="1984"/>
    <x v="3"/>
    <x v="314"/>
    <d v="2014-01-06T00:00:00"/>
    <s v="Standard Class"/>
    <s v="SC-20725"/>
    <s v="Steven Cartwright"/>
    <x v="0"/>
    <s v="United States"/>
    <s v="Los Angeles"/>
    <x v="1"/>
    <n v="90036"/>
    <x v="1"/>
    <s v="FUR-FU-10001215"/>
    <x v="0"/>
    <x v="5"/>
    <s v="Howard Miller 11-1/2&quot; Diameter Brentwood Wall Clock"/>
    <n v="474.43"/>
    <n v="11"/>
    <n v="0"/>
    <n v="199.26060000000004"/>
  </r>
  <r>
    <x v="4010"/>
    <x v="1985"/>
    <x v="3"/>
    <x v="610"/>
    <d v="2014-11-25T00:00:00"/>
    <s v="First Class"/>
    <s v="CC-12475"/>
    <s v="Cindy Chapman"/>
    <x v="0"/>
    <s v="United States"/>
    <s v="Philadelphia"/>
    <x v="9"/>
    <n v="19143"/>
    <x v="3"/>
    <s v="OFF-PA-10001204"/>
    <x v="1"/>
    <x v="10"/>
    <s v="Xerox 1972"/>
    <n v="8.4480000000000004"/>
    <n v="2"/>
    <n v="0.2"/>
    <n v="2.6399999999999997"/>
  </r>
  <r>
    <x v="4011"/>
    <x v="1985"/>
    <x v="3"/>
    <x v="610"/>
    <d v="2014-11-25T00:00:00"/>
    <s v="First Class"/>
    <s v="CC-12475"/>
    <s v="Cindy Chapman"/>
    <x v="0"/>
    <s v="United States"/>
    <s v="Philadelphia"/>
    <x v="9"/>
    <n v="19143"/>
    <x v="3"/>
    <s v="OFF-ST-10002444"/>
    <x v="1"/>
    <x v="4"/>
    <s v="Recycled Eldon Regeneration Jumbo File"/>
    <n v="39.295999999999999"/>
    <n v="4"/>
    <n v="0.2"/>
    <n v="3.9295999999999989"/>
  </r>
  <r>
    <x v="4012"/>
    <x v="1986"/>
    <x v="1"/>
    <x v="937"/>
    <d v="2012-12-27T00:00:00"/>
    <s v="Standard Class"/>
    <s v="BT-11305"/>
    <s v="Beth Thompson"/>
    <x v="2"/>
    <s v="United States"/>
    <s v="Superior"/>
    <x v="6"/>
    <n v="54880"/>
    <x v="2"/>
    <s v="OFF-AR-10000203"/>
    <x v="1"/>
    <x v="6"/>
    <s v="Newell 336"/>
    <n v="17.12"/>
    <n v="4"/>
    <n v="0"/>
    <n v="4.9647999999999985"/>
  </r>
  <r>
    <x v="4013"/>
    <x v="1987"/>
    <x v="1"/>
    <x v="841"/>
    <d v="2012-08-28T00:00:00"/>
    <s v="Standard Class"/>
    <s v="FH-14350"/>
    <s v="Fred Harton"/>
    <x v="0"/>
    <s v="United States"/>
    <s v="Atlanta"/>
    <x v="32"/>
    <n v="30318"/>
    <x v="0"/>
    <s v="OFF-AP-10000828"/>
    <x v="1"/>
    <x v="9"/>
    <s v="Avanti 4.4 Cu. Ft. Refrigerator"/>
    <n v="542.93999999999994"/>
    <n v="3"/>
    <n v="0"/>
    <n v="152.02319999999997"/>
  </r>
  <r>
    <x v="4014"/>
    <x v="1987"/>
    <x v="1"/>
    <x v="841"/>
    <d v="2012-08-28T00:00:00"/>
    <s v="Standard Class"/>
    <s v="FH-14350"/>
    <s v="Fred Harton"/>
    <x v="0"/>
    <s v="United States"/>
    <s v="Atlanta"/>
    <x v="32"/>
    <n v="30318"/>
    <x v="0"/>
    <s v="OFF-LA-10003190"/>
    <x v="1"/>
    <x v="2"/>
    <s v="Avery 474"/>
    <n v="8.64"/>
    <n v="3"/>
    <n v="0"/>
    <n v="4.2336"/>
  </r>
  <r>
    <x v="4015"/>
    <x v="1987"/>
    <x v="1"/>
    <x v="841"/>
    <d v="2012-08-28T00:00:00"/>
    <s v="Standard Class"/>
    <s v="FH-14350"/>
    <s v="Fred Harton"/>
    <x v="0"/>
    <s v="United States"/>
    <s v="Atlanta"/>
    <x v="32"/>
    <n v="30318"/>
    <x v="0"/>
    <s v="OFF-PA-10002319"/>
    <x v="1"/>
    <x v="10"/>
    <s v="Xerox 1944"/>
    <n v="193.79999999999998"/>
    <n v="5"/>
    <n v="0"/>
    <n v="94.962000000000003"/>
  </r>
  <r>
    <x v="4016"/>
    <x v="1987"/>
    <x v="1"/>
    <x v="841"/>
    <d v="2012-08-28T00:00:00"/>
    <s v="Standard Class"/>
    <s v="FH-14350"/>
    <s v="Fred Harton"/>
    <x v="0"/>
    <s v="United States"/>
    <s v="Atlanta"/>
    <x v="32"/>
    <n v="30318"/>
    <x v="0"/>
    <s v="OFF-PA-10003893"/>
    <x v="1"/>
    <x v="10"/>
    <s v="Xerox 1962"/>
    <n v="21.400000000000002"/>
    <n v="5"/>
    <n v="0"/>
    <n v="9.629999999999999"/>
  </r>
  <r>
    <x v="4017"/>
    <x v="1987"/>
    <x v="1"/>
    <x v="841"/>
    <d v="2012-08-28T00:00:00"/>
    <s v="Standard Class"/>
    <s v="FH-14350"/>
    <s v="Fred Harton"/>
    <x v="0"/>
    <s v="United States"/>
    <s v="Atlanta"/>
    <x v="32"/>
    <n v="30318"/>
    <x v="0"/>
    <s v="OFF-PA-10002499"/>
    <x v="1"/>
    <x v="10"/>
    <s v="Xerox 1890"/>
    <n v="97.88"/>
    <n v="2"/>
    <n v="0"/>
    <n v="48.94"/>
  </r>
  <r>
    <x v="4018"/>
    <x v="1987"/>
    <x v="1"/>
    <x v="841"/>
    <d v="2012-08-28T00:00:00"/>
    <s v="Standard Class"/>
    <s v="FH-14350"/>
    <s v="Fred Harton"/>
    <x v="0"/>
    <s v="United States"/>
    <s v="Atlanta"/>
    <x v="32"/>
    <n v="30318"/>
    <x v="0"/>
    <s v="TEC-AC-10004568"/>
    <x v="2"/>
    <x v="11"/>
    <s v="Maxell LTO Ultrium - 800 GB"/>
    <n v="251.91"/>
    <n v="9"/>
    <n v="0"/>
    <n v="47.862899999999982"/>
  </r>
  <r>
    <x v="4019"/>
    <x v="1987"/>
    <x v="1"/>
    <x v="841"/>
    <d v="2012-08-28T00:00:00"/>
    <s v="Standard Class"/>
    <s v="FH-14350"/>
    <s v="Fred Harton"/>
    <x v="0"/>
    <s v="United States"/>
    <s v="Atlanta"/>
    <x v="32"/>
    <n v="30318"/>
    <x v="0"/>
    <s v="OFF-AP-10001492"/>
    <x v="1"/>
    <x v="9"/>
    <s v="Acco Six-Outlet Power Strip, 4' Cord Length"/>
    <n v="25.86"/>
    <n v="3"/>
    <n v="0"/>
    <n v="6.7236000000000002"/>
  </r>
  <r>
    <x v="4020"/>
    <x v="1988"/>
    <x v="2"/>
    <x v="169"/>
    <d v="2011-06-27T00:00:00"/>
    <s v="Standard Class"/>
    <s v="AA-10645"/>
    <s v="Anna Andreadi"/>
    <x v="0"/>
    <s v="United States"/>
    <s v="Chester"/>
    <x v="9"/>
    <n v="19013"/>
    <x v="3"/>
    <s v="FUR-CH-10004698"/>
    <x v="0"/>
    <x v="1"/>
    <s v="Padded Folding Chairs, Black, 4/Carton"/>
    <n v="170.05799999999999"/>
    <n v="3"/>
    <n v="0.3"/>
    <n v="-4.858799999999988"/>
  </r>
  <r>
    <x v="4021"/>
    <x v="1988"/>
    <x v="2"/>
    <x v="169"/>
    <d v="2011-06-27T00:00:00"/>
    <s v="Standard Class"/>
    <s v="AA-10645"/>
    <s v="Anna Andreadi"/>
    <x v="0"/>
    <s v="United States"/>
    <s v="Chester"/>
    <x v="9"/>
    <n v="19013"/>
    <x v="3"/>
    <s v="TEC-PH-10004093"/>
    <x v="2"/>
    <x v="7"/>
    <s v="Panasonic Kx-TS550"/>
    <n v="82.782000000000011"/>
    <n v="3"/>
    <n v="0.4"/>
    <n v="-15.176700000000004"/>
  </r>
  <r>
    <x v="4022"/>
    <x v="1988"/>
    <x v="2"/>
    <x v="169"/>
    <d v="2011-06-27T00:00:00"/>
    <s v="Standard Class"/>
    <s v="AA-10645"/>
    <s v="Anna Andreadi"/>
    <x v="0"/>
    <s v="United States"/>
    <s v="Chester"/>
    <x v="9"/>
    <n v="19013"/>
    <x v="3"/>
    <s v="FUR-CH-10000454"/>
    <x v="0"/>
    <x v="1"/>
    <s v="Hon Deluxe Fabric Upholstered Stacking Chairs, Rounded Back"/>
    <n v="853.92999999999984"/>
    <n v="5"/>
    <n v="0.3"/>
    <n v="0"/>
  </r>
  <r>
    <x v="4023"/>
    <x v="1989"/>
    <x v="3"/>
    <x v="855"/>
    <d v="2014-10-29T00:00:00"/>
    <s v="First Class"/>
    <s v="JO-15145"/>
    <s v="Jack O'Briant"/>
    <x v="1"/>
    <s v="United States"/>
    <s v="San Francisco"/>
    <x v="1"/>
    <n v="94110"/>
    <x v="1"/>
    <s v="FUR-BO-10003034"/>
    <x v="0"/>
    <x v="0"/>
    <s v="O'Sullivan Elevations Bookcase, Cherry Finish"/>
    <n v="556.66499999999996"/>
    <n v="5"/>
    <n v="0.15"/>
    <n v="6.5490000000000208"/>
  </r>
  <r>
    <x v="4024"/>
    <x v="1989"/>
    <x v="3"/>
    <x v="855"/>
    <d v="2014-10-29T00:00:00"/>
    <s v="First Class"/>
    <s v="JO-15145"/>
    <s v="Jack O'Briant"/>
    <x v="1"/>
    <s v="United States"/>
    <s v="San Francisco"/>
    <x v="1"/>
    <n v="94110"/>
    <x v="1"/>
    <s v="TEC-PH-10003215"/>
    <x v="2"/>
    <x v="7"/>
    <s v="Jackery Bar Premium Fast-charging Portable Charger"/>
    <n v="95.84"/>
    <n v="4"/>
    <n v="0.2"/>
    <n v="34.741999999999997"/>
  </r>
  <r>
    <x v="4025"/>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x v="4026"/>
    <x v="1990"/>
    <x v="3"/>
    <x v="938"/>
    <d v="2014-08-14T00:00:00"/>
    <s v="First Class"/>
    <s v="SF-20965"/>
    <s v="Sylvia Foulston"/>
    <x v="1"/>
    <s v="United States"/>
    <s v="Bedford"/>
    <x v="5"/>
    <n v="76021"/>
    <x v="2"/>
    <s v="OFF-AR-10004582"/>
    <x v="1"/>
    <x v="6"/>
    <s v="BIC Brite Liner Grip Highlighters"/>
    <n v="9.1840000000000011"/>
    <n v="7"/>
    <n v="0.2"/>
    <n v="2.8699999999999992"/>
  </r>
  <r>
    <x v="4027"/>
    <x v="1990"/>
    <x v="3"/>
    <x v="938"/>
    <d v="2014-08-14T00:00:00"/>
    <s v="First Class"/>
    <s v="SF-20965"/>
    <s v="Sylvia Foulston"/>
    <x v="1"/>
    <s v="United States"/>
    <s v="Bedford"/>
    <x v="5"/>
    <n v="76021"/>
    <x v="2"/>
    <s v="TEC-PH-10001557"/>
    <x v="2"/>
    <x v="7"/>
    <s v="Pyle PMP37LED"/>
    <n v="153.584"/>
    <n v="2"/>
    <n v="0.2"/>
    <n v="13.438599999999994"/>
  </r>
  <r>
    <x v="4028"/>
    <x v="1990"/>
    <x v="3"/>
    <x v="938"/>
    <d v="2014-08-14T00:00:00"/>
    <s v="First Class"/>
    <s v="SF-20965"/>
    <s v="Sylvia Foulston"/>
    <x v="1"/>
    <s v="United States"/>
    <s v="Bedford"/>
    <x v="5"/>
    <n v="76021"/>
    <x v="2"/>
    <s v="OFF-BI-10004209"/>
    <x v="1"/>
    <x v="8"/>
    <s v="Fellowes Twister Kit, Gray/Clear, 3/pkg"/>
    <n v="12.863999999999995"/>
    <n v="8"/>
    <n v="0.8"/>
    <n v="-22.512"/>
  </r>
  <r>
    <x v="4029"/>
    <x v="1991"/>
    <x v="3"/>
    <x v="165"/>
    <d v="2014-12-29T00:00:00"/>
    <s v="Standard Class"/>
    <s v="CS-12355"/>
    <s v="Christine Sundaresam"/>
    <x v="0"/>
    <s v="United States"/>
    <s v="Lafayette"/>
    <x v="28"/>
    <n v="70506"/>
    <x v="0"/>
    <s v="TEC-MA-10003183"/>
    <x v="2"/>
    <x v="15"/>
    <s v="DYMO CardScan Personal V9 Business Card Scanner"/>
    <n v="479.97"/>
    <n v="3"/>
    <n v="0"/>
    <n v="239.98500000000001"/>
  </r>
  <r>
    <x v="4030"/>
    <x v="1991"/>
    <x v="3"/>
    <x v="165"/>
    <d v="2014-12-29T00:00:00"/>
    <s v="Standard Class"/>
    <s v="CS-12355"/>
    <s v="Christine Sundaresam"/>
    <x v="0"/>
    <s v="United States"/>
    <s v="Lafayette"/>
    <x v="28"/>
    <n v="70506"/>
    <x v="0"/>
    <s v="FUR-CH-10002439"/>
    <x v="0"/>
    <x v="1"/>
    <s v="Iceberg Nesting Folding Chair, 19w x 6d x 43h"/>
    <n v="232.88"/>
    <n v="4"/>
    <n v="0"/>
    <n v="60.5488"/>
  </r>
  <r>
    <x v="4031"/>
    <x v="1992"/>
    <x v="0"/>
    <x v="182"/>
    <d v="2013-10-01T00:00:00"/>
    <s v="Standard Class"/>
    <s v="SN-20710"/>
    <s v="Steve Nguyen"/>
    <x v="2"/>
    <s v="United States"/>
    <s v="Covington"/>
    <x v="4"/>
    <n v="98042"/>
    <x v="1"/>
    <s v="OFF-AP-10000576"/>
    <x v="1"/>
    <x v="9"/>
    <s v="Belkin 7 Outlet SurgeMaster II"/>
    <n v="236.88"/>
    <n v="6"/>
    <n v="0"/>
    <n v="66.326400000000007"/>
  </r>
  <r>
    <x v="4032"/>
    <x v="1992"/>
    <x v="0"/>
    <x v="182"/>
    <d v="2013-10-01T00:00:00"/>
    <s v="Standard Class"/>
    <s v="SN-20710"/>
    <s v="Steve Nguyen"/>
    <x v="2"/>
    <s v="United States"/>
    <s v="Covington"/>
    <x v="4"/>
    <n v="98042"/>
    <x v="1"/>
    <s v="OFF-PA-10004040"/>
    <x v="1"/>
    <x v="10"/>
    <s v="Universal Premium White Copier/Laser Paper (20Lb. and 87 Bright)"/>
    <n v="29.900000000000002"/>
    <n v="5"/>
    <n v="0"/>
    <n v="14.651"/>
  </r>
  <r>
    <x v="4033"/>
    <x v="1992"/>
    <x v="0"/>
    <x v="182"/>
    <d v="2013-10-01T00:00:00"/>
    <s v="Standard Class"/>
    <s v="SN-20710"/>
    <s v="Steve Nguyen"/>
    <x v="2"/>
    <s v="United States"/>
    <s v="Covington"/>
    <x v="4"/>
    <n v="98042"/>
    <x v="1"/>
    <s v="TEC-AC-10003063"/>
    <x v="2"/>
    <x v="11"/>
    <s v="Micro Innovations USB RF Wireless Keyboard with Mouse"/>
    <n v="100"/>
    <n v="4"/>
    <n v="0"/>
    <n v="21"/>
  </r>
  <r>
    <x v="4034"/>
    <x v="1993"/>
    <x v="0"/>
    <x v="939"/>
    <d v="2013-12-13T00:00:00"/>
    <s v="Same Day"/>
    <s v="JM-15655"/>
    <s v="Jim Mitchum"/>
    <x v="1"/>
    <s v="United States"/>
    <s v="Lorain"/>
    <x v="24"/>
    <n v="44052"/>
    <x v="3"/>
    <s v="OFF-BI-10003982"/>
    <x v="1"/>
    <x v="8"/>
    <s v="Wilson Jones Century Plastic Molded Ring Binders"/>
    <n v="18.693000000000001"/>
    <n v="3"/>
    <n v="0.7"/>
    <n v="-14.331299999999992"/>
  </r>
  <r>
    <x v="4035"/>
    <x v="1993"/>
    <x v="0"/>
    <x v="939"/>
    <d v="2013-12-13T00:00:00"/>
    <s v="Same Day"/>
    <s v="JM-15655"/>
    <s v="Jim Mitchum"/>
    <x v="1"/>
    <s v="United States"/>
    <s v="Lorain"/>
    <x v="24"/>
    <n v="44052"/>
    <x v="3"/>
    <s v="TEC-AC-10002567"/>
    <x v="2"/>
    <x v="11"/>
    <s v="Logitech G602 Wireless Gaming Mouse"/>
    <n v="383.952"/>
    <n v="6"/>
    <n v="0.2"/>
    <n v="76.790399999999977"/>
  </r>
  <r>
    <x v="4036"/>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x v="4037"/>
    <x v="1995"/>
    <x v="2"/>
    <x v="282"/>
    <d v="2012-01-02T00:00:00"/>
    <s v="Standard Class"/>
    <s v="AJ-10795"/>
    <s v="Anthony Johnson"/>
    <x v="1"/>
    <s v="United States"/>
    <s v="San Francisco"/>
    <x v="1"/>
    <n v="94110"/>
    <x v="1"/>
    <s v="FUR-FU-10000550"/>
    <x v="0"/>
    <x v="5"/>
    <s v="Stacking Trays by OIC"/>
    <n v="24.900000000000002"/>
    <n v="5"/>
    <n v="0"/>
    <n v="8.2169999999999987"/>
  </r>
  <r>
    <x v="4038"/>
    <x v="1995"/>
    <x v="2"/>
    <x v="282"/>
    <d v="2012-01-02T00:00:00"/>
    <s v="Standard Class"/>
    <s v="AJ-10795"/>
    <s v="Anthony Johnson"/>
    <x v="1"/>
    <s v="United States"/>
    <s v="San Francisco"/>
    <x v="1"/>
    <n v="94110"/>
    <x v="1"/>
    <s v="OFF-PA-10000528"/>
    <x v="1"/>
    <x v="10"/>
    <s v="Xerox 1981"/>
    <n v="21.12"/>
    <n v="4"/>
    <n v="0"/>
    <n v="9.5039999999999996"/>
  </r>
  <r>
    <x v="4039"/>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x v="4040"/>
    <x v="1995"/>
    <x v="2"/>
    <x v="282"/>
    <d v="2012-01-02T00:00:00"/>
    <s v="Standard Class"/>
    <s v="AJ-10795"/>
    <s v="Anthony Johnson"/>
    <x v="1"/>
    <s v="United States"/>
    <s v="San Francisco"/>
    <x v="1"/>
    <n v="94110"/>
    <x v="1"/>
    <s v="OFF-BI-10003305"/>
    <x v="1"/>
    <x v="8"/>
    <s v="Avery Hanging File Binders"/>
    <n v="14.352000000000002"/>
    <n v="3"/>
    <n v="0.2"/>
    <n v="4.6643999999999988"/>
  </r>
  <r>
    <x v="4041"/>
    <x v="1995"/>
    <x v="2"/>
    <x v="282"/>
    <d v="2012-01-02T00:00:00"/>
    <s v="Standard Class"/>
    <s v="AJ-10795"/>
    <s v="Anthony Johnson"/>
    <x v="1"/>
    <s v="United States"/>
    <s v="San Francisco"/>
    <x v="1"/>
    <n v="94110"/>
    <x v="1"/>
    <s v="TEC-PH-10001425"/>
    <x v="2"/>
    <x v="7"/>
    <s v="Mophie Juice Pack Helium for iPhone"/>
    <n v="191.976"/>
    <n v="3"/>
    <n v="0.2"/>
    <n v="19.197599999999994"/>
  </r>
  <r>
    <x v="4042"/>
    <x v="1995"/>
    <x v="2"/>
    <x v="282"/>
    <d v="2012-01-02T00:00:00"/>
    <s v="Standard Class"/>
    <s v="AJ-10795"/>
    <s v="Anthony Johnson"/>
    <x v="1"/>
    <s v="United States"/>
    <s v="San Francisco"/>
    <x v="1"/>
    <n v="94110"/>
    <x v="1"/>
    <s v="OFF-LA-10001474"/>
    <x v="1"/>
    <x v="2"/>
    <s v="Avery 477"/>
    <n v="274.77"/>
    <n v="9"/>
    <n v="0"/>
    <n v="126.39420000000001"/>
  </r>
  <r>
    <x v="4043"/>
    <x v="1995"/>
    <x v="2"/>
    <x v="282"/>
    <d v="2012-01-02T00:00:00"/>
    <s v="Standard Class"/>
    <s v="AJ-10795"/>
    <s v="Anthony Johnson"/>
    <x v="1"/>
    <s v="United States"/>
    <s v="San Francisco"/>
    <x v="1"/>
    <n v="94110"/>
    <x v="1"/>
    <s v="FUR-FU-10000672"/>
    <x v="0"/>
    <x v="5"/>
    <s v="Executive Impressions 10&quot; Spectator Wall Clock"/>
    <n v="70.56"/>
    <n v="6"/>
    <n v="0"/>
    <n v="23.990399999999994"/>
  </r>
  <r>
    <x v="4044"/>
    <x v="1996"/>
    <x v="1"/>
    <x v="608"/>
    <d v="2012-06-30T00:00:00"/>
    <s v="Standard Class"/>
    <s v="JF-15565"/>
    <s v="Jill Fjeld"/>
    <x v="0"/>
    <s v="United States"/>
    <s v="San Francisco"/>
    <x v="1"/>
    <n v="94110"/>
    <x v="1"/>
    <s v="FUR-FU-10001979"/>
    <x v="0"/>
    <x v="5"/>
    <s v="Dana Halogen Swing-Arm Architect Lamp"/>
    <n v="204.85"/>
    <n v="5"/>
    <n v="0"/>
    <n v="57.358000000000011"/>
  </r>
  <r>
    <x v="4045"/>
    <x v="1997"/>
    <x v="1"/>
    <x v="788"/>
    <d v="2012-04-07T00:00:00"/>
    <s v="Standard Class"/>
    <s v="CS-11845"/>
    <s v="Cari Sayre"/>
    <x v="1"/>
    <s v="United States"/>
    <s v="Houston"/>
    <x v="5"/>
    <n v="77070"/>
    <x v="2"/>
    <s v="OFF-BI-10003707"/>
    <x v="1"/>
    <x v="8"/>
    <s v="Aluminum Screw Posts"/>
    <n v="9.155999999999997"/>
    <n v="3"/>
    <n v="0.8"/>
    <n v="-13.734000000000002"/>
  </r>
  <r>
    <x v="4046"/>
    <x v="1998"/>
    <x v="3"/>
    <x v="208"/>
    <d v="2014-10-26T00:00:00"/>
    <s v="Standard Class"/>
    <s v="SP-20920"/>
    <s v="Susan Pistek"/>
    <x v="0"/>
    <s v="United States"/>
    <s v="Chicago"/>
    <x v="10"/>
    <n v="60653"/>
    <x v="2"/>
    <s v="OFF-AP-10002191"/>
    <x v="1"/>
    <x v="9"/>
    <s v="Belkin 8 Outlet SurgeMaster II Gold Surge Protector"/>
    <n v="23.991999999999994"/>
    <n v="2"/>
    <n v="0.8"/>
    <n v="-62.379199999999997"/>
  </r>
  <r>
    <x v="4047"/>
    <x v="1999"/>
    <x v="1"/>
    <x v="747"/>
    <d v="2012-07-19T00:00:00"/>
    <s v="First Class"/>
    <s v="KE-16420"/>
    <s v="Katrina Edelman"/>
    <x v="1"/>
    <s v="United States"/>
    <s v="New York City"/>
    <x v="15"/>
    <n v="10035"/>
    <x v="3"/>
    <s v="OFF-PA-10000501"/>
    <x v="1"/>
    <x v="10"/>
    <s v="Petty Cash Envelope"/>
    <n v="80.88"/>
    <n v="3"/>
    <n v="0"/>
    <n v="39.6312"/>
  </r>
  <r>
    <x v="4048"/>
    <x v="1999"/>
    <x v="1"/>
    <x v="747"/>
    <d v="2012-07-19T00:00:00"/>
    <s v="First Class"/>
    <s v="KE-16420"/>
    <s v="Katrina Edelman"/>
    <x v="1"/>
    <s v="United States"/>
    <s v="New York City"/>
    <x v="15"/>
    <n v="10035"/>
    <x v="3"/>
    <s v="TEC-AC-10001990"/>
    <x v="2"/>
    <x v="11"/>
    <s v="Kensington Orbit Wireless Mobile Trackball for PC and Mac"/>
    <n v="599.9"/>
    <n v="10"/>
    <n v="0"/>
    <n v="191.96799999999996"/>
  </r>
  <r>
    <x v="4049"/>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x v="4050"/>
    <x v="2000"/>
    <x v="3"/>
    <x v="92"/>
    <d v="2014-06-27T00:00:00"/>
    <s v="Second Class"/>
    <s v="GA-14515"/>
    <s v="George Ashbrook"/>
    <x v="0"/>
    <s v="United States"/>
    <s v="New York City"/>
    <x v="15"/>
    <n v="10011"/>
    <x v="3"/>
    <s v="FUR-CH-10001891"/>
    <x v="0"/>
    <x v="1"/>
    <s v="Global Deluxe Office Fabric Chairs"/>
    <n v="172.76400000000001"/>
    <n v="2"/>
    <n v="0.1"/>
    <n v="32.633200000000016"/>
  </r>
  <r>
    <x v="4051"/>
    <x v="2001"/>
    <x v="2"/>
    <x v="411"/>
    <d v="2011-10-03T00:00:00"/>
    <s v="Standard Class"/>
    <s v="SM-20950"/>
    <s v="Suzanne McNair"/>
    <x v="1"/>
    <s v="United States"/>
    <s v="Philadelphia"/>
    <x v="9"/>
    <n v="19134"/>
    <x v="3"/>
    <s v="OFF-AR-10003469"/>
    <x v="1"/>
    <x v="6"/>
    <s v="Nontoxic Chalk"/>
    <n v="4.2240000000000002"/>
    <n v="3"/>
    <n v="0.2"/>
    <n v="1.4783999999999997"/>
  </r>
  <r>
    <x v="4052"/>
    <x v="2001"/>
    <x v="2"/>
    <x v="411"/>
    <d v="2011-10-03T00:00:00"/>
    <s v="Standard Class"/>
    <s v="SM-20950"/>
    <s v="Suzanne McNair"/>
    <x v="1"/>
    <s v="United States"/>
    <s v="Philadelphia"/>
    <x v="9"/>
    <n v="19134"/>
    <x v="3"/>
    <s v="FUR-TA-10004175"/>
    <x v="0"/>
    <x v="3"/>
    <s v="Hon 30&quot; x 60&quot; Table with Locking Drawer"/>
    <n v="409.27199999999999"/>
    <n v="2"/>
    <n v="0.4"/>
    <n v="-81.854399999999998"/>
  </r>
  <r>
    <x v="4053"/>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x v="4054"/>
    <x v="2001"/>
    <x v="2"/>
    <x v="411"/>
    <d v="2011-10-03T00:00:00"/>
    <s v="Standard Class"/>
    <s v="SM-20950"/>
    <s v="Suzanne McNair"/>
    <x v="1"/>
    <s v="United States"/>
    <s v="Philadelphia"/>
    <x v="9"/>
    <n v="19134"/>
    <x v="3"/>
    <s v="OFF-PA-10000533"/>
    <x v="1"/>
    <x v="10"/>
    <s v="Southworth Parchment Paper &amp; Envelopes"/>
    <n v="20.928000000000001"/>
    <n v="4"/>
    <n v="0.2"/>
    <n v="6.8015999999999996"/>
  </r>
  <r>
    <x v="4055"/>
    <x v="2001"/>
    <x v="2"/>
    <x v="411"/>
    <d v="2011-10-03T00:00:00"/>
    <s v="Standard Class"/>
    <s v="SM-20950"/>
    <s v="Suzanne McNair"/>
    <x v="1"/>
    <s v="United States"/>
    <s v="Philadelphia"/>
    <x v="9"/>
    <n v="19134"/>
    <x v="3"/>
    <s v="OFF-ST-10004459"/>
    <x v="1"/>
    <x v="4"/>
    <s v="Tennsco Single-Tier Lockers"/>
    <n v="1801.6320000000001"/>
    <n v="6"/>
    <n v="0.2"/>
    <n v="-337.80600000000004"/>
  </r>
  <r>
    <x v="4056"/>
    <x v="2001"/>
    <x v="2"/>
    <x v="411"/>
    <d v="2011-10-03T00:00:00"/>
    <s v="Standard Class"/>
    <s v="SM-20950"/>
    <s v="Suzanne McNair"/>
    <x v="1"/>
    <s v="United States"/>
    <s v="Philadelphia"/>
    <x v="9"/>
    <n v="19134"/>
    <x v="3"/>
    <s v="FUR-TA-10004147"/>
    <x v="0"/>
    <x v="3"/>
    <s v="Hon 4060 Series Tables"/>
    <n v="67.175999999999988"/>
    <n v="1"/>
    <n v="0.4"/>
    <n v="-20.152800000000006"/>
  </r>
  <r>
    <x v="4057"/>
    <x v="2002"/>
    <x v="2"/>
    <x v="156"/>
    <d v="2011-11-28T00:00:00"/>
    <s v="Standard Class"/>
    <s v="DK-12985"/>
    <s v="Darren Koutras"/>
    <x v="0"/>
    <s v="United States"/>
    <s v="Chicago"/>
    <x v="10"/>
    <n v="60610"/>
    <x v="2"/>
    <s v="OFF-ST-10000046"/>
    <x v="1"/>
    <x v="4"/>
    <s v="Fellowes Super Stor/Drawer Files"/>
    <n v="646.20000000000005"/>
    <n v="5"/>
    <n v="0.2"/>
    <n v="-8.0774999999999864"/>
  </r>
  <r>
    <x v="4058"/>
    <x v="2003"/>
    <x v="1"/>
    <x v="312"/>
    <d v="2012-11-24T00:00:00"/>
    <s v="Standard Class"/>
    <s v="LC-16885"/>
    <s v="Lena Creighton"/>
    <x v="0"/>
    <s v="United States"/>
    <s v="Oakland"/>
    <x v="1"/>
    <n v="94601"/>
    <x v="1"/>
    <s v="TEC-PH-10004774"/>
    <x v="2"/>
    <x v="7"/>
    <s v="Gear Head AU3700S Headset"/>
    <n v="72.744000000000014"/>
    <n v="7"/>
    <n v="0.2"/>
    <n v="-15.458100000000007"/>
  </r>
  <r>
    <x v="4059"/>
    <x v="2003"/>
    <x v="1"/>
    <x v="312"/>
    <d v="2012-11-24T00:00:00"/>
    <s v="Standard Class"/>
    <s v="LC-16885"/>
    <s v="Lena Creighton"/>
    <x v="0"/>
    <s v="United States"/>
    <s v="Oakland"/>
    <x v="1"/>
    <n v="94601"/>
    <x v="1"/>
    <s v="FUR-CH-10000595"/>
    <x v="0"/>
    <x v="1"/>
    <s v="Safco Contoured Stacking Chairs"/>
    <n v="572.16000000000008"/>
    <n v="3"/>
    <n v="0.2"/>
    <n v="35.759999999999962"/>
  </r>
  <r>
    <x v="4060"/>
    <x v="2004"/>
    <x v="0"/>
    <x v="474"/>
    <d v="2013-11-08T00:00:00"/>
    <s v="Standard Class"/>
    <s v="XP-21865"/>
    <s v="Xylona Preis"/>
    <x v="0"/>
    <s v="United States"/>
    <s v="Chicago"/>
    <x v="10"/>
    <n v="60610"/>
    <x v="2"/>
    <s v="TEC-AC-10002473"/>
    <x v="2"/>
    <x v="11"/>
    <s v="Maxell 4.7GB DVD-R"/>
    <n v="68.111999999999995"/>
    <n v="3"/>
    <n v="0.2"/>
    <n v="17.879399999999997"/>
  </r>
  <r>
    <x v="4061"/>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x v="4062"/>
    <x v="2006"/>
    <x v="0"/>
    <x v="612"/>
    <d v="2013-03-15T00:00:00"/>
    <s v="Standard Class"/>
    <s v="BD-11770"/>
    <s v="Bryan Davis"/>
    <x v="0"/>
    <s v="United States"/>
    <s v="Philadelphia"/>
    <x v="9"/>
    <n v="19143"/>
    <x v="3"/>
    <s v="TEC-AC-10002800"/>
    <x v="2"/>
    <x v="11"/>
    <s v="Plantronics Audio 478 Stereo USB Headset"/>
    <n v="39.992000000000004"/>
    <n v="1"/>
    <n v="0.2"/>
    <n v="7.4984999999999964"/>
  </r>
  <r>
    <x v="4063"/>
    <x v="2007"/>
    <x v="2"/>
    <x v="670"/>
    <d v="2011-06-26T00:00:00"/>
    <s v="First Class"/>
    <s v="DL-13330"/>
    <s v="Denise Leinenbach"/>
    <x v="0"/>
    <s v="United States"/>
    <s v="Concord"/>
    <x v="3"/>
    <n v="28027"/>
    <x v="0"/>
    <s v="OFF-AR-10002766"/>
    <x v="1"/>
    <x v="6"/>
    <s v="Prang Drawing Pencil Set"/>
    <n v="20.015999999999998"/>
    <n v="9"/>
    <n v="0.2"/>
    <n v="1.7514000000000003"/>
  </r>
  <r>
    <x v="4064"/>
    <x v="2007"/>
    <x v="2"/>
    <x v="670"/>
    <d v="2011-06-26T00:00:00"/>
    <s v="First Class"/>
    <s v="DL-13330"/>
    <s v="Denise Leinenbach"/>
    <x v="0"/>
    <s v="United States"/>
    <s v="Concord"/>
    <x v="3"/>
    <n v="28027"/>
    <x v="0"/>
    <s v="OFF-SU-10002522"/>
    <x v="1"/>
    <x v="14"/>
    <s v="Acme Kleen Earth Office Shears"/>
    <n v="3.1040000000000001"/>
    <n v="1"/>
    <n v="0.2"/>
    <n v="0.34919999999999951"/>
  </r>
  <r>
    <x v="4065"/>
    <x v="2008"/>
    <x v="2"/>
    <x v="301"/>
    <d v="2011-11-05T00:00:00"/>
    <s v="Standard Class"/>
    <s v="KH-16630"/>
    <s v="Ken Heidel"/>
    <x v="1"/>
    <s v="United States"/>
    <s v="Charlotte"/>
    <x v="3"/>
    <n v="28205"/>
    <x v="0"/>
    <s v="OFF-FA-10003021"/>
    <x v="1"/>
    <x v="13"/>
    <s v="Staples"/>
    <n v="7.52"/>
    <n v="5"/>
    <n v="0.2"/>
    <n v="1.4099999999999997"/>
  </r>
  <r>
    <x v="4066"/>
    <x v="2008"/>
    <x v="2"/>
    <x v="301"/>
    <d v="2011-11-05T00:00:00"/>
    <s v="Standard Class"/>
    <s v="KH-16630"/>
    <s v="Ken Heidel"/>
    <x v="1"/>
    <s v="United States"/>
    <s v="Charlotte"/>
    <x v="3"/>
    <n v="28205"/>
    <x v="0"/>
    <s v="OFF-AR-10000634"/>
    <x v="1"/>
    <x v="6"/>
    <s v="Newell 320"/>
    <n v="10.272000000000002"/>
    <n v="3"/>
    <n v="0.2"/>
    <n v="0.89880000000000004"/>
  </r>
  <r>
    <x v="4067"/>
    <x v="2008"/>
    <x v="2"/>
    <x v="301"/>
    <d v="2011-11-05T00:00:00"/>
    <s v="Standard Class"/>
    <s v="KH-16630"/>
    <s v="Ken Heidel"/>
    <x v="1"/>
    <s v="United States"/>
    <s v="Charlotte"/>
    <x v="3"/>
    <n v="28205"/>
    <x v="0"/>
    <s v="OFF-LA-10001771"/>
    <x v="1"/>
    <x v="2"/>
    <s v="Avery 513"/>
    <n v="47.808000000000007"/>
    <n v="12"/>
    <n v="0.2"/>
    <n v="15.537599999999998"/>
  </r>
  <r>
    <x v="4068"/>
    <x v="2008"/>
    <x v="2"/>
    <x v="301"/>
    <d v="2011-11-05T00:00:00"/>
    <s v="Standard Class"/>
    <s v="KH-16630"/>
    <s v="Ken Heidel"/>
    <x v="1"/>
    <s v="United States"/>
    <s v="Charlotte"/>
    <x v="3"/>
    <n v="28205"/>
    <x v="0"/>
    <s v="TEC-PH-10004434"/>
    <x v="2"/>
    <x v="7"/>
    <s v="Cisco IP Phone 7961G VoIP phone - Dark gray"/>
    <n v="978.83999999999992"/>
    <n v="9"/>
    <n v="0.2"/>
    <n v="110.1194999999999"/>
  </r>
  <r>
    <x v="4069"/>
    <x v="2009"/>
    <x v="0"/>
    <x v="770"/>
    <d v="2013-09-01T00:00:00"/>
    <s v="First Class"/>
    <s v="TP-21415"/>
    <s v="Tom Prescott"/>
    <x v="0"/>
    <s v="United States"/>
    <s v="Dallas"/>
    <x v="5"/>
    <n v="75081"/>
    <x v="2"/>
    <s v="OFF-BI-10000050"/>
    <x v="1"/>
    <x v="8"/>
    <s v="Angle-D Binders with Locking Rings, Label Holders"/>
    <n v="13.139999999999997"/>
    <n v="9"/>
    <n v="0.8"/>
    <n v="-21.681000000000004"/>
  </r>
  <r>
    <x v="4070"/>
    <x v="2009"/>
    <x v="0"/>
    <x v="770"/>
    <d v="2013-09-01T00:00:00"/>
    <s v="First Class"/>
    <s v="TP-21415"/>
    <s v="Tom Prescott"/>
    <x v="0"/>
    <s v="United States"/>
    <s v="Dallas"/>
    <x v="5"/>
    <n v="75081"/>
    <x v="2"/>
    <s v="OFF-BI-10002414"/>
    <x v="1"/>
    <x v="8"/>
    <s v="GBC ProClick Spines for 32-Hole Punch"/>
    <n v="10.023999999999997"/>
    <n v="4"/>
    <n v="0.8"/>
    <n v="-16.539600000000007"/>
  </r>
  <r>
    <x v="4071"/>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x v="4072"/>
    <x v="2010"/>
    <x v="1"/>
    <x v="401"/>
    <d v="2012-12-08T00:00:00"/>
    <s v="Second Class"/>
    <s v="NP-18685"/>
    <s v="Nora Pelletier"/>
    <x v="2"/>
    <s v="United States"/>
    <s v="Indianapolis"/>
    <x v="14"/>
    <n v="46203"/>
    <x v="2"/>
    <s v="TEC-CO-10002095"/>
    <x v="2"/>
    <x v="16"/>
    <s v="Hewlett Packard 610 Color Digital Copier / Printer"/>
    <n v="999.98"/>
    <n v="2"/>
    <n v="0"/>
    <n v="449.99099999999999"/>
  </r>
  <r>
    <x v="4073"/>
    <x v="2011"/>
    <x v="1"/>
    <x v="496"/>
    <d v="2012-09-27T00:00:00"/>
    <s v="First Class"/>
    <s v="SC-20680"/>
    <s v="Steve Carroll"/>
    <x v="2"/>
    <s v="United States"/>
    <s v="Broken Arrow"/>
    <x v="26"/>
    <n v="74012"/>
    <x v="2"/>
    <s v="TEC-PH-10004120"/>
    <x v="2"/>
    <x v="7"/>
    <s v="AT&amp;T 1080 Phone"/>
    <n v="821.94"/>
    <n v="6"/>
    <n v="0"/>
    <n v="213.70440000000002"/>
  </r>
  <r>
    <x v="4074"/>
    <x v="2012"/>
    <x v="3"/>
    <x v="940"/>
    <d v="2014-11-21T00:00:00"/>
    <s v="Standard Class"/>
    <s v="DK-12895"/>
    <s v="Dana Kaydos"/>
    <x v="0"/>
    <s v="United States"/>
    <s v="Miramar"/>
    <x v="2"/>
    <n v="33023"/>
    <x v="0"/>
    <s v="FUR-FU-10003553"/>
    <x v="0"/>
    <x v="5"/>
    <s v="Howard Miller 13-1/2&quot; Diameter Rosebrook Wall Clock"/>
    <n v="220.06399999999999"/>
    <n v="4"/>
    <n v="0.2"/>
    <n v="55.016000000000012"/>
  </r>
  <r>
    <x v="4075"/>
    <x v="2012"/>
    <x v="3"/>
    <x v="940"/>
    <d v="2014-11-21T00:00:00"/>
    <s v="Standard Class"/>
    <s v="DK-12895"/>
    <s v="Dana Kaydos"/>
    <x v="0"/>
    <s v="United States"/>
    <s v="Miramar"/>
    <x v="2"/>
    <n v="33023"/>
    <x v="0"/>
    <s v="FUR-FU-10001488"/>
    <x v="0"/>
    <x v="5"/>
    <s v="Tenex 46&quot; x 60&quot; Computer Anti-Static Chairmat, Rectangular Shaped"/>
    <n v="339.13600000000002"/>
    <n v="4"/>
    <n v="0.2"/>
    <n v="0"/>
  </r>
  <r>
    <x v="4076"/>
    <x v="2013"/>
    <x v="1"/>
    <x v="546"/>
    <d v="2012-12-21T00:00:00"/>
    <s v="Second Class"/>
    <s v="SM-20950"/>
    <s v="Suzanne McNair"/>
    <x v="1"/>
    <s v="United States"/>
    <s v="Omaha"/>
    <x v="8"/>
    <n v="68104"/>
    <x v="2"/>
    <s v="OFF-BI-10003094"/>
    <x v="1"/>
    <x v="8"/>
    <s v="Self-Adhesive Ring Binder Labels"/>
    <n v="7.04"/>
    <n v="2"/>
    <n v="0"/>
    <n v="3.3087999999999997"/>
  </r>
  <r>
    <x v="4077"/>
    <x v="2013"/>
    <x v="1"/>
    <x v="546"/>
    <d v="2012-12-21T00:00:00"/>
    <s v="Second Class"/>
    <s v="SM-20950"/>
    <s v="Suzanne McNair"/>
    <x v="1"/>
    <s v="United States"/>
    <s v="Omaha"/>
    <x v="8"/>
    <n v="68104"/>
    <x v="2"/>
    <s v="OFF-FA-10003472"/>
    <x v="1"/>
    <x v="13"/>
    <s v="Bagged Rubber Bands"/>
    <n v="5.04"/>
    <n v="4"/>
    <n v="0"/>
    <n v="0.2016"/>
  </r>
  <r>
    <x v="4078"/>
    <x v="2013"/>
    <x v="1"/>
    <x v="546"/>
    <d v="2012-12-21T00:00:00"/>
    <s v="Second Class"/>
    <s v="SM-20950"/>
    <s v="Suzanne McNair"/>
    <x v="1"/>
    <s v="United States"/>
    <s v="Omaha"/>
    <x v="8"/>
    <n v="68104"/>
    <x v="2"/>
    <s v="OFF-PA-10001289"/>
    <x v="1"/>
    <x v="10"/>
    <s v="White Computer Printout Paper by Universal"/>
    <n v="116.28"/>
    <n v="3"/>
    <n v="0"/>
    <n v="56.977199999999996"/>
  </r>
  <r>
    <x v="4079"/>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x v="4080"/>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x v="4081"/>
    <x v="2015"/>
    <x v="0"/>
    <x v="477"/>
    <d v="2013-09-30T00:00:00"/>
    <s v="Standard Class"/>
    <s v="KE-16420"/>
    <s v="Katrina Edelman"/>
    <x v="1"/>
    <s v="United States"/>
    <s v="Tigard"/>
    <x v="21"/>
    <n v="97224"/>
    <x v="1"/>
    <s v="OFF-BI-10004828"/>
    <x v="1"/>
    <x v="8"/>
    <s v="GBC Poly Designer Binding Covers"/>
    <n v="5.0220000000000002"/>
    <n v="1"/>
    <n v="0.7"/>
    <n v="-3.5153999999999996"/>
  </r>
  <r>
    <x v="4082"/>
    <x v="2016"/>
    <x v="3"/>
    <x v="92"/>
    <d v="2014-07-01T00:00:00"/>
    <s v="Standard Class"/>
    <s v="MC-17635"/>
    <s v="Matthew Clasen"/>
    <x v="1"/>
    <s v="United States"/>
    <s v="Decatur"/>
    <x v="10"/>
    <n v="62521"/>
    <x v="2"/>
    <s v="OFF-BI-10004632"/>
    <x v="1"/>
    <x v="8"/>
    <s v="Ibico Hi-Tech Manual Binding System"/>
    <n v="182.99399999999997"/>
    <n v="3"/>
    <n v="0.8"/>
    <n v="-320.23950000000013"/>
  </r>
  <r>
    <x v="4083"/>
    <x v="2016"/>
    <x v="3"/>
    <x v="92"/>
    <d v="2014-07-01T00:00:00"/>
    <s v="Standard Class"/>
    <s v="MC-17635"/>
    <s v="Matthew Clasen"/>
    <x v="1"/>
    <s v="United States"/>
    <s v="Decatur"/>
    <x v="10"/>
    <n v="62521"/>
    <x v="2"/>
    <s v="OFF-PA-10000327"/>
    <x v="1"/>
    <x v="10"/>
    <s v="Xerox 1971"/>
    <n v="10.272000000000002"/>
    <n v="3"/>
    <n v="0.2"/>
    <n v="3.2099999999999982"/>
  </r>
  <r>
    <x v="4084"/>
    <x v="2017"/>
    <x v="3"/>
    <x v="210"/>
    <d v="2014-09-10T00:00:00"/>
    <s v="First Class"/>
    <s v="Dp-13240"/>
    <s v="Dean percer"/>
    <x v="2"/>
    <s v="United States"/>
    <s v="Phoenix"/>
    <x v="16"/>
    <n v="85023"/>
    <x v="1"/>
    <s v="OFF-BI-10003291"/>
    <x v="1"/>
    <x v="8"/>
    <s v="Wilson Jones Leather-Like Binders with DublLock Round Rings"/>
    <n v="7.857000000000002"/>
    <n v="3"/>
    <n v="0.7"/>
    <n v="-6.0236999999999998"/>
  </r>
  <r>
    <x v="4085"/>
    <x v="2018"/>
    <x v="0"/>
    <x v="578"/>
    <d v="2013-08-07T00:00:00"/>
    <s v="Second Class"/>
    <s v="LC-16930"/>
    <s v="Linda Cazamias"/>
    <x v="1"/>
    <s v="United States"/>
    <s v="Sacramento"/>
    <x v="1"/>
    <n v="95823"/>
    <x v="1"/>
    <s v="TEC-PH-10002275"/>
    <x v="2"/>
    <x v="7"/>
    <s v="Mitel 5320 IP Phone VoIP phone"/>
    <n v="302.38400000000001"/>
    <n v="2"/>
    <n v="0.2"/>
    <n v="30.238400000000013"/>
  </r>
  <r>
    <x v="4086"/>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x v="4087"/>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x v="4088"/>
    <x v="2019"/>
    <x v="2"/>
    <x v="710"/>
    <d v="2011-08-26T00:00:00"/>
    <s v="Standard Class"/>
    <s v="LH-16900"/>
    <s v="Lena Hernandez"/>
    <x v="0"/>
    <s v="United States"/>
    <s v="Jonesboro"/>
    <x v="36"/>
    <n v="72401"/>
    <x v="0"/>
    <s v="FUR-BO-10000711"/>
    <x v="0"/>
    <x v="0"/>
    <s v="Hon Metal Bookcases, Gray"/>
    <n v="638.82000000000005"/>
    <n v="9"/>
    <n v="0"/>
    <n v="172.48140000000001"/>
  </r>
  <r>
    <x v="4089"/>
    <x v="2020"/>
    <x v="0"/>
    <x v="178"/>
    <d v="2013-04-06T00:00:00"/>
    <s v="Standard Class"/>
    <s v="TB-21175"/>
    <s v="Thomas Boland"/>
    <x v="1"/>
    <s v="United States"/>
    <s v="New York City"/>
    <x v="15"/>
    <n v="10035"/>
    <x v="3"/>
    <s v="OFF-LA-10001297"/>
    <x v="1"/>
    <x v="2"/>
    <s v="Avery 473"/>
    <n v="20.7"/>
    <n v="2"/>
    <n v="0"/>
    <n v="9.9359999999999999"/>
  </r>
  <r>
    <x v="4090"/>
    <x v="2020"/>
    <x v="0"/>
    <x v="178"/>
    <d v="2013-04-06T00:00:00"/>
    <s v="Standard Class"/>
    <s v="TB-21175"/>
    <s v="Thomas Boland"/>
    <x v="1"/>
    <s v="United States"/>
    <s v="New York City"/>
    <x v="15"/>
    <n v="10035"/>
    <x v="3"/>
    <s v="OFF-SU-10001574"/>
    <x v="1"/>
    <x v="14"/>
    <s v="Acme Value Line Scissors"/>
    <n v="10.95"/>
    <n v="3"/>
    <n v="0"/>
    <n v="3.2849999999999993"/>
  </r>
  <r>
    <x v="4091"/>
    <x v="2020"/>
    <x v="0"/>
    <x v="178"/>
    <d v="2013-04-06T00:00:00"/>
    <s v="Standard Class"/>
    <s v="TB-21175"/>
    <s v="Thomas Boland"/>
    <x v="1"/>
    <s v="United States"/>
    <s v="New York City"/>
    <x v="15"/>
    <n v="10035"/>
    <x v="3"/>
    <s v="OFF-BI-10003305"/>
    <x v="1"/>
    <x v="8"/>
    <s v="Avery Hanging File Binders"/>
    <n v="14.352000000000002"/>
    <n v="3"/>
    <n v="0.2"/>
    <n v="4.6643999999999988"/>
  </r>
  <r>
    <x v="4092"/>
    <x v="2021"/>
    <x v="3"/>
    <x v="941"/>
    <d v="2014-05-19T00:00:00"/>
    <s v="First Class"/>
    <s v="JM-15865"/>
    <s v="John Murray"/>
    <x v="0"/>
    <s v="United States"/>
    <s v="Akron"/>
    <x v="24"/>
    <n v="44312"/>
    <x v="3"/>
    <s v="OFF-ST-10002574"/>
    <x v="1"/>
    <x v="4"/>
    <s v="SAFCO Commercial Wire Shelving, Black"/>
    <n v="221.024"/>
    <n v="2"/>
    <n v="0.2"/>
    <n v="-55.256"/>
  </r>
  <r>
    <x v="4093"/>
    <x v="2022"/>
    <x v="1"/>
    <x v="252"/>
    <d v="2012-08-28T00:00:00"/>
    <s v="Standard Class"/>
    <s v="KW-16435"/>
    <s v="Katrina Willman"/>
    <x v="0"/>
    <s v="United States"/>
    <s v="Florence"/>
    <x v="0"/>
    <n v="41042"/>
    <x v="0"/>
    <s v="TEC-MA-10000864"/>
    <x v="2"/>
    <x v="15"/>
    <s v="Cisco 9971 IP Video Phone Charcoal"/>
    <n v="3080"/>
    <n v="7"/>
    <n v="0"/>
    <n v="1416.7999999999997"/>
  </r>
  <r>
    <x v="4094"/>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x v="4095"/>
    <x v="2022"/>
    <x v="1"/>
    <x v="252"/>
    <d v="2012-08-28T00:00:00"/>
    <s v="Standard Class"/>
    <s v="KW-16435"/>
    <s v="Katrina Willman"/>
    <x v="0"/>
    <s v="United States"/>
    <s v="Florence"/>
    <x v="0"/>
    <n v="41042"/>
    <x v="0"/>
    <s v="TEC-PH-10001619"/>
    <x v="2"/>
    <x v="7"/>
    <s v="LG G3"/>
    <n v="587.97"/>
    <n v="3"/>
    <n v="0"/>
    <n v="170.51129999999998"/>
  </r>
  <r>
    <x v="4096"/>
    <x v="2023"/>
    <x v="2"/>
    <x v="865"/>
    <d v="2011-09-28T00:00:00"/>
    <s v="Standard Class"/>
    <s v="SC-20095"/>
    <s v="Sanjit Chand"/>
    <x v="0"/>
    <s v="United States"/>
    <s v="Minneapolis"/>
    <x v="11"/>
    <n v="55407"/>
    <x v="2"/>
    <s v="OFF-PA-10004888"/>
    <x v="1"/>
    <x v="10"/>
    <s v="Xerox 217"/>
    <n v="32.400000000000006"/>
    <n v="5"/>
    <n v="0"/>
    <n v="15.552000000000001"/>
  </r>
  <r>
    <x v="4097"/>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x v="4098"/>
    <x v="2023"/>
    <x v="2"/>
    <x v="865"/>
    <d v="2011-09-28T00:00:00"/>
    <s v="Standard Class"/>
    <s v="SC-20095"/>
    <s v="Sanjit Chand"/>
    <x v="0"/>
    <s v="United States"/>
    <s v="Minneapolis"/>
    <x v="11"/>
    <n v="55407"/>
    <x v="2"/>
    <s v="OFF-BI-10001120"/>
    <x v="1"/>
    <x v="8"/>
    <s v="Ibico EPK-21 Electric Binding System"/>
    <n v="9449.9500000000007"/>
    <n v="5"/>
    <n v="0"/>
    <n v="4630.4755000000005"/>
  </r>
  <r>
    <x v="4099"/>
    <x v="2023"/>
    <x v="2"/>
    <x v="865"/>
    <d v="2011-09-28T00:00:00"/>
    <s v="Standard Class"/>
    <s v="SC-20095"/>
    <s v="Sanjit Chand"/>
    <x v="0"/>
    <s v="United States"/>
    <s v="Minneapolis"/>
    <x v="11"/>
    <n v="55407"/>
    <x v="2"/>
    <s v="OFF-BI-10000301"/>
    <x v="1"/>
    <x v="8"/>
    <s v="GBC Instant Report Kit"/>
    <n v="12.94"/>
    <n v="2"/>
    <n v="0"/>
    <n v="6.47"/>
  </r>
  <r>
    <x v="4100"/>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x v="4101"/>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x v="4102"/>
    <x v="2024"/>
    <x v="3"/>
    <x v="249"/>
    <d v="2014-06-24T00:00:00"/>
    <s v="Standard Class"/>
    <s v="ZC-21910"/>
    <s v="Zuschuss Carroll"/>
    <x v="0"/>
    <s v="United States"/>
    <s v="Houston"/>
    <x v="5"/>
    <n v="77095"/>
    <x v="2"/>
    <s v="OFF-PA-10000740"/>
    <x v="1"/>
    <x v="10"/>
    <s v="Xerox 1982"/>
    <n v="146.17600000000002"/>
    <n v="8"/>
    <n v="0.2"/>
    <n v="47.50719999999999"/>
  </r>
  <r>
    <x v="4103"/>
    <x v="2025"/>
    <x v="3"/>
    <x v="202"/>
    <d v="2014-12-22T00:00:00"/>
    <s v="Same Day"/>
    <s v="RB-19465"/>
    <s v="Rick Bensley"/>
    <x v="2"/>
    <s v="United States"/>
    <s v="Fremont"/>
    <x v="8"/>
    <n v="68025"/>
    <x v="2"/>
    <s v="FUR-FU-10001940"/>
    <x v="0"/>
    <x v="5"/>
    <s v="Staples"/>
    <n v="15.92"/>
    <n v="2"/>
    <n v="0"/>
    <n v="7.0048000000000012"/>
  </r>
  <r>
    <x v="4104"/>
    <x v="2026"/>
    <x v="3"/>
    <x v="783"/>
    <d v="2014-08-14T00:00:00"/>
    <s v="Standard Class"/>
    <s v="JK-15370"/>
    <s v="Jay Kimmel"/>
    <x v="0"/>
    <s v="United States"/>
    <s v="San Diego"/>
    <x v="1"/>
    <n v="92105"/>
    <x v="1"/>
    <s v="TEC-PH-10000439"/>
    <x v="2"/>
    <x v="7"/>
    <s v="GE DSL Phone Line Filter"/>
    <n v="159.96000000000004"/>
    <n v="5"/>
    <n v="0.2"/>
    <n v="17.995499999999979"/>
  </r>
  <r>
    <x v="4105"/>
    <x v="2026"/>
    <x v="3"/>
    <x v="783"/>
    <d v="2014-08-14T00:00:00"/>
    <s v="Standard Class"/>
    <s v="JK-15370"/>
    <s v="Jay Kimmel"/>
    <x v="0"/>
    <s v="United States"/>
    <s v="San Diego"/>
    <x v="1"/>
    <n v="92105"/>
    <x v="1"/>
    <s v="OFF-BI-10000404"/>
    <x v="1"/>
    <x v="8"/>
    <s v="Avery Printable Repositionable Plastic Tabs"/>
    <n v="13.76"/>
    <n v="2"/>
    <n v="0.2"/>
    <n v="4.6440000000000001"/>
  </r>
  <r>
    <x v="4106"/>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x v="4107"/>
    <x v="2028"/>
    <x v="1"/>
    <x v="67"/>
    <d v="2012-09-07T00:00:00"/>
    <s v="Same Day"/>
    <s v="MC-17275"/>
    <s v="Marc Crier"/>
    <x v="0"/>
    <s v="United States"/>
    <s v="New York City"/>
    <x v="15"/>
    <n v="10011"/>
    <x v="3"/>
    <s v="OFF-ST-10002486"/>
    <x v="1"/>
    <x v="4"/>
    <s v="Eldon Shelf Savers Cubes and Bins"/>
    <n v="13.96"/>
    <n v="2"/>
    <n v="0"/>
    <n v="0.27919999999999945"/>
  </r>
  <r>
    <x v="4108"/>
    <x v="2028"/>
    <x v="1"/>
    <x v="67"/>
    <d v="2012-09-07T00:00:00"/>
    <s v="Same Day"/>
    <s v="MC-17275"/>
    <s v="Marc Crier"/>
    <x v="0"/>
    <s v="United States"/>
    <s v="New York City"/>
    <x v="15"/>
    <n v="10011"/>
    <x v="3"/>
    <s v="FUR-TA-10003837"/>
    <x v="0"/>
    <x v="3"/>
    <s v="Anderson Hickey Conga Table Tops &amp; Accessories"/>
    <n v="27.414000000000001"/>
    <n v="3"/>
    <n v="0.4"/>
    <n v="-14.163900000000005"/>
  </r>
  <r>
    <x v="4109"/>
    <x v="2029"/>
    <x v="1"/>
    <x v="707"/>
    <d v="2013-01-01T00:00:00"/>
    <s v="Standard Class"/>
    <s v="DL-13495"/>
    <s v="Dionis Lloyd"/>
    <x v="1"/>
    <s v="United States"/>
    <s v="Detroit"/>
    <x v="12"/>
    <n v="48227"/>
    <x v="2"/>
    <s v="TEC-PH-10002923"/>
    <x v="2"/>
    <x v="7"/>
    <s v="Logitech B530 USB Headset - headset - Full size, Binaural"/>
    <n v="73.98"/>
    <n v="2"/>
    <n v="0"/>
    <n v="19.974600000000002"/>
  </r>
  <r>
    <x v="4110"/>
    <x v="2029"/>
    <x v="1"/>
    <x v="707"/>
    <d v="2013-01-01T00:00:00"/>
    <s v="Standard Class"/>
    <s v="DL-13495"/>
    <s v="Dionis Lloyd"/>
    <x v="1"/>
    <s v="United States"/>
    <s v="Detroit"/>
    <x v="12"/>
    <n v="48227"/>
    <x v="2"/>
    <s v="FUR-BO-10004360"/>
    <x v="0"/>
    <x v="0"/>
    <s v="Rush Hierlooms Collection Rich Wood Bookcases"/>
    <n v="160.97999999999999"/>
    <n v="1"/>
    <n v="0"/>
    <n v="20.927400000000006"/>
  </r>
  <r>
    <x v="4111"/>
    <x v="2029"/>
    <x v="1"/>
    <x v="707"/>
    <d v="2013-01-01T00:00:00"/>
    <s v="Standard Class"/>
    <s v="DL-13495"/>
    <s v="Dionis Lloyd"/>
    <x v="1"/>
    <s v="United States"/>
    <s v="Detroit"/>
    <x v="12"/>
    <n v="48227"/>
    <x v="2"/>
    <s v="OFF-PA-10002160"/>
    <x v="1"/>
    <x v="10"/>
    <s v="Xerox 1978"/>
    <n v="17.34"/>
    <n v="3"/>
    <n v="0"/>
    <n v="8.4966000000000008"/>
  </r>
  <r>
    <x v="4112"/>
    <x v="2029"/>
    <x v="1"/>
    <x v="707"/>
    <d v="2013-01-01T00:00:00"/>
    <s v="Standard Class"/>
    <s v="DL-13495"/>
    <s v="Dionis Lloyd"/>
    <x v="1"/>
    <s v="United States"/>
    <s v="Detroit"/>
    <x v="12"/>
    <n v="48227"/>
    <x v="2"/>
    <s v="OFF-AR-10002375"/>
    <x v="1"/>
    <x v="6"/>
    <s v="Newell 351"/>
    <n v="3.28"/>
    <n v="1"/>
    <n v="0"/>
    <n v="0.9511999999999996"/>
  </r>
  <r>
    <x v="4113"/>
    <x v="2030"/>
    <x v="1"/>
    <x v="942"/>
    <d v="2012-05-07T00:00:00"/>
    <s v="Standard Class"/>
    <s v="NC-18625"/>
    <s v="Noah Childs"/>
    <x v="1"/>
    <s v="United States"/>
    <s v="Houston"/>
    <x v="5"/>
    <n v="77095"/>
    <x v="2"/>
    <s v="OFF-LA-10000443"/>
    <x v="1"/>
    <x v="2"/>
    <s v="Avery 501"/>
    <n v="8.8559999999999999"/>
    <n v="3"/>
    <n v="0.2"/>
    <n v="2.9888999999999997"/>
  </r>
  <r>
    <x v="4114"/>
    <x v="2030"/>
    <x v="1"/>
    <x v="942"/>
    <d v="2012-05-07T00:00:00"/>
    <s v="Standard Class"/>
    <s v="NC-18625"/>
    <s v="Noah Childs"/>
    <x v="1"/>
    <s v="United States"/>
    <s v="Houston"/>
    <x v="5"/>
    <n v="77095"/>
    <x v="2"/>
    <s v="TEC-PH-10001750"/>
    <x v="2"/>
    <x v="7"/>
    <s v="Samsung Rugby III"/>
    <n v="158.376"/>
    <n v="3"/>
    <n v="0.2"/>
    <n v="13.857900000000008"/>
  </r>
  <r>
    <x v="4115"/>
    <x v="2031"/>
    <x v="0"/>
    <x v="390"/>
    <d v="2013-11-28T00:00:00"/>
    <s v="First Class"/>
    <s v="AC-10450"/>
    <s v="Amy Cox"/>
    <x v="0"/>
    <s v="United States"/>
    <s v="Seattle"/>
    <x v="4"/>
    <n v="98105"/>
    <x v="1"/>
    <s v="OFF-BI-10004632"/>
    <x v="1"/>
    <x v="8"/>
    <s v="Ibico Hi-Tech Manual Binding System"/>
    <n v="1219.96"/>
    <n v="5"/>
    <n v="0.2"/>
    <n v="381.23749999999995"/>
  </r>
  <r>
    <x v="4116"/>
    <x v="2032"/>
    <x v="1"/>
    <x v="27"/>
    <d v="2012-11-29T00:00:00"/>
    <s v="Standard Class"/>
    <s v="TS-21340"/>
    <s v="Toby Swindell"/>
    <x v="0"/>
    <s v="United States"/>
    <s v="Los Angeles"/>
    <x v="1"/>
    <n v="90036"/>
    <x v="1"/>
    <s v="OFF-BI-10002813"/>
    <x v="1"/>
    <x v="8"/>
    <s v="Avery Reinforcements for Hole-Punch Pages"/>
    <n v="3.1680000000000001"/>
    <n v="2"/>
    <n v="0.2"/>
    <n v="0.99"/>
  </r>
  <r>
    <x v="4117"/>
    <x v="2032"/>
    <x v="1"/>
    <x v="27"/>
    <d v="2012-11-29T00:00:00"/>
    <s v="Standard Class"/>
    <s v="TS-21340"/>
    <s v="Toby Swindell"/>
    <x v="0"/>
    <s v="United States"/>
    <s v="Los Angeles"/>
    <x v="1"/>
    <n v="90036"/>
    <x v="1"/>
    <s v="OFF-PA-10002005"/>
    <x v="1"/>
    <x v="10"/>
    <s v="Xerox 225"/>
    <n v="19.440000000000001"/>
    <n v="3"/>
    <n v="0"/>
    <n v="9.3312000000000008"/>
  </r>
  <r>
    <x v="4118"/>
    <x v="2032"/>
    <x v="1"/>
    <x v="27"/>
    <d v="2012-11-29T00:00:00"/>
    <s v="Standard Class"/>
    <s v="TS-21340"/>
    <s v="Toby Swindell"/>
    <x v="0"/>
    <s v="United States"/>
    <s v="Los Angeles"/>
    <x v="1"/>
    <n v="90036"/>
    <x v="1"/>
    <s v="OFF-ST-10000060"/>
    <x v="1"/>
    <x v="4"/>
    <s v="Fellowes Bankers Box Staxonsteel Drawer File/Stacking System"/>
    <n v="454.86"/>
    <n v="7"/>
    <n v="0"/>
    <n v="54.583200000000019"/>
  </r>
  <r>
    <x v="4119"/>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x v="4120"/>
    <x v="2033"/>
    <x v="3"/>
    <x v="507"/>
    <d v="2014-09-11T00:00:00"/>
    <s v="Standard Class"/>
    <s v="MM-17920"/>
    <s v="Michael Moore"/>
    <x v="0"/>
    <s v="United States"/>
    <s v="Philadelphia"/>
    <x v="9"/>
    <n v="19120"/>
    <x v="3"/>
    <s v="TEC-AC-10000199"/>
    <x v="2"/>
    <x v="11"/>
    <s v="Kingston Digital DataTraveler 8GB USB 2.0"/>
    <n v="19.040000000000003"/>
    <n v="4"/>
    <n v="0.2"/>
    <n v="-1.4279999999999999"/>
  </r>
  <r>
    <x v="4121"/>
    <x v="2034"/>
    <x v="3"/>
    <x v="943"/>
    <d v="2014-05-13T00:00:00"/>
    <s v="Same Day"/>
    <s v="LP-17080"/>
    <s v="Liz Pelletier"/>
    <x v="0"/>
    <s v="United States"/>
    <s v="Seattle"/>
    <x v="4"/>
    <n v="98103"/>
    <x v="1"/>
    <s v="OFF-PA-10002870"/>
    <x v="1"/>
    <x v="10"/>
    <s v="Ampad Phone Message Book, Recycled, 400 Message Capacity, 5 ¾” x 11”"/>
    <n v="37.44"/>
    <n v="6"/>
    <n v="0"/>
    <n v="16.847999999999999"/>
  </r>
  <r>
    <x v="4122"/>
    <x v="2034"/>
    <x v="3"/>
    <x v="943"/>
    <d v="2014-05-13T00:00:00"/>
    <s v="Same Day"/>
    <s v="LP-17080"/>
    <s v="Liz Pelletier"/>
    <x v="0"/>
    <s v="United States"/>
    <s v="Seattle"/>
    <x v="4"/>
    <n v="98103"/>
    <x v="1"/>
    <s v="OFF-LA-10004545"/>
    <x v="1"/>
    <x v="2"/>
    <s v="Avery 50"/>
    <n v="37.589999999999996"/>
    <n v="3"/>
    <n v="0"/>
    <n v="17.667299999999997"/>
  </r>
  <r>
    <x v="4123"/>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x v="4124"/>
    <x v="2035"/>
    <x v="2"/>
    <x v="218"/>
    <d v="2011-05-18T00:00:00"/>
    <s v="Standard Class"/>
    <s v="BG-11695"/>
    <s v="Brooke Gillingham"/>
    <x v="1"/>
    <s v="United States"/>
    <s v="Watertown"/>
    <x v="15"/>
    <n v="13601"/>
    <x v="3"/>
    <s v="OFF-AP-10004249"/>
    <x v="1"/>
    <x v="9"/>
    <s v="Staples"/>
    <n v="35.910000000000004"/>
    <n v="3"/>
    <n v="0"/>
    <n v="9.6956999999999987"/>
  </r>
  <r>
    <x v="4125"/>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x v="4126"/>
    <x v="2037"/>
    <x v="3"/>
    <x v="636"/>
    <d v="2014-05-10T00:00:00"/>
    <s v="First Class"/>
    <s v="GZ-14470"/>
    <s v="Gary Zandusky"/>
    <x v="0"/>
    <s v="United States"/>
    <s v="Arlington"/>
    <x v="17"/>
    <n v="22204"/>
    <x v="0"/>
    <s v="OFF-AR-10003179"/>
    <x v="1"/>
    <x v="6"/>
    <s v="Dixon Ticonderoga Core-Lock Colored Pencils"/>
    <n v="54.66"/>
    <n v="6"/>
    <n v="0"/>
    <n v="18.037799999999997"/>
  </r>
  <r>
    <x v="4127"/>
    <x v="2038"/>
    <x v="2"/>
    <x v="111"/>
    <d v="2011-09-24T00:00:00"/>
    <s v="Standard Class"/>
    <s v="JL-15835"/>
    <s v="John Lee"/>
    <x v="0"/>
    <s v="United States"/>
    <s v="Charlotte"/>
    <x v="3"/>
    <n v="28205"/>
    <x v="0"/>
    <s v="OFF-ST-10003722"/>
    <x v="1"/>
    <x v="4"/>
    <s v="Project Tote Personal File"/>
    <n v="67.343999999999994"/>
    <n v="6"/>
    <n v="0.2"/>
    <n v="7.5761999999999894"/>
  </r>
  <r>
    <x v="4128"/>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x v="4129"/>
    <x v="2039"/>
    <x v="1"/>
    <x v="368"/>
    <d v="2012-04-04T00:00:00"/>
    <s v="Standard Class"/>
    <s v="DO-13435"/>
    <s v="Denny Ordway"/>
    <x v="0"/>
    <s v="United States"/>
    <s v="Seattle"/>
    <x v="4"/>
    <n v="98103"/>
    <x v="1"/>
    <s v="OFF-AP-10001947"/>
    <x v="1"/>
    <x v="9"/>
    <s v="Acco 6 Outlet Guardian Premium Plus Surge Suppressor"/>
    <n v="73.28"/>
    <n v="4"/>
    <n v="0"/>
    <n v="21.251199999999997"/>
  </r>
  <r>
    <x v="4130"/>
    <x v="2040"/>
    <x v="2"/>
    <x v="728"/>
    <d v="2011-11-25T00:00:00"/>
    <s v="Standard Class"/>
    <s v="AB-10600"/>
    <s v="Ann Blume"/>
    <x v="1"/>
    <s v="United States"/>
    <s v="Chicago"/>
    <x v="10"/>
    <n v="60623"/>
    <x v="2"/>
    <s v="OFF-BI-10001107"/>
    <x v="1"/>
    <x v="8"/>
    <s v="GBC White Gloss Covers, Plain Front"/>
    <n v="14.479999999999997"/>
    <n v="5"/>
    <n v="0.8"/>
    <n v="-23.89200000000001"/>
  </r>
  <r>
    <x v="4131"/>
    <x v="2041"/>
    <x v="1"/>
    <x v="740"/>
    <d v="2012-07-09T00:00:00"/>
    <s v="Standard Class"/>
    <s v="KB-16315"/>
    <s v="Karl Braun"/>
    <x v="0"/>
    <s v="United States"/>
    <s v="Hollywood"/>
    <x v="2"/>
    <n v="33021"/>
    <x v="0"/>
    <s v="OFF-PA-10000349"/>
    <x v="1"/>
    <x v="10"/>
    <s v="Staples"/>
    <n v="11.952000000000002"/>
    <n v="3"/>
    <n v="0.2"/>
    <n v="4.0338000000000003"/>
  </r>
  <r>
    <x v="4132"/>
    <x v="2041"/>
    <x v="1"/>
    <x v="740"/>
    <d v="2012-07-09T00:00:00"/>
    <s v="Standard Class"/>
    <s v="KB-16315"/>
    <s v="Karl Braun"/>
    <x v="0"/>
    <s v="United States"/>
    <s v="Hollywood"/>
    <x v="2"/>
    <n v="33021"/>
    <x v="0"/>
    <s v="OFF-PA-10003349"/>
    <x v="1"/>
    <x v="10"/>
    <s v="Xerox 1957"/>
    <n v="15.552000000000003"/>
    <n v="3"/>
    <n v="0.2"/>
    <n v="5.6375999999999999"/>
  </r>
  <r>
    <x v="4133"/>
    <x v="2042"/>
    <x v="2"/>
    <x v="78"/>
    <d v="2011-09-13T00:00:00"/>
    <s v="Standard Class"/>
    <s v="TT-21070"/>
    <s v="Ted Trevino"/>
    <x v="0"/>
    <s v="United States"/>
    <s v="Chesapeake"/>
    <x v="17"/>
    <n v="23320"/>
    <x v="0"/>
    <s v="OFF-FA-10002280"/>
    <x v="1"/>
    <x v="13"/>
    <s v="Advantus Plastic Paper Clips"/>
    <n v="45"/>
    <n v="9"/>
    <n v="0"/>
    <n v="21.599999999999998"/>
  </r>
  <r>
    <x v="4134"/>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x v="4135"/>
    <x v="2043"/>
    <x v="3"/>
    <x v="280"/>
    <d v="2014-10-09T00:00:00"/>
    <s v="Standard Class"/>
    <s v="PV-18985"/>
    <s v="Paul Van Hugh"/>
    <x v="2"/>
    <s v="United States"/>
    <s v="Los Angeles"/>
    <x v="1"/>
    <n v="90036"/>
    <x v="1"/>
    <s v="OFF-BI-10002854"/>
    <x v="1"/>
    <x v="8"/>
    <s v="Performers Binder/Pad Holder, Black"/>
    <n v="112.12000000000002"/>
    <n v="5"/>
    <n v="0.2"/>
    <n v="42.045000000000002"/>
  </r>
  <r>
    <x v="4136"/>
    <x v="2043"/>
    <x v="3"/>
    <x v="280"/>
    <d v="2014-10-09T00:00:00"/>
    <s v="Standard Class"/>
    <s v="PV-18985"/>
    <s v="Paul Van Hugh"/>
    <x v="2"/>
    <s v="United States"/>
    <s v="Los Angeles"/>
    <x v="1"/>
    <n v="90036"/>
    <x v="1"/>
    <s v="OFF-ST-10003716"/>
    <x v="1"/>
    <x v="4"/>
    <s v="Tennsco Double-Tier Lockers"/>
    <n v="1575.14"/>
    <n v="7"/>
    <n v="0"/>
    <n v="204.76820000000001"/>
  </r>
  <r>
    <x v="4137"/>
    <x v="2044"/>
    <x v="3"/>
    <x v="123"/>
    <d v="2014-11-24T00:00:00"/>
    <s v="Standard Class"/>
    <s v="DD-13570"/>
    <s v="Dorothy Dickinson"/>
    <x v="0"/>
    <s v="United States"/>
    <s v="Alexandria"/>
    <x v="17"/>
    <n v="22304"/>
    <x v="0"/>
    <s v="OFF-FA-10000624"/>
    <x v="1"/>
    <x v="13"/>
    <s v="OIC Binder Clips"/>
    <n v="25.060000000000002"/>
    <n v="7"/>
    <n v="0"/>
    <n v="12.530000000000001"/>
  </r>
  <r>
    <x v="4138"/>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x v="4139"/>
    <x v="2046"/>
    <x v="3"/>
    <x v="96"/>
    <d v="2014-12-05T00:00:00"/>
    <s v="First Class"/>
    <s v="RA-19285"/>
    <s v="Ralph Arnett"/>
    <x v="0"/>
    <s v="United States"/>
    <s v="Philadelphia"/>
    <x v="9"/>
    <n v="19120"/>
    <x v="3"/>
    <s v="OFF-ST-10001228"/>
    <x v="1"/>
    <x v="4"/>
    <s v="Personal File Boxes with Fold-Down Carry Handle"/>
    <n v="37.392000000000003"/>
    <n v="3"/>
    <n v="0.2"/>
    <n v="2.336999999999998"/>
  </r>
  <r>
    <x v="4140"/>
    <x v="2046"/>
    <x v="3"/>
    <x v="96"/>
    <d v="2014-12-05T00:00:00"/>
    <s v="First Class"/>
    <s v="RA-19285"/>
    <s v="Ralph Arnett"/>
    <x v="0"/>
    <s v="United States"/>
    <s v="Philadelphia"/>
    <x v="9"/>
    <n v="19120"/>
    <x v="3"/>
    <s v="FUR-FU-10003798"/>
    <x v="0"/>
    <x v="5"/>
    <s v="Ultra Door Kickplate, 8&quot;H x 34&quot;W"/>
    <n v="79.12"/>
    <n v="5"/>
    <n v="0.2"/>
    <n v="13.845999999999997"/>
  </r>
  <r>
    <x v="4141"/>
    <x v="2047"/>
    <x v="0"/>
    <x v="900"/>
    <d v="2013-06-18T00:00:00"/>
    <s v="Standard Class"/>
    <s v="SS-20590"/>
    <s v="Sonia Sunley"/>
    <x v="0"/>
    <s v="United States"/>
    <s v="Wichita"/>
    <x v="41"/>
    <n v="67212"/>
    <x v="2"/>
    <s v="OFF-LA-10003148"/>
    <x v="1"/>
    <x v="2"/>
    <s v="Avery 51"/>
    <n v="18.899999999999999"/>
    <n v="3"/>
    <n v="0"/>
    <n v="8.6939999999999991"/>
  </r>
  <r>
    <x v="4142"/>
    <x v="2048"/>
    <x v="2"/>
    <x v="946"/>
    <d v="2011-05-23T00:00:00"/>
    <s v="Standard Class"/>
    <s v="JH-15820"/>
    <s v="John Huston"/>
    <x v="0"/>
    <s v="United States"/>
    <s v="Midland"/>
    <x v="12"/>
    <n v="48640"/>
    <x v="2"/>
    <s v="OFF-BI-10001249"/>
    <x v="1"/>
    <x v="8"/>
    <s v="Avery Heavy-Duty EZD View Binder with Locking Rings"/>
    <n v="57.42"/>
    <n v="9"/>
    <n v="0"/>
    <n v="26.413199999999996"/>
  </r>
  <r>
    <x v="4143"/>
    <x v="2049"/>
    <x v="3"/>
    <x v="289"/>
    <d v="2014-02-07T00:00:00"/>
    <s v="Standard Class"/>
    <s v="EH-14125"/>
    <s v="Eugene Hildebrand"/>
    <x v="2"/>
    <s v="United States"/>
    <s v="San Francisco"/>
    <x v="1"/>
    <n v="94110"/>
    <x v="1"/>
    <s v="OFF-AR-10003759"/>
    <x v="1"/>
    <x v="6"/>
    <s v="Crayola Anti Dust Chalk, 12/Pack"/>
    <n v="12.74"/>
    <n v="7"/>
    <n v="0"/>
    <n v="5.7329999999999997"/>
  </r>
  <r>
    <x v="4144"/>
    <x v="2049"/>
    <x v="3"/>
    <x v="289"/>
    <d v="2014-02-07T00:00:00"/>
    <s v="Standard Class"/>
    <s v="EH-14125"/>
    <s v="Eugene Hildebrand"/>
    <x v="2"/>
    <s v="United States"/>
    <s v="San Francisco"/>
    <x v="1"/>
    <n v="94110"/>
    <x v="1"/>
    <s v="OFF-AR-10001227"/>
    <x v="1"/>
    <x v="6"/>
    <s v="Newell 338"/>
    <n v="8.82"/>
    <n v="3"/>
    <n v="0"/>
    <n v="2.3814000000000002"/>
  </r>
  <r>
    <x v="4145"/>
    <x v="2049"/>
    <x v="3"/>
    <x v="289"/>
    <d v="2014-02-07T00:00:00"/>
    <s v="Standard Class"/>
    <s v="EH-14125"/>
    <s v="Eugene Hildebrand"/>
    <x v="2"/>
    <s v="United States"/>
    <s v="San Francisco"/>
    <x v="1"/>
    <n v="94110"/>
    <x v="1"/>
    <s v="FUR-CH-10000863"/>
    <x v="0"/>
    <x v="1"/>
    <s v="Novimex Swivel Fabric Task Chair"/>
    <n v="120.78399999999999"/>
    <n v="1"/>
    <n v="0.2"/>
    <n v="-13.588200000000001"/>
  </r>
  <r>
    <x v="4146"/>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x v="4147"/>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x v="4148"/>
    <x v="2051"/>
    <x v="3"/>
    <x v="436"/>
    <d v="2014-10-29T00:00:00"/>
    <s v="Standard Class"/>
    <s v="RB-19330"/>
    <s v="Randy Bradley"/>
    <x v="0"/>
    <s v="United States"/>
    <s v="Austin"/>
    <x v="5"/>
    <n v="78745"/>
    <x v="2"/>
    <s v="OFF-ST-10004507"/>
    <x v="1"/>
    <x v="4"/>
    <s v="Advantus Rolling Storage Box"/>
    <n v="13.719999999999999"/>
    <n v="1"/>
    <n v="0.2"/>
    <n v="1.2004999999999999"/>
  </r>
  <r>
    <x v="4149"/>
    <x v="2051"/>
    <x v="3"/>
    <x v="436"/>
    <d v="2014-10-29T00:00:00"/>
    <s v="Standard Class"/>
    <s v="RB-19330"/>
    <s v="Randy Bradley"/>
    <x v="0"/>
    <s v="United States"/>
    <s v="Austin"/>
    <x v="5"/>
    <n v="78745"/>
    <x v="2"/>
    <s v="TEC-AC-10002942"/>
    <x v="2"/>
    <x v="11"/>
    <s v="WD My Passport Ultra 1TB Portable External Hard Drive"/>
    <n v="55.2"/>
    <n v="1"/>
    <n v="0.2"/>
    <n v="-2.0700000000000038"/>
  </r>
  <r>
    <x v="4150"/>
    <x v="2051"/>
    <x v="3"/>
    <x v="436"/>
    <d v="2014-10-29T00:00:00"/>
    <s v="Standard Class"/>
    <s v="RB-19330"/>
    <s v="Randy Bradley"/>
    <x v="0"/>
    <s v="United States"/>
    <s v="Austin"/>
    <x v="5"/>
    <n v="78745"/>
    <x v="2"/>
    <s v="OFF-ST-10002344"/>
    <x v="1"/>
    <x v="4"/>
    <s v="Carina 42&quot;Hx23 3/4&quot;W Media Storage Unit"/>
    <n v="259.13600000000002"/>
    <n v="4"/>
    <n v="0.2"/>
    <n v="-58.305599999999984"/>
  </r>
  <r>
    <x v="4151"/>
    <x v="2052"/>
    <x v="3"/>
    <x v="210"/>
    <d v="2014-09-12T00:00:00"/>
    <s v="Standard Class"/>
    <s v="CB-12025"/>
    <s v="Cassandra Brandow"/>
    <x v="0"/>
    <s v="United States"/>
    <s v="Philadelphia"/>
    <x v="9"/>
    <n v="19134"/>
    <x v="3"/>
    <s v="OFF-LA-10002475"/>
    <x v="1"/>
    <x v="2"/>
    <s v="Avery 519"/>
    <n v="29.24"/>
    <n v="5"/>
    <n v="0.2"/>
    <n v="9.8685000000000009"/>
  </r>
  <r>
    <x v="4152"/>
    <x v="2052"/>
    <x v="3"/>
    <x v="210"/>
    <d v="2014-09-12T00:00:00"/>
    <s v="Standard Class"/>
    <s v="CB-12025"/>
    <s v="Cassandra Brandow"/>
    <x v="0"/>
    <s v="United States"/>
    <s v="Philadelphia"/>
    <x v="9"/>
    <n v="19134"/>
    <x v="3"/>
    <s v="OFF-PA-10003072"/>
    <x v="1"/>
    <x v="10"/>
    <s v="Eureka Recycled Copy Paper 8 1/2&quot; x 11&quot;, Ream"/>
    <n v="15.552000000000003"/>
    <n v="3"/>
    <n v="0.2"/>
    <n v="5.4432"/>
  </r>
  <r>
    <x v="4153"/>
    <x v="2052"/>
    <x v="3"/>
    <x v="210"/>
    <d v="2014-09-12T00:00:00"/>
    <s v="Standard Class"/>
    <s v="CB-12025"/>
    <s v="Cassandra Brandow"/>
    <x v="0"/>
    <s v="United States"/>
    <s v="Philadelphia"/>
    <x v="9"/>
    <n v="19134"/>
    <x v="3"/>
    <s v="OFF-EN-10001509"/>
    <x v="1"/>
    <x v="12"/>
    <s v="Poly String Tie Envelopes"/>
    <n v="4.8960000000000008"/>
    <n v="3"/>
    <n v="0.2"/>
    <n v="1.6523999999999992"/>
  </r>
  <r>
    <x v="4154"/>
    <x v="2053"/>
    <x v="0"/>
    <x v="723"/>
    <d v="2014-01-04T00:00:00"/>
    <s v="Standard Class"/>
    <s v="MP-17965"/>
    <s v="Michael Paige"/>
    <x v="1"/>
    <s v="United States"/>
    <s v="Bristol"/>
    <x v="18"/>
    <n v="37620"/>
    <x v="0"/>
    <s v="OFF-BI-10004781"/>
    <x v="1"/>
    <x v="8"/>
    <s v="GBC Wire Binding Strips"/>
    <n v="38.088000000000001"/>
    <n v="4"/>
    <n v="0.7"/>
    <n v="-27.93119999999999"/>
  </r>
  <r>
    <x v="4155"/>
    <x v="2053"/>
    <x v="0"/>
    <x v="723"/>
    <d v="2014-01-04T00:00:00"/>
    <s v="Standard Class"/>
    <s v="MP-17965"/>
    <s v="Michael Paige"/>
    <x v="1"/>
    <s v="United States"/>
    <s v="Bristol"/>
    <x v="18"/>
    <n v="37620"/>
    <x v="0"/>
    <s v="OFF-BI-10000145"/>
    <x v="1"/>
    <x v="8"/>
    <s v="Zipper Ring Binder Pockets"/>
    <n v="2.8080000000000007"/>
    <n v="3"/>
    <n v="0.7"/>
    <n v="-1.9656000000000002"/>
  </r>
  <r>
    <x v="4156"/>
    <x v="2054"/>
    <x v="1"/>
    <x v="901"/>
    <d v="2012-12-09T00:00:00"/>
    <s v="Second Class"/>
    <s v="SW-20245"/>
    <s v="Scot Wooten"/>
    <x v="0"/>
    <s v="United States"/>
    <s v="Philadelphia"/>
    <x v="9"/>
    <n v="19140"/>
    <x v="3"/>
    <s v="TEC-AC-10003280"/>
    <x v="2"/>
    <x v="11"/>
    <s v="Belkin F8E887 USB Wired Ergonomic Keyboard"/>
    <n v="47.984000000000002"/>
    <n v="2"/>
    <n v="0.2"/>
    <n v="0.59979999999999656"/>
  </r>
  <r>
    <x v="4157"/>
    <x v="2054"/>
    <x v="1"/>
    <x v="901"/>
    <d v="2012-12-09T00:00:00"/>
    <s v="Second Class"/>
    <s v="SW-20245"/>
    <s v="Scot Wooten"/>
    <x v="0"/>
    <s v="United States"/>
    <s v="Philadelphia"/>
    <x v="9"/>
    <n v="19140"/>
    <x v="3"/>
    <s v="OFF-BI-10001107"/>
    <x v="1"/>
    <x v="8"/>
    <s v="GBC White Gloss Covers, Plain Front"/>
    <n v="26.064000000000007"/>
    <n v="6"/>
    <n v="0.7"/>
    <n v="-19.982399999999991"/>
  </r>
  <r>
    <x v="4158"/>
    <x v="2055"/>
    <x v="2"/>
    <x v="301"/>
    <d v="2011-11-08T00:00:00"/>
    <s v="Standard Class"/>
    <s v="SM-20950"/>
    <s v="Suzanne McNair"/>
    <x v="1"/>
    <s v="United States"/>
    <s v="Chicago"/>
    <x v="10"/>
    <n v="60610"/>
    <x v="2"/>
    <s v="OFF-PA-10000533"/>
    <x v="1"/>
    <x v="10"/>
    <s v="Southworth Parchment Paper &amp; Envelopes"/>
    <n v="15.696000000000002"/>
    <n v="3"/>
    <n v="0.2"/>
    <n v="5.1011999999999995"/>
  </r>
  <r>
    <x v="4159"/>
    <x v="2056"/>
    <x v="0"/>
    <x v="947"/>
    <d v="2013-04-24T00:00:00"/>
    <s v="Standard Class"/>
    <s v="AP-10915"/>
    <s v="Arthur Prichep"/>
    <x v="0"/>
    <s v="United States"/>
    <s v="Columbus"/>
    <x v="32"/>
    <n v="31907"/>
    <x v="0"/>
    <s v="OFF-AR-10003056"/>
    <x v="1"/>
    <x v="6"/>
    <s v="Newell 341"/>
    <n v="12.84"/>
    <n v="3"/>
    <n v="0"/>
    <n v="3.7235999999999989"/>
  </r>
  <r>
    <x v="4160"/>
    <x v="2057"/>
    <x v="3"/>
    <x v="304"/>
    <d v="2014-05-19T00:00:00"/>
    <s v="Standard Class"/>
    <s v="AH-10465"/>
    <s v="Amy Hunt"/>
    <x v="0"/>
    <s v="United States"/>
    <s v="New York City"/>
    <x v="15"/>
    <n v="10035"/>
    <x v="3"/>
    <s v="TEC-PH-10002834"/>
    <x v="2"/>
    <x v="7"/>
    <s v="Google Nexus 5"/>
    <n v="539.97"/>
    <n v="3"/>
    <n v="0"/>
    <n v="134.99250000000001"/>
  </r>
  <r>
    <x v="4161"/>
    <x v="2057"/>
    <x v="3"/>
    <x v="304"/>
    <d v="2014-05-19T00:00:00"/>
    <s v="Standard Class"/>
    <s v="AH-10465"/>
    <s v="Amy Hunt"/>
    <x v="0"/>
    <s v="United States"/>
    <s v="New York City"/>
    <x v="15"/>
    <n v="10035"/>
    <x v="3"/>
    <s v="OFF-ST-10002214"/>
    <x v="1"/>
    <x v="4"/>
    <s v="X-Rack File for Hanging Folders"/>
    <n v="22.58"/>
    <n v="2"/>
    <n v="0"/>
    <n v="5.8707999999999991"/>
  </r>
  <r>
    <x v="4162"/>
    <x v="2058"/>
    <x v="1"/>
    <x v="948"/>
    <d v="2012-03-18T00:00:00"/>
    <s v="Standard Class"/>
    <s v="EP-13915"/>
    <s v="Emily Phan"/>
    <x v="0"/>
    <s v="United States"/>
    <s v="Dover"/>
    <x v="38"/>
    <n v="3820"/>
    <x v="3"/>
    <s v="OFF-LA-10004484"/>
    <x v="1"/>
    <x v="2"/>
    <s v="Avery 476"/>
    <n v="16.52"/>
    <n v="4"/>
    <n v="0"/>
    <n v="7.5991999999999997"/>
  </r>
  <r>
    <x v="4163"/>
    <x v="2058"/>
    <x v="1"/>
    <x v="948"/>
    <d v="2012-03-18T00:00:00"/>
    <s v="Standard Class"/>
    <s v="EP-13915"/>
    <s v="Emily Phan"/>
    <x v="0"/>
    <s v="United States"/>
    <s v="Dover"/>
    <x v="38"/>
    <n v="3820"/>
    <x v="3"/>
    <s v="OFF-BI-10003091"/>
    <x v="1"/>
    <x v="8"/>
    <s v="GBC DocuBind TL200 Manual Binding Machine"/>
    <n v="671.93999999999994"/>
    <n v="3"/>
    <n v="0"/>
    <n v="315.81179999999995"/>
  </r>
  <r>
    <x v="4164"/>
    <x v="2059"/>
    <x v="3"/>
    <x v="424"/>
    <d v="2014-01-17T00:00:00"/>
    <s v="First Class"/>
    <s v="TP-21565"/>
    <s v="Tracy Poddar"/>
    <x v="1"/>
    <s v="United States"/>
    <s v="Aurora"/>
    <x v="22"/>
    <n v="80013"/>
    <x v="1"/>
    <s v="TEC-AC-10003027"/>
    <x v="2"/>
    <x v="11"/>
    <s v="Imation 8GB Mini TravelDrive USB 2.0 Flash Drive"/>
    <n v="169.06400000000002"/>
    <n v="7"/>
    <n v="0.2"/>
    <n v="-14.793099999999995"/>
  </r>
  <r>
    <x v="4165"/>
    <x v="2059"/>
    <x v="3"/>
    <x v="424"/>
    <d v="2014-01-17T00:00:00"/>
    <s v="First Class"/>
    <s v="TP-21565"/>
    <s v="Tracy Poddar"/>
    <x v="1"/>
    <s v="United States"/>
    <s v="Aurora"/>
    <x v="22"/>
    <n v="80013"/>
    <x v="1"/>
    <s v="OFF-ST-10003638"/>
    <x v="1"/>
    <x v="4"/>
    <s v="Mobile Personal File Cube"/>
    <n v="168.624"/>
    <n v="9"/>
    <n v="0.2"/>
    <n v="14.754599999999996"/>
  </r>
  <r>
    <x v="4166"/>
    <x v="2060"/>
    <x v="1"/>
    <x v="936"/>
    <d v="2012-03-13T00:00:00"/>
    <s v="Standard Class"/>
    <s v="AR-10825"/>
    <s v="Anthony Rawles"/>
    <x v="1"/>
    <s v="United States"/>
    <s v="Long Beach"/>
    <x v="15"/>
    <n v="11561"/>
    <x v="3"/>
    <s v="OFF-PA-10003848"/>
    <x v="1"/>
    <x v="10"/>
    <s v="Xerox 1997"/>
    <n v="19.440000000000001"/>
    <n v="3"/>
    <n v="0"/>
    <n v="9.3312000000000008"/>
  </r>
  <r>
    <x v="4167"/>
    <x v="2061"/>
    <x v="2"/>
    <x v="856"/>
    <d v="2011-10-13T00:00:00"/>
    <s v="First Class"/>
    <s v="HA-14920"/>
    <s v="Helen Andreada"/>
    <x v="0"/>
    <s v="United States"/>
    <s v="Pasadena"/>
    <x v="1"/>
    <n v="91104"/>
    <x v="1"/>
    <s v="OFF-ST-10002352"/>
    <x v="1"/>
    <x v="4"/>
    <s v="Iris Project Case"/>
    <n v="31.92"/>
    <n v="4"/>
    <n v="0"/>
    <n v="8.299199999999999"/>
  </r>
  <r>
    <x v="4168"/>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x v="4169"/>
    <x v="2062"/>
    <x v="1"/>
    <x v="657"/>
    <d v="2012-04-14T00:00:00"/>
    <s v="First Class"/>
    <s v="HJ-14875"/>
    <s v="Heather Jas"/>
    <x v="2"/>
    <s v="United States"/>
    <s v="Mesa"/>
    <x v="16"/>
    <n v="85204"/>
    <x v="1"/>
    <s v="OFF-PA-10000788"/>
    <x v="1"/>
    <x v="10"/>
    <s v="Xerox 210"/>
    <n v="31.104000000000006"/>
    <n v="6"/>
    <n v="0.2"/>
    <n v="10.8864"/>
  </r>
  <r>
    <x v="4170"/>
    <x v="2062"/>
    <x v="1"/>
    <x v="657"/>
    <d v="2012-04-14T00:00:00"/>
    <s v="First Class"/>
    <s v="HJ-14875"/>
    <s v="Heather Jas"/>
    <x v="2"/>
    <s v="United States"/>
    <s v="Mesa"/>
    <x v="16"/>
    <n v="85204"/>
    <x v="1"/>
    <s v="OFF-PA-10002968"/>
    <x v="1"/>
    <x v="10"/>
    <s v="Xerox 1973"/>
    <n v="54.816000000000003"/>
    <n v="3"/>
    <n v="0.2"/>
    <n v="17.815199999999997"/>
  </r>
  <r>
    <x v="4171"/>
    <x v="2063"/>
    <x v="3"/>
    <x v="673"/>
    <d v="2014-11-21T00:00:00"/>
    <s v="Standard Class"/>
    <s v="JK-15370"/>
    <s v="Jay Kimmel"/>
    <x v="0"/>
    <s v="United States"/>
    <s v="Fresno"/>
    <x v="1"/>
    <n v="93727"/>
    <x v="1"/>
    <s v="OFF-ST-10002486"/>
    <x v="1"/>
    <x v="4"/>
    <s v="Eldon Shelf Savers Cubes and Bins"/>
    <n v="48.86"/>
    <n v="7"/>
    <n v="0"/>
    <n v="0.97719999999999807"/>
  </r>
  <r>
    <x v="4172"/>
    <x v="2064"/>
    <x v="0"/>
    <x v="949"/>
    <d v="2013-07-02T00:00:00"/>
    <s v="Same Day"/>
    <s v="JF-15355"/>
    <s v="Jay Fein"/>
    <x v="0"/>
    <s v="United States"/>
    <s v="Columbia"/>
    <x v="20"/>
    <n v="29203"/>
    <x v="0"/>
    <s v="OFF-BI-10002215"/>
    <x v="1"/>
    <x v="8"/>
    <s v="Wilson Jones Hanging View Binder, White, 1&quot;"/>
    <n v="14.2"/>
    <n v="2"/>
    <n v="0"/>
    <n v="6.5319999999999991"/>
  </r>
  <r>
    <x v="4173"/>
    <x v="2064"/>
    <x v="0"/>
    <x v="949"/>
    <d v="2013-07-02T00:00:00"/>
    <s v="Same Day"/>
    <s v="JF-15355"/>
    <s v="Jay Fein"/>
    <x v="0"/>
    <s v="United States"/>
    <s v="Columbia"/>
    <x v="20"/>
    <n v="29203"/>
    <x v="0"/>
    <s v="OFF-PA-10000788"/>
    <x v="1"/>
    <x v="10"/>
    <s v="Xerox 210"/>
    <n v="12.96"/>
    <n v="2"/>
    <n v="0"/>
    <n v="6.2208000000000006"/>
  </r>
  <r>
    <x v="4174"/>
    <x v="2064"/>
    <x v="0"/>
    <x v="949"/>
    <d v="2013-07-02T00:00:00"/>
    <s v="Same Day"/>
    <s v="JF-15355"/>
    <s v="Jay Fein"/>
    <x v="0"/>
    <s v="United States"/>
    <s v="Columbia"/>
    <x v="20"/>
    <n v="29203"/>
    <x v="0"/>
    <s v="OFF-BI-10003364"/>
    <x v="1"/>
    <x v="8"/>
    <s v="Binding Machine Supplies"/>
    <n v="58.34"/>
    <n v="2"/>
    <n v="0"/>
    <n v="28.0032"/>
  </r>
  <r>
    <x v="4175"/>
    <x v="2065"/>
    <x v="1"/>
    <x v="239"/>
    <d v="2012-11-30T00:00:00"/>
    <s v="First Class"/>
    <s v="EK-13795"/>
    <s v="Eileen Kiefer"/>
    <x v="2"/>
    <s v="United States"/>
    <s v="Santa Ana"/>
    <x v="1"/>
    <n v="92704"/>
    <x v="1"/>
    <s v="OFF-AR-10003582"/>
    <x v="1"/>
    <x v="6"/>
    <s v="Boston Electric Pencil Sharpener, Model 1818, Charcoal Black"/>
    <n v="56.3"/>
    <n v="2"/>
    <n v="0"/>
    <n v="15.764000000000003"/>
  </r>
  <r>
    <x v="4176"/>
    <x v="2066"/>
    <x v="2"/>
    <x v="884"/>
    <d v="2011-04-12T00:00:00"/>
    <s v="Standard Class"/>
    <s v="RS-19765"/>
    <s v="Roland Schwarz"/>
    <x v="1"/>
    <s v="United States"/>
    <s v="Columbia"/>
    <x v="20"/>
    <n v="29203"/>
    <x v="0"/>
    <s v="TEC-PH-10003273"/>
    <x v="2"/>
    <x v="7"/>
    <s v="AT&amp;T TR1909W"/>
    <n v="629.94999999999993"/>
    <n v="5"/>
    <n v="0"/>
    <n v="163.78700000000003"/>
  </r>
  <r>
    <x v="4177"/>
    <x v="2066"/>
    <x v="2"/>
    <x v="884"/>
    <d v="2011-04-12T00:00:00"/>
    <s v="Standard Class"/>
    <s v="RS-19765"/>
    <s v="Roland Schwarz"/>
    <x v="1"/>
    <s v="United States"/>
    <s v="Columbia"/>
    <x v="20"/>
    <n v="29203"/>
    <x v="0"/>
    <s v="OFF-PA-10000100"/>
    <x v="1"/>
    <x v="10"/>
    <s v="Xerox 1945"/>
    <n v="122.97"/>
    <n v="3"/>
    <n v="0"/>
    <n v="60.255300000000005"/>
  </r>
  <r>
    <x v="4178"/>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x v="4179"/>
    <x v="2068"/>
    <x v="3"/>
    <x v="904"/>
    <d v="2014-03-11T00:00:00"/>
    <s v="Standard Class"/>
    <s v="BF-11170"/>
    <s v="Ben Ferrer"/>
    <x v="2"/>
    <s v="United States"/>
    <s v="San Francisco"/>
    <x v="1"/>
    <n v="94109"/>
    <x v="1"/>
    <s v="OFF-BI-10004182"/>
    <x v="1"/>
    <x v="8"/>
    <s v="Economy Binders"/>
    <n v="14.976000000000001"/>
    <n v="9"/>
    <n v="0.2"/>
    <n v="5.4288000000000007"/>
  </r>
  <r>
    <x v="4180"/>
    <x v="2069"/>
    <x v="3"/>
    <x v="566"/>
    <d v="2014-10-12T00:00:00"/>
    <s v="Standard Class"/>
    <s v="JK-15730"/>
    <s v="Joe Kamberova"/>
    <x v="0"/>
    <s v="United States"/>
    <s v="Houston"/>
    <x v="5"/>
    <n v="77036"/>
    <x v="2"/>
    <s v="OFF-BI-10000756"/>
    <x v="1"/>
    <x v="8"/>
    <s v="Storex DuraTech Recycled Plastic Frosted Binders"/>
    <n v="4.2399999999999993"/>
    <n v="5"/>
    <n v="0.8"/>
    <n v="-6.3599999999999994"/>
  </r>
  <r>
    <x v="4181"/>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x v="4182"/>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x v="4183"/>
    <x v="2070"/>
    <x v="3"/>
    <x v="833"/>
    <d v="2014-10-13T00:00:00"/>
    <s v="Standard Class"/>
    <s v="CR-12820"/>
    <s v="Cyra Reiten"/>
    <x v="2"/>
    <s v="United States"/>
    <s v="New York City"/>
    <x v="15"/>
    <n v="10035"/>
    <x v="3"/>
    <s v="OFF-ST-10000991"/>
    <x v="1"/>
    <x v="4"/>
    <s v="Space Solutions HD Industrial Steel Shelving."/>
    <n v="344.90999999999997"/>
    <n v="3"/>
    <n v="0"/>
    <n v="10.347300000000004"/>
  </r>
  <r>
    <x v="4184"/>
    <x v="2071"/>
    <x v="0"/>
    <x v="5"/>
    <d v="2013-12-08T00:00:00"/>
    <s v="First Class"/>
    <s v="AG-10300"/>
    <s v="Aleksandra Gannaway"/>
    <x v="1"/>
    <s v="United States"/>
    <s v="Franklin"/>
    <x v="31"/>
    <n v="2038"/>
    <x v="3"/>
    <s v="FUR-BO-10002853"/>
    <x v="0"/>
    <x v="0"/>
    <s v="O'Sullivan 5-Shelf Heavy-Duty Bookcases"/>
    <n v="81.94"/>
    <n v="1"/>
    <n v="0"/>
    <n v="20.484999999999999"/>
  </r>
  <r>
    <x v="4185"/>
    <x v="2072"/>
    <x v="0"/>
    <x v="147"/>
    <d v="2013-10-23T00:00:00"/>
    <s v="First Class"/>
    <s v="CM-12160"/>
    <s v="Charles McCrossin"/>
    <x v="0"/>
    <s v="United States"/>
    <s v="Baltimore"/>
    <x v="39"/>
    <n v="21215"/>
    <x v="3"/>
    <s v="TEC-AC-10004510"/>
    <x v="2"/>
    <x v="11"/>
    <s v="Logitech Desktop MK120 Mouse and keyboard Combo"/>
    <n v="98.16"/>
    <n v="6"/>
    <n v="0"/>
    <n v="9.8159999999999954"/>
  </r>
  <r>
    <x v="4186"/>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x v="4187"/>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x v="4188"/>
    <x v="2073"/>
    <x v="3"/>
    <x v="796"/>
    <d v="2014-05-24T00:00:00"/>
    <s v="Standard Class"/>
    <s v="SG-20890"/>
    <s v="Susan Gilcrest"/>
    <x v="1"/>
    <s v="United States"/>
    <s v="Mcallen"/>
    <x v="5"/>
    <n v="78501"/>
    <x v="2"/>
    <s v="OFF-ST-10004835"/>
    <x v="1"/>
    <x v="4"/>
    <s v="Plastic Stacking Crates &amp; Casters"/>
    <n v="8.9280000000000008"/>
    <n v="2"/>
    <n v="0.2"/>
    <n v="0.66959999999999997"/>
  </r>
  <r>
    <x v="4189"/>
    <x v="2074"/>
    <x v="0"/>
    <x v="182"/>
    <d v="2013-10-02T00:00:00"/>
    <s v="Second Class"/>
    <s v="CS-12175"/>
    <s v="Charles Sheldon"/>
    <x v="1"/>
    <s v="United States"/>
    <s v="Iowa City"/>
    <x v="23"/>
    <n v="52240"/>
    <x v="2"/>
    <s v="OFF-PA-10004022"/>
    <x v="1"/>
    <x v="10"/>
    <s v="Hammermill Color Copier Paper (28Lb. and 96 Bright)"/>
    <n v="9.99"/>
    <n v="1"/>
    <n v="0"/>
    <n v="4.4954999999999998"/>
  </r>
  <r>
    <x v="4190"/>
    <x v="2075"/>
    <x v="3"/>
    <x v="701"/>
    <d v="2014-11-23T00:00:00"/>
    <s v="Standard Class"/>
    <s v="HL-15040"/>
    <s v="Hunter Lopez"/>
    <x v="0"/>
    <s v="United States"/>
    <s v="Newark"/>
    <x v="13"/>
    <n v="19711"/>
    <x v="3"/>
    <s v="TEC-CO-10004722"/>
    <x v="2"/>
    <x v="16"/>
    <s v="Canon imageCLASS 2200 Advanced Copier"/>
    <n v="10499.97"/>
    <n v="3"/>
    <n v="0"/>
    <n v="5039.9856"/>
  </r>
  <r>
    <x v="4191"/>
    <x v="2076"/>
    <x v="1"/>
    <x v="951"/>
    <d v="2012-07-08T00:00:00"/>
    <s v="Same Day"/>
    <s v="DM-13015"/>
    <s v="Darrin Martin"/>
    <x v="0"/>
    <s v="United States"/>
    <s v="Houston"/>
    <x v="5"/>
    <n v="77070"/>
    <x v="2"/>
    <s v="OFF-PA-10004248"/>
    <x v="1"/>
    <x v="10"/>
    <s v="Xerox 1990"/>
    <n v="21.12"/>
    <n v="5"/>
    <n v="0.2"/>
    <n v="6.5999999999999988"/>
  </r>
  <r>
    <x v="4192"/>
    <x v="2077"/>
    <x v="1"/>
    <x v="547"/>
    <d v="2012-11-20T00:00:00"/>
    <s v="Standard Class"/>
    <s v="HK-14890"/>
    <s v="Heather Kirkland"/>
    <x v="1"/>
    <s v="United States"/>
    <s v="Boise"/>
    <x v="45"/>
    <n v="83704"/>
    <x v="1"/>
    <s v="FUR-TA-10000577"/>
    <x v="0"/>
    <x v="3"/>
    <s v="Bretford CR4500 Series Slim Rectangular Table"/>
    <n v="696.42"/>
    <n v="2"/>
    <n v="0"/>
    <n v="160.17660000000001"/>
  </r>
  <r>
    <x v="4193"/>
    <x v="2077"/>
    <x v="1"/>
    <x v="547"/>
    <d v="2012-11-20T00:00:00"/>
    <s v="Standard Class"/>
    <s v="HK-14890"/>
    <s v="Heather Kirkland"/>
    <x v="1"/>
    <s v="United States"/>
    <s v="Boise"/>
    <x v="45"/>
    <n v="83704"/>
    <x v="1"/>
    <s v="TEC-PH-10001254"/>
    <x v="2"/>
    <x v="7"/>
    <s v="Jabra BIZ 2300 Duo QD Duo Corded Headset"/>
    <n v="304.77600000000001"/>
    <n v="3"/>
    <n v="0.2"/>
    <n v="22.858199999999982"/>
  </r>
  <r>
    <x v="4194"/>
    <x v="2078"/>
    <x v="1"/>
    <x v="652"/>
    <d v="2012-06-22T00:00:00"/>
    <s v="Standard Class"/>
    <s v="BG-11740"/>
    <s v="Bruce Geld"/>
    <x v="0"/>
    <s v="United States"/>
    <s v="San Diego"/>
    <x v="1"/>
    <n v="92105"/>
    <x v="1"/>
    <s v="OFF-AR-10001044"/>
    <x v="1"/>
    <x v="6"/>
    <s v="BOSTON Ranger #55 Pencil Sharpener, Black"/>
    <n v="51.98"/>
    <n v="2"/>
    <n v="0"/>
    <n v="15.074199999999998"/>
  </r>
  <r>
    <x v="4195"/>
    <x v="2079"/>
    <x v="0"/>
    <x v="143"/>
    <d v="2013-04-15T00:00:00"/>
    <s v="Standard Class"/>
    <s v="CK-12595"/>
    <s v="Clytie Kelty"/>
    <x v="0"/>
    <s v="United States"/>
    <s v="Los Angeles"/>
    <x v="1"/>
    <n v="90032"/>
    <x v="1"/>
    <s v="FUR-FU-10002597"/>
    <x v="0"/>
    <x v="5"/>
    <s v="C-Line Magnetic Cubicle Keepers, Clear Polypropylene"/>
    <n v="24.700000000000003"/>
    <n v="5"/>
    <n v="0"/>
    <n v="10.374000000000001"/>
  </r>
  <r>
    <x v="4196"/>
    <x v="2080"/>
    <x v="1"/>
    <x v="24"/>
    <d v="2012-04-23T00:00:00"/>
    <s v="Second Class"/>
    <s v="RF-19735"/>
    <s v="Roland Fjeld"/>
    <x v="0"/>
    <s v="United States"/>
    <s v="New York City"/>
    <x v="15"/>
    <n v="10024"/>
    <x v="3"/>
    <s v="OFF-LA-10004093"/>
    <x v="1"/>
    <x v="2"/>
    <s v="Avery 486"/>
    <n v="21.93"/>
    <n v="3"/>
    <n v="0"/>
    <n v="10.307099999999998"/>
  </r>
  <r>
    <x v="4197"/>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x v="4198"/>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x v="4199"/>
    <x v="2082"/>
    <x v="1"/>
    <x v="895"/>
    <d v="2012-12-10T00:00:00"/>
    <s v="Same Day"/>
    <s v="MA-17560"/>
    <s v="Matt Abelman"/>
    <x v="2"/>
    <s v="United States"/>
    <s v="New York City"/>
    <x v="15"/>
    <n v="10024"/>
    <x v="3"/>
    <s v="OFF-LA-10004093"/>
    <x v="1"/>
    <x v="2"/>
    <s v="Avery 486"/>
    <n v="7.31"/>
    <n v="1"/>
    <n v="0"/>
    <n v="3.4356999999999998"/>
  </r>
  <r>
    <x v="4200"/>
    <x v="2082"/>
    <x v="1"/>
    <x v="895"/>
    <d v="2012-12-10T00:00:00"/>
    <s v="Same Day"/>
    <s v="MA-17560"/>
    <s v="Matt Abelman"/>
    <x v="2"/>
    <s v="United States"/>
    <s v="New York City"/>
    <x v="15"/>
    <n v="10024"/>
    <x v="3"/>
    <s v="TEC-CO-10002095"/>
    <x v="2"/>
    <x v="16"/>
    <s v="Hewlett Packard 610 Color Digital Copier / Printer"/>
    <n v="799.98400000000004"/>
    <n v="2"/>
    <n v="0.2"/>
    <n v="249.99499999999998"/>
  </r>
  <r>
    <x v="4201"/>
    <x v="2082"/>
    <x v="1"/>
    <x v="895"/>
    <d v="2012-12-10T00:00:00"/>
    <s v="Same Day"/>
    <s v="MA-17560"/>
    <s v="Matt Abelman"/>
    <x v="2"/>
    <s v="United States"/>
    <s v="New York City"/>
    <x v="15"/>
    <n v="10024"/>
    <x v="3"/>
    <s v="OFF-PA-10002713"/>
    <x v="1"/>
    <x v="10"/>
    <s v="Adams Phone Message Book, 200 Message Capacity, 8 1/16” x 11”"/>
    <n v="41.28"/>
    <n v="6"/>
    <n v="0"/>
    <n v="18.988799999999998"/>
  </r>
  <r>
    <x v="4202"/>
    <x v="2082"/>
    <x v="1"/>
    <x v="895"/>
    <d v="2012-12-10T00:00:00"/>
    <s v="Same Day"/>
    <s v="MA-17560"/>
    <s v="Matt Abelman"/>
    <x v="2"/>
    <s v="United States"/>
    <s v="New York City"/>
    <x v="15"/>
    <n v="10024"/>
    <x v="3"/>
    <s v="OFF-PA-10002254"/>
    <x v="1"/>
    <x v="10"/>
    <s v="Xerox 1883"/>
    <n v="184.66"/>
    <n v="7"/>
    <n v="0"/>
    <n v="84.943599999999989"/>
  </r>
  <r>
    <x v="4203"/>
    <x v="2083"/>
    <x v="2"/>
    <x v="656"/>
    <d v="2011-11-02T00:00:00"/>
    <s v="Second Class"/>
    <s v="AM-10705"/>
    <s v="Anne McFarland"/>
    <x v="0"/>
    <s v="United States"/>
    <s v="Cranston"/>
    <x v="34"/>
    <n v="2920"/>
    <x v="3"/>
    <s v="OFF-AR-10001683"/>
    <x v="1"/>
    <x v="6"/>
    <s v="Lumber Crayons"/>
    <n v="49.25"/>
    <n v="5"/>
    <n v="0"/>
    <n v="18.715000000000003"/>
  </r>
  <r>
    <x v="4204"/>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x v="4205"/>
    <x v="2083"/>
    <x v="2"/>
    <x v="656"/>
    <d v="2011-11-02T00:00:00"/>
    <s v="Second Class"/>
    <s v="AM-10705"/>
    <s v="Anne McFarland"/>
    <x v="0"/>
    <s v="United States"/>
    <s v="Cranston"/>
    <x v="34"/>
    <n v="2920"/>
    <x v="3"/>
    <s v="FUR-FU-10002364"/>
    <x v="0"/>
    <x v="5"/>
    <s v="Eldon Expressions Wood Desk Accessories, Oak"/>
    <n v="14.76"/>
    <n v="2"/>
    <n v="0"/>
    <n v="4.2803999999999984"/>
  </r>
  <r>
    <x v="4206"/>
    <x v="2083"/>
    <x v="2"/>
    <x v="656"/>
    <d v="2011-11-02T00:00:00"/>
    <s v="Second Class"/>
    <s v="AM-10705"/>
    <s v="Anne McFarland"/>
    <x v="0"/>
    <s v="United States"/>
    <s v="Cranston"/>
    <x v="34"/>
    <n v="2920"/>
    <x v="3"/>
    <s v="OFF-BI-10004001"/>
    <x v="1"/>
    <x v="8"/>
    <s v="GBC Recycled VeloBinder Covers"/>
    <n v="34.08"/>
    <n v="2"/>
    <n v="0"/>
    <n v="15.676799999999997"/>
  </r>
  <r>
    <x v="4207"/>
    <x v="2083"/>
    <x v="2"/>
    <x v="656"/>
    <d v="2011-11-02T00:00:00"/>
    <s v="Second Class"/>
    <s v="AM-10705"/>
    <s v="Anne McFarland"/>
    <x v="0"/>
    <s v="United States"/>
    <s v="Cranston"/>
    <x v="34"/>
    <n v="2920"/>
    <x v="3"/>
    <s v="FUR-FU-10000023"/>
    <x v="0"/>
    <x v="5"/>
    <s v="Eldon Wave Desk Accessories"/>
    <n v="17.669999999999998"/>
    <n v="3"/>
    <n v="0"/>
    <n v="7.7748000000000008"/>
  </r>
  <r>
    <x v="4208"/>
    <x v="2083"/>
    <x v="2"/>
    <x v="656"/>
    <d v="2011-11-02T00:00:00"/>
    <s v="Second Class"/>
    <s v="AM-10705"/>
    <s v="Anne McFarland"/>
    <x v="0"/>
    <s v="United States"/>
    <s v="Cranston"/>
    <x v="34"/>
    <n v="2920"/>
    <x v="3"/>
    <s v="FUR-CH-10002320"/>
    <x v="0"/>
    <x v="1"/>
    <s v="Hon Pagoda Stacking Chairs"/>
    <n v="1604.9"/>
    <n v="5"/>
    <n v="0"/>
    <n v="481.46999999999991"/>
  </r>
  <r>
    <x v="4209"/>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x v="4210"/>
    <x v="2084"/>
    <x v="3"/>
    <x v="34"/>
    <d v="2014-12-15T00:00:00"/>
    <s v="Standard Class"/>
    <s v="AH-10585"/>
    <s v="Angele Hood"/>
    <x v="0"/>
    <s v="United States"/>
    <s v="Chicago"/>
    <x v="10"/>
    <n v="60623"/>
    <x v="2"/>
    <s v="OFF-PA-10004965"/>
    <x v="1"/>
    <x v="10"/>
    <s v="Xerox 1921"/>
    <n v="15.984000000000002"/>
    <n v="2"/>
    <n v="0.2"/>
    <n v="4.9949999999999992"/>
  </r>
  <r>
    <x v="4211"/>
    <x v="2085"/>
    <x v="2"/>
    <x v="952"/>
    <d v="2011-05-09T00:00:00"/>
    <s v="Second Class"/>
    <s v="PF-19120"/>
    <s v="Peter Fuller"/>
    <x v="0"/>
    <s v="United States"/>
    <s v="Richmond"/>
    <x v="0"/>
    <n v="40475"/>
    <x v="0"/>
    <s v="OFF-PA-10003016"/>
    <x v="1"/>
    <x v="10"/>
    <s v="Adams &quot;While You Were Out&quot; Message Pads"/>
    <n v="9.42"/>
    <n v="3"/>
    <n v="0"/>
    <n v="4.238999999999999"/>
  </r>
  <r>
    <x v="4212"/>
    <x v="2085"/>
    <x v="2"/>
    <x v="952"/>
    <d v="2011-05-09T00:00:00"/>
    <s v="Second Class"/>
    <s v="PF-19120"/>
    <s v="Peter Fuller"/>
    <x v="0"/>
    <s v="United States"/>
    <s v="Richmond"/>
    <x v="0"/>
    <n v="40475"/>
    <x v="0"/>
    <s v="OFF-AR-10003651"/>
    <x v="1"/>
    <x v="6"/>
    <s v="Newell 350"/>
    <n v="6.56"/>
    <n v="2"/>
    <n v="0"/>
    <n v="1.9023999999999992"/>
  </r>
  <r>
    <x v="4213"/>
    <x v="2085"/>
    <x v="2"/>
    <x v="952"/>
    <d v="2011-05-09T00:00:00"/>
    <s v="Second Class"/>
    <s v="PF-19120"/>
    <s v="Peter Fuller"/>
    <x v="0"/>
    <s v="United States"/>
    <s v="Richmond"/>
    <x v="0"/>
    <n v="40475"/>
    <x v="0"/>
    <s v="OFF-PA-10001363"/>
    <x v="1"/>
    <x v="10"/>
    <s v="Xerox 1933"/>
    <n v="24.56"/>
    <n v="2"/>
    <n v="0"/>
    <n v="11.543199999999999"/>
  </r>
  <r>
    <x v="4214"/>
    <x v="2086"/>
    <x v="0"/>
    <x v="758"/>
    <d v="2013-03-09T00:00:00"/>
    <s v="Standard Class"/>
    <s v="RD-19480"/>
    <s v="Rick Duston"/>
    <x v="0"/>
    <s v="United States"/>
    <s v="Mishawaka"/>
    <x v="14"/>
    <n v="46544"/>
    <x v="2"/>
    <s v="OFF-BI-10003876"/>
    <x v="1"/>
    <x v="8"/>
    <s v="Green Canvas Binder for 8-1/2&quot; x 14&quot; Sheets"/>
    <n v="128.39999999999998"/>
    <n v="3"/>
    <n v="0"/>
    <n v="64.199999999999989"/>
  </r>
  <r>
    <x v="4215"/>
    <x v="2087"/>
    <x v="2"/>
    <x v="953"/>
    <d v="2011-12-04T00:00:00"/>
    <s v="Standard Class"/>
    <s v="JL-15505"/>
    <s v="Jeremy Lonsdale"/>
    <x v="0"/>
    <s v="United States"/>
    <s v="Mount Vernon"/>
    <x v="15"/>
    <n v="10550"/>
    <x v="3"/>
    <s v="OFF-EN-10004007"/>
    <x v="1"/>
    <x v="12"/>
    <s v="Park Ridge Embossed Executive Business Envelopes"/>
    <n v="62.28"/>
    <n v="4"/>
    <n v="0"/>
    <n v="29.271599999999999"/>
  </r>
  <r>
    <x v="4216"/>
    <x v="2088"/>
    <x v="1"/>
    <x v="954"/>
    <d v="2012-02-22T00:00:00"/>
    <s v="Standard Class"/>
    <s v="AB-10600"/>
    <s v="Ann Blume"/>
    <x v="1"/>
    <s v="United States"/>
    <s v="Los Angeles"/>
    <x v="1"/>
    <n v="90004"/>
    <x v="1"/>
    <s v="OFF-LA-10002271"/>
    <x v="1"/>
    <x v="2"/>
    <s v="Smead Alpha-Z Color-Coded Second Alphabetical Labels and Starter Set"/>
    <n v="9.24"/>
    <n v="3"/>
    <n v="0"/>
    <n v="4.4352"/>
  </r>
  <r>
    <x v="4217"/>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x v="4218"/>
    <x v="2089"/>
    <x v="3"/>
    <x v="719"/>
    <d v="2014-04-04T00:00:00"/>
    <s v="First Class"/>
    <s v="NC-18535"/>
    <s v="Nick Crebassa"/>
    <x v="1"/>
    <s v="United States"/>
    <s v="San Francisco"/>
    <x v="1"/>
    <n v="94110"/>
    <x v="1"/>
    <s v="TEC-MA-10000418"/>
    <x v="2"/>
    <x v="15"/>
    <s v="Cubify CubeX 3D Printer Double Head Print"/>
    <n v="4799.9839999999995"/>
    <n v="2"/>
    <n v="0.2"/>
    <n v="359.99879999999962"/>
  </r>
  <r>
    <x v="4219"/>
    <x v="2090"/>
    <x v="3"/>
    <x v="532"/>
    <d v="2014-06-14T00:00:00"/>
    <s v="Second Class"/>
    <s v="TB-21400"/>
    <s v="Tom Boeckenhauer"/>
    <x v="0"/>
    <s v="United States"/>
    <s v="Seattle"/>
    <x v="4"/>
    <n v="98103"/>
    <x v="1"/>
    <s v="OFF-PA-10004243"/>
    <x v="1"/>
    <x v="10"/>
    <s v="Xerox 1939"/>
    <n v="37.94"/>
    <n v="2"/>
    <n v="0"/>
    <n v="18.211199999999998"/>
  </r>
  <r>
    <x v="4220"/>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x v="4221"/>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x v="4222"/>
    <x v="2090"/>
    <x v="3"/>
    <x v="532"/>
    <d v="2014-06-14T00:00:00"/>
    <s v="Second Class"/>
    <s v="TB-21400"/>
    <s v="Tom Boeckenhauer"/>
    <x v="0"/>
    <s v="United States"/>
    <s v="Seattle"/>
    <x v="4"/>
    <n v="98103"/>
    <x v="1"/>
    <s v="OFF-ST-10004804"/>
    <x v="1"/>
    <x v="4"/>
    <s v="Belkin 19&quot; Vented Equipment Shelf, Black"/>
    <n v="102.96"/>
    <n v="2"/>
    <n v="0"/>
    <n v="1.0296000000000021"/>
  </r>
  <r>
    <x v="4223"/>
    <x v="2090"/>
    <x v="3"/>
    <x v="532"/>
    <d v="2014-06-14T00:00:00"/>
    <s v="Second Class"/>
    <s v="TB-21400"/>
    <s v="Tom Boeckenhauer"/>
    <x v="0"/>
    <s v="United States"/>
    <s v="Seattle"/>
    <x v="4"/>
    <n v="98103"/>
    <x v="1"/>
    <s v="FUR-BO-10001519"/>
    <x v="0"/>
    <x v="0"/>
    <s v="O'Sullivan 3-Shelf Heavy-Duty Bookcases"/>
    <n v="174.42000000000002"/>
    <n v="3"/>
    <n v="0"/>
    <n v="41.860800000000005"/>
  </r>
  <r>
    <x v="4224"/>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x v="4225"/>
    <x v="2092"/>
    <x v="2"/>
    <x v="736"/>
    <d v="2011-12-17T00:00:00"/>
    <s v="Standard Class"/>
    <s v="EB-13840"/>
    <s v="Ellis Ballard"/>
    <x v="1"/>
    <s v="United States"/>
    <s v="Chicago"/>
    <x v="10"/>
    <n v="60623"/>
    <x v="2"/>
    <s v="FUR-FU-10003930"/>
    <x v="0"/>
    <x v="5"/>
    <s v="Howard Miller 12-3/4 Diameter Accuwave DS  Wall Clock"/>
    <n v="94.427999999999997"/>
    <n v="3"/>
    <n v="0.6"/>
    <n v="-42.492599999999982"/>
  </r>
  <r>
    <x v="4226"/>
    <x v="2093"/>
    <x v="3"/>
    <x v="343"/>
    <d v="2014-11-17T00:00:00"/>
    <s v="Standard Class"/>
    <s v="WB-21850"/>
    <s v="William Brown"/>
    <x v="0"/>
    <s v="United States"/>
    <s v="Urbandale"/>
    <x v="23"/>
    <n v="50322"/>
    <x v="2"/>
    <s v="OFF-FA-10004854"/>
    <x v="1"/>
    <x v="13"/>
    <s v="Vinyl Coated Wire Paper Clips in Organizer Box, 800/Box"/>
    <n v="45.92"/>
    <n v="4"/>
    <n v="0"/>
    <n v="21.5824"/>
  </r>
  <r>
    <x v="4227"/>
    <x v="2094"/>
    <x v="1"/>
    <x v="956"/>
    <d v="2012-01-10T00:00:00"/>
    <s v="Standard Class"/>
    <s v="SR-20740"/>
    <s v="Steven Roelle"/>
    <x v="2"/>
    <s v="United States"/>
    <s v="Seattle"/>
    <x v="4"/>
    <n v="98103"/>
    <x v="1"/>
    <s v="FUR-CH-10003396"/>
    <x v="0"/>
    <x v="1"/>
    <s v="Global Deluxe Steno Chair"/>
    <n v="61.584000000000003"/>
    <n v="1"/>
    <n v="0.2"/>
    <n v="-6.9282000000000039"/>
  </r>
  <r>
    <x v="4228"/>
    <x v="2095"/>
    <x v="0"/>
    <x v="830"/>
    <d v="2013-03-27T00:00:00"/>
    <s v="First Class"/>
    <s v="VG-21805"/>
    <s v="Vivek Grady"/>
    <x v="1"/>
    <s v="United States"/>
    <s v="Richmond"/>
    <x v="14"/>
    <n v="47374"/>
    <x v="2"/>
    <s v="OFF-PA-10001994"/>
    <x v="1"/>
    <x v="10"/>
    <s v="Ink Jet Note and Greeting Cards, 8-1/2&quot; x 5-1/2&quot; Card Size"/>
    <n v="22.48"/>
    <n v="1"/>
    <n v="0"/>
    <n v="10.3408"/>
  </r>
  <r>
    <x v="4229"/>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x v="4230"/>
    <x v="2096"/>
    <x v="3"/>
    <x v="957"/>
    <d v="2014-07-11T00:00:00"/>
    <s v="Standard Class"/>
    <s v="LS-16945"/>
    <s v="Linda Southworth"/>
    <x v="1"/>
    <s v="United States"/>
    <s v="Dallas"/>
    <x v="5"/>
    <n v="75220"/>
    <x v="2"/>
    <s v="OFF-BI-10003429"/>
    <x v="1"/>
    <x v="8"/>
    <s v="Cardinal HOLDit! Binder Insert Strips,Extra Strips"/>
    <n v="11.393999999999998"/>
    <n v="9"/>
    <n v="0.8"/>
    <n v="-17.660699999999999"/>
  </r>
  <r>
    <x v="4231"/>
    <x v="2096"/>
    <x v="3"/>
    <x v="957"/>
    <d v="2014-07-11T00:00:00"/>
    <s v="Standard Class"/>
    <s v="LS-16945"/>
    <s v="Linda Southworth"/>
    <x v="1"/>
    <s v="United States"/>
    <s v="Dallas"/>
    <x v="5"/>
    <n v="75220"/>
    <x v="2"/>
    <s v="OFF-PA-10000232"/>
    <x v="1"/>
    <x v="10"/>
    <s v="Xerox 1975"/>
    <n v="15.552000000000003"/>
    <n v="3"/>
    <n v="0.2"/>
    <n v="5.6375999999999999"/>
  </r>
  <r>
    <x v="4232"/>
    <x v="2096"/>
    <x v="3"/>
    <x v="957"/>
    <d v="2014-07-11T00:00:00"/>
    <s v="Standard Class"/>
    <s v="LS-16945"/>
    <s v="Linda Southworth"/>
    <x v="1"/>
    <s v="United States"/>
    <s v="Dallas"/>
    <x v="5"/>
    <n v="75220"/>
    <x v="2"/>
    <s v="OFF-PA-10002195"/>
    <x v="1"/>
    <x v="10"/>
    <s v="Xerox 1966"/>
    <n v="31.104000000000006"/>
    <n v="6"/>
    <n v="0.2"/>
    <n v="11.2752"/>
  </r>
  <r>
    <x v="4233"/>
    <x v="2096"/>
    <x v="3"/>
    <x v="957"/>
    <d v="2014-07-11T00:00:00"/>
    <s v="Standard Class"/>
    <s v="LS-16945"/>
    <s v="Linda Southworth"/>
    <x v="1"/>
    <s v="United States"/>
    <s v="Dallas"/>
    <x v="5"/>
    <n v="75220"/>
    <x v="2"/>
    <s v="OFF-BI-10004492"/>
    <x v="1"/>
    <x v="8"/>
    <s v="Tuf-Vin Binders"/>
    <n v="6.3159999999999981"/>
    <n v="1"/>
    <n v="0.8"/>
    <n v="-10.421400000000002"/>
  </r>
  <r>
    <x v="4234"/>
    <x v="2097"/>
    <x v="2"/>
    <x v="158"/>
    <d v="2011-09-24T00:00:00"/>
    <s v="First Class"/>
    <s v="MA-17560"/>
    <s v="Matt Abelman"/>
    <x v="2"/>
    <s v="United States"/>
    <s v="Philadelphia"/>
    <x v="9"/>
    <n v="19143"/>
    <x v="3"/>
    <s v="OFF-PA-10004000"/>
    <x v="1"/>
    <x v="10"/>
    <s v="While You Were Out Pads, 50 per Pad, 4 x 5 1/4, Green Cycle"/>
    <n v="11.352000000000002"/>
    <n v="3"/>
    <n v="0.2"/>
    <n v="4.1151"/>
  </r>
  <r>
    <x v="4235"/>
    <x v="2097"/>
    <x v="2"/>
    <x v="158"/>
    <d v="2011-09-24T00:00:00"/>
    <s v="First Class"/>
    <s v="MA-17560"/>
    <s v="Matt Abelman"/>
    <x v="2"/>
    <s v="United States"/>
    <s v="Philadelphia"/>
    <x v="9"/>
    <n v="19143"/>
    <x v="3"/>
    <s v="OFF-LA-10004425"/>
    <x v="1"/>
    <x v="2"/>
    <s v="Staples"/>
    <n v="20.808000000000003"/>
    <n v="9"/>
    <n v="0.2"/>
    <n v="7.0226999999999995"/>
  </r>
  <r>
    <x v="4236"/>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x v="4237"/>
    <x v="2099"/>
    <x v="3"/>
    <x v="635"/>
    <d v="2014-09-04T00:00:00"/>
    <s v="Second Class"/>
    <s v="MD-17860"/>
    <s v="Michael Dominguez"/>
    <x v="1"/>
    <s v="United States"/>
    <s v="Philadelphia"/>
    <x v="9"/>
    <n v="19134"/>
    <x v="3"/>
    <s v="OFF-AR-10001972"/>
    <x v="1"/>
    <x v="6"/>
    <s v="Newell 323"/>
    <n v="9.4080000000000013"/>
    <n v="7"/>
    <n v="0.2"/>
    <n v="0.70560000000000045"/>
  </r>
  <r>
    <x v="4238"/>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x v="4239"/>
    <x v="2101"/>
    <x v="3"/>
    <x v="614"/>
    <d v="2015-01-05T00:00:00"/>
    <s v="Standard Class"/>
    <s v="KB-16600"/>
    <s v="Ken Brennan"/>
    <x v="1"/>
    <s v="United States"/>
    <s v="Grand Rapids"/>
    <x v="12"/>
    <n v="49505"/>
    <x v="2"/>
    <s v="OFF-PA-10000994"/>
    <x v="1"/>
    <x v="10"/>
    <s v="Xerox 1915"/>
    <n v="209.7"/>
    <n v="2"/>
    <n v="0"/>
    <n v="100.65599999999999"/>
  </r>
  <r>
    <x v="4240"/>
    <x v="2102"/>
    <x v="2"/>
    <x v="59"/>
    <d v="2011-09-26T00:00:00"/>
    <s v="Standard Class"/>
    <s v="MA-17995"/>
    <s v="Michelle Arnett"/>
    <x v="2"/>
    <s v="United States"/>
    <s v="Los Angeles"/>
    <x v="1"/>
    <n v="90004"/>
    <x v="1"/>
    <s v="OFF-AP-10001366"/>
    <x v="1"/>
    <x v="9"/>
    <s v="Staples"/>
    <n v="43.92"/>
    <n v="4"/>
    <n v="0"/>
    <n v="11.858400000000003"/>
  </r>
  <r>
    <x v="4241"/>
    <x v="2102"/>
    <x v="2"/>
    <x v="59"/>
    <d v="2011-09-26T00:00:00"/>
    <s v="Standard Class"/>
    <s v="MA-17995"/>
    <s v="Michelle Arnett"/>
    <x v="2"/>
    <s v="United States"/>
    <s v="Los Angeles"/>
    <x v="1"/>
    <n v="90004"/>
    <x v="1"/>
    <s v="OFF-BI-10001636"/>
    <x v="1"/>
    <x v="8"/>
    <s v="Ibico Plastic and Wire Spiral Binding Combs"/>
    <n v="20.231999999999999"/>
    <n v="3"/>
    <n v="0.2"/>
    <n v="6.5753999999999984"/>
  </r>
  <r>
    <x v="4242"/>
    <x v="2103"/>
    <x v="0"/>
    <x v="958"/>
    <d v="2013-04-06T00:00:00"/>
    <s v="First Class"/>
    <s v="ME-17320"/>
    <s v="Maria Etezadi"/>
    <x v="2"/>
    <s v="United States"/>
    <s v="Springfield"/>
    <x v="17"/>
    <n v="22153"/>
    <x v="0"/>
    <s v="TEC-PH-10001448"/>
    <x v="2"/>
    <x v="7"/>
    <s v="Anker Astro 15000mAh USB Portable Charger"/>
    <n v="149.97"/>
    <n v="3"/>
    <n v="0"/>
    <n v="5.9987999999999815"/>
  </r>
  <r>
    <x v="4243"/>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x v="4244"/>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x v="4245"/>
    <x v="2105"/>
    <x v="3"/>
    <x v="354"/>
    <d v="2014-12-05T00:00:00"/>
    <s v="Standard Class"/>
    <s v="LS-16975"/>
    <s v="Lindsay Shagiari"/>
    <x v="2"/>
    <s v="United States"/>
    <s v="Baltimore"/>
    <x v="39"/>
    <n v="21215"/>
    <x v="3"/>
    <s v="OFF-AR-10004582"/>
    <x v="1"/>
    <x v="6"/>
    <s v="BIC Brite Liner Grip Highlighters"/>
    <n v="1.64"/>
    <n v="1"/>
    <n v="0"/>
    <n v="0.73799999999999988"/>
  </r>
  <r>
    <x v="4246"/>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x v="4247"/>
    <x v="2105"/>
    <x v="3"/>
    <x v="354"/>
    <d v="2014-12-05T00:00:00"/>
    <s v="Standard Class"/>
    <s v="LS-16975"/>
    <s v="Lindsay Shagiari"/>
    <x v="2"/>
    <s v="United States"/>
    <s v="Baltimore"/>
    <x v="39"/>
    <n v="21215"/>
    <x v="3"/>
    <s v="FUR-FU-10004270"/>
    <x v="0"/>
    <x v="5"/>
    <s v="Eldon Image Series Desk Accessories, Burgundy"/>
    <n v="20.9"/>
    <n v="5"/>
    <n v="0"/>
    <n v="7.5239999999999991"/>
  </r>
  <r>
    <x v="4248"/>
    <x v="2106"/>
    <x v="0"/>
    <x v="49"/>
    <d v="2013-12-06T00:00:00"/>
    <s v="Second Class"/>
    <s v="SJ-20500"/>
    <s v="Shirley Jackson"/>
    <x v="0"/>
    <s v="United States"/>
    <s v="Fairfield"/>
    <x v="29"/>
    <n v="6824"/>
    <x v="3"/>
    <s v="OFF-BI-10004236"/>
    <x v="1"/>
    <x v="8"/>
    <s v="XtraLife ClearVue Slant-D Ring Binder, White, 3&quot;"/>
    <n v="88.08"/>
    <n v="6"/>
    <n v="0"/>
    <n v="40.516799999999996"/>
  </r>
  <r>
    <x v="4249"/>
    <x v="2106"/>
    <x v="0"/>
    <x v="49"/>
    <d v="2013-12-06T00:00:00"/>
    <s v="Second Class"/>
    <s v="SJ-20500"/>
    <s v="Shirley Jackson"/>
    <x v="0"/>
    <s v="United States"/>
    <s v="Fairfield"/>
    <x v="29"/>
    <n v="6824"/>
    <x v="3"/>
    <s v="FUR-CH-10004997"/>
    <x v="0"/>
    <x v="1"/>
    <s v="Hon Every-Day Series Multi-Task Chairs"/>
    <n v="751.92"/>
    <n v="4"/>
    <n v="0"/>
    <n v="150.38400000000001"/>
  </r>
  <r>
    <x v="4250"/>
    <x v="2107"/>
    <x v="2"/>
    <x v="111"/>
    <d v="2011-09-19T00:00:00"/>
    <s v="Same Day"/>
    <s v="BS-11365"/>
    <s v="Bill Shonely"/>
    <x v="1"/>
    <s v="United States"/>
    <s v="New York City"/>
    <x v="15"/>
    <n v="10011"/>
    <x v="3"/>
    <s v="FUR-CH-10000988"/>
    <x v="0"/>
    <x v="1"/>
    <s v="Hon Olson Stacker Stools"/>
    <n v="887.10299999999995"/>
    <n v="7"/>
    <n v="0.1"/>
    <n v="177.42059999999998"/>
  </r>
  <r>
    <x v="4251"/>
    <x v="2108"/>
    <x v="1"/>
    <x v="924"/>
    <d v="2012-10-23T00:00:00"/>
    <s v="Same Day"/>
    <s v="RA-19285"/>
    <s v="Ralph Arnett"/>
    <x v="0"/>
    <s v="United States"/>
    <s v="Lakeland"/>
    <x v="2"/>
    <n v="33801"/>
    <x v="0"/>
    <s v="TEC-PH-10004897"/>
    <x v="2"/>
    <x v="7"/>
    <s v="Mediabridge Sport Armband iPhone 5s"/>
    <n v="55.944000000000003"/>
    <n v="7"/>
    <n v="0.2"/>
    <n v="-13.286700000000002"/>
  </r>
  <r>
    <x v="4252"/>
    <x v="2108"/>
    <x v="1"/>
    <x v="924"/>
    <d v="2012-10-23T00:00:00"/>
    <s v="Same Day"/>
    <s v="RA-19285"/>
    <s v="Ralph Arnett"/>
    <x v="0"/>
    <s v="United States"/>
    <s v="Lakeland"/>
    <x v="2"/>
    <n v="33801"/>
    <x v="0"/>
    <s v="OFF-AR-10002656"/>
    <x v="1"/>
    <x v="6"/>
    <s v="Sanford Liquid Accent Highlighters"/>
    <n v="10.688000000000001"/>
    <n v="2"/>
    <n v="0.2"/>
    <n v="2.271199999999999"/>
  </r>
  <r>
    <x v="4253"/>
    <x v="2108"/>
    <x v="1"/>
    <x v="924"/>
    <d v="2012-10-23T00:00:00"/>
    <s v="Same Day"/>
    <s v="RA-19285"/>
    <s v="Ralph Arnett"/>
    <x v="0"/>
    <s v="United States"/>
    <s v="Lakeland"/>
    <x v="2"/>
    <n v="33801"/>
    <x v="0"/>
    <s v="TEC-PH-10004924"/>
    <x v="2"/>
    <x v="7"/>
    <s v="SKILCRAFT Telephone Shoulder Rest, 2&quot; x 6.5&quot; x 2.5&quot;, Black"/>
    <n v="11.824"/>
    <n v="2"/>
    <n v="0.2"/>
    <n v="1.0346000000000006"/>
  </r>
  <r>
    <x v="4254"/>
    <x v="2109"/>
    <x v="3"/>
    <x v="119"/>
    <d v="2014-10-17T00:00:00"/>
    <s v="First Class"/>
    <s v="TS-21610"/>
    <s v="Troy Staebel"/>
    <x v="0"/>
    <s v="United States"/>
    <s v="Freeport"/>
    <x v="10"/>
    <n v="61032"/>
    <x v="2"/>
    <s v="OFF-PA-10003127"/>
    <x v="1"/>
    <x v="10"/>
    <s v="Staples"/>
    <n v="63.311999999999998"/>
    <n v="3"/>
    <n v="0.2"/>
    <n v="20.576399999999996"/>
  </r>
  <r>
    <x v="4255"/>
    <x v="2109"/>
    <x v="3"/>
    <x v="119"/>
    <d v="2014-10-17T00:00:00"/>
    <s v="First Class"/>
    <s v="TS-21610"/>
    <s v="Troy Staebel"/>
    <x v="0"/>
    <s v="United States"/>
    <s v="Freeport"/>
    <x v="10"/>
    <n v="61032"/>
    <x v="2"/>
    <s v="OFF-BI-10000778"/>
    <x v="1"/>
    <x v="8"/>
    <s v="GBC VeloBinder Electric Binding Machine"/>
    <n v="96.783999999999978"/>
    <n v="4"/>
    <n v="0.8"/>
    <n v="-145.17600000000002"/>
  </r>
  <r>
    <x v="4256"/>
    <x v="2109"/>
    <x v="3"/>
    <x v="119"/>
    <d v="2014-10-17T00:00:00"/>
    <s v="First Class"/>
    <s v="TS-21610"/>
    <s v="Troy Staebel"/>
    <x v="0"/>
    <s v="United States"/>
    <s v="Freeport"/>
    <x v="10"/>
    <n v="61032"/>
    <x v="2"/>
    <s v="FUR-FU-10001424"/>
    <x v="0"/>
    <x v="5"/>
    <s v="Dax Clear Box Frame"/>
    <n v="10.476000000000001"/>
    <n v="3"/>
    <n v="0.6"/>
    <n v="-6.8094000000000037"/>
  </r>
  <r>
    <x v="4257"/>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x v="4258"/>
    <x v="2111"/>
    <x v="0"/>
    <x v="560"/>
    <d v="2013-03-17T00:00:00"/>
    <s v="First Class"/>
    <s v="MM-18280"/>
    <s v="Muhammed MacIntyre"/>
    <x v="1"/>
    <s v="United States"/>
    <s v="Seattle"/>
    <x v="4"/>
    <n v="98103"/>
    <x v="1"/>
    <s v="FUR-CH-10002880"/>
    <x v="0"/>
    <x v="1"/>
    <s v="Global High-Back Leather Tilter, Burgundy"/>
    <n v="196.78399999999999"/>
    <n v="2"/>
    <n v="0.2"/>
    <n v="-22.138200000000012"/>
  </r>
  <r>
    <x v="4259"/>
    <x v="2112"/>
    <x v="3"/>
    <x v="960"/>
    <d v="2014-11-03T00:00:00"/>
    <s v="Second Class"/>
    <s v="LO-17170"/>
    <s v="Lori Olson"/>
    <x v="1"/>
    <s v="United States"/>
    <s v="New York City"/>
    <x v="15"/>
    <n v="10035"/>
    <x v="3"/>
    <s v="OFF-EN-10004386"/>
    <x v="1"/>
    <x v="12"/>
    <s v="Recycled Interoffice Envelopes with String and Button Closure, 10 x 13"/>
    <n v="47.98"/>
    <n v="2"/>
    <n v="0"/>
    <n v="23.99"/>
  </r>
  <r>
    <x v="4260"/>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x v="4261"/>
    <x v="2114"/>
    <x v="3"/>
    <x v="783"/>
    <d v="2014-08-12T00:00:00"/>
    <s v="Standard Class"/>
    <s v="CC-12475"/>
    <s v="Cindy Chapman"/>
    <x v="0"/>
    <s v="United States"/>
    <s v="Moorhead"/>
    <x v="11"/>
    <n v="56560"/>
    <x v="2"/>
    <s v="TEC-AC-10002006"/>
    <x v="2"/>
    <x v="11"/>
    <s v="Memorex Micro Travel Drive 16 GB"/>
    <n v="63.96"/>
    <n v="4"/>
    <n v="0"/>
    <n v="19.827599999999997"/>
  </r>
  <r>
    <x v="4262"/>
    <x v="2115"/>
    <x v="3"/>
    <x v="296"/>
    <d v="2014-09-26T00:00:00"/>
    <s v="Standard Class"/>
    <s v="KT-16480"/>
    <s v="Kean Thornton"/>
    <x v="0"/>
    <s v="United States"/>
    <s v="Columbus"/>
    <x v="32"/>
    <n v="31907"/>
    <x v="0"/>
    <s v="OFF-AP-10001242"/>
    <x v="1"/>
    <x v="9"/>
    <s v="APC 7 Outlet Network SurgeArrest Surge Protector"/>
    <n v="80.48"/>
    <n v="1"/>
    <n v="0"/>
    <n v="24.143999999999998"/>
  </r>
  <r>
    <x v="4263"/>
    <x v="2116"/>
    <x v="3"/>
    <x v="132"/>
    <d v="2014-11-09T00:00:00"/>
    <s v="Standard Class"/>
    <s v="DM-13015"/>
    <s v="Darrin Martin"/>
    <x v="0"/>
    <s v="United States"/>
    <s v="Philadelphia"/>
    <x v="9"/>
    <n v="19143"/>
    <x v="3"/>
    <s v="OFF-BI-10000216"/>
    <x v="1"/>
    <x v="8"/>
    <s v="Mead 1st Gear 2&quot; Zipper Binder, Asst. Colors"/>
    <n v="11.673000000000002"/>
    <n v="3"/>
    <n v="0.7"/>
    <n v="-7.782"/>
  </r>
  <r>
    <x v="4264"/>
    <x v="2117"/>
    <x v="0"/>
    <x v="732"/>
    <d v="2013-11-10T00:00:00"/>
    <s v="Standard Class"/>
    <s v="EP-13915"/>
    <s v="Emily Phan"/>
    <x v="0"/>
    <s v="United States"/>
    <s v="Houston"/>
    <x v="5"/>
    <n v="77036"/>
    <x v="2"/>
    <s v="FUR-TA-10002774"/>
    <x v="0"/>
    <x v="3"/>
    <s v="Laminate Occasional Tables"/>
    <n v="863.12799999999993"/>
    <n v="8"/>
    <n v="0.3"/>
    <n v="-160.29520000000008"/>
  </r>
  <r>
    <x v="4265"/>
    <x v="2117"/>
    <x v="0"/>
    <x v="732"/>
    <d v="2013-11-10T00:00:00"/>
    <s v="Standard Class"/>
    <s v="EP-13915"/>
    <s v="Emily Phan"/>
    <x v="0"/>
    <s v="United States"/>
    <s v="Houston"/>
    <x v="5"/>
    <n v="77036"/>
    <x v="2"/>
    <s v="OFF-BI-10004364"/>
    <x v="1"/>
    <x v="8"/>
    <s v="Storex Dura Pro Binders"/>
    <n v="3.5639999999999992"/>
    <n v="3"/>
    <n v="0.8"/>
    <n v="-6.2370000000000019"/>
  </r>
  <r>
    <x v="4266"/>
    <x v="2117"/>
    <x v="0"/>
    <x v="732"/>
    <d v="2013-11-10T00:00:00"/>
    <s v="Standard Class"/>
    <s v="EP-13915"/>
    <s v="Emily Phan"/>
    <x v="0"/>
    <s v="United States"/>
    <s v="Houston"/>
    <x v="5"/>
    <n v="77036"/>
    <x v="2"/>
    <s v="FUR-BO-10000780"/>
    <x v="0"/>
    <x v="0"/>
    <s v="O'Sullivan Plantations 2-Door Library in Landvery Oak"/>
    <n v="956.6647999999999"/>
    <n v="7"/>
    <n v="0.32"/>
    <n v="-225.09759999999991"/>
  </r>
  <r>
    <x v="4267"/>
    <x v="2117"/>
    <x v="0"/>
    <x v="732"/>
    <d v="2013-11-10T00:00:00"/>
    <s v="Standard Class"/>
    <s v="EP-13915"/>
    <s v="Emily Phan"/>
    <x v="0"/>
    <s v="United States"/>
    <s v="Houston"/>
    <x v="5"/>
    <n v="77036"/>
    <x v="2"/>
    <s v="OFF-BI-10001989"/>
    <x v="1"/>
    <x v="8"/>
    <s v="Premium Transparent Presentation Covers by GBC"/>
    <n v="12.587999999999997"/>
    <n v="3"/>
    <n v="0.8"/>
    <n v="-20.140800000000006"/>
  </r>
  <r>
    <x v="4268"/>
    <x v="2117"/>
    <x v="0"/>
    <x v="732"/>
    <d v="2013-11-10T00:00:00"/>
    <s v="Standard Class"/>
    <s v="EP-13915"/>
    <s v="Emily Phan"/>
    <x v="0"/>
    <s v="United States"/>
    <s v="Houston"/>
    <x v="5"/>
    <n v="77036"/>
    <x v="2"/>
    <s v="TEC-AC-10004001"/>
    <x v="2"/>
    <x v="11"/>
    <s v="Logitech Wireless Headset H600 Over-The-Head Design"/>
    <n v="171.96"/>
    <n v="5"/>
    <n v="0.2"/>
    <n v="45.139500000000005"/>
  </r>
  <r>
    <x v="4269"/>
    <x v="2118"/>
    <x v="3"/>
    <x v="643"/>
    <d v="2014-06-30T00:00:00"/>
    <s v="Second Class"/>
    <s v="AM-10705"/>
    <s v="Anne McFarland"/>
    <x v="0"/>
    <s v="United States"/>
    <s v="Seattle"/>
    <x v="4"/>
    <n v="98115"/>
    <x v="1"/>
    <s v="FUR-TA-10000688"/>
    <x v="0"/>
    <x v="3"/>
    <s v="Chromcraft Bull-Nose Wood Round Conference Table Top, Wood Base"/>
    <n v="871.4"/>
    <n v="4"/>
    <n v="0"/>
    <n v="148.13799999999992"/>
  </r>
  <r>
    <x v="4270"/>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x v="4271"/>
    <x v="2120"/>
    <x v="0"/>
    <x v="390"/>
    <d v="2013-11-28T00:00:00"/>
    <s v="Second Class"/>
    <s v="LA-16780"/>
    <s v="Laura Armstrong"/>
    <x v="1"/>
    <s v="United States"/>
    <s v="Baltimore"/>
    <x v="39"/>
    <n v="21215"/>
    <x v="3"/>
    <s v="FUR-FU-10000965"/>
    <x v="0"/>
    <x v="5"/>
    <s v="Howard Miller 11-1/2&quot; Diameter Ridgewood Wall Clock"/>
    <n v="207.76"/>
    <n v="4"/>
    <n v="0"/>
    <n v="85.181600000000003"/>
  </r>
  <r>
    <x v="4272"/>
    <x v="2121"/>
    <x v="3"/>
    <x v="246"/>
    <d v="2014-07-22T00:00:00"/>
    <s v="Same Day"/>
    <s v="SF-20200"/>
    <s v="Sarah Foster"/>
    <x v="0"/>
    <s v="United States"/>
    <s v="Murray"/>
    <x v="7"/>
    <n v="84107"/>
    <x v="1"/>
    <s v="TEC-PH-10004071"/>
    <x v="2"/>
    <x v="7"/>
    <s v="PayAnywhere Card Reader"/>
    <n v="71.928000000000011"/>
    <n v="9"/>
    <n v="0.2"/>
    <n v="6.2936999999999976"/>
  </r>
  <r>
    <x v="4273"/>
    <x v="2121"/>
    <x v="3"/>
    <x v="246"/>
    <d v="2014-07-22T00:00:00"/>
    <s v="Same Day"/>
    <s v="SF-20200"/>
    <s v="Sarah Foster"/>
    <x v="0"/>
    <s v="United States"/>
    <s v="Murray"/>
    <x v="7"/>
    <n v="84107"/>
    <x v="1"/>
    <s v="OFF-AR-10001044"/>
    <x v="1"/>
    <x v="6"/>
    <s v="BOSTON Ranger #55 Pencil Sharpener, Black"/>
    <n v="25.99"/>
    <n v="1"/>
    <n v="0"/>
    <n v="7.5370999999999988"/>
  </r>
  <r>
    <x v="4274"/>
    <x v="2122"/>
    <x v="1"/>
    <x v="924"/>
    <d v="2012-10-28T00:00:00"/>
    <s v="Standard Class"/>
    <s v="AG-10495"/>
    <s v="Andrew Gjertsen"/>
    <x v="1"/>
    <s v="United States"/>
    <s v="Seattle"/>
    <x v="4"/>
    <n v="98105"/>
    <x v="1"/>
    <s v="OFF-BI-10004140"/>
    <x v="1"/>
    <x v="8"/>
    <s v="Avery Non-Stick Binders"/>
    <n v="3.5920000000000005"/>
    <n v="1"/>
    <n v="0.2"/>
    <n v="1.1224999999999996"/>
  </r>
  <r>
    <x v="4275"/>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x v="4276"/>
    <x v="2124"/>
    <x v="3"/>
    <x v="238"/>
    <d v="2014-08-23T00:00:00"/>
    <s v="Standard Class"/>
    <s v="NF-18595"/>
    <s v="Nicole Fjeld"/>
    <x v="2"/>
    <s v="United States"/>
    <s v="Seattle"/>
    <x v="4"/>
    <n v="98105"/>
    <x v="1"/>
    <s v="OFF-ST-10000046"/>
    <x v="1"/>
    <x v="4"/>
    <s v="Fellowes Super Stor/Drawer Files"/>
    <n v="323.10000000000002"/>
    <n v="2"/>
    <n v="0"/>
    <n v="61.38900000000001"/>
  </r>
  <r>
    <x v="4277"/>
    <x v="2125"/>
    <x v="0"/>
    <x v="947"/>
    <d v="2013-04-21T00:00:00"/>
    <s v="Standard Class"/>
    <s v="BS-11365"/>
    <s v="Bill Shonely"/>
    <x v="1"/>
    <s v="United States"/>
    <s v="Lakewood"/>
    <x v="30"/>
    <n v="8701"/>
    <x v="3"/>
    <s v="TEC-MA-10001047"/>
    <x v="2"/>
    <x v="15"/>
    <s v="3D Systems Cube Printer, 2nd Generation, Magenta"/>
    <n v="9099.93"/>
    <n v="7"/>
    <n v="0"/>
    <n v="2365.9817999999996"/>
  </r>
  <r>
    <x v="4278"/>
    <x v="2125"/>
    <x v="0"/>
    <x v="947"/>
    <d v="2013-04-21T00:00:00"/>
    <s v="Standard Class"/>
    <s v="BS-11365"/>
    <s v="Bill Shonely"/>
    <x v="1"/>
    <s v="United States"/>
    <s v="Lakewood"/>
    <x v="30"/>
    <n v="8701"/>
    <x v="3"/>
    <s v="FUR-FU-10000550"/>
    <x v="0"/>
    <x v="5"/>
    <s v="Stacking Trays by OIC"/>
    <n v="9.9600000000000009"/>
    <n v="2"/>
    <n v="0"/>
    <n v="3.2867999999999995"/>
  </r>
  <r>
    <x v="4279"/>
    <x v="2125"/>
    <x v="0"/>
    <x v="947"/>
    <d v="2013-04-21T00:00:00"/>
    <s v="Standard Class"/>
    <s v="BS-11365"/>
    <s v="Bill Shonely"/>
    <x v="1"/>
    <s v="United States"/>
    <s v="Lakewood"/>
    <x v="30"/>
    <n v="8701"/>
    <x v="3"/>
    <s v="OFF-BI-10002432"/>
    <x v="1"/>
    <x v="8"/>
    <s v="Wilson Jones Standard D-Ring Binders"/>
    <n v="25.299999999999997"/>
    <n v="5"/>
    <n v="0"/>
    <n v="11.890999999999998"/>
  </r>
  <r>
    <x v="4280"/>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x v="4281"/>
    <x v="2126"/>
    <x v="2"/>
    <x v="687"/>
    <d v="2011-11-18T00:00:00"/>
    <s v="Standard Class"/>
    <s v="RM-19675"/>
    <s v="Robert Marley"/>
    <x v="2"/>
    <s v="United States"/>
    <s v="New York City"/>
    <x v="15"/>
    <n v="10011"/>
    <x v="3"/>
    <s v="FUR-CH-10001797"/>
    <x v="0"/>
    <x v="1"/>
    <s v="Safco Chair Connectors, 6/Carton"/>
    <n v="69.263999999999996"/>
    <n v="2"/>
    <n v="0.1"/>
    <n v="14.62239999999999"/>
  </r>
  <r>
    <x v="4282"/>
    <x v="2127"/>
    <x v="2"/>
    <x v="414"/>
    <d v="2011-12-23T00:00:00"/>
    <s v="First Class"/>
    <s v="AB-10105"/>
    <s v="Adrian Barton"/>
    <x v="0"/>
    <s v="United States"/>
    <s v="Indianapolis"/>
    <x v="14"/>
    <n v="46203"/>
    <x v="2"/>
    <s v="OFF-LA-10003720"/>
    <x v="1"/>
    <x v="2"/>
    <s v="Avery 487"/>
    <n v="3.69"/>
    <n v="1"/>
    <n v="0"/>
    <n v="1.7343"/>
  </r>
  <r>
    <x v="4283"/>
    <x v="2127"/>
    <x v="2"/>
    <x v="414"/>
    <d v="2011-12-23T00:00:00"/>
    <s v="First Class"/>
    <s v="AB-10105"/>
    <s v="Adrian Barton"/>
    <x v="0"/>
    <s v="United States"/>
    <s v="Indianapolis"/>
    <x v="14"/>
    <n v="46203"/>
    <x v="2"/>
    <s v="OFF-BI-10004600"/>
    <x v="1"/>
    <x v="8"/>
    <s v="Ibico Ibimaster 300 Manual Binding System"/>
    <n v="1103.97"/>
    <n v="3"/>
    <n v="0"/>
    <n v="496.78649999999993"/>
  </r>
  <r>
    <x v="4284"/>
    <x v="2128"/>
    <x v="1"/>
    <x v="82"/>
    <d v="2012-11-26T00:00:00"/>
    <s v="Second Class"/>
    <s v="CA-11965"/>
    <s v="Carol Adams"/>
    <x v="1"/>
    <s v="United States"/>
    <s v="Port Arthur"/>
    <x v="5"/>
    <n v="77642"/>
    <x v="2"/>
    <s v="FUR-BO-10003965"/>
    <x v="0"/>
    <x v="0"/>
    <s v="O'Sullivan Manor Hill 2-Door Library in Brianna Oak"/>
    <n v="246.13279999999997"/>
    <n v="2"/>
    <n v="0.32"/>
    <n v="-76.011599999999973"/>
  </r>
  <r>
    <x v="4285"/>
    <x v="2128"/>
    <x v="1"/>
    <x v="82"/>
    <d v="2012-11-26T00:00:00"/>
    <s v="Second Class"/>
    <s v="CA-11965"/>
    <s v="Carol Adams"/>
    <x v="1"/>
    <s v="United States"/>
    <s v="Port Arthur"/>
    <x v="5"/>
    <n v="77642"/>
    <x v="2"/>
    <s v="OFF-LA-10000240"/>
    <x v="1"/>
    <x v="2"/>
    <s v="Self-Adhesive Address Labels for Typewriters by Universal"/>
    <n v="11.696"/>
    <n v="2"/>
    <n v="0.2"/>
    <n v="3.9473999999999996"/>
  </r>
  <r>
    <x v="4286"/>
    <x v="2128"/>
    <x v="1"/>
    <x v="82"/>
    <d v="2012-11-26T00:00:00"/>
    <s v="Second Class"/>
    <s v="CA-11965"/>
    <s v="Carol Adams"/>
    <x v="1"/>
    <s v="United States"/>
    <s v="Port Arthur"/>
    <x v="5"/>
    <n v="77642"/>
    <x v="2"/>
    <s v="TEC-CO-10001571"/>
    <x v="2"/>
    <x v="16"/>
    <s v="Sharp 1540cs Digital Laser Copier"/>
    <n v="439.99200000000002"/>
    <n v="1"/>
    <n v="0.2"/>
    <n v="164.99700000000001"/>
  </r>
  <r>
    <x v="4287"/>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x v="4288"/>
    <x v="2130"/>
    <x v="1"/>
    <x v="961"/>
    <d v="2012-05-21T00:00:00"/>
    <s v="Standard Class"/>
    <s v="ON-18715"/>
    <s v="Odella Nelson"/>
    <x v="1"/>
    <s v="United States"/>
    <s v="Houston"/>
    <x v="5"/>
    <n v="77095"/>
    <x v="2"/>
    <s v="OFF-BI-10002082"/>
    <x v="1"/>
    <x v="8"/>
    <s v="GBC Twin Loop Wire Binding Elements"/>
    <n v="33.279999999999994"/>
    <n v="5"/>
    <n v="0.8"/>
    <n v="-49.92"/>
  </r>
  <r>
    <x v="4289"/>
    <x v="2130"/>
    <x v="1"/>
    <x v="961"/>
    <d v="2012-05-21T00:00:00"/>
    <s v="Standard Class"/>
    <s v="ON-18715"/>
    <s v="Odella Nelson"/>
    <x v="1"/>
    <s v="United States"/>
    <s v="Houston"/>
    <x v="5"/>
    <n v="77095"/>
    <x v="2"/>
    <s v="OFF-PA-10002250"/>
    <x v="1"/>
    <x v="10"/>
    <s v="Things To Do Today Pad"/>
    <n v="14.088000000000001"/>
    <n v="3"/>
    <n v="0.2"/>
    <n v="4.9307999999999996"/>
  </r>
  <r>
    <x v="4290"/>
    <x v="2131"/>
    <x v="3"/>
    <x v="34"/>
    <d v="2014-12-14T00:00:00"/>
    <s v="Second Class"/>
    <s v="AT-10435"/>
    <s v="Alyssa Tate"/>
    <x v="2"/>
    <s v="United States"/>
    <s v="Los Angeles"/>
    <x v="1"/>
    <n v="90004"/>
    <x v="1"/>
    <s v="OFF-AR-10000122"/>
    <x v="1"/>
    <x v="6"/>
    <s v="Newell 314"/>
    <n v="11.16"/>
    <n v="2"/>
    <n v="0"/>
    <n v="2.7899999999999991"/>
  </r>
  <r>
    <x v="4291"/>
    <x v="2131"/>
    <x v="3"/>
    <x v="34"/>
    <d v="2014-12-14T00:00:00"/>
    <s v="Second Class"/>
    <s v="AT-10435"/>
    <s v="Alyssa Tate"/>
    <x v="2"/>
    <s v="United States"/>
    <s v="Los Angeles"/>
    <x v="1"/>
    <n v="90004"/>
    <x v="1"/>
    <s v="FUR-TA-10003748"/>
    <x v="0"/>
    <x v="3"/>
    <s v="Bevis 36 x 72 Conference Tables"/>
    <n v="896.32799999999997"/>
    <n v="9"/>
    <n v="0.2"/>
    <n v="22.408199999999994"/>
  </r>
  <r>
    <x v="4292"/>
    <x v="2131"/>
    <x v="3"/>
    <x v="34"/>
    <d v="2014-12-14T00:00:00"/>
    <s v="Second Class"/>
    <s v="AT-10435"/>
    <s v="Alyssa Tate"/>
    <x v="2"/>
    <s v="United States"/>
    <s v="Los Angeles"/>
    <x v="1"/>
    <n v="90004"/>
    <x v="1"/>
    <s v="OFF-AP-10001394"/>
    <x v="1"/>
    <x v="9"/>
    <s v="Harmony Air Purifier"/>
    <n v="189"/>
    <n v="1"/>
    <n v="0"/>
    <n v="68.039999999999992"/>
  </r>
  <r>
    <x v="4293"/>
    <x v="2132"/>
    <x v="3"/>
    <x v="434"/>
    <d v="2014-03-17T00:00:00"/>
    <s v="Standard Class"/>
    <s v="EB-13870"/>
    <s v="Emily Burns"/>
    <x v="0"/>
    <s v="United States"/>
    <s v="Philadelphia"/>
    <x v="9"/>
    <n v="19140"/>
    <x v="3"/>
    <s v="TEC-PH-10004896"/>
    <x v="2"/>
    <x v="7"/>
    <s v="Nokia Lumia 521 (T-Mobile)"/>
    <n v="53.981999999999999"/>
    <n v="3"/>
    <n v="0.4"/>
    <n v="-10.796399999999995"/>
  </r>
  <r>
    <x v="4294"/>
    <x v="2133"/>
    <x v="3"/>
    <x v="760"/>
    <d v="2014-10-28T00:00:00"/>
    <s v="Standard Class"/>
    <s v="DW-13195"/>
    <s v="David Wiener"/>
    <x v="1"/>
    <s v="United States"/>
    <s v="Redmond"/>
    <x v="21"/>
    <n v="97756"/>
    <x v="1"/>
    <s v="FUR-TA-10002607"/>
    <x v="0"/>
    <x v="3"/>
    <s v="KI Conference Tables"/>
    <n v="177.22499999999999"/>
    <n v="5"/>
    <n v="0.5"/>
    <n v="-120.51299999999998"/>
  </r>
  <r>
    <x v="4295"/>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x v="4296"/>
    <x v="2135"/>
    <x v="3"/>
    <x v="507"/>
    <d v="2014-09-11T00:00:00"/>
    <s v="Standard Class"/>
    <s v="TH-21235"/>
    <s v="Tiffany House"/>
    <x v="1"/>
    <s v="United States"/>
    <s v="Los Angeles"/>
    <x v="1"/>
    <n v="90032"/>
    <x v="1"/>
    <s v="OFF-ST-10000419"/>
    <x v="1"/>
    <x v="4"/>
    <s v="Rogers Jumbo File, Granite"/>
    <n v="54.32"/>
    <n v="4"/>
    <n v="0"/>
    <n v="0.54319999999999879"/>
  </r>
  <r>
    <x v="4297"/>
    <x v="2136"/>
    <x v="3"/>
    <x v="962"/>
    <d v="2014-08-27T00:00:00"/>
    <s v="Second Class"/>
    <s v="PO-18850"/>
    <s v="Patrick O'Brill"/>
    <x v="0"/>
    <s v="United States"/>
    <s v="Tallahassee"/>
    <x v="2"/>
    <n v="32303"/>
    <x v="0"/>
    <s v="TEC-PH-10001459"/>
    <x v="2"/>
    <x v="7"/>
    <s v="Samsung Galaxy Mega 6.3"/>
    <n v="4367.8960000000006"/>
    <n v="13"/>
    <n v="0.2"/>
    <n v="327.59220000000005"/>
  </r>
  <r>
    <x v="4298"/>
    <x v="2136"/>
    <x v="3"/>
    <x v="962"/>
    <d v="2014-08-27T00:00:00"/>
    <s v="Second Class"/>
    <s v="PO-18850"/>
    <s v="Patrick O'Brill"/>
    <x v="0"/>
    <s v="United States"/>
    <s v="Tallahassee"/>
    <x v="2"/>
    <n v="32303"/>
    <x v="0"/>
    <s v="OFF-PA-10000241"/>
    <x v="1"/>
    <x v="10"/>
    <s v="IBM Multi-Purpose Copy Paper, 8 1/2 x 11&quot;, Case"/>
    <n v="49.568000000000005"/>
    <n v="2"/>
    <n v="0.2"/>
    <n v="15.489999999999997"/>
  </r>
  <r>
    <x v="4299"/>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x v="4300"/>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x v="4301"/>
    <x v="2136"/>
    <x v="3"/>
    <x v="962"/>
    <d v="2014-08-27T00:00:00"/>
    <s v="Second Class"/>
    <s v="PO-18850"/>
    <s v="Patrick O'Brill"/>
    <x v="0"/>
    <s v="United States"/>
    <s v="Tallahassee"/>
    <x v="2"/>
    <n v="32303"/>
    <x v="0"/>
    <s v="OFF-PA-10000141"/>
    <x v="1"/>
    <x v="10"/>
    <s v="Ampad Evidence Wirebond Steno Books, 6&quot; x 9&quot;"/>
    <n v="8.7200000000000006"/>
    <n v="5"/>
    <n v="0.2"/>
    <n v="2.9429999999999992"/>
  </r>
  <r>
    <x v="4302"/>
    <x v="2137"/>
    <x v="2"/>
    <x v="963"/>
    <d v="2011-08-25T00:00:00"/>
    <s v="Second Class"/>
    <s v="DE-13255"/>
    <s v="Deanra Eno"/>
    <x v="2"/>
    <s v="United States"/>
    <s v="Lakewood"/>
    <x v="24"/>
    <n v="44107"/>
    <x v="3"/>
    <s v="OFF-AR-10002804"/>
    <x v="1"/>
    <x v="6"/>
    <s v="Faber Castell Col-Erase Pencils"/>
    <n v="3.9119999999999999"/>
    <n v="1"/>
    <n v="0.2"/>
    <n v="1.0269000000000001"/>
  </r>
  <r>
    <x v="4303"/>
    <x v="2138"/>
    <x v="0"/>
    <x v="964"/>
    <d v="2013-10-05T00:00:00"/>
    <s v="Same Day"/>
    <s v="MO-17500"/>
    <s v="Mary O'Rourke"/>
    <x v="0"/>
    <s v="United States"/>
    <s v="The Colony"/>
    <x v="5"/>
    <n v="75056"/>
    <x v="2"/>
    <s v="OFF-EN-10003862"/>
    <x v="1"/>
    <x v="12"/>
    <s v="Laser &amp; Ink Jet Business Envelopes"/>
    <n v="59.751999999999995"/>
    <n v="7"/>
    <n v="0.2"/>
    <n v="19.4194"/>
  </r>
  <r>
    <x v="4304"/>
    <x v="2139"/>
    <x v="2"/>
    <x v="965"/>
    <d v="2011-10-30T00:00:00"/>
    <s v="Second Class"/>
    <s v="AH-10585"/>
    <s v="Angele Hood"/>
    <x v="0"/>
    <s v="United States"/>
    <s v="Seattle"/>
    <x v="4"/>
    <n v="98105"/>
    <x v="1"/>
    <s v="FUR-FU-10000448"/>
    <x v="0"/>
    <x v="5"/>
    <s v="Tenex Chairmats For Use With Carpeted Floors"/>
    <n v="63.92"/>
    <n v="4"/>
    <n v="0"/>
    <n v="3.195999999999998"/>
  </r>
  <r>
    <x v="4305"/>
    <x v="2139"/>
    <x v="2"/>
    <x v="965"/>
    <d v="2011-10-30T00:00:00"/>
    <s v="Second Class"/>
    <s v="AH-10585"/>
    <s v="Angele Hood"/>
    <x v="0"/>
    <s v="United States"/>
    <s v="Seattle"/>
    <x v="4"/>
    <n v="98105"/>
    <x v="1"/>
    <s v="TEC-PH-10000526"/>
    <x v="2"/>
    <x v="7"/>
    <s v="Vtech CS6719"/>
    <n v="383.96000000000004"/>
    <n v="5"/>
    <n v="0.2"/>
    <n v="38.396000000000015"/>
  </r>
  <r>
    <x v="4306"/>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x v="4307"/>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x v="4308"/>
    <x v="2141"/>
    <x v="2"/>
    <x v="130"/>
    <d v="2011-11-11T00:00:00"/>
    <s v="Standard Class"/>
    <s v="WB-21850"/>
    <s v="William Brown"/>
    <x v="0"/>
    <s v="United States"/>
    <s v="Los Angeles"/>
    <x v="1"/>
    <n v="90045"/>
    <x v="1"/>
    <s v="TEC-PH-10001079"/>
    <x v="2"/>
    <x v="7"/>
    <s v="Polycom SoundPoint Pro SE-225 Corded phone"/>
    <n v="666.34400000000005"/>
    <n v="7"/>
    <n v="0.2"/>
    <n v="66.634399999999971"/>
  </r>
  <r>
    <x v="4309"/>
    <x v="2141"/>
    <x v="2"/>
    <x v="130"/>
    <d v="2011-11-11T00:00:00"/>
    <s v="Standard Class"/>
    <s v="WB-21850"/>
    <s v="William Brown"/>
    <x v="0"/>
    <s v="United States"/>
    <s v="Los Angeles"/>
    <x v="1"/>
    <n v="90045"/>
    <x v="1"/>
    <s v="FUR-TA-10002041"/>
    <x v="0"/>
    <x v="3"/>
    <s v="Bevis Round Conference Table Top, X-Base"/>
    <n v="573.72799999999995"/>
    <n v="4"/>
    <n v="0.2"/>
    <n v="-64.544399999999968"/>
  </r>
  <r>
    <x v="4310"/>
    <x v="2141"/>
    <x v="2"/>
    <x v="130"/>
    <d v="2011-11-11T00:00:00"/>
    <s v="Standard Class"/>
    <s v="WB-21850"/>
    <s v="William Brown"/>
    <x v="0"/>
    <s v="United States"/>
    <s v="Los Angeles"/>
    <x v="1"/>
    <n v="90045"/>
    <x v="1"/>
    <s v="OFF-BI-10001036"/>
    <x v="1"/>
    <x v="8"/>
    <s v="Cardinal EasyOpen D-Ring Binders"/>
    <n v="21.936000000000003"/>
    <n v="3"/>
    <n v="0.2"/>
    <n v="8.2259999999999991"/>
  </r>
  <r>
    <x v="4311"/>
    <x v="2141"/>
    <x v="2"/>
    <x v="130"/>
    <d v="2011-11-11T00:00:00"/>
    <s v="Standard Class"/>
    <s v="WB-21850"/>
    <s v="William Brown"/>
    <x v="0"/>
    <s v="United States"/>
    <s v="Los Angeles"/>
    <x v="1"/>
    <n v="90045"/>
    <x v="1"/>
    <s v="OFF-PA-10000223"/>
    <x v="1"/>
    <x v="10"/>
    <s v="Xerox 2000"/>
    <n v="19.440000000000001"/>
    <n v="3"/>
    <n v="0"/>
    <n v="9.3312000000000008"/>
  </r>
  <r>
    <x v="4312"/>
    <x v="2141"/>
    <x v="2"/>
    <x v="130"/>
    <d v="2011-11-11T00:00:00"/>
    <s v="Standard Class"/>
    <s v="WB-21850"/>
    <s v="William Brown"/>
    <x v="0"/>
    <s v="United States"/>
    <s v="Los Angeles"/>
    <x v="1"/>
    <n v="90045"/>
    <x v="1"/>
    <s v="TEC-MA-10003246"/>
    <x v="2"/>
    <x v="15"/>
    <s v="Hewlett-Packard Deskjet D4360 Printer"/>
    <n v="447.96800000000007"/>
    <n v="4"/>
    <n v="0.2"/>
    <n v="139.98999999999995"/>
  </r>
  <r>
    <x v="4313"/>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x v="4314"/>
    <x v="2143"/>
    <x v="1"/>
    <x v="608"/>
    <d v="2012-07-01T00:00:00"/>
    <s v="Standard Class"/>
    <s v="AB-10165"/>
    <s v="Alan Barnes"/>
    <x v="0"/>
    <s v="United States"/>
    <s v="Los Angeles"/>
    <x v="1"/>
    <n v="90045"/>
    <x v="1"/>
    <s v="OFF-AR-10004062"/>
    <x v="1"/>
    <x v="6"/>
    <s v="Staples"/>
    <n v="20.96"/>
    <n v="2"/>
    <n v="0"/>
    <n v="5.24"/>
  </r>
  <r>
    <x v="4315"/>
    <x v="2143"/>
    <x v="1"/>
    <x v="608"/>
    <d v="2012-07-01T00:00:00"/>
    <s v="Standard Class"/>
    <s v="AB-10165"/>
    <s v="Alan Barnes"/>
    <x v="0"/>
    <s v="United States"/>
    <s v="Los Angeles"/>
    <x v="1"/>
    <n v="90045"/>
    <x v="1"/>
    <s v="OFF-BI-10004330"/>
    <x v="1"/>
    <x v="8"/>
    <s v="GBC Velobind Prepunched Cover Sets, Regency Series"/>
    <n v="88.751999999999995"/>
    <n v="3"/>
    <n v="0.2"/>
    <n v="27.734999999999996"/>
  </r>
  <r>
    <x v="4316"/>
    <x v="2143"/>
    <x v="1"/>
    <x v="608"/>
    <d v="2012-07-01T00:00:00"/>
    <s v="Standard Class"/>
    <s v="AB-10165"/>
    <s v="Alan Barnes"/>
    <x v="0"/>
    <s v="United States"/>
    <s v="Los Angeles"/>
    <x v="1"/>
    <n v="90045"/>
    <x v="1"/>
    <s v="OFF-ST-10001963"/>
    <x v="1"/>
    <x v="4"/>
    <s v="Tennsco Regal Shelving Units"/>
    <n v="304.23"/>
    <n v="3"/>
    <n v="0"/>
    <n v="9.126899999999992"/>
  </r>
  <r>
    <x v="4317"/>
    <x v="2144"/>
    <x v="1"/>
    <x v="353"/>
    <d v="2012-08-02T00:00:00"/>
    <s v="Standard Class"/>
    <s v="HA-14920"/>
    <s v="Helen Andreada"/>
    <x v="0"/>
    <s v="United States"/>
    <s v="San Francisco"/>
    <x v="1"/>
    <n v="94110"/>
    <x v="1"/>
    <s v="OFF-EN-10002230"/>
    <x v="1"/>
    <x v="12"/>
    <s v="Airmail Envelopes"/>
    <n v="167.86"/>
    <n v="2"/>
    <n v="0"/>
    <n v="78.894199999999998"/>
  </r>
  <r>
    <x v="4318"/>
    <x v="2145"/>
    <x v="3"/>
    <x v="226"/>
    <d v="2014-12-12T00:00:00"/>
    <s v="Standard Class"/>
    <s v="DC-13285"/>
    <s v="Debra Catini"/>
    <x v="0"/>
    <s v="United States"/>
    <s v="Richmond"/>
    <x v="17"/>
    <n v="23223"/>
    <x v="0"/>
    <s v="FUR-FU-10000175"/>
    <x v="0"/>
    <x v="5"/>
    <s v="DAX Wood Document Frame."/>
    <n v="82.38"/>
    <n v="6"/>
    <n v="0"/>
    <n v="25.537799999999997"/>
  </r>
  <r>
    <x v="4319"/>
    <x v="2146"/>
    <x v="2"/>
    <x v="282"/>
    <d v="2012-01-03T00:00:00"/>
    <s v="Second Class"/>
    <s v="ST-20530"/>
    <s v="Shui Tom"/>
    <x v="0"/>
    <s v="United States"/>
    <s v="Albuquerque"/>
    <x v="27"/>
    <n v="87105"/>
    <x v="1"/>
    <s v="TEC-PH-10004897"/>
    <x v="2"/>
    <x v="7"/>
    <s v="Mediabridge Sport Armband iPhone 5s"/>
    <n v="23.976000000000003"/>
    <n v="3"/>
    <n v="0.2"/>
    <n v="-5.694300000000001"/>
  </r>
  <r>
    <x v="4320"/>
    <x v="2146"/>
    <x v="2"/>
    <x v="282"/>
    <d v="2012-01-03T00:00:00"/>
    <s v="Second Class"/>
    <s v="ST-20530"/>
    <s v="Shui Tom"/>
    <x v="0"/>
    <s v="United States"/>
    <s v="Albuquerque"/>
    <x v="27"/>
    <n v="87105"/>
    <x v="1"/>
    <s v="OFF-ST-10003123"/>
    <x v="1"/>
    <x v="4"/>
    <s v="Fellowes Bases and Tops For Staxonsteel/High-Stak Systems"/>
    <n v="33.29"/>
    <n v="1"/>
    <n v="0"/>
    <n v="7.9895999999999994"/>
  </r>
  <r>
    <x v="4321"/>
    <x v="2147"/>
    <x v="1"/>
    <x v="966"/>
    <d v="2012-02-19T00:00:00"/>
    <s v="Standard Class"/>
    <s v="KB-16315"/>
    <s v="Karl Braun"/>
    <x v="0"/>
    <s v="United States"/>
    <s v="Akron"/>
    <x v="24"/>
    <n v="44312"/>
    <x v="3"/>
    <s v="OFF-BI-10001658"/>
    <x v="1"/>
    <x v="8"/>
    <s v="GBC Standard Therm-A-Bind Covers"/>
    <n v="14.952000000000004"/>
    <n v="2"/>
    <n v="0.7"/>
    <n v="-11.961599999999997"/>
  </r>
  <r>
    <x v="4322"/>
    <x v="2147"/>
    <x v="1"/>
    <x v="966"/>
    <d v="2012-02-19T00:00:00"/>
    <s v="Standard Class"/>
    <s v="KB-16315"/>
    <s v="Karl Braun"/>
    <x v="0"/>
    <s v="United States"/>
    <s v="Akron"/>
    <x v="24"/>
    <n v="44312"/>
    <x v="3"/>
    <s v="TEC-PH-10002834"/>
    <x v="2"/>
    <x v="7"/>
    <s v="Google Nexus 5"/>
    <n v="323.98199999999997"/>
    <n v="3"/>
    <n v="0.4"/>
    <n v="-80.995500000000021"/>
  </r>
  <r>
    <x v="4323"/>
    <x v="2147"/>
    <x v="1"/>
    <x v="966"/>
    <d v="2012-02-19T00:00:00"/>
    <s v="Standard Class"/>
    <s v="KB-16315"/>
    <s v="Karl Braun"/>
    <x v="0"/>
    <s v="United States"/>
    <s v="Akron"/>
    <x v="24"/>
    <n v="44312"/>
    <x v="3"/>
    <s v="OFF-BI-10002160"/>
    <x v="1"/>
    <x v="8"/>
    <s v="Acco Hanging Data Binders"/>
    <n v="2.2860000000000005"/>
    <n v="2"/>
    <n v="0.7"/>
    <n v="-1.6763999999999997"/>
  </r>
  <r>
    <x v="4324"/>
    <x v="2147"/>
    <x v="1"/>
    <x v="966"/>
    <d v="2012-02-19T00:00:00"/>
    <s v="Standard Class"/>
    <s v="KB-16315"/>
    <s v="Karl Braun"/>
    <x v="0"/>
    <s v="United States"/>
    <s v="Akron"/>
    <x v="24"/>
    <n v="44312"/>
    <x v="3"/>
    <s v="OFF-AR-10004999"/>
    <x v="1"/>
    <x v="6"/>
    <s v="Newell 315"/>
    <n v="14.352000000000002"/>
    <n v="3"/>
    <n v="0.2"/>
    <n v="0.8969999999999998"/>
  </r>
  <r>
    <x v="4325"/>
    <x v="2147"/>
    <x v="1"/>
    <x v="966"/>
    <d v="2012-02-19T00:00:00"/>
    <s v="Standard Class"/>
    <s v="KB-16315"/>
    <s v="Karl Braun"/>
    <x v="0"/>
    <s v="United States"/>
    <s v="Akron"/>
    <x v="24"/>
    <n v="44312"/>
    <x v="3"/>
    <s v="TEC-AC-10003280"/>
    <x v="2"/>
    <x v="11"/>
    <s v="Belkin F8E887 USB Wired Ergonomic Keyboard"/>
    <n v="71.975999999999999"/>
    <n v="3"/>
    <n v="0.2"/>
    <n v="0.89969999999999573"/>
  </r>
  <r>
    <x v="4326"/>
    <x v="2148"/>
    <x v="0"/>
    <x v="967"/>
    <d v="2013-01-27T00:00:00"/>
    <s v="First Class"/>
    <s v="TB-21355"/>
    <s v="Todd Boyes"/>
    <x v="1"/>
    <s v="United States"/>
    <s v="Plainfield"/>
    <x v="30"/>
    <n v="7060"/>
    <x v="3"/>
    <s v="OFF-AR-10000315"/>
    <x v="1"/>
    <x v="6"/>
    <s v="Dixon Ticonderoga Maple Cedar Pencil, #2"/>
    <n v="9.2099999999999991"/>
    <n v="3"/>
    <n v="0"/>
    <n v="2.3025000000000002"/>
  </r>
  <r>
    <x v="4327"/>
    <x v="2148"/>
    <x v="0"/>
    <x v="967"/>
    <d v="2013-01-27T00:00:00"/>
    <s v="First Class"/>
    <s v="TB-21355"/>
    <s v="Todd Boyes"/>
    <x v="1"/>
    <s v="United States"/>
    <s v="Plainfield"/>
    <x v="30"/>
    <n v="7060"/>
    <x v="3"/>
    <s v="OFF-PA-10000007"/>
    <x v="1"/>
    <x v="10"/>
    <s v="Telephone Message Books with Fax/Mobile Section, 4 1/4&quot; x 6&quot;"/>
    <n v="18"/>
    <n v="5"/>
    <n v="0"/>
    <n v="8.2799999999999994"/>
  </r>
  <r>
    <x v="4328"/>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x v="4329"/>
    <x v="2150"/>
    <x v="3"/>
    <x v="621"/>
    <d v="2014-10-10T00:00:00"/>
    <s v="Standard Class"/>
    <s v="PO-18850"/>
    <s v="Patrick O'Brill"/>
    <x v="0"/>
    <s v="United States"/>
    <s v="Hialeah"/>
    <x v="2"/>
    <n v="33012"/>
    <x v="0"/>
    <s v="OFF-PA-10000556"/>
    <x v="1"/>
    <x v="10"/>
    <s v="Xerox 208"/>
    <n v="15.552000000000003"/>
    <n v="3"/>
    <n v="0.2"/>
    <n v="5.4432"/>
  </r>
  <r>
    <x v="4330"/>
    <x v="2150"/>
    <x v="3"/>
    <x v="621"/>
    <d v="2014-10-10T00:00:00"/>
    <s v="Standard Class"/>
    <s v="PO-18850"/>
    <s v="Patrick O'Brill"/>
    <x v="0"/>
    <s v="United States"/>
    <s v="Hialeah"/>
    <x v="2"/>
    <n v="33012"/>
    <x v="0"/>
    <s v="OFF-AP-10000804"/>
    <x v="1"/>
    <x v="9"/>
    <s v="Hoover Portapower Portable Vacuum"/>
    <n v="17.920000000000002"/>
    <n v="5"/>
    <n v="0.2"/>
    <n v="1.1200000000000001"/>
  </r>
  <r>
    <x v="4331"/>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x v="4332"/>
    <x v="2151"/>
    <x v="3"/>
    <x v="853"/>
    <d v="2014-09-07T00:00:00"/>
    <s v="Standard Class"/>
    <s v="SS-20875"/>
    <s v="Sung Shariari"/>
    <x v="0"/>
    <s v="United States"/>
    <s v="Redmond"/>
    <x v="4"/>
    <n v="98052"/>
    <x v="1"/>
    <s v="OFF-BI-10003476"/>
    <x v="1"/>
    <x v="8"/>
    <s v="Avery Metallic Poly Binders"/>
    <n v="22.92"/>
    <n v="5"/>
    <n v="0.2"/>
    <n v="8.0219999999999985"/>
  </r>
  <r>
    <x v="4333"/>
    <x v="2152"/>
    <x v="1"/>
    <x v="379"/>
    <d v="2012-12-27T00:00:00"/>
    <s v="Standard Class"/>
    <s v="RD-19720"/>
    <s v="Roger Demir"/>
    <x v="0"/>
    <s v="United States"/>
    <s v="Daytona Beach"/>
    <x v="2"/>
    <n v="32114"/>
    <x v="0"/>
    <s v="TEC-AC-10003237"/>
    <x v="2"/>
    <x v="11"/>
    <s v="Memorex Micro Travel Drive 4 GB"/>
    <n v="50.88"/>
    <n v="6"/>
    <n v="0.2"/>
    <n v="14.628000000000005"/>
  </r>
  <r>
    <x v="4334"/>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x v="4335"/>
    <x v="2153"/>
    <x v="1"/>
    <x v="139"/>
    <d v="2012-12-24T00:00:00"/>
    <s v="Standard Class"/>
    <s v="GZ-14470"/>
    <s v="Gary Zandusky"/>
    <x v="0"/>
    <s v="United States"/>
    <s v="Bullhead City"/>
    <x v="16"/>
    <n v="86442"/>
    <x v="1"/>
    <s v="OFF-EN-10003068"/>
    <x v="1"/>
    <x v="12"/>
    <s v="#6 3/4 Gummed Flap White Envelopes"/>
    <n v="7.9200000000000008"/>
    <n v="1"/>
    <n v="0.2"/>
    <n v="2.7719999999999994"/>
  </r>
  <r>
    <x v="4336"/>
    <x v="2153"/>
    <x v="1"/>
    <x v="139"/>
    <d v="2012-12-24T00:00:00"/>
    <s v="Standard Class"/>
    <s v="GZ-14470"/>
    <s v="Gary Zandusky"/>
    <x v="0"/>
    <s v="United States"/>
    <s v="Bullhead City"/>
    <x v="16"/>
    <n v="86442"/>
    <x v="1"/>
    <s v="FUR-FU-10002088"/>
    <x v="0"/>
    <x v="5"/>
    <s v="Nu-Dell Float Frame 11 x 14 1/2"/>
    <n v="14.368000000000002"/>
    <n v="2"/>
    <n v="0.2"/>
    <n v="3.9512"/>
  </r>
  <r>
    <x v="4337"/>
    <x v="2154"/>
    <x v="1"/>
    <x v="154"/>
    <d v="2012-12-01T00:00:00"/>
    <s v="Standard Class"/>
    <s v="SN-20710"/>
    <s v="Steve Nguyen"/>
    <x v="2"/>
    <s v="United States"/>
    <s v="Los Angeles"/>
    <x v="1"/>
    <n v="90049"/>
    <x v="1"/>
    <s v="TEC-AC-10000158"/>
    <x v="2"/>
    <x v="11"/>
    <s v="Sony 64GB Class 10 Micro SDHC R40 Memory Card"/>
    <n v="107.97"/>
    <n v="3"/>
    <n v="0"/>
    <n v="22.6737"/>
  </r>
  <r>
    <x v="4338"/>
    <x v="2154"/>
    <x v="1"/>
    <x v="154"/>
    <d v="2012-12-01T00:00:00"/>
    <s v="Standard Class"/>
    <s v="SN-20710"/>
    <s v="Steve Nguyen"/>
    <x v="2"/>
    <s v="United States"/>
    <s v="Los Angeles"/>
    <x v="1"/>
    <n v="90049"/>
    <x v="1"/>
    <s v="OFF-PA-10000482"/>
    <x v="1"/>
    <x v="10"/>
    <s v="Snap-A-Way Black Print Carbonless Ruled Speed Letter, Triplicate"/>
    <n v="113.82"/>
    <n v="3"/>
    <n v="0"/>
    <n v="53.495399999999989"/>
  </r>
  <r>
    <x v="4339"/>
    <x v="2155"/>
    <x v="3"/>
    <x v="151"/>
    <d v="2014-09-02T00:00:00"/>
    <s v="Standard Class"/>
    <s v="DK-12895"/>
    <s v="Dana Kaydos"/>
    <x v="0"/>
    <s v="United States"/>
    <s v="Franklin"/>
    <x v="18"/>
    <n v="37064"/>
    <x v="0"/>
    <s v="OFF-PA-10004888"/>
    <x v="1"/>
    <x v="10"/>
    <s v="Xerox 217"/>
    <n v="5.1840000000000011"/>
    <n v="1"/>
    <n v="0.2"/>
    <n v="1.8144"/>
  </r>
  <r>
    <x v="4340"/>
    <x v="2156"/>
    <x v="2"/>
    <x v="579"/>
    <d v="2011-03-22T00:00:00"/>
    <s v="Same Day"/>
    <s v="VM-21835"/>
    <s v="Vivian Mathis"/>
    <x v="0"/>
    <s v="United States"/>
    <s v="Portage"/>
    <x v="14"/>
    <n v="46368"/>
    <x v="2"/>
    <s v="OFF-AR-10003478"/>
    <x v="1"/>
    <x v="6"/>
    <s v="Avery Hi-Liter EverBold Pen Style Fluorescent Highlighters, 4/Pack"/>
    <n v="16.28"/>
    <n v="2"/>
    <n v="0"/>
    <n v="6.5120000000000005"/>
  </r>
  <r>
    <x v="4341"/>
    <x v="2157"/>
    <x v="3"/>
    <x v="94"/>
    <d v="2014-12-22T00:00:00"/>
    <s v="Standard Class"/>
    <s v="GB-14575"/>
    <s v="Giulietta Baptist"/>
    <x v="0"/>
    <s v="United States"/>
    <s v="Arlington"/>
    <x v="17"/>
    <n v="22204"/>
    <x v="0"/>
    <s v="OFF-ST-10003208"/>
    <x v="1"/>
    <x v="4"/>
    <s v="Adjustable Depth Letter/Legal Cart"/>
    <n v="544.38"/>
    <n v="3"/>
    <n v="0"/>
    <n v="157.87019999999993"/>
  </r>
  <r>
    <x v="4342"/>
    <x v="2158"/>
    <x v="3"/>
    <x v="498"/>
    <d v="2014-03-23T00:00:00"/>
    <s v="First Class"/>
    <s v="ND-18370"/>
    <s v="Natalie DeCherney"/>
    <x v="0"/>
    <s v="United States"/>
    <s v="San Francisco"/>
    <x v="1"/>
    <n v="94110"/>
    <x v="1"/>
    <s v="OFF-BI-10004970"/>
    <x v="1"/>
    <x v="8"/>
    <s v="ACCOHIDE 3-Ring Binder, Blue, 1&quot;"/>
    <n v="19.824000000000002"/>
    <n v="6"/>
    <n v="0.2"/>
    <n v="6.690599999999999"/>
  </r>
  <r>
    <x v="4343"/>
    <x v="2158"/>
    <x v="3"/>
    <x v="498"/>
    <d v="2014-03-23T00:00:00"/>
    <s v="First Class"/>
    <s v="ND-18370"/>
    <s v="Natalie DeCherney"/>
    <x v="0"/>
    <s v="United States"/>
    <s v="San Francisco"/>
    <x v="1"/>
    <n v="94110"/>
    <x v="1"/>
    <s v="TEC-PH-10000038"/>
    <x v="2"/>
    <x v="7"/>
    <s v="Jawbone MINI JAMBOX Wireless Bluetooth Speaker"/>
    <n v="657.50400000000002"/>
    <n v="6"/>
    <n v="0.2"/>
    <n v="-131.50080000000005"/>
  </r>
  <r>
    <x v="4344"/>
    <x v="2158"/>
    <x v="3"/>
    <x v="498"/>
    <d v="2014-03-23T00:00:00"/>
    <s v="First Class"/>
    <s v="ND-18370"/>
    <s v="Natalie DeCherney"/>
    <x v="0"/>
    <s v="United States"/>
    <s v="San Francisco"/>
    <x v="1"/>
    <n v="94110"/>
    <x v="1"/>
    <s v="TEC-AC-10001552"/>
    <x v="2"/>
    <x v="11"/>
    <s v="Logitech K350 2.4Ghz Wireless Keyboard"/>
    <n v="99.54"/>
    <n v="2"/>
    <n v="0"/>
    <n v="10.949399999999997"/>
  </r>
  <r>
    <x v="4345"/>
    <x v="2158"/>
    <x v="3"/>
    <x v="498"/>
    <d v="2014-03-23T00:00:00"/>
    <s v="First Class"/>
    <s v="ND-18370"/>
    <s v="Natalie DeCherney"/>
    <x v="0"/>
    <s v="United States"/>
    <s v="San Francisco"/>
    <x v="1"/>
    <n v="94110"/>
    <x v="1"/>
    <s v="TEC-AC-10002926"/>
    <x v="2"/>
    <x v="11"/>
    <s v="Logitech Wireless Marathon Mouse M705"/>
    <n v="199.96"/>
    <n v="4"/>
    <n v="0"/>
    <n v="85.982800000000012"/>
  </r>
  <r>
    <x v="4346"/>
    <x v="2159"/>
    <x v="0"/>
    <x v="31"/>
    <d v="2013-09-26T00:00:00"/>
    <s v="Standard Class"/>
    <s v="MM-17260"/>
    <s v="Magdelene Morse"/>
    <x v="0"/>
    <s v="United States"/>
    <s v="New Rochelle"/>
    <x v="15"/>
    <n v="10801"/>
    <x v="3"/>
    <s v="FUR-CH-10001394"/>
    <x v="0"/>
    <x v="1"/>
    <s v="Global Leather Executive Chair"/>
    <n v="631.78200000000004"/>
    <n v="2"/>
    <n v="0.1"/>
    <n v="140.39599999999993"/>
  </r>
  <r>
    <x v="4347"/>
    <x v="2159"/>
    <x v="0"/>
    <x v="31"/>
    <d v="2013-09-26T00:00:00"/>
    <s v="Standard Class"/>
    <s v="MM-17260"/>
    <s v="Magdelene Morse"/>
    <x v="0"/>
    <s v="United States"/>
    <s v="New Rochelle"/>
    <x v="15"/>
    <n v="10801"/>
    <x v="3"/>
    <s v="FUR-FU-10004053"/>
    <x v="0"/>
    <x v="5"/>
    <s v="DAX Two-Tone Silver Metal Document Frame"/>
    <n v="60.72"/>
    <n v="3"/>
    <n v="0"/>
    <n v="26.1096"/>
  </r>
  <r>
    <x v="4348"/>
    <x v="2160"/>
    <x v="3"/>
    <x v="221"/>
    <d v="2014-11-30T00:00:00"/>
    <s v="Second Class"/>
    <s v="MV-17485"/>
    <s v="Mark Van Huff"/>
    <x v="0"/>
    <s v="United States"/>
    <s v="Mesa"/>
    <x v="16"/>
    <n v="85204"/>
    <x v="1"/>
    <s v="OFF-BI-10004230"/>
    <x v="1"/>
    <x v="8"/>
    <s v="GBC Recycled Grain Textured Covers"/>
    <n v="20.724000000000004"/>
    <n v="2"/>
    <n v="0.7"/>
    <n v="-15.197599999999994"/>
  </r>
  <r>
    <x v="4349"/>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x v="4350"/>
    <x v="2161"/>
    <x v="3"/>
    <x v="645"/>
    <d v="2014-04-16T00:00:00"/>
    <s v="Standard Class"/>
    <s v="JL-15130"/>
    <s v="Jack Lebron"/>
    <x v="0"/>
    <s v="United States"/>
    <s v="Lancaster"/>
    <x v="24"/>
    <n v="43130"/>
    <x v="3"/>
    <s v="OFF-ST-10001325"/>
    <x v="1"/>
    <x v="4"/>
    <s v="Sterilite Officeware Hinged File Box"/>
    <n v="16.768000000000001"/>
    <n v="2"/>
    <n v="0.2"/>
    <n v="1.4672000000000001"/>
  </r>
  <r>
    <x v="4351"/>
    <x v="2161"/>
    <x v="3"/>
    <x v="645"/>
    <d v="2014-04-16T00:00:00"/>
    <s v="Standard Class"/>
    <s v="JL-15130"/>
    <s v="Jack Lebron"/>
    <x v="0"/>
    <s v="United States"/>
    <s v="Lancaster"/>
    <x v="24"/>
    <n v="43130"/>
    <x v="3"/>
    <s v="TEC-AC-10003441"/>
    <x v="2"/>
    <x v="11"/>
    <s v="Kingston Digital DataTraveler 32GB USB 2.0"/>
    <n v="27.12"/>
    <n v="2"/>
    <n v="0.2"/>
    <n v="-4.7460000000000013"/>
  </r>
  <r>
    <x v="4352"/>
    <x v="2162"/>
    <x v="3"/>
    <x v="389"/>
    <d v="2014-12-13T00:00:00"/>
    <s v="Second Class"/>
    <s v="AG-10330"/>
    <s v="Alex Grayson"/>
    <x v="0"/>
    <s v="United States"/>
    <s v="Stockton"/>
    <x v="1"/>
    <n v="95207"/>
    <x v="1"/>
    <s v="TEC-PH-10003215"/>
    <x v="2"/>
    <x v="7"/>
    <s v="Jackery Bar Premium Fast-charging Portable Charger"/>
    <n v="95.84"/>
    <n v="4"/>
    <n v="0.2"/>
    <n v="34.741999999999997"/>
  </r>
  <r>
    <x v="4353"/>
    <x v="2162"/>
    <x v="3"/>
    <x v="389"/>
    <d v="2014-12-13T00:00:00"/>
    <s v="Second Class"/>
    <s v="AG-10330"/>
    <s v="Alex Grayson"/>
    <x v="0"/>
    <s v="United States"/>
    <s v="Stockton"/>
    <x v="1"/>
    <n v="95207"/>
    <x v="1"/>
    <s v="OFF-PA-10002005"/>
    <x v="1"/>
    <x v="10"/>
    <s v="Xerox 225"/>
    <n v="12.96"/>
    <n v="2"/>
    <n v="0"/>
    <n v="6.2208000000000006"/>
  </r>
  <r>
    <x v="4354"/>
    <x v="2163"/>
    <x v="3"/>
    <x v="221"/>
    <d v="2014-11-27T00:00:00"/>
    <s v="Second Class"/>
    <s v="MD-17860"/>
    <s v="Michael Dominguez"/>
    <x v="1"/>
    <s v="United States"/>
    <s v="Asheville"/>
    <x v="3"/>
    <n v="28806"/>
    <x v="0"/>
    <s v="OFF-BI-10004465"/>
    <x v="1"/>
    <x v="8"/>
    <s v="Avery Durable Slant Ring Binders"/>
    <n v="19.008000000000003"/>
    <n v="8"/>
    <n v="0.7"/>
    <n v="-12.671999999999997"/>
  </r>
  <r>
    <x v="4355"/>
    <x v="2164"/>
    <x v="1"/>
    <x v="784"/>
    <d v="2012-12-07T00:00:00"/>
    <s v="Second Class"/>
    <s v="RO-19780"/>
    <s v="Rose O'Brian"/>
    <x v="0"/>
    <s v="United States"/>
    <s v="Clarksville"/>
    <x v="18"/>
    <n v="37042"/>
    <x v="0"/>
    <s v="OFF-BI-10000545"/>
    <x v="1"/>
    <x v="8"/>
    <s v="GBC Ibimaster 500 Manual ProClick Binding System"/>
    <n v="1598.0580000000002"/>
    <n v="7"/>
    <n v="0.7"/>
    <n v="-1065.3719999999998"/>
  </r>
  <r>
    <x v="4356"/>
    <x v="2164"/>
    <x v="1"/>
    <x v="784"/>
    <d v="2012-12-07T00:00:00"/>
    <s v="Second Class"/>
    <s v="RO-19780"/>
    <s v="Rose O'Brian"/>
    <x v="0"/>
    <s v="United States"/>
    <s v="Clarksville"/>
    <x v="18"/>
    <n v="37042"/>
    <x v="0"/>
    <s v="OFF-AR-10003752"/>
    <x v="1"/>
    <x v="6"/>
    <s v="Deluxe Chalkboard Eraser Cleaner"/>
    <n v="36.96"/>
    <n v="4"/>
    <n v="0.2"/>
    <n v="12.011999999999999"/>
  </r>
  <r>
    <x v="4357"/>
    <x v="2165"/>
    <x v="3"/>
    <x v="157"/>
    <d v="2014-12-12T00:00:00"/>
    <s v="Same Day"/>
    <s v="RR-19315"/>
    <s v="Ralph Ritter"/>
    <x v="0"/>
    <s v="United States"/>
    <s v="Aurora"/>
    <x v="10"/>
    <n v="60505"/>
    <x v="2"/>
    <s v="OFF-PA-10001937"/>
    <x v="1"/>
    <x v="10"/>
    <s v="Xerox 21"/>
    <n v="10.368000000000002"/>
    <n v="2"/>
    <n v="0.2"/>
    <n v="3.6288"/>
  </r>
  <r>
    <x v="4358"/>
    <x v="2165"/>
    <x v="3"/>
    <x v="157"/>
    <d v="2014-12-12T00:00:00"/>
    <s v="Same Day"/>
    <s v="RR-19315"/>
    <s v="Ralph Ritter"/>
    <x v="0"/>
    <s v="United States"/>
    <s v="Aurora"/>
    <x v="10"/>
    <n v="60505"/>
    <x v="2"/>
    <s v="FUR-FU-10004306"/>
    <x v="0"/>
    <x v="5"/>
    <s v="Electrix Halogen Magnifier Lamp"/>
    <n v="77.720000000000013"/>
    <n v="1"/>
    <n v="0.6"/>
    <n v="-66.061999999999998"/>
  </r>
  <r>
    <x v="4359"/>
    <x v="2165"/>
    <x v="3"/>
    <x v="157"/>
    <d v="2014-12-12T00:00:00"/>
    <s v="Same Day"/>
    <s v="RR-19315"/>
    <s v="Ralph Ritter"/>
    <x v="0"/>
    <s v="United States"/>
    <s v="Aurora"/>
    <x v="10"/>
    <n v="60505"/>
    <x v="2"/>
    <s v="FUR-CH-10003973"/>
    <x v="0"/>
    <x v="1"/>
    <s v="GuestStacker Chair with Chrome Finish Legs"/>
    <n v="520.46399999999994"/>
    <n v="2"/>
    <n v="0.3"/>
    <n v="-14.870399999999961"/>
  </r>
  <r>
    <x v="4360"/>
    <x v="2166"/>
    <x v="0"/>
    <x v="206"/>
    <d v="2013-05-24T00:00:00"/>
    <s v="First Class"/>
    <s v="CP-12340"/>
    <s v="Christine Phan"/>
    <x v="1"/>
    <s v="United States"/>
    <s v="Warwick"/>
    <x v="34"/>
    <n v="2886"/>
    <x v="3"/>
    <s v="OFF-PA-10000565"/>
    <x v="1"/>
    <x v="10"/>
    <s v="Staples"/>
    <n v="111.96"/>
    <n v="2"/>
    <n v="0"/>
    <n v="54.860399999999998"/>
  </r>
  <r>
    <x v="4361"/>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x v="4362"/>
    <x v="2168"/>
    <x v="3"/>
    <x v="968"/>
    <d v="2014-05-23T00:00:00"/>
    <s v="Second Class"/>
    <s v="NC-18340"/>
    <s v="Nat Carroll"/>
    <x v="0"/>
    <s v="United States"/>
    <s v="Fargo"/>
    <x v="46"/>
    <n v="58103"/>
    <x v="2"/>
    <s v="OFF-AR-10001953"/>
    <x v="1"/>
    <x v="6"/>
    <s v="Boston 1645 Deluxe Heavier-Duty Electric Pencil Sharpener"/>
    <n v="131.94"/>
    <n v="3"/>
    <n v="0"/>
    <n v="35.623800000000003"/>
  </r>
  <r>
    <x v="4363"/>
    <x v="2168"/>
    <x v="3"/>
    <x v="968"/>
    <d v="2014-05-23T00:00:00"/>
    <s v="Second Class"/>
    <s v="NC-18340"/>
    <s v="Nat Carroll"/>
    <x v="0"/>
    <s v="United States"/>
    <s v="Fargo"/>
    <x v="46"/>
    <n v="58103"/>
    <x v="2"/>
    <s v="OFF-AR-10001374"/>
    <x v="1"/>
    <x v="6"/>
    <s v="BIC Brite Liner Highlighters, Chisel Tip"/>
    <n v="25.92"/>
    <n v="4"/>
    <n v="0"/>
    <n v="8.2943999999999996"/>
  </r>
  <r>
    <x v="4364"/>
    <x v="2168"/>
    <x v="3"/>
    <x v="968"/>
    <d v="2014-05-23T00:00:00"/>
    <s v="Second Class"/>
    <s v="NC-18340"/>
    <s v="Nat Carroll"/>
    <x v="0"/>
    <s v="United States"/>
    <s v="Fargo"/>
    <x v="46"/>
    <n v="58103"/>
    <x v="2"/>
    <s v="OFF-ST-10003816"/>
    <x v="1"/>
    <x v="4"/>
    <s v="Fellowes High-Stak Drawer Files"/>
    <n v="704.76"/>
    <n v="4"/>
    <n v="0"/>
    <n v="162.09479999999996"/>
  </r>
  <r>
    <x v="4365"/>
    <x v="2168"/>
    <x v="3"/>
    <x v="968"/>
    <d v="2014-05-23T00:00:00"/>
    <s v="Second Class"/>
    <s v="NC-18340"/>
    <s v="Nat Carroll"/>
    <x v="0"/>
    <s v="United States"/>
    <s v="Fargo"/>
    <x v="46"/>
    <n v="58103"/>
    <x v="2"/>
    <s v="OFF-FA-10001843"/>
    <x v="1"/>
    <x v="13"/>
    <s v="Staples"/>
    <n v="7.41"/>
    <n v="3"/>
    <n v="0"/>
    <n v="3.4827000000000004"/>
  </r>
  <r>
    <x v="4366"/>
    <x v="2168"/>
    <x v="3"/>
    <x v="968"/>
    <d v="2014-05-23T00:00:00"/>
    <s v="Second Class"/>
    <s v="NC-18340"/>
    <s v="Nat Carroll"/>
    <x v="0"/>
    <s v="United States"/>
    <s v="Fargo"/>
    <x v="46"/>
    <n v="58103"/>
    <x v="2"/>
    <s v="OFF-AR-10000657"/>
    <x v="1"/>
    <x v="6"/>
    <s v="Binney &amp; Smith inkTank Desk Highlighter, Chisel Tip, Yellow, 12/Box"/>
    <n v="21.5"/>
    <n v="10"/>
    <n v="0"/>
    <n v="7.094999999999998"/>
  </r>
  <r>
    <x v="4367"/>
    <x v="2169"/>
    <x v="3"/>
    <x v="220"/>
    <d v="2014-09-14T00:00:00"/>
    <s v="Second Class"/>
    <s v="HA-14920"/>
    <s v="Helen Andreada"/>
    <x v="0"/>
    <s v="United States"/>
    <s v="Chicago"/>
    <x v="10"/>
    <n v="60623"/>
    <x v="2"/>
    <s v="OFF-FA-10000936"/>
    <x v="1"/>
    <x v="13"/>
    <s v="Acco Hot Clips Clips to Go"/>
    <n v="10.528"/>
    <n v="4"/>
    <n v="0.2"/>
    <n v="3.2899999999999996"/>
  </r>
  <r>
    <x v="4368"/>
    <x v="2169"/>
    <x v="3"/>
    <x v="220"/>
    <d v="2014-09-14T00:00:00"/>
    <s v="Second Class"/>
    <s v="HA-14920"/>
    <s v="Helen Andreada"/>
    <x v="0"/>
    <s v="United States"/>
    <s v="Chicago"/>
    <x v="10"/>
    <n v="60623"/>
    <x v="2"/>
    <s v="OFF-PA-10003657"/>
    <x v="1"/>
    <x v="10"/>
    <s v="Xerox 1927"/>
    <n v="20.544000000000004"/>
    <n v="6"/>
    <n v="0.2"/>
    <n v="6.4199999999999964"/>
  </r>
  <r>
    <x v="4369"/>
    <x v="2170"/>
    <x v="0"/>
    <x v="732"/>
    <d v="2013-11-11T00:00:00"/>
    <s v="Standard Class"/>
    <s v="MA-17995"/>
    <s v="Michelle Arnett"/>
    <x v="2"/>
    <s v="United States"/>
    <s v="Lawrence"/>
    <x v="14"/>
    <n v="46226"/>
    <x v="2"/>
    <s v="OFF-BI-10001989"/>
    <x v="1"/>
    <x v="8"/>
    <s v="Premium Transparent Presentation Covers by GBC"/>
    <n v="104.9"/>
    <n v="5"/>
    <n v="0"/>
    <n v="50.351999999999997"/>
  </r>
  <r>
    <x v="4370"/>
    <x v="2170"/>
    <x v="0"/>
    <x v="732"/>
    <d v="2013-11-11T00:00:00"/>
    <s v="Standard Class"/>
    <s v="MA-17995"/>
    <s v="Michelle Arnett"/>
    <x v="2"/>
    <s v="United States"/>
    <s v="Lawrence"/>
    <x v="14"/>
    <n v="46226"/>
    <x v="2"/>
    <s v="OFF-AR-10002987"/>
    <x v="1"/>
    <x v="6"/>
    <s v="Prismacolor Color Pencil Set"/>
    <n v="39.68"/>
    <n v="2"/>
    <n v="0"/>
    <n v="16.268800000000002"/>
  </r>
  <r>
    <x v="4371"/>
    <x v="2170"/>
    <x v="0"/>
    <x v="732"/>
    <d v="2013-11-11T00:00:00"/>
    <s v="Standard Class"/>
    <s v="MA-17995"/>
    <s v="Michelle Arnett"/>
    <x v="2"/>
    <s v="United States"/>
    <s v="Lawrence"/>
    <x v="14"/>
    <n v="46226"/>
    <x v="2"/>
    <s v="OFF-LA-10000414"/>
    <x v="1"/>
    <x v="2"/>
    <s v="Avery 503"/>
    <n v="51.75"/>
    <n v="5"/>
    <n v="0"/>
    <n v="24.84"/>
  </r>
  <r>
    <x v="4372"/>
    <x v="2171"/>
    <x v="3"/>
    <x v="283"/>
    <d v="2014-07-26T00:00:00"/>
    <s v="Second Class"/>
    <s v="LH-16900"/>
    <s v="Lena Hernandez"/>
    <x v="0"/>
    <s v="United States"/>
    <s v="Elkhart"/>
    <x v="14"/>
    <n v="46514"/>
    <x v="2"/>
    <s v="OFF-AR-10003602"/>
    <x v="1"/>
    <x v="6"/>
    <s v="Quartet Omega Colored Chalk, 12/Pack"/>
    <n v="11.68"/>
    <n v="2"/>
    <n v="0"/>
    <n v="5.4895999999999994"/>
  </r>
  <r>
    <x v="4373"/>
    <x v="2171"/>
    <x v="3"/>
    <x v="283"/>
    <d v="2014-07-26T00:00:00"/>
    <s v="Second Class"/>
    <s v="LH-16900"/>
    <s v="Lena Hernandez"/>
    <x v="0"/>
    <s v="United States"/>
    <s v="Elkhart"/>
    <x v="14"/>
    <n v="46514"/>
    <x v="2"/>
    <s v="TEC-AC-10002550"/>
    <x v="2"/>
    <x v="11"/>
    <s v="Memorex 25GB 6X Branded Blu-Ray Recordable Disc, 30/Pack"/>
    <n v="159.75"/>
    <n v="5"/>
    <n v="0"/>
    <n v="11.182499999999997"/>
  </r>
  <r>
    <x v="4374"/>
    <x v="2172"/>
    <x v="0"/>
    <x v="741"/>
    <d v="2013-11-25T00:00:00"/>
    <s v="Standard Class"/>
    <s v="SB-20290"/>
    <s v="Sean Braxton"/>
    <x v="1"/>
    <s v="United States"/>
    <s v="Kent"/>
    <x v="24"/>
    <n v="44240"/>
    <x v="3"/>
    <s v="OFF-AP-10002998"/>
    <x v="1"/>
    <x v="9"/>
    <s v="Holmes 99% HEPA Air Purifier"/>
    <n v="103.96799999999999"/>
    <n v="6"/>
    <n v="0.2"/>
    <n v="16.894799999999996"/>
  </r>
  <r>
    <x v="4375"/>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x v="4376"/>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x v="4377"/>
    <x v="2173"/>
    <x v="2"/>
    <x v="573"/>
    <d v="2011-04-30T00:00:00"/>
    <s v="Standard Class"/>
    <s v="BT-11305"/>
    <s v="Beth Thompson"/>
    <x v="2"/>
    <s v="United States"/>
    <s v="San Gabriel"/>
    <x v="1"/>
    <n v="91776"/>
    <x v="1"/>
    <s v="FUR-CH-10003973"/>
    <x v="0"/>
    <x v="1"/>
    <s v="GuestStacker Chair with Chrome Finish Legs"/>
    <n v="1487.04"/>
    <n v="5"/>
    <n v="0.2"/>
    <n v="148.70400000000006"/>
  </r>
  <r>
    <x v="4378"/>
    <x v="2174"/>
    <x v="1"/>
    <x v="672"/>
    <d v="2012-12-02T00:00:00"/>
    <s v="Second Class"/>
    <s v="PS-18970"/>
    <s v="Paul Stevenson"/>
    <x v="2"/>
    <s v="United States"/>
    <s v="Henderson"/>
    <x v="0"/>
    <n v="42420"/>
    <x v="0"/>
    <s v="OFF-EN-10000461"/>
    <x v="1"/>
    <x v="12"/>
    <s v="#10- 4 1/8&quot; x 9 1/2&quot; Recycled Envelopes"/>
    <n v="17.48"/>
    <n v="2"/>
    <n v="0"/>
    <n v="8.2156000000000002"/>
  </r>
  <r>
    <x v="4379"/>
    <x v="2174"/>
    <x v="1"/>
    <x v="672"/>
    <d v="2012-12-02T00:00:00"/>
    <s v="Second Class"/>
    <s v="PS-18970"/>
    <s v="Paul Stevenson"/>
    <x v="2"/>
    <s v="United States"/>
    <s v="Henderson"/>
    <x v="0"/>
    <n v="42420"/>
    <x v="0"/>
    <s v="OFF-EN-10002831"/>
    <x v="1"/>
    <x v="12"/>
    <s v="Tyvek  Top-Opening Peel &amp; Seel  Envelopes, Gray"/>
    <n v="71.88"/>
    <n v="2"/>
    <n v="0"/>
    <n v="32.345999999999997"/>
  </r>
  <r>
    <x v="4380"/>
    <x v="2175"/>
    <x v="1"/>
    <x v="969"/>
    <d v="2012-10-30T00:00:00"/>
    <s v="Standard Class"/>
    <s v="TB-21625"/>
    <s v="Trudy Brown"/>
    <x v="0"/>
    <s v="United States"/>
    <s v="San Francisco"/>
    <x v="1"/>
    <n v="94110"/>
    <x v="1"/>
    <s v="OFF-AR-10004648"/>
    <x v="1"/>
    <x v="6"/>
    <s v="Boston 19500 Mighty Mite Electric Pencil Sharpener"/>
    <n v="60.449999999999996"/>
    <n v="3"/>
    <n v="0"/>
    <n v="16.3215"/>
  </r>
  <r>
    <x v="4381"/>
    <x v="2175"/>
    <x v="1"/>
    <x v="969"/>
    <d v="2012-10-30T00:00:00"/>
    <s v="Standard Class"/>
    <s v="TB-21625"/>
    <s v="Trudy Brown"/>
    <x v="0"/>
    <s v="United States"/>
    <s v="San Francisco"/>
    <x v="1"/>
    <n v="94110"/>
    <x v="1"/>
    <s v="FUR-TA-10001857"/>
    <x v="0"/>
    <x v="3"/>
    <s v="Balt Solid Wood Rectangular Table"/>
    <n v="253.17599999999999"/>
    <n v="3"/>
    <n v="0.2"/>
    <n v="-31.64700000000002"/>
  </r>
  <r>
    <x v="4382"/>
    <x v="2176"/>
    <x v="1"/>
    <x v="603"/>
    <d v="2012-07-27T00:00:00"/>
    <s v="Standard Class"/>
    <s v="RA-19915"/>
    <s v="Russell Applegate"/>
    <x v="0"/>
    <s v="United States"/>
    <s v="Highland Park"/>
    <x v="10"/>
    <n v="60035"/>
    <x v="2"/>
    <s v="OFF-BI-10000546"/>
    <x v="1"/>
    <x v="8"/>
    <s v="Avery Durable Binders"/>
    <n v="2.879999999999999"/>
    <n v="5"/>
    <n v="0.8"/>
    <n v="-4.4639999999999995"/>
  </r>
  <r>
    <x v="4383"/>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x v="4384"/>
    <x v="2176"/>
    <x v="1"/>
    <x v="603"/>
    <d v="2012-07-27T00:00:00"/>
    <s v="Standard Class"/>
    <s v="RA-19915"/>
    <s v="Russell Applegate"/>
    <x v="0"/>
    <s v="United States"/>
    <s v="Highland Park"/>
    <x v="10"/>
    <n v="60035"/>
    <x v="2"/>
    <s v="TEC-PH-10001557"/>
    <x v="2"/>
    <x v="7"/>
    <s v="Pyle PMP37LED"/>
    <n v="153.584"/>
    <n v="2"/>
    <n v="0.2"/>
    <n v="13.438599999999994"/>
  </r>
  <r>
    <x v="4385"/>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x v="4386"/>
    <x v="2177"/>
    <x v="0"/>
    <x v="189"/>
    <d v="2013-11-03T00:00:00"/>
    <s v="Standard Class"/>
    <s v="BP-11095"/>
    <s v="Bart Pistole"/>
    <x v="1"/>
    <s v="United States"/>
    <s v="San Francisco"/>
    <x v="1"/>
    <n v="94122"/>
    <x v="1"/>
    <s v="OFF-AP-10001366"/>
    <x v="1"/>
    <x v="9"/>
    <s v="Staples"/>
    <n v="43.92"/>
    <n v="4"/>
    <n v="0"/>
    <n v="11.858400000000003"/>
  </r>
  <r>
    <x v="4387"/>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x v="4388"/>
    <x v="2178"/>
    <x v="3"/>
    <x v="225"/>
    <d v="2014-11-23T00:00:00"/>
    <s v="First Class"/>
    <s v="CD-11920"/>
    <s v="Carlos Daly"/>
    <x v="0"/>
    <s v="United States"/>
    <s v="New York City"/>
    <x v="15"/>
    <n v="10035"/>
    <x v="3"/>
    <s v="OFF-PA-10003651"/>
    <x v="1"/>
    <x v="10"/>
    <s v="Xerox 1968"/>
    <n v="46.76"/>
    <n v="7"/>
    <n v="0"/>
    <n v="22.444800000000001"/>
  </r>
  <r>
    <x v="4389"/>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x v="4390"/>
    <x v="2178"/>
    <x v="3"/>
    <x v="225"/>
    <d v="2014-11-23T00:00:00"/>
    <s v="First Class"/>
    <s v="CD-11920"/>
    <s v="Carlos Daly"/>
    <x v="0"/>
    <s v="United States"/>
    <s v="New York City"/>
    <x v="15"/>
    <n v="10035"/>
    <x v="3"/>
    <s v="TEC-PH-10001459"/>
    <x v="2"/>
    <x v="7"/>
    <s v="Samsung Galaxy Mega 6.3"/>
    <n v="1259.97"/>
    <n v="3"/>
    <n v="0"/>
    <n v="327.59220000000005"/>
  </r>
  <r>
    <x v="4391"/>
    <x v="2178"/>
    <x v="3"/>
    <x v="225"/>
    <d v="2014-11-23T00:00:00"/>
    <s v="First Class"/>
    <s v="CD-11920"/>
    <s v="Carlos Daly"/>
    <x v="0"/>
    <s v="United States"/>
    <s v="New York City"/>
    <x v="15"/>
    <n v="10035"/>
    <x v="3"/>
    <s v="OFF-AR-10004602"/>
    <x v="1"/>
    <x v="6"/>
    <s v="Boston KS Multi-Size Manual Pencil Sharpener"/>
    <n v="68.97"/>
    <n v="3"/>
    <n v="0"/>
    <n v="19.311600000000002"/>
  </r>
  <r>
    <x v="4392"/>
    <x v="2179"/>
    <x v="0"/>
    <x v="162"/>
    <d v="2013-09-13T00:00:00"/>
    <s v="Standard Class"/>
    <s v="KB-16585"/>
    <s v="Ken Black"/>
    <x v="1"/>
    <s v="United States"/>
    <s v="Dallas"/>
    <x v="5"/>
    <n v="75081"/>
    <x v="2"/>
    <s v="OFF-AR-10001953"/>
    <x v="1"/>
    <x v="6"/>
    <s v="Boston 1645 Deluxe Heavier-Duty Electric Pencil Sharpener"/>
    <n v="70.367999999999995"/>
    <n v="2"/>
    <n v="0.2"/>
    <n v="6.1572000000000031"/>
  </r>
  <r>
    <x v="4393"/>
    <x v="2179"/>
    <x v="0"/>
    <x v="162"/>
    <d v="2013-09-13T00:00:00"/>
    <s v="Standard Class"/>
    <s v="KB-16585"/>
    <s v="Ken Black"/>
    <x v="1"/>
    <s v="United States"/>
    <s v="Dallas"/>
    <x v="5"/>
    <n v="75081"/>
    <x v="2"/>
    <s v="TEC-PH-10000923"/>
    <x v="2"/>
    <x v="7"/>
    <s v="Belkin SportFit Armband For iPhone 5s/5c, Fuchsia"/>
    <n v="59.960000000000008"/>
    <n v="5"/>
    <n v="0.2"/>
    <n v="21.735500000000002"/>
  </r>
  <r>
    <x v="4394"/>
    <x v="2180"/>
    <x v="2"/>
    <x v="836"/>
    <d v="2011-07-20T00:00:00"/>
    <s v="Same Day"/>
    <s v="SW-20245"/>
    <s v="Scot Wooten"/>
    <x v="0"/>
    <s v="United States"/>
    <s v="Springfield"/>
    <x v="24"/>
    <n v="45503"/>
    <x v="3"/>
    <s v="OFF-ST-10002583"/>
    <x v="1"/>
    <x v="4"/>
    <s v="Fellowes Neat Ideas Storage Cubes"/>
    <n v="25.983999999999998"/>
    <n v="1"/>
    <n v="0.2"/>
    <n v="-5.1968000000000005"/>
  </r>
  <r>
    <x v="4395"/>
    <x v="2180"/>
    <x v="2"/>
    <x v="836"/>
    <d v="2011-07-20T00:00:00"/>
    <s v="Same Day"/>
    <s v="SW-20245"/>
    <s v="Scot Wooten"/>
    <x v="0"/>
    <s v="United States"/>
    <s v="Springfield"/>
    <x v="24"/>
    <n v="45503"/>
    <x v="3"/>
    <s v="OFF-BI-10000977"/>
    <x v="1"/>
    <x v="8"/>
    <s v="Ibico Plastic Spiral Binding Combs"/>
    <n v="27.360000000000003"/>
    <n v="3"/>
    <n v="0.7"/>
    <n v="-21.887999999999991"/>
  </r>
  <r>
    <x v="4396"/>
    <x v="2181"/>
    <x v="0"/>
    <x v="625"/>
    <d v="2013-11-20T00:00:00"/>
    <s v="Standard Class"/>
    <s v="AH-10690"/>
    <s v="Anna Häberlin"/>
    <x v="1"/>
    <s v="United States"/>
    <s v="San Diego"/>
    <x v="1"/>
    <n v="92024"/>
    <x v="1"/>
    <s v="TEC-PH-10002549"/>
    <x v="2"/>
    <x v="7"/>
    <s v="Polycom SoundPoint IP 450 VoIP phone"/>
    <n v="361.37600000000003"/>
    <n v="2"/>
    <n v="0.2"/>
    <n v="27.103200000000001"/>
  </r>
  <r>
    <x v="4397"/>
    <x v="2182"/>
    <x v="2"/>
    <x v="970"/>
    <d v="2011-07-11T00:00:00"/>
    <s v="Standard Class"/>
    <s v="JL-15835"/>
    <s v="John Lee"/>
    <x v="0"/>
    <s v="United States"/>
    <s v="Philadelphia"/>
    <x v="9"/>
    <n v="19120"/>
    <x v="3"/>
    <s v="FUR-CH-10002880"/>
    <x v="0"/>
    <x v="1"/>
    <s v="Global High-Back Leather Tilter, Burgundy"/>
    <n v="172.18599999999998"/>
    <n v="2"/>
    <n v="0.3"/>
    <n v="-46.736200000000011"/>
  </r>
  <r>
    <x v="4398"/>
    <x v="2182"/>
    <x v="2"/>
    <x v="970"/>
    <d v="2011-07-11T00:00:00"/>
    <s v="Standard Class"/>
    <s v="JL-15835"/>
    <s v="John Lee"/>
    <x v="0"/>
    <s v="United States"/>
    <s v="Philadelphia"/>
    <x v="9"/>
    <n v="19120"/>
    <x v="3"/>
    <s v="FUR-FU-10003039"/>
    <x v="0"/>
    <x v="5"/>
    <s v="Howard Miller 11-1/2&quot; Diameter Grantwood Wall Clock"/>
    <n v="69.00800000000001"/>
    <n v="2"/>
    <n v="0.2"/>
    <n v="12.0764"/>
  </r>
  <r>
    <x v="4399"/>
    <x v="2183"/>
    <x v="0"/>
    <x v="716"/>
    <d v="2013-03-18T00:00:00"/>
    <s v="Same Day"/>
    <s v="GZ-14470"/>
    <s v="Gary Zandusky"/>
    <x v="0"/>
    <s v="United States"/>
    <s v="Columbia"/>
    <x v="39"/>
    <n v="21044"/>
    <x v="3"/>
    <s v="OFF-EN-10003055"/>
    <x v="1"/>
    <x v="12"/>
    <s v="Blue String-Tie &amp; Button Interoffice Envelopes, 10 x 13"/>
    <n v="199.89999999999998"/>
    <n v="5"/>
    <n v="0"/>
    <n v="89.954999999999984"/>
  </r>
  <r>
    <x v="4400"/>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x v="4401"/>
    <x v="2183"/>
    <x v="0"/>
    <x v="716"/>
    <d v="2013-03-18T00:00:00"/>
    <s v="Same Day"/>
    <s v="GZ-14470"/>
    <s v="Gary Zandusky"/>
    <x v="0"/>
    <s v="United States"/>
    <s v="Columbia"/>
    <x v="39"/>
    <n v="21044"/>
    <x v="3"/>
    <s v="FUR-FU-10004306"/>
    <x v="0"/>
    <x v="5"/>
    <s v="Electrix Halogen Magnifier Lamp"/>
    <n v="971.5"/>
    <n v="5"/>
    <n v="0"/>
    <n v="252.59"/>
  </r>
  <r>
    <x v="4402"/>
    <x v="2184"/>
    <x v="0"/>
    <x v="482"/>
    <d v="2013-12-28T00:00:00"/>
    <s v="First Class"/>
    <s v="RC-19825"/>
    <s v="Roy Collins"/>
    <x v="0"/>
    <s v="United States"/>
    <s v="Colorado Springs"/>
    <x v="22"/>
    <n v="80906"/>
    <x v="1"/>
    <s v="OFF-AR-10002445"/>
    <x v="1"/>
    <x v="6"/>
    <s v="SANFORD Major Accent Highlighters"/>
    <n v="11.328000000000001"/>
    <n v="2"/>
    <n v="0.2"/>
    <n v="2.5488000000000004"/>
  </r>
  <r>
    <x v="4403"/>
    <x v="2185"/>
    <x v="2"/>
    <x v="814"/>
    <d v="2011-09-04T00:00:00"/>
    <s v="First Class"/>
    <s v="CL-12565"/>
    <s v="Clay Ludtke"/>
    <x v="0"/>
    <s v="United States"/>
    <s v="New York City"/>
    <x v="15"/>
    <n v="10009"/>
    <x v="3"/>
    <s v="OFF-AR-10002445"/>
    <x v="1"/>
    <x v="6"/>
    <s v="SANFORD Major Accent Highlighters"/>
    <n v="21.240000000000002"/>
    <n v="3"/>
    <n v="0"/>
    <n v="8.071200000000001"/>
  </r>
  <r>
    <x v="4404"/>
    <x v="2186"/>
    <x v="1"/>
    <x v="761"/>
    <d v="2012-07-10T00:00:00"/>
    <s v="Standard Class"/>
    <s v="MW-18220"/>
    <s v="Mitch Webber"/>
    <x v="0"/>
    <s v="United States"/>
    <s v="Philadelphia"/>
    <x v="9"/>
    <n v="19140"/>
    <x v="3"/>
    <s v="TEC-AC-10002345"/>
    <x v="2"/>
    <x v="11"/>
    <s v="HP Standard 104 key PS/2 Keyboard"/>
    <n v="34.800000000000004"/>
    <n v="3"/>
    <n v="0.2"/>
    <n v="2.1749999999999989"/>
  </r>
  <r>
    <x v="4405"/>
    <x v="2186"/>
    <x v="1"/>
    <x v="761"/>
    <d v="2012-07-10T00:00:00"/>
    <s v="Standard Class"/>
    <s v="MW-18220"/>
    <s v="Mitch Webber"/>
    <x v="0"/>
    <s v="United States"/>
    <s v="Philadelphia"/>
    <x v="9"/>
    <n v="19140"/>
    <x v="3"/>
    <s v="OFF-ST-10001558"/>
    <x v="1"/>
    <x v="4"/>
    <s v="Acco Perma 4000 Stacking Storage Drawers"/>
    <n v="38.975999999999999"/>
    <n v="3"/>
    <n v="0.2"/>
    <n v="-2.4359999999999999"/>
  </r>
  <r>
    <x v="4406"/>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x v="4407"/>
    <x v="2187"/>
    <x v="0"/>
    <x v="73"/>
    <d v="2013-11-26T00:00:00"/>
    <s v="Standard Class"/>
    <s v="BF-10975"/>
    <s v="Barbara Fisher"/>
    <x v="1"/>
    <s v="United States"/>
    <s v="Columbus"/>
    <x v="14"/>
    <n v="47201"/>
    <x v="2"/>
    <s v="OFF-PA-10000418"/>
    <x v="1"/>
    <x v="10"/>
    <s v="Xerox 189"/>
    <n v="314.54999999999995"/>
    <n v="3"/>
    <n v="0"/>
    <n v="150.98399999999998"/>
  </r>
  <r>
    <x v="4408"/>
    <x v="2187"/>
    <x v="0"/>
    <x v="73"/>
    <d v="2013-11-26T00:00:00"/>
    <s v="Standard Class"/>
    <s v="BF-10975"/>
    <s v="Barbara Fisher"/>
    <x v="1"/>
    <s v="United States"/>
    <s v="Columbus"/>
    <x v="14"/>
    <n v="47201"/>
    <x v="2"/>
    <s v="OFF-BI-10000343"/>
    <x v="1"/>
    <x v="8"/>
    <s v="Pressboard Covers with Storage Hooks, 9 1/2&quot; x 11&quot;, Light Blue"/>
    <n v="4.91"/>
    <n v="1"/>
    <n v="0"/>
    <n v="2.3077000000000001"/>
  </r>
  <r>
    <x v="4409"/>
    <x v="2188"/>
    <x v="2"/>
    <x v="457"/>
    <d v="2011-05-11T00:00:00"/>
    <s v="Standard Class"/>
    <s v="SN-20710"/>
    <s v="Steve Nguyen"/>
    <x v="2"/>
    <s v="United States"/>
    <s v="Los Angeles"/>
    <x v="1"/>
    <n v="90004"/>
    <x v="1"/>
    <s v="OFF-LA-10004425"/>
    <x v="1"/>
    <x v="2"/>
    <s v="Staples"/>
    <n v="5.78"/>
    <n v="2"/>
    <n v="0"/>
    <n v="2.7166000000000001"/>
  </r>
  <r>
    <x v="4410"/>
    <x v="2188"/>
    <x v="2"/>
    <x v="457"/>
    <d v="2011-05-11T00:00:00"/>
    <s v="Standard Class"/>
    <s v="SN-20710"/>
    <s v="Steve Nguyen"/>
    <x v="2"/>
    <s v="United States"/>
    <s v="Los Angeles"/>
    <x v="1"/>
    <n v="90004"/>
    <x v="1"/>
    <s v="OFF-AR-10001897"/>
    <x v="1"/>
    <x v="6"/>
    <s v="Model L Table or Wall-Mount Pencil Sharpener"/>
    <n v="107.94"/>
    <n v="6"/>
    <n v="0"/>
    <n v="30.223200000000002"/>
  </r>
  <r>
    <x v="4411"/>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x v="4412"/>
    <x v="2189"/>
    <x v="2"/>
    <x v="261"/>
    <d v="2011-06-24T00:00:00"/>
    <s v="First Class"/>
    <s v="TB-21280"/>
    <s v="Toby Braunhardt"/>
    <x v="0"/>
    <s v="United States"/>
    <s v="New York City"/>
    <x v="15"/>
    <n v="10024"/>
    <x v="3"/>
    <s v="TEC-PH-10003963"/>
    <x v="2"/>
    <x v="7"/>
    <s v="GE 2-Jack Phone Line Splitter"/>
    <n v="617.97"/>
    <n v="3"/>
    <n v="0"/>
    <n v="160.6722"/>
  </r>
  <r>
    <x v="4413"/>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x v="4414"/>
    <x v="2190"/>
    <x v="3"/>
    <x v="971"/>
    <d v="2014-08-24T00:00:00"/>
    <s v="Standard Class"/>
    <s v="JB-15400"/>
    <s v="Jennifer Braxton"/>
    <x v="1"/>
    <s v="United States"/>
    <s v="Lawrence"/>
    <x v="31"/>
    <n v="1841"/>
    <x v="3"/>
    <s v="OFF-BI-10003925"/>
    <x v="1"/>
    <x v="8"/>
    <s v="Fellowes PB300 Plastic Comb Binding Machine"/>
    <n v="387.99"/>
    <n v="1"/>
    <n v="0"/>
    <n v="182.3553"/>
  </r>
  <r>
    <x v="4415"/>
    <x v="2191"/>
    <x v="2"/>
    <x v="503"/>
    <d v="2011-12-06T00:00:00"/>
    <s v="Standard Class"/>
    <s v="AH-10210"/>
    <s v="Alan Hwang"/>
    <x v="0"/>
    <s v="United States"/>
    <s v="San Francisco"/>
    <x v="1"/>
    <n v="94122"/>
    <x v="1"/>
    <s v="TEC-PH-10004586"/>
    <x v="2"/>
    <x v="7"/>
    <s v="Wilson SignalBoost 841262 DB PRO Amplifier Kit"/>
    <n v="575.91999999999996"/>
    <n v="2"/>
    <n v="0.2"/>
    <n v="71.989999999999981"/>
  </r>
  <r>
    <x v="4416"/>
    <x v="2191"/>
    <x v="2"/>
    <x v="503"/>
    <d v="2011-12-06T00:00:00"/>
    <s v="Standard Class"/>
    <s v="AH-10210"/>
    <s v="Alan Hwang"/>
    <x v="0"/>
    <s v="United States"/>
    <s v="San Francisco"/>
    <x v="1"/>
    <n v="94122"/>
    <x v="1"/>
    <s v="OFF-FA-10003495"/>
    <x v="1"/>
    <x v="13"/>
    <s v="Staples"/>
    <n v="30.4"/>
    <n v="5"/>
    <n v="0"/>
    <n v="15.2"/>
  </r>
  <r>
    <x v="4417"/>
    <x v="2192"/>
    <x v="3"/>
    <x v="359"/>
    <d v="2014-04-13T00:00:00"/>
    <s v="Second Class"/>
    <s v="KL-16645"/>
    <s v="Ken Lonsdale"/>
    <x v="0"/>
    <s v="United States"/>
    <s v="Detroit"/>
    <x v="12"/>
    <n v="48205"/>
    <x v="2"/>
    <s v="OFF-BI-10002867"/>
    <x v="1"/>
    <x v="8"/>
    <s v="GBC Recycled Regency Composition Covers"/>
    <n v="478.24"/>
    <n v="8"/>
    <n v="0"/>
    <n v="219.99039999999997"/>
  </r>
  <r>
    <x v="4418"/>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x v="4419"/>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x v="4420"/>
    <x v="2195"/>
    <x v="1"/>
    <x v="972"/>
    <d v="2012-11-21T00:00:00"/>
    <s v="Second Class"/>
    <s v="GH-14665"/>
    <s v="Greg Hansen"/>
    <x v="0"/>
    <s v="United States"/>
    <s v="Chicago"/>
    <x v="10"/>
    <n v="60610"/>
    <x v="2"/>
    <s v="OFF-SU-10002537"/>
    <x v="1"/>
    <x v="14"/>
    <s v="Acme Box Cutter Scissors"/>
    <n v="40.92"/>
    <n v="5"/>
    <n v="0.2"/>
    <n v="3.0690000000000026"/>
  </r>
  <r>
    <x v="4421"/>
    <x v="2196"/>
    <x v="2"/>
    <x v="530"/>
    <d v="2011-03-09T00:00:00"/>
    <s v="Standard Class"/>
    <s v="SC-20095"/>
    <s v="Sanjit Chand"/>
    <x v="0"/>
    <s v="United States"/>
    <s v="Margate"/>
    <x v="2"/>
    <n v="33063"/>
    <x v="0"/>
    <s v="OFF-AR-10001374"/>
    <x v="1"/>
    <x v="6"/>
    <s v="BIC Brite Liner Highlighters, Chisel Tip"/>
    <n v="15.552000000000003"/>
    <n v="3"/>
    <n v="0.2"/>
    <n v="2.3327999999999989"/>
  </r>
  <r>
    <x v="4422"/>
    <x v="2197"/>
    <x v="3"/>
    <x v="796"/>
    <d v="2014-05-20T00:00:00"/>
    <s v="First Class"/>
    <s v="TB-21355"/>
    <s v="Todd Boyes"/>
    <x v="1"/>
    <s v="United States"/>
    <s v="Sandy Springs"/>
    <x v="32"/>
    <n v="30328"/>
    <x v="0"/>
    <s v="OFF-AP-10001492"/>
    <x v="1"/>
    <x v="9"/>
    <s v="Acco Six-Outlet Power Strip, 4' Cord Length"/>
    <n v="17.239999999999998"/>
    <n v="2"/>
    <n v="0"/>
    <n v="4.4824000000000002"/>
  </r>
  <r>
    <x v="4423"/>
    <x v="2197"/>
    <x v="3"/>
    <x v="796"/>
    <d v="2014-05-20T00:00:00"/>
    <s v="First Class"/>
    <s v="TB-21355"/>
    <s v="Todd Boyes"/>
    <x v="1"/>
    <s v="United States"/>
    <s v="Sandy Springs"/>
    <x v="32"/>
    <n v="30328"/>
    <x v="0"/>
    <s v="FUR-BO-10003546"/>
    <x v="0"/>
    <x v="0"/>
    <s v="Hon 4-Shelf Metal Bookcases"/>
    <n v="302.94"/>
    <n v="3"/>
    <n v="0"/>
    <n v="75.735000000000014"/>
  </r>
  <r>
    <x v="4424"/>
    <x v="2197"/>
    <x v="3"/>
    <x v="796"/>
    <d v="2014-05-20T00:00:00"/>
    <s v="First Class"/>
    <s v="TB-21355"/>
    <s v="Todd Boyes"/>
    <x v="1"/>
    <s v="United States"/>
    <s v="Sandy Springs"/>
    <x v="32"/>
    <n v="30328"/>
    <x v="0"/>
    <s v="TEC-PH-10002185"/>
    <x v="2"/>
    <x v="7"/>
    <s v="QVS USB Car Charger 2-Port 2.1Amp for iPod/iPhone/iPad/iPad 2/iPad 3"/>
    <n v="34.75"/>
    <n v="5"/>
    <n v="0"/>
    <n v="15.637499999999999"/>
  </r>
  <r>
    <x v="4425"/>
    <x v="2197"/>
    <x v="3"/>
    <x v="796"/>
    <d v="2014-05-20T00:00:00"/>
    <s v="First Class"/>
    <s v="TB-21355"/>
    <s v="Todd Boyes"/>
    <x v="1"/>
    <s v="United States"/>
    <s v="Sandy Springs"/>
    <x v="32"/>
    <n v="30328"/>
    <x v="0"/>
    <s v="OFF-BI-10000315"/>
    <x v="1"/>
    <x v="8"/>
    <s v="Poly Designer Cover &amp; Back"/>
    <n v="113.94"/>
    <n v="6"/>
    <n v="0"/>
    <n v="54.691199999999995"/>
  </r>
  <r>
    <x v="4426"/>
    <x v="2197"/>
    <x v="3"/>
    <x v="796"/>
    <d v="2014-05-20T00:00:00"/>
    <s v="First Class"/>
    <s v="TB-21355"/>
    <s v="Todd Boyes"/>
    <x v="1"/>
    <s v="United States"/>
    <s v="Sandy Springs"/>
    <x v="32"/>
    <n v="30328"/>
    <x v="0"/>
    <s v="TEC-PH-10002350"/>
    <x v="2"/>
    <x v="7"/>
    <s v="Apple EarPods with Remote and Mic"/>
    <n v="55.98"/>
    <n v="2"/>
    <n v="0"/>
    <n v="15.674399999999999"/>
  </r>
  <r>
    <x v="4427"/>
    <x v="2198"/>
    <x v="3"/>
    <x v="585"/>
    <d v="2014-09-29T00:00:00"/>
    <s v="Standard Class"/>
    <s v="DW-13195"/>
    <s v="David Wiener"/>
    <x v="1"/>
    <s v="United States"/>
    <s v="Albuquerque"/>
    <x v="27"/>
    <n v="87105"/>
    <x v="1"/>
    <s v="OFF-PA-10002666"/>
    <x v="1"/>
    <x v="10"/>
    <s v="Southworth 25% Cotton Linen-Finish Paper &amp; Envelopes"/>
    <n v="27.18"/>
    <n v="3"/>
    <n v="0"/>
    <n v="12.231"/>
  </r>
  <r>
    <x v="4428"/>
    <x v="2199"/>
    <x v="3"/>
    <x v="708"/>
    <d v="2014-03-28T00:00:00"/>
    <s v="Standard Class"/>
    <s v="CL-12565"/>
    <s v="Clay Ludtke"/>
    <x v="0"/>
    <s v="United States"/>
    <s v="Tulsa"/>
    <x v="26"/>
    <n v="74133"/>
    <x v="2"/>
    <s v="FUR-CH-10004495"/>
    <x v="0"/>
    <x v="1"/>
    <s v="Global Leather and Oak Executive Chair, Black"/>
    <n v="1805.88"/>
    <n v="6"/>
    <n v="0"/>
    <n v="523.70519999999988"/>
  </r>
  <r>
    <x v="4429"/>
    <x v="2200"/>
    <x v="3"/>
    <x v="32"/>
    <d v="2014-09-15T00:00:00"/>
    <s v="Same Day"/>
    <s v="LT-17110"/>
    <s v="Liz Thompson"/>
    <x v="0"/>
    <s v="United States"/>
    <s v="Orange"/>
    <x v="30"/>
    <n v="7050"/>
    <x v="3"/>
    <s v="OFF-AR-10001725"/>
    <x v="1"/>
    <x v="6"/>
    <s v="Boston Home &amp; Office Model 2000 Electric Pencil Sharpeners"/>
    <n v="70.949999999999989"/>
    <n v="3"/>
    <n v="0"/>
    <n v="18.447000000000003"/>
  </r>
  <r>
    <x v="4430"/>
    <x v="2201"/>
    <x v="0"/>
    <x v="54"/>
    <d v="2013-11-09T00:00:00"/>
    <s v="Second Class"/>
    <s v="AP-10915"/>
    <s v="Arthur Prichep"/>
    <x v="0"/>
    <s v="United States"/>
    <s v="Henderson"/>
    <x v="0"/>
    <n v="42420"/>
    <x v="0"/>
    <s v="OFF-FA-10002280"/>
    <x v="1"/>
    <x v="13"/>
    <s v="Advantus Plastic Paper Clips"/>
    <n v="20"/>
    <n v="4"/>
    <n v="0"/>
    <n v="9.6"/>
  </r>
  <r>
    <x v="4431"/>
    <x v="2201"/>
    <x v="0"/>
    <x v="54"/>
    <d v="2013-11-09T00:00:00"/>
    <s v="Second Class"/>
    <s v="AP-10915"/>
    <s v="Arthur Prichep"/>
    <x v="0"/>
    <s v="United States"/>
    <s v="Henderson"/>
    <x v="0"/>
    <n v="42420"/>
    <x v="0"/>
    <s v="OFF-AR-10001770"/>
    <x v="1"/>
    <x v="6"/>
    <s v="Economy #2 Pencils"/>
    <n v="7.98"/>
    <n v="3"/>
    <n v="0"/>
    <n v="2.0747999999999998"/>
  </r>
  <r>
    <x v="4432"/>
    <x v="2201"/>
    <x v="0"/>
    <x v="54"/>
    <d v="2013-11-09T00:00:00"/>
    <s v="Second Class"/>
    <s v="AP-10915"/>
    <s v="Arthur Prichep"/>
    <x v="0"/>
    <s v="United States"/>
    <s v="Henderson"/>
    <x v="0"/>
    <n v="42420"/>
    <x v="0"/>
    <s v="FUR-FU-10002885"/>
    <x v="0"/>
    <x v="5"/>
    <s v="Magna Visual Magnetic Picture Hangers"/>
    <n v="24.1"/>
    <n v="5"/>
    <n v="0"/>
    <n v="9.1580000000000013"/>
  </r>
  <r>
    <x v="4433"/>
    <x v="2201"/>
    <x v="0"/>
    <x v="54"/>
    <d v="2013-11-09T00:00:00"/>
    <s v="Second Class"/>
    <s v="AP-10915"/>
    <s v="Arthur Prichep"/>
    <x v="0"/>
    <s v="United States"/>
    <s v="Henderson"/>
    <x v="0"/>
    <n v="42420"/>
    <x v="0"/>
    <s v="OFF-AR-10003772"/>
    <x v="1"/>
    <x v="6"/>
    <s v="Boston 16750 Black Compact Battery Pencil Sharpener"/>
    <n v="8.75"/>
    <n v="1"/>
    <n v="0"/>
    <n v="2.6249999999999991"/>
  </r>
  <r>
    <x v="4434"/>
    <x v="2201"/>
    <x v="0"/>
    <x v="54"/>
    <d v="2013-11-09T00:00:00"/>
    <s v="Second Class"/>
    <s v="AP-10915"/>
    <s v="Arthur Prichep"/>
    <x v="0"/>
    <s v="United States"/>
    <s v="Henderson"/>
    <x v="0"/>
    <n v="42420"/>
    <x v="0"/>
    <s v="FUR-TA-10003392"/>
    <x v="0"/>
    <x v="3"/>
    <s v="Global Adaptabilities Conference Tables"/>
    <n v="842.94"/>
    <n v="3"/>
    <n v="0"/>
    <n v="160.15860000000001"/>
  </r>
  <r>
    <x v="4435"/>
    <x v="2202"/>
    <x v="0"/>
    <x v="973"/>
    <d v="2013-05-09T00:00:00"/>
    <s v="Standard Class"/>
    <s v="CB-12415"/>
    <s v="Christy Brittain"/>
    <x v="0"/>
    <s v="United States"/>
    <s v="Chicago"/>
    <x v="10"/>
    <n v="60653"/>
    <x v="2"/>
    <s v="OFF-BI-10000014"/>
    <x v="1"/>
    <x v="8"/>
    <s v="Heavy-Duty E-Z-D Binders"/>
    <n v="2.1819999999999995"/>
    <n v="1"/>
    <n v="0.8"/>
    <n v="-3.6002999999999998"/>
  </r>
  <r>
    <x v="4436"/>
    <x v="2202"/>
    <x v="0"/>
    <x v="973"/>
    <d v="2013-05-09T00:00:00"/>
    <s v="Standard Class"/>
    <s v="CB-12415"/>
    <s v="Christy Brittain"/>
    <x v="0"/>
    <s v="United States"/>
    <s v="Chicago"/>
    <x v="10"/>
    <n v="60653"/>
    <x v="2"/>
    <s v="OFF-AR-10003217"/>
    <x v="1"/>
    <x v="6"/>
    <s v="Newell 316"/>
    <n v="27.384"/>
    <n v="7"/>
    <n v="0.2"/>
    <n v="2.7384000000000022"/>
  </r>
  <r>
    <x v="4437"/>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x v="4438"/>
    <x v="2203"/>
    <x v="0"/>
    <x v="797"/>
    <d v="2014-01-03T00:00:00"/>
    <s v="Standard Class"/>
    <s v="MT-17815"/>
    <s v="Meg Tillman"/>
    <x v="0"/>
    <s v="United States"/>
    <s v="Port Arthur"/>
    <x v="5"/>
    <n v="77642"/>
    <x v="2"/>
    <s v="OFF-PA-10001972"/>
    <x v="1"/>
    <x v="10"/>
    <s v="Xerox 214"/>
    <n v="10.368000000000002"/>
    <n v="2"/>
    <n v="0.2"/>
    <n v="3.6288"/>
  </r>
  <r>
    <x v="4439"/>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x v="4440"/>
    <x v="2204"/>
    <x v="0"/>
    <x v="405"/>
    <d v="2013-07-27T00:00:00"/>
    <s v="Standard Class"/>
    <s v="DK-13375"/>
    <s v="Dennis Kane"/>
    <x v="0"/>
    <s v="United States"/>
    <s v="Westland"/>
    <x v="12"/>
    <n v="48185"/>
    <x v="2"/>
    <s v="TEC-AC-10004975"/>
    <x v="2"/>
    <x v="11"/>
    <s v="Plantronics Audio 995 Wireless Stereo Headset"/>
    <n v="109.95"/>
    <n v="1"/>
    <n v="0"/>
    <n v="36.283500000000004"/>
  </r>
  <r>
    <x v="4441"/>
    <x v="2204"/>
    <x v="0"/>
    <x v="405"/>
    <d v="2013-07-27T00:00:00"/>
    <s v="Standard Class"/>
    <s v="DK-13375"/>
    <s v="Dennis Kane"/>
    <x v="0"/>
    <s v="United States"/>
    <s v="Westland"/>
    <x v="12"/>
    <n v="48185"/>
    <x v="2"/>
    <s v="OFF-ST-10001932"/>
    <x v="1"/>
    <x v="4"/>
    <s v="Fellowes Staxonsteel Drawer Files"/>
    <n v="965.84999999999991"/>
    <n v="5"/>
    <n v="0"/>
    <n v="135.21900000000002"/>
  </r>
  <r>
    <x v="4442"/>
    <x v="2204"/>
    <x v="0"/>
    <x v="405"/>
    <d v="2013-07-27T00:00:00"/>
    <s v="Standard Class"/>
    <s v="DK-13375"/>
    <s v="Dennis Kane"/>
    <x v="0"/>
    <s v="United States"/>
    <s v="Westland"/>
    <x v="12"/>
    <n v="48185"/>
    <x v="2"/>
    <s v="OFF-AR-10001761"/>
    <x v="1"/>
    <x v="6"/>
    <s v="Avery Hi-Liter Smear-Safe Highlighters"/>
    <n v="29.2"/>
    <n v="5"/>
    <n v="0"/>
    <n v="10.511999999999999"/>
  </r>
  <r>
    <x v="4443"/>
    <x v="2204"/>
    <x v="0"/>
    <x v="405"/>
    <d v="2013-07-27T00:00:00"/>
    <s v="Standard Class"/>
    <s v="DK-13375"/>
    <s v="Dennis Kane"/>
    <x v="0"/>
    <s v="United States"/>
    <s v="Westland"/>
    <x v="12"/>
    <n v="48185"/>
    <x v="2"/>
    <s v="OFF-PA-10002262"/>
    <x v="1"/>
    <x v="10"/>
    <s v="Xerox 192"/>
    <n v="32.400000000000006"/>
    <n v="5"/>
    <n v="0"/>
    <n v="15.552000000000001"/>
  </r>
  <r>
    <x v="4444"/>
    <x v="2205"/>
    <x v="2"/>
    <x v="912"/>
    <d v="2011-11-21T00:00:00"/>
    <s v="Standard Class"/>
    <s v="SR-20740"/>
    <s v="Steven Roelle"/>
    <x v="2"/>
    <s v="United States"/>
    <s v="Bloomington"/>
    <x v="14"/>
    <n v="47401"/>
    <x v="2"/>
    <s v="OFF-EN-10004483"/>
    <x v="1"/>
    <x v="12"/>
    <s v="#10 White Business Envelopes,4 1/8 x 9 1/2"/>
    <n v="78.349999999999994"/>
    <n v="5"/>
    <n v="0"/>
    <n v="36.824499999999993"/>
  </r>
  <r>
    <x v="4445"/>
    <x v="2205"/>
    <x v="2"/>
    <x v="912"/>
    <d v="2011-11-21T00:00:00"/>
    <s v="Standard Class"/>
    <s v="SR-20740"/>
    <s v="Steven Roelle"/>
    <x v="2"/>
    <s v="United States"/>
    <s v="Bloomington"/>
    <x v="14"/>
    <n v="47401"/>
    <x v="2"/>
    <s v="OFF-PA-10003270"/>
    <x v="1"/>
    <x v="10"/>
    <s v="Xerox 1954"/>
    <n v="31.68"/>
    <n v="6"/>
    <n v="0"/>
    <n v="14.256"/>
  </r>
  <r>
    <x v="4446"/>
    <x v="2205"/>
    <x v="2"/>
    <x v="912"/>
    <d v="2011-11-21T00:00:00"/>
    <s v="Standard Class"/>
    <s v="SR-20740"/>
    <s v="Steven Roelle"/>
    <x v="2"/>
    <s v="United States"/>
    <s v="Bloomington"/>
    <x v="14"/>
    <n v="47401"/>
    <x v="2"/>
    <s v="OFF-BI-10001634"/>
    <x v="1"/>
    <x v="8"/>
    <s v="Wilson Jones Active Use Binders"/>
    <n v="29.12"/>
    <n v="4"/>
    <n v="0"/>
    <n v="14.268800000000001"/>
  </r>
  <r>
    <x v="4447"/>
    <x v="2205"/>
    <x v="2"/>
    <x v="912"/>
    <d v="2011-11-21T00:00:00"/>
    <s v="Standard Class"/>
    <s v="SR-20740"/>
    <s v="Steven Roelle"/>
    <x v="2"/>
    <s v="United States"/>
    <s v="Bloomington"/>
    <x v="14"/>
    <n v="47401"/>
    <x v="2"/>
    <s v="OFF-ST-10000675"/>
    <x v="1"/>
    <x v="4"/>
    <s v="File Shuttle II and Handi-File, Black"/>
    <n v="169.45"/>
    <n v="5"/>
    <n v="0"/>
    <n v="42.362499999999997"/>
  </r>
  <r>
    <x v="4448"/>
    <x v="2206"/>
    <x v="1"/>
    <x v="974"/>
    <d v="2012-06-23T00:00:00"/>
    <s v="Standard Class"/>
    <s v="LH-17155"/>
    <s v="Logan Haushalter"/>
    <x v="0"/>
    <s v="United States"/>
    <s v="Los Angeles"/>
    <x v="1"/>
    <n v="90032"/>
    <x v="1"/>
    <s v="FUR-FU-10000732"/>
    <x v="0"/>
    <x v="5"/>
    <s v="Eldon 200 Class Desk Accessories"/>
    <n v="12.56"/>
    <n v="2"/>
    <n v="0"/>
    <n v="4.0191999999999997"/>
  </r>
  <r>
    <x v="4449"/>
    <x v="2206"/>
    <x v="1"/>
    <x v="974"/>
    <d v="2012-06-23T00:00:00"/>
    <s v="Standard Class"/>
    <s v="LH-17155"/>
    <s v="Logan Haushalter"/>
    <x v="0"/>
    <s v="United States"/>
    <s v="Los Angeles"/>
    <x v="1"/>
    <n v="90032"/>
    <x v="1"/>
    <s v="OFF-PA-10004355"/>
    <x v="1"/>
    <x v="10"/>
    <s v="Xerox 231"/>
    <n v="6.48"/>
    <n v="1"/>
    <n v="0"/>
    <n v="3.1104000000000003"/>
  </r>
  <r>
    <x v="4450"/>
    <x v="2206"/>
    <x v="1"/>
    <x v="974"/>
    <d v="2012-06-23T00:00:00"/>
    <s v="Standard Class"/>
    <s v="LH-17155"/>
    <s v="Logan Haushalter"/>
    <x v="0"/>
    <s v="United States"/>
    <s v="Los Angeles"/>
    <x v="1"/>
    <n v="90032"/>
    <x v="1"/>
    <s v="OFF-EN-10000056"/>
    <x v="1"/>
    <x v="12"/>
    <s v="Cameo Buff Policy Envelopes"/>
    <n v="186.69"/>
    <n v="3"/>
    <n v="0"/>
    <n v="87.744299999999981"/>
  </r>
  <r>
    <x v="4451"/>
    <x v="2207"/>
    <x v="0"/>
    <x v="975"/>
    <d v="2013-07-07T00:00:00"/>
    <s v="First Class"/>
    <s v="AA-10645"/>
    <s v="Anna Andreadi"/>
    <x v="0"/>
    <s v="United States"/>
    <s v="San Francisco"/>
    <x v="1"/>
    <n v="94109"/>
    <x v="1"/>
    <s v="FUR-FU-10000221"/>
    <x v="0"/>
    <x v="5"/>
    <s v="Master Caster Door Stop, Brown"/>
    <n v="25.4"/>
    <n v="5"/>
    <n v="0"/>
    <n v="8.6359999999999992"/>
  </r>
  <r>
    <x v="4452"/>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x v="4453"/>
    <x v="2207"/>
    <x v="0"/>
    <x v="975"/>
    <d v="2013-07-07T00:00:00"/>
    <s v="First Class"/>
    <s v="AA-10645"/>
    <s v="Anna Andreadi"/>
    <x v="0"/>
    <s v="United States"/>
    <s v="San Francisco"/>
    <x v="1"/>
    <n v="94109"/>
    <x v="1"/>
    <s v="FUR-BO-10001811"/>
    <x v="0"/>
    <x v="0"/>
    <s v="Atlantic Metals Mobile 5-Shelf Bookcases, Custom Colors"/>
    <n v="1279.165"/>
    <n v="5"/>
    <n v="0.15"/>
    <n v="225.73499999999993"/>
  </r>
  <r>
    <x v="4454"/>
    <x v="2207"/>
    <x v="0"/>
    <x v="975"/>
    <d v="2013-07-07T00:00:00"/>
    <s v="First Class"/>
    <s v="AA-10645"/>
    <s v="Anna Andreadi"/>
    <x v="0"/>
    <s v="United States"/>
    <s v="San Francisco"/>
    <x v="1"/>
    <n v="94109"/>
    <x v="1"/>
    <s v="OFF-ST-10002486"/>
    <x v="1"/>
    <x v="4"/>
    <s v="Eldon Shelf Savers Cubes and Bins"/>
    <n v="27.92"/>
    <n v="4"/>
    <n v="0"/>
    <n v="0.5583999999999989"/>
  </r>
  <r>
    <x v="4455"/>
    <x v="2208"/>
    <x v="1"/>
    <x v="37"/>
    <d v="2012-09-08T00:00:00"/>
    <s v="Standard Class"/>
    <s v="AS-10630"/>
    <s v="Ann Steele"/>
    <x v="2"/>
    <s v="United States"/>
    <s v="San Francisco"/>
    <x v="1"/>
    <n v="94110"/>
    <x v="1"/>
    <s v="FUR-CH-10002372"/>
    <x v="0"/>
    <x v="1"/>
    <s v="Office Star - Ergonomically Designed Knee Chair"/>
    <n v="129.56800000000001"/>
    <n v="2"/>
    <n v="0.2"/>
    <n v="-12.956799999999994"/>
  </r>
  <r>
    <x v="4456"/>
    <x v="2208"/>
    <x v="1"/>
    <x v="37"/>
    <d v="2012-09-08T00:00:00"/>
    <s v="Standard Class"/>
    <s v="AS-10630"/>
    <s v="Ann Steele"/>
    <x v="2"/>
    <s v="United States"/>
    <s v="San Francisco"/>
    <x v="1"/>
    <n v="94110"/>
    <x v="1"/>
    <s v="OFF-BI-10003274"/>
    <x v="1"/>
    <x v="8"/>
    <s v="Avery Durable Slant Ring Binders, No Labels"/>
    <n v="6.3680000000000003"/>
    <n v="2"/>
    <n v="0.2"/>
    <n v="2.1492"/>
  </r>
  <r>
    <x v="4457"/>
    <x v="2209"/>
    <x v="3"/>
    <x v="783"/>
    <d v="2014-08-13T00:00:00"/>
    <s v="Standard Class"/>
    <s v="MC-17575"/>
    <s v="Matt Collins"/>
    <x v="0"/>
    <s v="United States"/>
    <s v="San Jose"/>
    <x v="1"/>
    <n v="95123"/>
    <x v="1"/>
    <s v="OFF-PA-10001878"/>
    <x v="1"/>
    <x v="10"/>
    <s v="Xerox 1891"/>
    <n v="244.54999999999998"/>
    <n v="5"/>
    <n v="0"/>
    <n v="114.93849999999998"/>
  </r>
  <r>
    <x v="4458"/>
    <x v="2210"/>
    <x v="3"/>
    <x v="677"/>
    <d v="2014-03-21T00:00:00"/>
    <s v="Standard Class"/>
    <s v="SE-20110"/>
    <s v="Sanjit Engle"/>
    <x v="0"/>
    <s v="United States"/>
    <s v="Denver"/>
    <x v="22"/>
    <n v="80219"/>
    <x v="1"/>
    <s v="OFF-SU-10002881"/>
    <x v="1"/>
    <x v="14"/>
    <s v="Martin Yale Chadless Opener Electric Letter Opener"/>
    <n v="1332.4960000000001"/>
    <n v="2"/>
    <n v="0.2"/>
    <n v="-299.8116"/>
  </r>
  <r>
    <x v="4459"/>
    <x v="2211"/>
    <x v="3"/>
    <x v="394"/>
    <d v="2014-10-02T00:00:00"/>
    <s v="First Class"/>
    <s v="DS-13030"/>
    <s v="Darrin Sayre"/>
    <x v="2"/>
    <s v="United States"/>
    <s v="Aurora"/>
    <x v="22"/>
    <n v="80013"/>
    <x v="1"/>
    <s v="FUR-FU-10001979"/>
    <x v="0"/>
    <x v="5"/>
    <s v="Dana Halogen Swing-Arm Architect Lamp"/>
    <n v="32.776000000000003"/>
    <n v="1"/>
    <n v="0.2"/>
    <n v="3.2776000000000014"/>
  </r>
  <r>
    <x v="4460"/>
    <x v="2211"/>
    <x v="3"/>
    <x v="394"/>
    <d v="2014-10-02T00:00:00"/>
    <s v="First Class"/>
    <s v="DS-13030"/>
    <s v="Darrin Sayre"/>
    <x v="2"/>
    <s v="United States"/>
    <s v="Aurora"/>
    <x v="22"/>
    <n v="80013"/>
    <x v="1"/>
    <s v="OFF-ST-10001522"/>
    <x v="1"/>
    <x v="4"/>
    <s v="Gould Plastics 18-Pocket Panel Bin, 34w x 5-1/4d x 20-1/2h"/>
    <n v="147.184"/>
    <n v="2"/>
    <n v="0.2"/>
    <n v="-29.436800000000012"/>
  </r>
  <r>
    <x v="4461"/>
    <x v="2211"/>
    <x v="3"/>
    <x v="394"/>
    <d v="2014-10-02T00:00:00"/>
    <s v="First Class"/>
    <s v="DS-13030"/>
    <s v="Darrin Sayre"/>
    <x v="2"/>
    <s v="United States"/>
    <s v="Aurora"/>
    <x v="22"/>
    <n v="80013"/>
    <x v="1"/>
    <s v="TEC-AC-10003657"/>
    <x v="2"/>
    <x v="11"/>
    <s v="Lenovo 17-Key USB Numeric Keypad"/>
    <n v="54.384000000000007"/>
    <n v="2"/>
    <n v="0.2"/>
    <n v="1.359599999999995"/>
  </r>
  <r>
    <x v="4462"/>
    <x v="2211"/>
    <x v="3"/>
    <x v="394"/>
    <d v="2014-10-02T00:00:00"/>
    <s v="First Class"/>
    <s v="DS-13030"/>
    <s v="Darrin Sayre"/>
    <x v="2"/>
    <s v="United States"/>
    <s v="Aurora"/>
    <x v="22"/>
    <n v="80013"/>
    <x v="1"/>
    <s v="OFF-BI-10001718"/>
    <x v="1"/>
    <x v="8"/>
    <s v="GBC DocuBind P50 Personal Binding Machine"/>
    <n v="76.77600000000001"/>
    <n v="4"/>
    <n v="0.7"/>
    <n v="-58.861599999999981"/>
  </r>
  <r>
    <x v="4463"/>
    <x v="2211"/>
    <x v="3"/>
    <x v="394"/>
    <d v="2014-10-02T00:00:00"/>
    <s v="First Class"/>
    <s v="DS-13030"/>
    <s v="Darrin Sayre"/>
    <x v="2"/>
    <s v="United States"/>
    <s v="Aurora"/>
    <x v="22"/>
    <n v="80013"/>
    <x v="1"/>
    <s v="OFF-PA-10003022"/>
    <x v="1"/>
    <x v="10"/>
    <s v="Xerox 1992"/>
    <n v="14.352000000000002"/>
    <n v="3"/>
    <n v="0.2"/>
    <n v="5.2026000000000003"/>
  </r>
  <r>
    <x v="4464"/>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x v="4465"/>
    <x v="2212"/>
    <x v="1"/>
    <x v="976"/>
    <d v="2012-08-11T00:00:00"/>
    <s v="Standard Class"/>
    <s v="NS-18640"/>
    <s v="Noel Staavos"/>
    <x v="1"/>
    <s v="United States"/>
    <s v="Boise"/>
    <x v="45"/>
    <n v="83704"/>
    <x v="1"/>
    <s v="OFF-BI-10004970"/>
    <x v="1"/>
    <x v="8"/>
    <s v="ACCOHIDE 3-Ring Binder, Blue, 1&quot;"/>
    <n v="3.3040000000000003"/>
    <n v="1"/>
    <n v="0.2"/>
    <n v="1.1151"/>
  </r>
  <r>
    <x v="4466"/>
    <x v="2213"/>
    <x v="3"/>
    <x v="221"/>
    <d v="2014-12-02T00:00:00"/>
    <s v="Standard Class"/>
    <s v="KA-16525"/>
    <s v="Kelly Andreada"/>
    <x v="0"/>
    <s v="United States"/>
    <s v="New York City"/>
    <x v="15"/>
    <n v="10035"/>
    <x v="3"/>
    <s v="OFF-AR-10003759"/>
    <x v="1"/>
    <x v="6"/>
    <s v="Crayola Anti Dust Chalk, 12/Pack"/>
    <n v="16.38"/>
    <n v="9"/>
    <n v="0"/>
    <n v="7.3709999999999996"/>
  </r>
  <r>
    <x v="4467"/>
    <x v="2213"/>
    <x v="3"/>
    <x v="221"/>
    <d v="2014-12-02T00:00:00"/>
    <s v="Standard Class"/>
    <s v="KA-16525"/>
    <s v="Kelly Andreada"/>
    <x v="0"/>
    <s v="United States"/>
    <s v="New York City"/>
    <x v="15"/>
    <n v="10035"/>
    <x v="3"/>
    <s v="OFF-EN-10003001"/>
    <x v="1"/>
    <x v="12"/>
    <s v="Ames Color-File Green Diamond Border X-ray Mailers"/>
    <n v="167.96"/>
    <n v="2"/>
    <n v="0"/>
    <n v="78.941199999999995"/>
  </r>
  <r>
    <x v="4468"/>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x v="4469"/>
    <x v="2213"/>
    <x v="3"/>
    <x v="221"/>
    <d v="2014-12-02T00:00:00"/>
    <s v="Standard Class"/>
    <s v="KA-16525"/>
    <s v="Kelly Andreada"/>
    <x v="0"/>
    <s v="United States"/>
    <s v="New York City"/>
    <x v="15"/>
    <n v="10035"/>
    <x v="3"/>
    <s v="OFF-PA-10001972"/>
    <x v="1"/>
    <x v="10"/>
    <s v="Xerox 214"/>
    <n v="12.96"/>
    <n v="2"/>
    <n v="0"/>
    <n v="6.2208000000000006"/>
  </r>
  <r>
    <x v="4470"/>
    <x v="2214"/>
    <x v="3"/>
    <x v="540"/>
    <d v="2014-05-13T00:00:00"/>
    <s v="Standard Class"/>
    <s v="DJ-13510"/>
    <s v="Don Jones"/>
    <x v="1"/>
    <s v="United States"/>
    <s v="Philadelphia"/>
    <x v="9"/>
    <n v="19140"/>
    <x v="3"/>
    <s v="FUR-CH-10003535"/>
    <x v="0"/>
    <x v="1"/>
    <s v="Global Armless Task Chair, Royal Blue"/>
    <n v="128.05799999999999"/>
    <n v="3"/>
    <n v="0.3"/>
    <n v="-23.782199999999996"/>
  </r>
  <r>
    <x v="4471"/>
    <x v="2215"/>
    <x v="3"/>
    <x v="365"/>
    <d v="2014-09-30T00:00:00"/>
    <s v="Same Day"/>
    <s v="MG-17680"/>
    <s v="Maureen Gastineau"/>
    <x v="2"/>
    <s v="United States"/>
    <s v="Mentor"/>
    <x v="24"/>
    <n v="44060"/>
    <x v="3"/>
    <s v="FUR-CH-10003774"/>
    <x v="0"/>
    <x v="1"/>
    <s v="Global Wood Trimmed Manager's Task Chair, Khaki"/>
    <n v="63.686"/>
    <n v="1"/>
    <n v="0.3"/>
    <n v="-15.466600000000003"/>
  </r>
  <r>
    <x v="4472"/>
    <x v="2215"/>
    <x v="3"/>
    <x v="365"/>
    <d v="2014-09-30T00:00:00"/>
    <s v="Same Day"/>
    <s v="MG-17680"/>
    <s v="Maureen Gastineau"/>
    <x v="2"/>
    <s v="United States"/>
    <s v="Mentor"/>
    <x v="24"/>
    <n v="44060"/>
    <x v="3"/>
    <s v="TEC-AC-10004571"/>
    <x v="2"/>
    <x v="11"/>
    <s v="Logitech G700s Rechargeable Gaming Mouse"/>
    <n v="239.976"/>
    <n v="3"/>
    <n v="0.2"/>
    <n v="65.993400000000008"/>
  </r>
  <r>
    <x v="4473"/>
    <x v="2215"/>
    <x v="3"/>
    <x v="365"/>
    <d v="2014-09-30T00:00:00"/>
    <s v="Same Day"/>
    <s v="MG-17680"/>
    <s v="Maureen Gastineau"/>
    <x v="2"/>
    <s v="United States"/>
    <s v="Mentor"/>
    <x v="24"/>
    <n v="44060"/>
    <x v="3"/>
    <s v="FUR-TA-10004442"/>
    <x v="0"/>
    <x v="3"/>
    <s v="Riverside Furniture Stanwyck Manor Table Series"/>
    <n v="344.22"/>
    <n v="2"/>
    <n v="0.4"/>
    <n v="-189.32100000000003"/>
  </r>
  <r>
    <x v="4474"/>
    <x v="2215"/>
    <x v="3"/>
    <x v="365"/>
    <d v="2014-09-30T00:00:00"/>
    <s v="Same Day"/>
    <s v="MG-17680"/>
    <s v="Maureen Gastineau"/>
    <x v="2"/>
    <s v="United States"/>
    <s v="Mentor"/>
    <x v="24"/>
    <n v="44060"/>
    <x v="3"/>
    <s v="OFF-PA-10002787"/>
    <x v="1"/>
    <x v="10"/>
    <s v="Xerox 227"/>
    <n v="15.552000000000003"/>
    <n v="3"/>
    <n v="0.2"/>
    <n v="5.4432"/>
  </r>
  <r>
    <x v="4475"/>
    <x v="2215"/>
    <x v="3"/>
    <x v="365"/>
    <d v="2014-09-30T00:00:00"/>
    <s v="Same Day"/>
    <s v="MG-17680"/>
    <s v="Maureen Gastineau"/>
    <x v="2"/>
    <s v="United States"/>
    <s v="Mentor"/>
    <x v="24"/>
    <n v="44060"/>
    <x v="3"/>
    <s v="FUR-FU-10004586"/>
    <x v="0"/>
    <x v="5"/>
    <s v="G.E. Longer-Life Indoor Recessed Floodlight Bulbs"/>
    <n v="21.248000000000001"/>
    <n v="4"/>
    <n v="0.2"/>
    <n v="7.436799999999999"/>
  </r>
  <r>
    <x v="4476"/>
    <x v="2215"/>
    <x v="3"/>
    <x v="365"/>
    <d v="2014-09-30T00:00:00"/>
    <s v="Same Day"/>
    <s v="MG-17680"/>
    <s v="Maureen Gastineau"/>
    <x v="2"/>
    <s v="United States"/>
    <s v="Mentor"/>
    <x v="24"/>
    <n v="44060"/>
    <x v="3"/>
    <s v="OFF-PA-10002606"/>
    <x v="1"/>
    <x v="10"/>
    <s v="Xerox 1928"/>
    <n v="8.4480000000000004"/>
    <n v="2"/>
    <n v="0.2"/>
    <n v="2.6399999999999997"/>
  </r>
  <r>
    <x v="4477"/>
    <x v="2216"/>
    <x v="3"/>
    <x v="760"/>
    <d v="2014-10-23T00:00:00"/>
    <s v="Same Day"/>
    <s v="BD-11620"/>
    <s v="Brian DeCherney"/>
    <x v="0"/>
    <s v="United States"/>
    <s v="Lawton"/>
    <x v="26"/>
    <n v="73505"/>
    <x v="2"/>
    <s v="OFF-ST-10000129"/>
    <x v="1"/>
    <x v="4"/>
    <s v="Fellowes Recycled Storage Drawers"/>
    <n v="333.09000000000003"/>
    <n v="3"/>
    <n v="0"/>
    <n v="23.316299999999984"/>
  </r>
  <r>
    <x v="4478"/>
    <x v="2216"/>
    <x v="3"/>
    <x v="760"/>
    <d v="2014-10-23T00:00:00"/>
    <s v="Same Day"/>
    <s v="BD-11620"/>
    <s v="Brian DeCherney"/>
    <x v="0"/>
    <s v="United States"/>
    <s v="Lawton"/>
    <x v="26"/>
    <n v="73505"/>
    <x v="2"/>
    <s v="FUR-TA-10003748"/>
    <x v="0"/>
    <x v="3"/>
    <s v="Bevis 36 x 72 Conference Tables"/>
    <n v="248.98"/>
    <n v="2"/>
    <n v="0"/>
    <n v="54.775599999999997"/>
  </r>
  <r>
    <x v="4479"/>
    <x v="2217"/>
    <x v="2"/>
    <x v="977"/>
    <d v="2011-03-28T00:00:00"/>
    <s v="Standard Class"/>
    <s v="CD-11920"/>
    <s v="Carlos Daly"/>
    <x v="0"/>
    <s v="United States"/>
    <s v="New York City"/>
    <x v="15"/>
    <n v="10024"/>
    <x v="3"/>
    <s v="OFF-PA-10004948"/>
    <x v="1"/>
    <x v="10"/>
    <s v="Xerox 190"/>
    <n v="24.900000000000002"/>
    <n v="5"/>
    <n v="0"/>
    <n v="11.703000000000001"/>
  </r>
  <r>
    <x v="4480"/>
    <x v="2218"/>
    <x v="0"/>
    <x v="54"/>
    <d v="2013-11-09T00:00:00"/>
    <s v="Standard Class"/>
    <s v="XP-21865"/>
    <s v="Xylona Preis"/>
    <x v="0"/>
    <s v="United States"/>
    <s v="Los Angeles"/>
    <x v="1"/>
    <n v="90049"/>
    <x v="1"/>
    <s v="OFF-FA-10001561"/>
    <x v="1"/>
    <x v="13"/>
    <s v="Stockwell Push Pins"/>
    <n v="15.260000000000002"/>
    <n v="7"/>
    <n v="0"/>
    <n v="5.0358000000000001"/>
  </r>
  <r>
    <x v="4481"/>
    <x v="2218"/>
    <x v="0"/>
    <x v="54"/>
    <d v="2013-11-09T00:00:00"/>
    <s v="Standard Class"/>
    <s v="XP-21865"/>
    <s v="Xylona Preis"/>
    <x v="0"/>
    <s v="United States"/>
    <s v="Los Angeles"/>
    <x v="1"/>
    <n v="90049"/>
    <x v="1"/>
    <s v="OFF-AP-10002998"/>
    <x v="1"/>
    <x v="9"/>
    <s v="Holmes 99% HEPA Air Purifier"/>
    <n v="43.32"/>
    <n v="2"/>
    <n v="0"/>
    <n v="14.295599999999997"/>
  </r>
  <r>
    <x v="4482"/>
    <x v="2218"/>
    <x v="0"/>
    <x v="54"/>
    <d v="2013-11-09T00:00:00"/>
    <s v="Standard Class"/>
    <s v="XP-21865"/>
    <s v="Xylona Preis"/>
    <x v="0"/>
    <s v="United States"/>
    <s v="Los Angeles"/>
    <x v="1"/>
    <n v="90049"/>
    <x v="1"/>
    <s v="OFF-BI-10003981"/>
    <x v="1"/>
    <x v="8"/>
    <s v="Avery Durable Plastic 1&quot; Binders"/>
    <n v="43.584000000000003"/>
    <n v="12"/>
    <n v="0.2"/>
    <n v="15.799199999999999"/>
  </r>
  <r>
    <x v="4483"/>
    <x v="2218"/>
    <x v="0"/>
    <x v="54"/>
    <d v="2013-11-09T00:00:00"/>
    <s v="Standard Class"/>
    <s v="XP-21865"/>
    <s v="Xylona Preis"/>
    <x v="0"/>
    <s v="United States"/>
    <s v="Los Angeles"/>
    <x v="1"/>
    <n v="90049"/>
    <x v="1"/>
    <s v="OFF-PA-10001725"/>
    <x v="1"/>
    <x v="10"/>
    <s v="Xerox 1892"/>
    <n v="116.28"/>
    <n v="3"/>
    <n v="0"/>
    <n v="56.977199999999996"/>
  </r>
  <r>
    <x v="4484"/>
    <x v="2218"/>
    <x v="0"/>
    <x v="54"/>
    <d v="2013-11-09T00:00:00"/>
    <s v="Standard Class"/>
    <s v="XP-21865"/>
    <s v="Xylona Preis"/>
    <x v="0"/>
    <s v="United States"/>
    <s v="Los Angeles"/>
    <x v="1"/>
    <n v="90049"/>
    <x v="1"/>
    <s v="OFF-BI-10002071"/>
    <x v="1"/>
    <x v="8"/>
    <s v="Fellowes Black Plastic Comb Bindings"/>
    <n v="9.2959999999999994"/>
    <n v="2"/>
    <n v="0.2"/>
    <n v="3.0211999999999994"/>
  </r>
  <r>
    <x v="4485"/>
    <x v="2218"/>
    <x v="0"/>
    <x v="54"/>
    <d v="2013-11-09T00:00:00"/>
    <s v="Standard Class"/>
    <s v="XP-21865"/>
    <s v="Xylona Preis"/>
    <x v="0"/>
    <s v="United States"/>
    <s v="Los Angeles"/>
    <x v="1"/>
    <n v="90049"/>
    <x v="1"/>
    <s v="OFF-PA-10000477"/>
    <x v="1"/>
    <x v="10"/>
    <s v="Xerox 22"/>
    <n v="19.440000000000001"/>
    <n v="3"/>
    <n v="0"/>
    <n v="9.3312000000000008"/>
  </r>
  <r>
    <x v="4486"/>
    <x v="2218"/>
    <x v="0"/>
    <x v="54"/>
    <d v="2013-11-09T00:00:00"/>
    <s v="Standard Class"/>
    <s v="XP-21865"/>
    <s v="Xylona Preis"/>
    <x v="0"/>
    <s v="United States"/>
    <s v="Los Angeles"/>
    <x v="1"/>
    <n v="90049"/>
    <x v="1"/>
    <s v="OFF-PA-10004359"/>
    <x v="1"/>
    <x v="10"/>
    <s v="Multicolor Computer Printout Paper"/>
    <n v="314.54999999999995"/>
    <n v="3"/>
    <n v="0"/>
    <n v="150.98399999999998"/>
  </r>
  <r>
    <x v="4487"/>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x v="4488"/>
    <x v="2219"/>
    <x v="1"/>
    <x v="577"/>
    <d v="2012-09-11T00:00:00"/>
    <s v="Standard Class"/>
    <s v="CA-12055"/>
    <s v="Cathy Armstrong"/>
    <x v="2"/>
    <s v="United States"/>
    <s v="Houston"/>
    <x v="5"/>
    <n v="77036"/>
    <x v="2"/>
    <s v="OFF-SU-10003567"/>
    <x v="1"/>
    <x v="14"/>
    <s v="Stiletto Hand Letter Openers"/>
    <n v="69.12"/>
    <n v="9"/>
    <n v="0.2"/>
    <n v="-14.687999999999999"/>
  </r>
  <r>
    <x v="4489"/>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x v="4490"/>
    <x v="2220"/>
    <x v="3"/>
    <x v="718"/>
    <d v="2014-08-22T00:00:00"/>
    <s v="Standard Class"/>
    <s v="JM-15250"/>
    <s v="Janet Martin"/>
    <x v="0"/>
    <s v="United States"/>
    <s v="Los Angeles"/>
    <x v="1"/>
    <n v="90032"/>
    <x v="1"/>
    <s v="FUR-TA-10001095"/>
    <x v="0"/>
    <x v="3"/>
    <s v="Chromcraft Round Conference Tables"/>
    <n v="418.29599999999994"/>
    <n v="3"/>
    <n v="0.2"/>
    <n v="5.2287000000000035"/>
  </r>
  <r>
    <x v="4491"/>
    <x v="2221"/>
    <x v="2"/>
    <x v="588"/>
    <d v="2011-12-03T00:00:00"/>
    <s v="Second Class"/>
    <s v="JK-15730"/>
    <s v="Joe Kamberova"/>
    <x v="0"/>
    <s v="United States"/>
    <s v="Columbus"/>
    <x v="24"/>
    <n v="43229"/>
    <x v="3"/>
    <s v="TEC-CO-10001571"/>
    <x v="2"/>
    <x v="16"/>
    <s v="Sharp 1540cs Digital Laser Copier"/>
    <n v="659.98799999999994"/>
    <n v="2"/>
    <n v="0.4"/>
    <n v="109.99799999999999"/>
  </r>
  <r>
    <x v="4492"/>
    <x v="2221"/>
    <x v="2"/>
    <x v="588"/>
    <d v="2011-12-03T00:00:00"/>
    <s v="Second Class"/>
    <s v="JK-15730"/>
    <s v="Joe Kamberova"/>
    <x v="0"/>
    <s v="United States"/>
    <s v="Columbus"/>
    <x v="24"/>
    <n v="43229"/>
    <x v="3"/>
    <s v="FUR-FU-10000221"/>
    <x v="0"/>
    <x v="5"/>
    <s v="Master Caster Door Stop, Brown"/>
    <n v="8.1280000000000001"/>
    <n v="2"/>
    <n v="0.2"/>
    <n v="1.4223999999999997"/>
  </r>
  <r>
    <x v="4493"/>
    <x v="2221"/>
    <x v="2"/>
    <x v="588"/>
    <d v="2011-12-03T00:00:00"/>
    <s v="Second Class"/>
    <s v="JK-15730"/>
    <s v="Joe Kamberova"/>
    <x v="0"/>
    <s v="United States"/>
    <s v="Columbus"/>
    <x v="24"/>
    <n v="43229"/>
    <x v="3"/>
    <s v="OFF-PA-10001972"/>
    <x v="1"/>
    <x v="10"/>
    <s v="Xerox 214"/>
    <n v="36.288000000000011"/>
    <n v="7"/>
    <n v="0.2"/>
    <n v="12.700800000000001"/>
  </r>
  <r>
    <x v="4494"/>
    <x v="2221"/>
    <x v="2"/>
    <x v="588"/>
    <d v="2011-12-03T00:00:00"/>
    <s v="Second Class"/>
    <s v="JK-15730"/>
    <s v="Joe Kamberova"/>
    <x v="0"/>
    <s v="United States"/>
    <s v="Columbus"/>
    <x v="24"/>
    <n v="43229"/>
    <x v="3"/>
    <s v="FUR-CH-10000015"/>
    <x v="0"/>
    <x v="1"/>
    <s v="Hon Multipurpose Stacking Arm Chairs"/>
    <n v="909.7199999999998"/>
    <n v="6"/>
    <n v="0.3"/>
    <n v="-51.983999999999924"/>
  </r>
  <r>
    <x v="4495"/>
    <x v="2222"/>
    <x v="3"/>
    <x v="978"/>
    <d v="2014-06-24T00:00:00"/>
    <s v="Standard Class"/>
    <s v="CC-12670"/>
    <s v="Craig Carreira"/>
    <x v="0"/>
    <s v="United States"/>
    <s v="Los Angeles"/>
    <x v="1"/>
    <n v="90032"/>
    <x v="1"/>
    <s v="FUR-BO-10004015"/>
    <x v="0"/>
    <x v="0"/>
    <s v="Bush Andora Bookcase, Maple/Graphite Gray Finish"/>
    <n v="917.92349999999988"/>
    <n v="9"/>
    <n v="0.15"/>
    <n v="75.593699999999899"/>
  </r>
  <r>
    <x v="4496"/>
    <x v="2222"/>
    <x v="3"/>
    <x v="978"/>
    <d v="2014-06-24T00:00:00"/>
    <s v="Standard Class"/>
    <s v="CC-12670"/>
    <s v="Craig Carreira"/>
    <x v="0"/>
    <s v="United States"/>
    <s v="Los Angeles"/>
    <x v="1"/>
    <n v="90032"/>
    <x v="1"/>
    <s v="OFF-PA-10002036"/>
    <x v="1"/>
    <x v="10"/>
    <s v="Xerox 1930"/>
    <n v="38.880000000000003"/>
    <n v="6"/>
    <n v="0"/>
    <n v="19.051200000000001"/>
  </r>
  <r>
    <x v="4497"/>
    <x v="2223"/>
    <x v="3"/>
    <x v="574"/>
    <d v="2014-12-10T00:00:00"/>
    <s v="Standard Class"/>
    <s v="GW-14605"/>
    <s v="Giulietta Weimer"/>
    <x v="0"/>
    <s v="United States"/>
    <s v="Philadelphia"/>
    <x v="9"/>
    <n v="19140"/>
    <x v="3"/>
    <s v="OFF-BI-10003650"/>
    <x v="1"/>
    <x v="8"/>
    <s v="GBC DocuBind 300 Electric Binding Machine"/>
    <n v="631.17600000000016"/>
    <n v="4"/>
    <n v="0.7"/>
    <n v="-462.86239999999998"/>
  </r>
  <r>
    <x v="4498"/>
    <x v="2224"/>
    <x v="2"/>
    <x v="871"/>
    <d v="2011-11-26T00:00:00"/>
    <s v="Standard Class"/>
    <s v="GR-14560"/>
    <s v="Georgia Rosenberg"/>
    <x v="1"/>
    <s v="United States"/>
    <s v="San Francisco"/>
    <x v="1"/>
    <n v="94110"/>
    <x v="1"/>
    <s v="OFF-PA-10003309"/>
    <x v="1"/>
    <x v="10"/>
    <s v="Xerox 211"/>
    <n v="12.96"/>
    <n v="2"/>
    <n v="0"/>
    <n v="6.2208000000000006"/>
  </r>
  <r>
    <x v="4499"/>
    <x v="2225"/>
    <x v="0"/>
    <x v="342"/>
    <d v="2013-04-17T00:00:00"/>
    <s v="Standard Class"/>
    <s v="FM-14215"/>
    <s v="Filia McAdams"/>
    <x v="1"/>
    <s v="United States"/>
    <s v="Bakersfield"/>
    <x v="1"/>
    <n v="93309"/>
    <x v="1"/>
    <s v="OFF-PA-10002787"/>
    <x v="1"/>
    <x v="10"/>
    <s v="Xerox 227"/>
    <n v="12.96"/>
    <n v="2"/>
    <n v="0"/>
    <n v="6.2208000000000006"/>
  </r>
  <r>
    <x v="4500"/>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x v="4501"/>
    <x v="2226"/>
    <x v="2"/>
    <x v="479"/>
    <d v="2011-07-04T00:00:00"/>
    <s v="Standard Class"/>
    <s v="MS-17980"/>
    <s v="Michael Stewart"/>
    <x v="1"/>
    <s v="United States"/>
    <s v="Houston"/>
    <x v="5"/>
    <n v="77095"/>
    <x v="2"/>
    <s v="OFF-PA-10002005"/>
    <x v="1"/>
    <x v="10"/>
    <s v="Xerox 225"/>
    <n v="25.920000000000005"/>
    <n v="5"/>
    <n v="0.2"/>
    <n v="9.0719999999999992"/>
  </r>
  <r>
    <x v="4502"/>
    <x v="2226"/>
    <x v="2"/>
    <x v="479"/>
    <d v="2011-07-04T00:00:00"/>
    <s v="Standard Class"/>
    <s v="MS-17980"/>
    <s v="Michael Stewart"/>
    <x v="1"/>
    <s v="United States"/>
    <s v="Houston"/>
    <x v="5"/>
    <n v="77095"/>
    <x v="2"/>
    <s v="OFF-FA-10002815"/>
    <x v="1"/>
    <x v="13"/>
    <s v="Staples"/>
    <n v="21.312000000000005"/>
    <n v="6"/>
    <n v="0.2"/>
    <n v="7.1928000000000001"/>
  </r>
  <r>
    <x v="4503"/>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x v="4504"/>
    <x v="2227"/>
    <x v="2"/>
    <x v="163"/>
    <d v="2011-12-29T00:00:00"/>
    <s v="Standard Class"/>
    <s v="BF-11170"/>
    <s v="Ben Ferrer"/>
    <x v="2"/>
    <s v="United States"/>
    <s v="Los Angeles"/>
    <x v="1"/>
    <n v="90045"/>
    <x v="1"/>
    <s v="OFF-AP-10000828"/>
    <x v="1"/>
    <x v="9"/>
    <s v="Avanti 4.4 Cu. Ft. Refrigerator"/>
    <n v="361.96"/>
    <n v="2"/>
    <n v="0"/>
    <n v="101.34879999999998"/>
  </r>
  <r>
    <x v="4505"/>
    <x v="2227"/>
    <x v="2"/>
    <x v="163"/>
    <d v="2011-12-29T00:00:00"/>
    <s v="Standard Class"/>
    <s v="BF-11170"/>
    <s v="Ben Ferrer"/>
    <x v="2"/>
    <s v="United States"/>
    <s v="Los Angeles"/>
    <x v="1"/>
    <n v="90045"/>
    <x v="1"/>
    <s v="TEC-AC-10004708"/>
    <x v="2"/>
    <x v="11"/>
    <s v="Sony 32GB Class 10 Micro SDHC R40 Memory Card"/>
    <n v="62.849999999999994"/>
    <n v="3"/>
    <n v="0"/>
    <n v="13.198499999999999"/>
  </r>
  <r>
    <x v="4506"/>
    <x v="2227"/>
    <x v="2"/>
    <x v="163"/>
    <d v="2011-12-29T00:00:00"/>
    <s v="Standard Class"/>
    <s v="BF-11170"/>
    <s v="Ben Ferrer"/>
    <x v="2"/>
    <s v="United States"/>
    <s v="Los Angeles"/>
    <x v="1"/>
    <n v="90045"/>
    <x v="1"/>
    <s v="TEC-PH-10001530"/>
    <x v="2"/>
    <x v="7"/>
    <s v="Cisco Unified IP Phone 7945G VoIP phone"/>
    <n v="818.37600000000009"/>
    <n v="3"/>
    <n v="0.2"/>
    <n v="51.148499999999984"/>
  </r>
  <r>
    <x v="4507"/>
    <x v="2227"/>
    <x v="2"/>
    <x v="163"/>
    <d v="2011-12-29T00:00:00"/>
    <s v="Standard Class"/>
    <s v="BF-11170"/>
    <s v="Ben Ferrer"/>
    <x v="2"/>
    <s v="United States"/>
    <s v="Los Angeles"/>
    <x v="1"/>
    <n v="90045"/>
    <x v="1"/>
    <s v="OFF-ST-10002301"/>
    <x v="1"/>
    <x v="4"/>
    <s v="Tennsco Commercial Shelving"/>
    <n v="20.34"/>
    <n v="1"/>
    <n v="0"/>
    <n v="0.20339999999999847"/>
  </r>
  <r>
    <x v="4508"/>
    <x v="2227"/>
    <x v="2"/>
    <x v="163"/>
    <d v="2011-12-29T00:00:00"/>
    <s v="Standard Class"/>
    <s v="BF-11170"/>
    <s v="Ben Ferrer"/>
    <x v="2"/>
    <s v="United States"/>
    <s v="Los Angeles"/>
    <x v="1"/>
    <n v="90045"/>
    <x v="1"/>
    <s v="FUR-FU-10002554"/>
    <x v="0"/>
    <x v="5"/>
    <s v="Westinghouse Floor Lamp with Metal Mesh Shade, Black"/>
    <n v="23.99"/>
    <n v="1"/>
    <n v="0"/>
    <n v="5.5176999999999978"/>
  </r>
  <r>
    <x v="4509"/>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x v="4510"/>
    <x v="2229"/>
    <x v="0"/>
    <x v="338"/>
    <d v="2013-11-15T00:00:00"/>
    <s v="Standard Class"/>
    <s v="KM-16225"/>
    <s v="Kalyca Meade"/>
    <x v="1"/>
    <s v="United States"/>
    <s v="Springfield"/>
    <x v="25"/>
    <n v="65807"/>
    <x v="2"/>
    <s v="FUR-FU-10001085"/>
    <x v="0"/>
    <x v="5"/>
    <s v="3M Polarizing Light Filter Sleeves"/>
    <n v="37.299999999999997"/>
    <n v="2"/>
    <n v="0"/>
    <n v="17.157999999999998"/>
  </r>
  <r>
    <x v="4511"/>
    <x v="2229"/>
    <x v="0"/>
    <x v="338"/>
    <d v="2013-11-15T00:00:00"/>
    <s v="Standard Class"/>
    <s v="KM-16225"/>
    <s v="Kalyca Meade"/>
    <x v="1"/>
    <s v="United States"/>
    <s v="Springfield"/>
    <x v="25"/>
    <n v="65807"/>
    <x v="2"/>
    <s v="OFF-BI-10001597"/>
    <x v="1"/>
    <x v="8"/>
    <s v="Wilson Jones Ledger-Size, Piano-Hinge Binder, 2&quot;, Blue"/>
    <n v="81.96"/>
    <n v="2"/>
    <n v="0"/>
    <n v="39.340799999999994"/>
  </r>
  <r>
    <x v="4512"/>
    <x v="2230"/>
    <x v="0"/>
    <x v="824"/>
    <d v="2013-10-04T00:00:00"/>
    <s v="First Class"/>
    <s v="LP-17095"/>
    <s v="Liz Preis"/>
    <x v="0"/>
    <s v="United States"/>
    <s v="Phoenix"/>
    <x v="16"/>
    <n v="85023"/>
    <x v="1"/>
    <s v="OFF-BI-10002429"/>
    <x v="1"/>
    <x v="8"/>
    <s v="Premier Elliptical Ring Binder, Black"/>
    <n v="54.792000000000009"/>
    <n v="6"/>
    <n v="0.7"/>
    <n v="-40.180799999999991"/>
  </r>
  <r>
    <x v="4513"/>
    <x v="2231"/>
    <x v="0"/>
    <x v="47"/>
    <d v="2013-09-09T00:00:00"/>
    <s v="First Class"/>
    <s v="BG-11740"/>
    <s v="Bruce Geld"/>
    <x v="0"/>
    <s v="United States"/>
    <s v="Houston"/>
    <x v="5"/>
    <n v="77070"/>
    <x v="2"/>
    <s v="OFF-ST-10001590"/>
    <x v="1"/>
    <x v="4"/>
    <s v="Tenex Personal Project File with Scoop Front Design, Black"/>
    <n v="10.784000000000001"/>
    <n v="1"/>
    <n v="0.2"/>
    <n v="0.8087999999999993"/>
  </r>
  <r>
    <x v="4514"/>
    <x v="2232"/>
    <x v="0"/>
    <x v="189"/>
    <d v="2013-11-02T00:00:00"/>
    <s v="Second Class"/>
    <s v="BW-11200"/>
    <s v="Ben Wallace"/>
    <x v="0"/>
    <s v="United States"/>
    <s v="Hampton"/>
    <x v="17"/>
    <n v="23666"/>
    <x v="0"/>
    <s v="FUR-CH-10000847"/>
    <x v="0"/>
    <x v="1"/>
    <s v="Global Executive Mid-Back Manager's Chair"/>
    <n v="290.98"/>
    <n v="1"/>
    <n v="0"/>
    <n v="75.654799999999994"/>
  </r>
  <r>
    <x v="4515"/>
    <x v="2233"/>
    <x v="3"/>
    <x v="760"/>
    <d v="2014-10-27T00:00:00"/>
    <s v="Standard Class"/>
    <s v="PS-18970"/>
    <s v="Paul Stevenson"/>
    <x v="2"/>
    <s v="United States"/>
    <s v="Tulsa"/>
    <x v="26"/>
    <n v="74133"/>
    <x v="2"/>
    <s v="OFF-AR-10003179"/>
    <x v="1"/>
    <x v="6"/>
    <s v="Dixon Ticonderoga Core-Lock Colored Pencils"/>
    <n v="36.44"/>
    <n v="4"/>
    <n v="0"/>
    <n v="12.025199999999998"/>
  </r>
  <r>
    <x v="4516"/>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x v="4517"/>
    <x v="2234"/>
    <x v="0"/>
    <x v="306"/>
    <d v="2013-09-21T00:00:00"/>
    <s v="Standard Class"/>
    <s v="RB-19570"/>
    <s v="Rob Beeghly"/>
    <x v="0"/>
    <s v="United States"/>
    <s v="Seattle"/>
    <x v="4"/>
    <n v="98105"/>
    <x v="1"/>
    <s v="OFF-BI-10002103"/>
    <x v="1"/>
    <x v="8"/>
    <s v="Cardinal Slant-D Ring Binder, Heavy Gauge Vinyl"/>
    <n v="48.664000000000001"/>
    <n v="7"/>
    <n v="0.2"/>
    <n v="15.815799999999999"/>
  </r>
  <r>
    <x v="4518"/>
    <x v="2235"/>
    <x v="0"/>
    <x v="477"/>
    <d v="2013-10-02T00:00:00"/>
    <s v="Standard Class"/>
    <s v="JW-16075"/>
    <s v="Julia West"/>
    <x v="0"/>
    <s v="United States"/>
    <s v="San Francisco"/>
    <x v="1"/>
    <n v="94109"/>
    <x v="1"/>
    <s v="OFF-AR-10004441"/>
    <x v="1"/>
    <x v="6"/>
    <s v="BIC Brite Liner Highlighters"/>
    <n v="16.559999999999999"/>
    <n v="4"/>
    <n v="0"/>
    <n v="6.9551999999999996"/>
  </r>
  <r>
    <x v="4519"/>
    <x v="2236"/>
    <x v="3"/>
    <x v="193"/>
    <d v="2014-06-15T00:00:00"/>
    <s v="Standard Class"/>
    <s v="ND-18460"/>
    <s v="Neil Ducich"/>
    <x v="1"/>
    <s v="United States"/>
    <s v="Jacksonville"/>
    <x v="2"/>
    <n v="32216"/>
    <x v="0"/>
    <s v="OFF-ST-10003805"/>
    <x v="1"/>
    <x v="4"/>
    <s v="24 Capacity Maxi Data Binder Racks, Pearl"/>
    <n v="1347.5200000000002"/>
    <n v="8"/>
    <n v="0.2"/>
    <n v="84.219999999999857"/>
  </r>
  <r>
    <x v="4520"/>
    <x v="2237"/>
    <x v="2"/>
    <x v="980"/>
    <d v="2011-02-27T00:00:00"/>
    <s v="Standard Class"/>
    <s v="LC-16930"/>
    <s v="Linda Cazamias"/>
    <x v="1"/>
    <s v="United States"/>
    <s v="Richmond"/>
    <x v="14"/>
    <n v="47374"/>
    <x v="2"/>
    <s v="TEC-AC-10001284"/>
    <x v="2"/>
    <x v="11"/>
    <s v="Enermax Briskie RF Wireless Keyboard and Mouse Combo"/>
    <n v="62.31"/>
    <n v="3"/>
    <n v="0"/>
    <n v="22.4316"/>
  </r>
  <r>
    <x v="4521"/>
    <x v="2237"/>
    <x v="2"/>
    <x v="980"/>
    <d v="2011-02-27T00:00:00"/>
    <s v="Standard Class"/>
    <s v="LC-16930"/>
    <s v="Linda Cazamias"/>
    <x v="1"/>
    <s v="United States"/>
    <s v="Richmond"/>
    <x v="14"/>
    <n v="47374"/>
    <x v="2"/>
    <s v="FUR-FU-10000221"/>
    <x v="0"/>
    <x v="5"/>
    <s v="Master Caster Door Stop, Brown"/>
    <n v="20.32"/>
    <n v="4"/>
    <n v="0"/>
    <n v="6.9087999999999994"/>
  </r>
  <r>
    <x v="4522"/>
    <x v="2238"/>
    <x v="3"/>
    <x v="297"/>
    <d v="2014-02-26T00:00:00"/>
    <s v="Second Class"/>
    <s v="BP-11095"/>
    <s v="Bart Pistole"/>
    <x v="1"/>
    <s v="United States"/>
    <s v="Louisville"/>
    <x v="22"/>
    <n v="80027"/>
    <x v="1"/>
    <s v="OFF-FA-10001229"/>
    <x v="1"/>
    <x v="13"/>
    <s v="Staples"/>
    <n v="9.4320000000000004"/>
    <n v="3"/>
    <n v="0.2"/>
    <n v="3.065399999999999"/>
  </r>
  <r>
    <x v="4523"/>
    <x v="2239"/>
    <x v="2"/>
    <x v="981"/>
    <d v="2011-11-06T00:00:00"/>
    <s v="Standard Class"/>
    <s v="RD-19720"/>
    <s v="Roger Demir"/>
    <x v="0"/>
    <s v="United States"/>
    <s v="New York City"/>
    <x v="15"/>
    <n v="10024"/>
    <x v="3"/>
    <s v="OFF-LA-10001569"/>
    <x v="1"/>
    <x v="2"/>
    <s v="Avery 499"/>
    <n v="34.86"/>
    <n v="7"/>
    <n v="0"/>
    <n v="16.035599999999999"/>
  </r>
  <r>
    <x v="4524"/>
    <x v="2239"/>
    <x v="2"/>
    <x v="981"/>
    <d v="2011-11-06T00:00:00"/>
    <s v="Standard Class"/>
    <s v="RD-19720"/>
    <s v="Roger Demir"/>
    <x v="0"/>
    <s v="United States"/>
    <s v="New York City"/>
    <x v="15"/>
    <n v="10024"/>
    <x v="3"/>
    <s v="FUR-FU-10004018"/>
    <x v="0"/>
    <x v="5"/>
    <s v="Tensor Computer Mounted Lamp"/>
    <n v="89.34"/>
    <n v="6"/>
    <n v="0"/>
    <n v="24.121800000000004"/>
  </r>
  <r>
    <x v="4525"/>
    <x v="2240"/>
    <x v="3"/>
    <x v="729"/>
    <d v="2014-07-24T00:00:00"/>
    <s v="Standard Class"/>
    <s v="BE-11335"/>
    <s v="Bill Eplett"/>
    <x v="2"/>
    <s v="United States"/>
    <s v="Rome"/>
    <x v="15"/>
    <n v="13440"/>
    <x v="3"/>
    <s v="TEC-PH-10004536"/>
    <x v="2"/>
    <x v="7"/>
    <s v="Avaya 5420 Digital phone"/>
    <n v="269.98"/>
    <n v="2"/>
    <n v="0"/>
    <n v="67.495000000000005"/>
  </r>
  <r>
    <x v="4526"/>
    <x v="2240"/>
    <x v="3"/>
    <x v="729"/>
    <d v="2014-07-24T00:00:00"/>
    <s v="Standard Class"/>
    <s v="BE-11335"/>
    <s v="Bill Eplett"/>
    <x v="2"/>
    <s v="United States"/>
    <s v="Rome"/>
    <x v="15"/>
    <n v="13440"/>
    <x v="3"/>
    <s v="OFF-PA-10004353"/>
    <x v="1"/>
    <x v="10"/>
    <s v="Southworth 25% Cotton Premium Laser Paper and Envelopes"/>
    <n v="99.9"/>
    <n v="5"/>
    <n v="0"/>
    <n v="47.952000000000005"/>
  </r>
  <r>
    <x v="4527"/>
    <x v="2240"/>
    <x v="3"/>
    <x v="729"/>
    <d v="2014-07-24T00:00:00"/>
    <s v="Standard Class"/>
    <s v="BE-11335"/>
    <s v="Bill Eplett"/>
    <x v="2"/>
    <s v="United States"/>
    <s v="Rome"/>
    <x v="15"/>
    <n v="13440"/>
    <x v="3"/>
    <s v="FUR-FU-10004848"/>
    <x v="0"/>
    <x v="5"/>
    <s v="DAX Solid Wood Frames"/>
    <n v="39.08"/>
    <n v="4"/>
    <n v="0"/>
    <n v="14.459599999999998"/>
  </r>
  <r>
    <x v="4528"/>
    <x v="2241"/>
    <x v="3"/>
    <x v="565"/>
    <d v="2014-09-11T00:00:00"/>
    <s v="Second Class"/>
    <s v="RS-19765"/>
    <s v="Roland Schwarz"/>
    <x v="1"/>
    <s v="United States"/>
    <s v="Marion"/>
    <x v="24"/>
    <n v="43302"/>
    <x v="3"/>
    <s v="TEC-AC-10004864"/>
    <x v="2"/>
    <x v="11"/>
    <s v="Memorex Micro Travel Drive 32 GB"/>
    <n v="116.83199999999999"/>
    <n v="4"/>
    <n v="0.2"/>
    <n v="33.589200000000005"/>
  </r>
  <r>
    <x v="4529"/>
    <x v="2242"/>
    <x v="0"/>
    <x v="696"/>
    <d v="2013-11-19T00:00:00"/>
    <s v="Standard Class"/>
    <s v="KC-16540"/>
    <s v="Kelly Collister"/>
    <x v="0"/>
    <s v="United States"/>
    <s v="Houston"/>
    <x v="5"/>
    <n v="77041"/>
    <x v="2"/>
    <s v="OFF-BI-10002393"/>
    <x v="1"/>
    <x v="8"/>
    <s v="Binder Posts"/>
    <n v="2.2959999999999994"/>
    <n v="2"/>
    <n v="0.8"/>
    <n v="-3.9032000000000009"/>
  </r>
  <r>
    <x v="4530"/>
    <x v="2243"/>
    <x v="0"/>
    <x v="696"/>
    <d v="2013-11-18T00:00:00"/>
    <s v="First Class"/>
    <s v="MB-17305"/>
    <s v="Maria Bertelson"/>
    <x v="0"/>
    <s v="United States"/>
    <s v="New York City"/>
    <x v="15"/>
    <n v="10009"/>
    <x v="3"/>
    <s v="FUR-CH-10002335"/>
    <x v="0"/>
    <x v="1"/>
    <s v="Hon GuestStacker Chair"/>
    <n v="408.00599999999997"/>
    <n v="2"/>
    <n v="0.1"/>
    <n v="72.534400000000005"/>
  </r>
  <r>
    <x v="4531"/>
    <x v="2243"/>
    <x v="0"/>
    <x v="696"/>
    <d v="2013-11-18T00:00:00"/>
    <s v="First Class"/>
    <s v="MB-17305"/>
    <s v="Maria Bertelson"/>
    <x v="0"/>
    <s v="United States"/>
    <s v="New York City"/>
    <x v="15"/>
    <n v="10009"/>
    <x v="3"/>
    <s v="OFF-ST-10001590"/>
    <x v="1"/>
    <x v="4"/>
    <s v="Tenex Personal Project File with Scoop Front Design, Black"/>
    <n v="40.44"/>
    <n v="3"/>
    <n v="0"/>
    <n v="10.514399999999998"/>
  </r>
  <r>
    <x v="4532"/>
    <x v="2244"/>
    <x v="2"/>
    <x v="982"/>
    <d v="2011-10-10T00:00:00"/>
    <s v="Same Day"/>
    <s v="TN-21040"/>
    <s v="Tanja Norvell"/>
    <x v="2"/>
    <s v="United States"/>
    <s v="Manteca"/>
    <x v="1"/>
    <n v="95336"/>
    <x v="1"/>
    <s v="FUR-CH-10002774"/>
    <x v="0"/>
    <x v="1"/>
    <s v="Global Deluxe Stacking Chair, Gray"/>
    <n v="122.352"/>
    <n v="3"/>
    <n v="0.2"/>
    <n v="13.764599999999994"/>
  </r>
  <r>
    <x v="4533"/>
    <x v="2244"/>
    <x v="2"/>
    <x v="982"/>
    <d v="2011-10-10T00:00:00"/>
    <s v="Same Day"/>
    <s v="TN-21040"/>
    <s v="Tanja Norvell"/>
    <x v="2"/>
    <s v="United States"/>
    <s v="Manteca"/>
    <x v="1"/>
    <n v="95336"/>
    <x v="1"/>
    <s v="OFF-EN-10001219"/>
    <x v="1"/>
    <x v="12"/>
    <s v="#10- 4 1/8&quot; x 9 1/2&quot; Security-Tint Envelopes"/>
    <n v="15.28"/>
    <n v="2"/>
    <n v="0"/>
    <n v="7.4871999999999996"/>
  </r>
  <r>
    <x v="4534"/>
    <x v="2245"/>
    <x v="1"/>
    <x v="531"/>
    <d v="2012-03-26T00:00:00"/>
    <s v="Standard Class"/>
    <s v="MC-18130"/>
    <s v="Mike Caudle"/>
    <x v="1"/>
    <s v="United States"/>
    <s v="Los Angeles"/>
    <x v="1"/>
    <n v="90004"/>
    <x v="1"/>
    <s v="OFF-PA-10001947"/>
    <x v="1"/>
    <x v="10"/>
    <s v="Xerox 1974"/>
    <n v="11.96"/>
    <n v="2"/>
    <n v="0"/>
    <n v="5.8604000000000003"/>
  </r>
  <r>
    <x v="4535"/>
    <x v="2246"/>
    <x v="3"/>
    <x v="141"/>
    <d v="2014-07-13T00:00:00"/>
    <s v="Standard Class"/>
    <s v="VF-21715"/>
    <s v="Vicky Freymann"/>
    <x v="2"/>
    <s v="United States"/>
    <s v="Seattle"/>
    <x v="4"/>
    <n v="98115"/>
    <x v="1"/>
    <s v="FUR-FU-10003142"/>
    <x v="0"/>
    <x v="5"/>
    <s v="Master Big Foot Doorstop, Beige"/>
    <n v="15.84"/>
    <n v="3"/>
    <n v="0"/>
    <n v="4.9103999999999992"/>
  </r>
  <r>
    <x v="4536"/>
    <x v="2246"/>
    <x v="3"/>
    <x v="141"/>
    <d v="2014-07-13T00:00:00"/>
    <s v="Standard Class"/>
    <s v="VF-21715"/>
    <s v="Vicky Freymann"/>
    <x v="2"/>
    <s v="United States"/>
    <s v="Seattle"/>
    <x v="4"/>
    <n v="98115"/>
    <x v="1"/>
    <s v="OFF-BI-10001543"/>
    <x v="1"/>
    <x v="8"/>
    <s v="GBC VeloBinder Manual Binding System"/>
    <n v="86.376000000000005"/>
    <n v="3"/>
    <n v="0.2"/>
    <n v="30.231600000000007"/>
  </r>
  <r>
    <x v="4537"/>
    <x v="2246"/>
    <x v="3"/>
    <x v="141"/>
    <d v="2014-07-13T00:00:00"/>
    <s v="Standard Class"/>
    <s v="VF-21715"/>
    <s v="Vicky Freymann"/>
    <x v="2"/>
    <s v="United States"/>
    <s v="Seattle"/>
    <x v="4"/>
    <n v="98115"/>
    <x v="1"/>
    <s v="OFF-AR-10003560"/>
    <x v="1"/>
    <x v="6"/>
    <s v="Zebra Zazzle Fluorescent Highlighters"/>
    <n v="18.240000000000002"/>
    <n v="3"/>
    <n v="0"/>
    <n v="6.2015999999999991"/>
  </r>
  <r>
    <x v="4538"/>
    <x v="2246"/>
    <x v="3"/>
    <x v="141"/>
    <d v="2014-07-13T00:00:00"/>
    <s v="Standard Class"/>
    <s v="VF-21715"/>
    <s v="Vicky Freymann"/>
    <x v="2"/>
    <s v="United States"/>
    <s v="Seattle"/>
    <x v="4"/>
    <n v="98115"/>
    <x v="1"/>
    <s v="OFF-AR-10004757"/>
    <x v="1"/>
    <x v="6"/>
    <s v="Crayola Colored Pencils"/>
    <n v="13.12"/>
    <n v="4"/>
    <n v="0"/>
    <n v="4.3295999999999992"/>
  </r>
  <r>
    <x v="4539"/>
    <x v="2247"/>
    <x v="1"/>
    <x v="914"/>
    <d v="2012-03-02T00:00:00"/>
    <s v="Standard Class"/>
    <s v="ES-14080"/>
    <s v="Erin Smith"/>
    <x v="1"/>
    <s v="United States"/>
    <s v="Providence"/>
    <x v="34"/>
    <n v="2908"/>
    <x v="3"/>
    <s v="TEC-PH-10003800"/>
    <x v="2"/>
    <x v="7"/>
    <s v="i.Sound Portable Power - 8000 mAh"/>
    <n v="105.98"/>
    <n v="2"/>
    <n v="0"/>
    <n v="1.0597999999999956"/>
  </r>
  <r>
    <x v="4540"/>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x v="4541"/>
    <x v="2248"/>
    <x v="3"/>
    <x v="114"/>
    <d v="2014-06-22T00:00:00"/>
    <s v="Standard Class"/>
    <s v="MK-17905"/>
    <s v="Michael Kennedy"/>
    <x v="1"/>
    <s v="United States"/>
    <s v="Chicago"/>
    <x v="10"/>
    <n v="60653"/>
    <x v="2"/>
    <s v="OFF-BI-10000756"/>
    <x v="1"/>
    <x v="8"/>
    <s v="Storex DuraTech Recycled Plastic Frosted Binders"/>
    <n v="5.9359999999999991"/>
    <n v="7"/>
    <n v="0.8"/>
    <n v="-8.9040000000000035"/>
  </r>
  <r>
    <x v="4542"/>
    <x v="2249"/>
    <x v="3"/>
    <x v="983"/>
    <d v="2014-04-01T00:00:00"/>
    <s v="First Class"/>
    <s v="TM-21490"/>
    <s v="Tony Molinari"/>
    <x v="0"/>
    <s v="United States"/>
    <s v="Oklahoma City"/>
    <x v="26"/>
    <n v="73120"/>
    <x v="2"/>
    <s v="OFF-EN-10004206"/>
    <x v="1"/>
    <x v="12"/>
    <s v="Multimedia Mailers"/>
    <n v="325.86"/>
    <n v="2"/>
    <n v="0"/>
    <n v="149.8956"/>
  </r>
  <r>
    <x v="4543"/>
    <x v="2250"/>
    <x v="1"/>
    <x v="984"/>
    <d v="2012-07-17T00:00:00"/>
    <s v="Second Class"/>
    <s v="RL-19615"/>
    <s v="Rob Lucas"/>
    <x v="0"/>
    <s v="United States"/>
    <s v="Chicago"/>
    <x v="10"/>
    <n v="60610"/>
    <x v="2"/>
    <s v="FUR-CH-10004477"/>
    <x v="0"/>
    <x v="1"/>
    <s v="Global Push Button Manager's Chair, Indigo"/>
    <n v="383.60699999999997"/>
    <n v="9"/>
    <n v="0.3"/>
    <n v="-5.4801000000000215"/>
  </r>
  <r>
    <x v="4544"/>
    <x v="2250"/>
    <x v="1"/>
    <x v="984"/>
    <d v="2012-07-17T00:00:00"/>
    <s v="Second Class"/>
    <s v="RL-19615"/>
    <s v="Rob Lucas"/>
    <x v="0"/>
    <s v="United States"/>
    <s v="Chicago"/>
    <x v="10"/>
    <n v="60610"/>
    <x v="2"/>
    <s v="TEC-PH-10003505"/>
    <x v="2"/>
    <x v="7"/>
    <s v="Geemarc AmpliPOWER60"/>
    <n v="148.47999999999999"/>
    <n v="2"/>
    <n v="0.2"/>
    <n v="16.703999999999986"/>
  </r>
  <r>
    <x v="4545"/>
    <x v="2250"/>
    <x v="1"/>
    <x v="984"/>
    <d v="2012-07-17T00:00:00"/>
    <s v="Second Class"/>
    <s v="RL-19615"/>
    <s v="Rob Lucas"/>
    <x v="0"/>
    <s v="United States"/>
    <s v="Chicago"/>
    <x v="10"/>
    <n v="60610"/>
    <x v="2"/>
    <s v="TEC-PH-10000526"/>
    <x v="2"/>
    <x v="7"/>
    <s v="Vtech CS6719"/>
    <n v="537.54399999999998"/>
    <n v="7"/>
    <n v="0.2"/>
    <n v="53.754400000000004"/>
  </r>
  <r>
    <x v="4546"/>
    <x v="2250"/>
    <x v="1"/>
    <x v="984"/>
    <d v="2012-07-17T00:00:00"/>
    <s v="Second Class"/>
    <s v="RL-19615"/>
    <s v="Rob Lucas"/>
    <x v="0"/>
    <s v="United States"/>
    <s v="Chicago"/>
    <x v="10"/>
    <n v="60610"/>
    <x v="2"/>
    <s v="OFF-BI-10003314"/>
    <x v="1"/>
    <x v="8"/>
    <s v="Tuff Stuff Recycled Round Ring Binders"/>
    <n v="1.9279999999999997"/>
    <n v="2"/>
    <n v="0.8"/>
    <n v="-2.9884000000000004"/>
  </r>
  <r>
    <x v="4547"/>
    <x v="2250"/>
    <x v="1"/>
    <x v="984"/>
    <d v="2012-07-17T00:00:00"/>
    <s v="Second Class"/>
    <s v="RL-19615"/>
    <s v="Rob Lucas"/>
    <x v="0"/>
    <s v="United States"/>
    <s v="Chicago"/>
    <x v="10"/>
    <n v="60610"/>
    <x v="2"/>
    <s v="OFF-AR-10003190"/>
    <x v="1"/>
    <x v="6"/>
    <s v="Newell 32"/>
    <n v="6.911999999999999"/>
    <n v="3"/>
    <n v="0.2"/>
    <n v="0.69120000000000026"/>
  </r>
  <r>
    <x v="4548"/>
    <x v="2250"/>
    <x v="1"/>
    <x v="984"/>
    <d v="2012-07-17T00:00:00"/>
    <s v="Second Class"/>
    <s v="RL-19615"/>
    <s v="Rob Lucas"/>
    <x v="0"/>
    <s v="United States"/>
    <s v="Chicago"/>
    <x v="10"/>
    <n v="60610"/>
    <x v="2"/>
    <s v="FUR-FU-10001861"/>
    <x v="0"/>
    <x v="5"/>
    <s v="Floodlight Indoor Halogen Bulbs, 1 Bulb per Pack, 60 Watts"/>
    <n v="7.76"/>
    <n v="1"/>
    <n v="0.6"/>
    <n v="-2.1340000000000003"/>
  </r>
  <r>
    <x v="4549"/>
    <x v="2250"/>
    <x v="1"/>
    <x v="984"/>
    <d v="2012-07-17T00:00:00"/>
    <s v="Second Class"/>
    <s v="RL-19615"/>
    <s v="Rob Lucas"/>
    <x v="0"/>
    <s v="United States"/>
    <s v="Chicago"/>
    <x v="10"/>
    <n v="60610"/>
    <x v="2"/>
    <s v="TEC-PH-10003963"/>
    <x v="2"/>
    <x v="7"/>
    <s v="GE 2-Jack Phone Line Splitter"/>
    <n v="659.16800000000012"/>
    <n v="4"/>
    <n v="0.2"/>
    <n v="49.437599999999975"/>
  </r>
  <r>
    <x v="4550"/>
    <x v="2251"/>
    <x v="3"/>
    <x v="504"/>
    <d v="2014-05-03T00:00:00"/>
    <s v="First Class"/>
    <s v="NM-18520"/>
    <s v="Neoma Murray"/>
    <x v="0"/>
    <s v="United States"/>
    <s v="Manchester"/>
    <x v="29"/>
    <n v="6040"/>
    <x v="3"/>
    <s v="OFF-LA-10003388"/>
    <x v="1"/>
    <x v="2"/>
    <s v="Avery 5"/>
    <n v="5.76"/>
    <n v="2"/>
    <n v="0"/>
    <n v="2.8224"/>
  </r>
  <r>
    <x v="4551"/>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x v="4552"/>
    <x v="2253"/>
    <x v="2"/>
    <x v="422"/>
    <d v="2012-01-02T00:00:00"/>
    <s v="Standard Class"/>
    <s v="JF-15490"/>
    <s v="Jeremy Farry"/>
    <x v="0"/>
    <s v="United States"/>
    <s v="San Francisco"/>
    <x v="1"/>
    <n v="94122"/>
    <x v="1"/>
    <s v="FUR-CH-10004886"/>
    <x v="0"/>
    <x v="1"/>
    <s v="Bevis Steel Folding Chairs"/>
    <n v="230.28000000000003"/>
    <n v="3"/>
    <n v="0.2"/>
    <n v="23.027999999999992"/>
  </r>
  <r>
    <x v="4553"/>
    <x v="2253"/>
    <x v="2"/>
    <x v="422"/>
    <d v="2012-01-02T00:00:00"/>
    <s v="Standard Class"/>
    <s v="JF-15490"/>
    <s v="Jeremy Farry"/>
    <x v="0"/>
    <s v="United States"/>
    <s v="San Francisco"/>
    <x v="1"/>
    <n v="94122"/>
    <x v="1"/>
    <s v="OFF-PA-10003657"/>
    <x v="1"/>
    <x v="10"/>
    <s v="Xerox 1927"/>
    <n v="12.84"/>
    <n v="3"/>
    <n v="0"/>
    <n v="5.7779999999999987"/>
  </r>
  <r>
    <x v="4554"/>
    <x v="2254"/>
    <x v="0"/>
    <x v="535"/>
    <d v="2013-03-02T00:00:00"/>
    <s v="Second Class"/>
    <s v="EB-13930"/>
    <s v="Eric Barreto"/>
    <x v="0"/>
    <s v="United States"/>
    <s v="La Crosse"/>
    <x v="6"/>
    <n v="54601"/>
    <x v="2"/>
    <s v="OFF-BI-10004738"/>
    <x v="1"/>
    <x v="8"/>
    <s v="Flexible Leather- Look Classic Collection Ring Binder"/>
    <n v="56.820000000000007"/>
    <n v="3"/>
    <n v="0"/>
    <n v="28.410000000000004"/>
  </r>
  <r>
    <x v="4555"/>
    <x v="2255"/>
    <x v="1"/>
    <x v="391"/>
    <d v="2012-03-26T00:00:00"/>
    <s v="First Class"/>
    <s v="SG-20470"/>
    <s v="Sheri Gordon"/>
    <x v="0"/>
    <s v="United States"/>
    <s v="Florence"/>
    <x v="20"/>
    <n v="29501"/>
    <x v="0"/>
    <s v="OFF-FA-10003112"/>
    <x v="1"/>
    <x v="13"/>
    <s v="Staples"/>
    <n v="31.56"/>
    <n v="4"/>
    <n v="0"/>
    <n v="14.201999999999998"/>
  </r>
  <r>
    <x v="4556"/>
    <x v="2255"/>
    <x v="1"/>
    <x v="391"/>
    <d v="2012-03-26T00:00:00"/>
    <s v="First Class"/>
    <s v="SG-20470"/>
    <s v="Sheri Gordon"/>
    <x v="0"/>
    <s v="United States"/>
    <s v="Florence"/>
    <x v="20"/>
    <n v="29501"/>
    <x v="0"/>
    <s v="OFF-ST-10002486"/>
    <x v="1"/>
    <x v="4"/>
    <s v="Eldon Shelf Savers Cubes and Bins"/>
    <n v="27.92"/>
    <n v="4"/>
    <n v="0"/>
    <n v="0.5583999999999989"/>
  </r>
  <r>
    <x v="4557"/>
    <x v="2256"/>
    <x v="3"/>
    <x v="208"/>
    <d v="2014-10-29T00:00:00"/>
    <s v="Standard Class"/>
    <s v="ND-18370"/>
    <s v="Natalie DeCherney"/>
    <x v="0"/>
    <s v="United States"/>
    <s v="Glendale"/>
    <x v="16"/>
    <n v="85301"/>
    <x v="1"/>
    <s v="OFF-BI-10003984"/>
    <x v="1"/>
    <x v="8"/>
    <s v="Lock-Up Easel 'Spel-Binder'"/>
    <n v="8.5590000000000011"/>
    <n v="1"/>
    <n v="0.7"/>
    <n v="-6.5618999999999996"/>
  </r>
  <r>
    <x v="4558"/>
    <x v="2257"/>
    <x v="2"/>
    <x v="520"/>
    <d v="2012-01-05T00:00:00"/>
    <s v="Standard Class"/>
    <s v="CM-11815"/>
    <s v="Candace McMahon"/>
    <x v="1"/>
    <s v="United States"/>
    <s v="El Paso"/>
    <x v="5"/>
    <n v="79907"/>
    <x v="2"/>
    <s v="OFF-EN-10004773"/>
    <x v="1"/>
    <x v="12"/>
    <s v="Staples"/>
    <n v="49.568000000000005"/>
    <n v="2"/>
    <n v="0.2"/>
    <n v="17.968399999999995"/>
  </r>
  <r>
    <x v="4559"/>
    <x v="2258"/>
    <x v="2"/>
    <x v="952"/>
    <d v="2011-05-08T00:00:00"/>
    <s v="First Class"/>
    <s v="EB-13870"/>
    <s v="Emily Burns"/>
    <x v="0"/>
    <s v="United States"/>
    <s v="San Antonio"/>
    <x v="5"/>
    <n v="78207"/>
    <x v="2"/>
    <s v="FUR-CH-10001146"/>
    <x v="0"/>
    <x v="1"/>
    <s v="Global Value Mid-Back Manager's Chair, Gray"/>
    <n v="127.869"/>
    <n v="3"/>
    <n v="0.3"/>
    <n v="-9.1335000000000122"/>
  </r>
  <r>
    <x v="4560"/>
    <x v="2259"/>
    <x v="1"/>
    <x v="784"/>
    <d v="2012-12-09T00:00:00"/>
    <s v="Second Class"/>
    <s v="HM-14860"/>
    <s v="Harry Marie"/>
    <x v="1"/>
    <s v="United States"/>
    <s v="Los Angeles"/>
    <x v="1"/>
    <n v="90049"/>
    <x v="1"/>
    <s v="OFF-EN-10003296"/>
    <x v="1"/>
    <x v="12"/>
    <s v="Tyvek Side-Opening Peel &amp; Seel Expanding Envelopes"/>
    <n v="271.44"/>
    <n v="3"/>
    <n v="0"/>
    <n v="122.148"/>
  </r>
  <r>
    <x v="4561"/>
    <x v="2259"/>
    <x v="1"/>
    <x v="784"/>
    <d v="2012-12-09T00:00:00"/>
    <s v="Second Class"/>
    <s v="HM-14860"/>
    <s v="Harry Marie"/>
    <x v="1"/>
    <s v="United States"/>
    <s v="Los Angeles"/>
    <x v="1"/>
    <n v="90049"/>
    <x v="1"/>
    <s v="TEC-PH-10000193"/>
    <x v="2"/>
    <x v="7"/>
    <s v="Jensen SMPS-640 - speaker phone"/>
    <n v="110.352"/>
    <n v="3"/>
    <n v="0.2"/>
    <n v="8.2763999999999953"/>
  </r>
  <r>
    <x v="4562"/>
    <x v="2259"/>
    <x v="1"/>
    <x v="784"/>
    <d v="2012-12-09T00:00:00"/>
    <s v="Second Class"/>
    <s v="HM-14860"/>
    <s v="Harry Marie"/>
    <x v="1"/>
    <s v="United States"/>
    <s v="Los Angeles"/>
    <x v="1"/>
    <n v="90049"/>
    <x v="1"/>
    <s v="FUR-FU-10002111"/>
    <x v="0"/>
    <x v="5"/>
    <s v="Master Caster Door Stop, Large Brown"/>
    <n v="36.4"/>
    <n v="5"/>
    <n v="0"/>
    <n v="13.832000000000001"/>
  </r>
  <r>
    <x v="4563"/>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x v="4564"/>
    <x v="2261"/>
    <x v="2"/>
    <x v="337"/>
    <d v="2011-12-14T00:00:00"/>
    <s v="Standard Class"/>
    <s v="DM-12955"/>
    <s v="Dario Medina"/>
    <x v="1"/>
    <s v="United States"/>
    <s v="Mesa"/>
    <x v="16"/>
    <n v="85204"/>
    <x v="1"/>
    <s v="OFF-ST-10004950"/>
    <x v="1"/>
    <x v="4"/>
    <s v="Acco Perma 3000 Stacking Storage Drawers"/>
    <n v="100.70400000000001"/>
    <n v="6"/>
    <n v="0.2"/>
    <n v="-1.2588000000000008"/>
  </r>
  <r>
    <x v="4565"/>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x v="4566"/>
    <x v="2262"/>
    <x v="3"/>
    <x v="734"/>
    <d v="2014-12-11T00:00:00"/>
    <s v="Standard Class"/>
    <s v="MC-17575"/>
    <s v="Matt Collins"/>
    <x v="0"/>
    <s v="United States"/>
    <s v="Fayetteville"/>
    <x v="3"/>
    <n v="28314"/>
    <x v="0"/>
    <s v="OFF-BI-10004233"/>
    <x v="1"/>
    <x v="8"/>
    <s v="GBC Pre-Punched Binding Paper, Plastic, White, 8-1/2&quot; x 11&quot;"/>
    <n v="28.782000000000004"/>
    <n v="6"/>
    <n v="0.7"/>
    <n v="-21.1068"/>
  </r>
  <r>
    <x v="4567"/>
    <x v="2262"/>
    <x v="3"/>
    <x v="734"/>
    <d v="2014-12-11T00:00:00"/>
    <s v="Standard Class"/>
    <s v="MC-17575"/>
    <s v="Matt Collins"/>
    <x v="0"/>
    <s v="United States"/>
    <s v="Fayetteville"/>
    <x v="3"/>
    <n v="28314"/>
    <x v="0"/>
    <s v="OFF-PA-10001892"/>
    <x v="1"/>
    <x v="10"/>
    <s v="Rediform Wirebound &quot;Phone Memo&quot; Message Book, 11 x 5-3/4"/>
    <n v="24.448"/>
    <n v="4"/>
    <n v="0.2"/>
    <n v="8.8623999999999992"/>
  </r>
  <r>
    <x v="4568"/>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x v="4569"/>
    <x v="2264"/>
    <x v="2"/>
    <x v="987"/>
    <d v="2011-04-21T00:00:00"/>
    <s v="Second Class"/>
    <s v="NF-18595"/>
    <s v="Nicole Fjeld"/>
    <x v="2"/>
    <s v="United States"/>
    <s v="San Jose"/>
    <x v="1"/>
    <n v="95123"/>
    <x v="1"/>
    <s v="FUR-FU-10004017"/>
    <x v="0"/>
    <x v="5"/>
    <s v="Executive Impressions 13&quot; Chairman Wall Clock"/>
    <n v="76.14"/>
    <n v="3"/>
    <n v="0"/>
    <n v="26.648999999999997"/>
  </r>
  <r>
    <x v="4570"/>
    <x v="2265"/>
    <x v="1"/>
    <x v="442"/>
    <d v="2012-05-27T00:00:00"/>
    <s v="Second Class"/>
    <s v="NM-18445"/>
    <s v="Nathan Mautz"/>
    <x v="2"/>
    <s v="United States"/>
    <s v="Wichita"/>
    <x v="41"/>
    <n v="67212"/>
    <x v="2"/>
    <s v="OFF-AR-10002445"/>
    <x v="1"/>
    <x v="6"/>
    <s v="SANFORD Major Accent Highlighters"/>
    <n v="21.240000000000002"/>
    <n v="3"/>
    <n v="0"/>
    <n v="8.071200000000001"/>
  </r>
  <r>
    <x v="4571"/>
    <x v="2265"/>
    <x v="1"/>
    <x v="442"/>
    <d v="2012-05-27T00:00:00"/>
    <s v="Second Class"/>
    <s v="NM-18445"/>
    <s v="Nathan Mautz"/>
    <x v="2"/>
    <s v="United States"/>
    <s v="Wichita"/>
    <x v="41"/>
    <n v="67212"/>
    <x v="2"/>
    <s v="OFF-BI-10001718"/>
    <x v="1"/>
    <x v="8"/>
    <s v="GBC DocuBind P50 Personal Binding Machine"/>
    <n v="127.96"/>
    <n v="2"/>
    <n v="0"/>
    <n v="60.141199999999998"/>
  </r>
  <r>
    <x v="4572"/>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x v="4573"/>
    <x v="2267"/>
    <x v="0"/>
    <x v="939"/>
    <d v="2013-12-19T00:00:00"/>
    <s v="Standard Class"/>
    <s v="MG-17650"/>
    <s v="Matthew Grinstein"/>
    <x v="2"/>
    <s v="United States"/>
    <s v="Jackson"/>
    <x v="12"/>
    <n v="49201"/>
    <x v="2"/>
    <s v="TEC-PH-10002103"/>
    <x v="2"/>
    <x v="7"/>
    <s v="Jabra SPEAK 410"/>
    <n v="657.93"/>
    <n v="7"/>
    <n v="0"/>
    <n v="184.22039999999998"/>
  </r>
  <r>
    <x v="4574"/>
    <x v="2267"/>
    <x v="0"/>
    <x v="939"/>
    <d v="2013-12-19T00:00:00"/>
    <s v="Standard Class"/>
    <s v="MG-17650"/>
    <s v="Matthew Grinstein"/>
    <x v="2"/>
    <s v="United States"/>
    <s v="Jackson"/>
    <x v="12"/>
    <n v="49201"/>
    <x v="2"/>
    <s v="FUR-FU-10003724"/>
    <x v="0"/>
    <x v="5"/>
    <s v="Westinghouse Clip-On Gooseneck Lamps"/>
    <n v="33.479999999999997"/>
    <n v="4"/>
    <n v="0"/>
    <n v="8.7047999999999988"/>
  </r>
  <r>
    <x v="4575"/>
    <x v="2267"/>
    <x v="0"/>
    <x v="939"/>
    <d v="2013-12-19T00:00:00"/>
    <s v="Standard Class"/>
    <s v="MG-17650"/>
    <s v="Matthew Grinstein"/>
    <x v="2"/>
    <s v="United States"/>
    <s v="Jackson"/>
    <x v="12"/>
    <n v="49201"/>
    <x v="2"/>
    <s v="OFF-AR-10003732"/>
    <x v="1"/>
    <x v="6"/>
    <s v="Newell 333"/>
    <n v="13.899999999999999"/>
    <n v="5"/>
    <n v="0"/>
    <n v="3.6139999999999994"/>
  </r>
  <r>
    <x v="4576"/>
    <x v="2267"/>
    <x v="0"/>
    <x v="939"/>
    <d v="2013-12-19T00:00:00"/>
    <s v="Standard Class"/>
    <s v="MG-17650"/>
    <s v="Matthew Grinstein"/>
    <x v="2"/>
    <s v="United States"/>
    <s v="Jackson"/>
    <x v="12"/>
    <n v="49201"/>
    <x v="2"/>
    <s v="OFF-ST-10000885"/>
    <x v="1"/>
    <x v="4"/>
    <s v="Fellowes Desktop Hanging File Manager"/>
    <n v="26.86"/>
    <n v="2"/>
    <n v="0"/>
    <n v="6.7149999999999999"/>
  </r>
  <r>
    <x v="4577"/>
    <x v="2268"/>
    <x v="2"/>
    <x v="909"/>
    <d v="2011-04-16T00:00:00"/>
    <s v="Standard Class"/>
    <s v="SE-20110"/>
    <s v="Sanjit Engle"/>
    <x v="0"/>
    <s v="United States"/>
    <s v="Lewiston"/>
    <x v="45"/>
    <n v="83501"/>
    <x v="1"/>
    <s v="OFF-BI-10004817"/>
    <x v="1"/>
    <x v="8"/>
    <s v="GBC Personal VeloBind Strips"/>
    <n v="9.5840000000000014"/>
    <n v="1"/>
    <n v="0.2"/>
    <n v="3.3543999999999996"/>
  </r>
  <r>
    <x v="4578"/>
    <x v="2269"/>
    <x v="1"/>
    <x v="988"/>
    <d v="2012-06-15T00:00:00"/>
    <s v="Standard Class"/>
    <s v="AG-10765"/>
    <s v="Anthony Garverick"/>
    <x v="2"/>
    <s v="United States"/>
    <s v="Hampton"/>
    <x v="17"/>
    <n v="23666"/>
    <x v="0"/>
    <s v="OFF-BI-10001670"/>
    <x v="1"/>
    <x v="8"/>
    <s v="Vinyl Sectional Post Binders"/>
    <n v="113.10000000000001"/>
    <n v="3"/>
    <n v="0"/>
    <n v="56.550000000000004"/>
  </r>
  <r>
    <x v="4579"/>
    <x v="2270"/>
    <x v="2"/>
    <x v="923"/>
    <d v="2011-08-02T00:00:00"/>
    <s v="Standard Class"/>
    <s v="AS-10045"/>
    <s v="Aaron Smayling"/>
    <x v="1"/>
    <s v="United States"/>
    <s v="New York City"/>
    <x v="15"/>
    <n v="10035"/>
    <x v="3"/>
    <s v="OFF-PA-10002709"/>
    <x v="1"/>
    <x v="10"/>
    <s v="Xerox 1956"/>
    <n v="65.78"/>
    <n v="11"/>
    <n v="0"/>
    <n v="32.232199999999999"/>
  </r>
  <r>
    <x v="4580"/>
    <x v="2271"/>
    <x v="1"/>
    <x v="374"/>
    <d v="2012-08-06T00:00:00"/>
    <s v="Standard Class"/>
    <s v="AR-10405"/>
    <s v="Allen Rosenblatt"/>
    <x v="1"/>
    <s v="United States"/>
    <s v="Hattiesburg"/>
    <x v="35"/>
    <n v="39401"/>
    <x v="0"/>
    <s v="TEC-AC-10004469"/>
    <x v="2"/>
    <x v="11"/>
    <s v="Microsoft Sculpt Comfort Mouse"/>
    <n v="239.70000000000002"/>
    <n v="6"/>
    <n v="0"/>
    <n v="105.46800000000002"/>
  </r>
  <r>
    <x v="4581"/>
    <x v="2272"/>
    <x v="0"/>
    <x v="251"/>
    <d v="2013-09-23T00:00:00"/>
    <s v="First Class"/>
    <s v="AP-10720"/>
    <s v="Anne Pryor"/>
    <x v="2"/>
    <s v="United States"/>
    <s v="Philadelphia"/>
    <x v="9"/>
    <n v="19140"/>
    <x v="3"/>
    <s v="FUR-FU-10003424"/>
    <x v="0"/>
    <x v="5"/>
    <s v="Nu-Dell Oak Frame"/>
    <n v="25.632000000000001"/>
    <n v="3"/>
    <n v="0.2"/>
    <n v="3.8447999999999967"/>
  </r>
  <r>
    <x v="4582"/>
    <x v="2273"/>
    <x v="0"/>
    <x v="224"/>
    <d v="2013-06-13T00:00:00"/>
    <s v="First Class"/>
    <s v="JB-16000"/>
    <s v="Joy Bell-"/>
    <x v="0"/>
    <s v="United States"/>
    <s v="Philadelphia"/>
    <x v="9"/>
    <n v="19140"/>
    <x v="3"/>
    <s v="OFF-LA-10003720"/>
    <x v="1"/>
    <x v="2"/>
    <s v="Avery 487"/>
    <n v="23.616"/>
    <n v="8"/>
    <n v="0.2"/>
    <n v="7.9703999999999997"/>
  </r>
  <r>
    <x v="4583"/>
    <x v="2274"/>
    <x v="0"/>
    <x v="370"/>
    <d v="2013-08-29T00:00:00"/>
    <s v="Second Class"/>
    <s v="TS-21430"/>
    <s v="Tom Stivers"/>
    <x v="1"/>
    <s v="United States"/>
    <s v="Los Angeles"/>
    <x v="1"/>
    <n v="90045"/>
    <x v="1"/>
    <s v="OFF-AR-10000390"/>
    <x v="1"/>
    <x v="6"/>
    <s v="Newell Chalk Holder"/>
    <n v="8.26"/>
    <n v="2"/>
    <n v="0"/>
    <n v="3.7995999999999999"/>
  </r>
  <r>
    <x v="4584"/>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x v="4585"/>
    <x v="2275"/>
    <x v="3"/>
    <x v="808"/>
    <d v="2014-11-05T00:00:00"/>
    <s v="Second Class"/>
    <s v="NL-18310"/>
    <s v="Nancy Lomonaco"/>
    <x v="2"/>
    <s v="United States"/>
    <s v="Danville"/>
    <x v="1"/>
    <n v="94526"/>
    <x v="1"/>
    <s v="OFF-AR-10003469"/>
    <x v="1"/>
    <x v="6"/>
    <s v="Nontoxic Chalk"/>
    <n v="8.8000000000000007"/>
    <n v="5"/>
    <n v="0"/>
    <n v="4.2240000000000002"/>
  </r>
  <r>
    <x v="4586"/>
    <x v="2275"/>
    <x v="3"/>
    <x v="808"/>
    <d v="2014-11-05T00:00:00"/>
    <s v="Second Class"/>
    <s v="NL-18310"/>
    <s v="Nancy Lomonaco"/>
    <x v="2"/>
    <s v="United States"/>
    <s v="Danville"/>
    <x v="1"/>
    <n v="94526"/>
    <x v="1"/>
    <s v="OFF-BI-10003718"/>
    <x v="1"/>
    <x v="8"/>
    <s v="GBC Therma-A-Bind 250T Electric Binding System"/>
    <n v="590.35199999999998"/>
    <n v="6"/>
    <n v="0.2"/>
    <n v="206.62319999999997"/>
  </r>
  <r>
    <x v="4587"/>
    <x v="2275"/>
    <x v="3"/>
    <x v="808"/>
    <d v="2014-11-05T00:00:00"/>
    <s v="Second Class"/>
    <s v="NL-18310"/>
    <s v="Nancy Lomonaco"/>
    <x v="2"/>
    <s v="United States"/>
    <s v="Danville"/>
    <x v="1"/>
    <n v="94526"/>
    <x v="1"/>
    <s v="OFF-FA-10004838"/>
    <x v="1"/>
    <x v="13"/>
    <s v="Super Bands, 12/Pack"/>
    <n v="5.58"/>
    <n v="3"/>
    <n v="0"/>
    <n v="0.16740000000000022"/>
  </r>
  <r>
    <x v="4588"/>
    <x v="2275"/>
    <x v="3"/>
    <x v="808"/>
    <d v="2014-11-05T00:00:00"/>
    <s v="Second Class"/>
    <s v="NL-18310"/>
    <s v="Nancy Lomonaco"/>
    <x v="2"/>
    <s v="United States"/>
    <s v="Danville"/>
    <x v="1"/>
    <n v="94526"/>
    <x v="1"/>
    <s v="FUR-FU-10002508"/>
    <x v="0"/>
    <x v="5"/>
    <s v="Document Clip Frames"/>
    <n v="25.02"/>
    <n v="3"/>
    <n v="0"/>
    <n v="10.508400000000002"/>
  </r>
  <r>
    <x v="4589"/>
    <x v="2275"/>
    <x v="3"/>
    <x v="808"/>
    <d v="2014-11-05T00:00:00"/>
    <s v="Second Class"/>
    <s v="NL-18310"/>
    <s v="Nancy Lomonaco"/>
    <x v="2"/>
    <s v="United States"/>
    <s v="Danville"/>
    <x v="1"/>
    <n v="94526"/>
    <x v="1"/>
    <s v="OFF-ST-10001511"/>
    <x v="1"/>
    <x v="4"/>
    <s v="Space Solutions Commercial Steel Shelving"/>
    <n v="452.55000000000007"/>
    <n v="7"/>
    <n v="0"/>
    <n v="22.627499999999962"/>
  </r>
  <r>
    <x v="4590"/>
    <x v="2276"/>
    <x v="0"/>
    <x v="482"/>
    <d v="2014-01-01T00:00:00"/>
    <s v="Standard Class"/>
    <s v="MC-18130"/>
    <s v="Mike Caudle"/>
    <x v="1"/>
    <s v="United States"/>
    <s v="Los Angeles"/>
    <x v="1"/>
    <n v="90004"/>
    <x v="1"/>
    <s v="OFF-SU-10000952"/>
    <x v="1"/>
    <x v="14"/>
    <s v="Fiskars Home &amp; Office Scissors"/>
    <n v="17.760000000000002"/>
    <n v="2"/>
    <n v="0"/>
    <n v="4.9728000000000012"/>
  </r>
  <r>
    <x v="4591"/>
    <x v="2276"/>
    <x v="0"/>
    <x v="482"/>
    <d v="2014-01-01T00:00:00"/>
    <s v="Standard Class"/>
    <s v="MC-18130"/>
    <s v="Mike Caudle"/>
    <x v="1"/>
    <s v="United States"/>
    <s v="Los Angeles"/>
    <x v="1"/>
    <n v="90004"/>
    <x v="1"/>
    <s v="TEC-PH-10002275"/>
    <x v="2"/>
    <x v="7"/>
    <s v="Mitel 5320 IP Phone VoIP phone"/>
    <n v="302.38400000000001"/>
    <n v="2"/>
    <n v="0.2"/>
    <n v="30.238400000000013"/>
  </r>
  <r>
    <x v="4592"/>
    <x v="2276"/>
    <x v="0"/>
    <x v="482"/>
    <d v="2014-01-01T00:00:00"/>
    <s v="Standard Class"/>
    <s v="MC-18130"/>
    <s v="Mike Caudle"/>
    <x v="1"/>
    <s v="United States"/>
    <s v="Los Angeles"/>
    <x v="1"/>
    <n v="90004"/>
    <x v="1"/>
    <s v="FUR-CH-10003535"/>
    <x v="0"/>
    <x v="1"/>
    <s v="Global Armless Task Chair, Royal Blue"/>
    <n v="146.352"/>
    <n v="3"/>
    <n v="0.2"/>
    <n v="-5.4882000000000062"/>
  </r>
  <r>
    <x v="4593"/>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x v="4594"/>
    <x v="2276"/>
    <x v="0"/>
    <x v="482"/>
    <d v="2014-01-01T00:00:00"/>
    <s v="Standard Class"/>
    <s v="MC-18130"/>
    <s v="Mike Caudle"/>
    <x v="1"/>
    <s v="United States"/>
    <s v="Los Angeles"/>
    <x v="1"/>
    <n v="90004"/>
    <x v="1"/>
    <s v="FUR-TA-10003473"/>
    <x v="0"/>
    <x v="3"/>
    <s v="Bretford Rectangular Conference Table Tops"/>
    <n v="902.71199999999999"/>
    <n v="3"/>
    <n v="0.2"/>
    <n v="33.851700000000051"/>
  </r>
  <r>
    <x v="4595"/>
    <x v="2276"/>
    <x v="0"/>
    <x v="482"/>
    <d v="2014-01-01T00:00:00"/>
    <s v="Standard Class"/>
    <s v="MC-18130"/>
    <s v="Mike Caudle"/>
    <x v="1"/>
    <s v="United States"/>
    <s v="Los Angeles"/>
    <x v="1"/>
    <n v="90004"/>
    <x v="1"/>
    <s v="OFF-AR-10001897"/>
    <x v="1"/>
    <x v="6"/>
    <s v="Model L Table or Wall-Mount Pencil Sharpener"/>
    <n v="53.97"/>
    <n v="3"/>
    <n v="0"/>
    <n v="15.111600000000001"/>
  </r>
  <r>
    <x v="4596"/>
    <x v="2277"/>
    <x v="0"/>
    <x v="5"/>
    <d v="2013-12-11T00:00:00"/>
    <s v="Second Class"/>
    <s v="TC-21475"/>
    <s v="Tony Chapman"/>
    <x v="2"/>
    <s v="United States"/>
    <s v="Washington"/>
    <x v="40"/>
    <n v="20016"/>
    <x v="3"/>
    <s v="OFF-AR-10000034"/>
    <x v="1"/>
    <x v="6"/>
    <s v="BIC Brite Liner Grip Highlighters, Assorted, 5/Pack"/>
    <n v="33.92"/>
    <n v="8"/>
    <n v="0"/>
    <n v="13.2288"/>
  </r>
  <r>
    <x v="4597"/>
    <x v="2278"/>
    <x v="3"/>
    <x v="735"/>
    <d v="2014-09-02T00:00:00"/>
    <s v="Standard Class"/>
    <s v="MG-17650"/>
    <s v="Matthew Grinstein"/>
    <x v="2"/>
    <s v="United States"/>
    <s v="Milwaukee"/>
    <x v="6"/>
    <n v="53209"/>
    <x v="2"/>
    <s v="OFF-SU-10004115"/>
    <x v="1"/>
    <x v="14"/>
    <s v="Acme Stainless Steel Office Snips"/>
    <n v="21.81"/>
    <n v="3"/>
    <n v="0"/>
    <n v="5.8887000000000009"/>
  </r>
  <r>
    <x v="4598"/>
    <x v="2278"/>
    <x v="3"/>
    <x v="735"/>
    <d v="2014-09-02T00:00:00"/>
    <s v="Standard Class"/>
    <s v="MG-17650"/>
    <s v="Matthew Grinstein"/>
    <x v="2"/>
    <s v="United States"/>
    <s v="Milwaukee"/>
    <x v="6"/>
    <n v="53209"/>
    <x v="2"/>
    <s v="OFF-AP-10001947"/>
    <x v="1"/>
    <x v="9"/>
    <s v="Acco 6 Outlet Guardian Premium Plus Surge Suppressor"/>
    <n v="91.6"/>
    <n v="5"/>
    <n v="0"/>
    <n v="26.563999999999997"/>
  </r>
  <r>
    <x v="4599"/>
    <x v="2279"/>
    <x v="1"/>
    <x v="747"/>
    <d v="2012-07-20T00:00:00"/>
    <s v="Standard Class"/>
    <s v="MG-17890"/>
    <s v="Michael Granlund"/>
    <x v="2"/>
    <s v="United States"/>
    <s v="Baltimore"/>
    <x v="39"/>
    <n v="21215"/>
    <x v="3"/>
    <s v="FUR-CH-10004853"/>
    <x v="0"/>
    <x v="1"/>
    <s v="Global Manager's Adjustable Task Chair, Storm"/>
    <n v="150.97999999999999"/>
    <n v="1"/>
    <n v="0"/>
    <n v="43.784199999999984"/>
  </r>
  <r>
    <x v="4600"/>
    <x v="2279"/>
    <x v="1"/>
    <x v="747"/>
    <d v="2012-07-20T00:00:00"/>
    <s v="Standard Class"/>
    <s v="MG-17890"/>
    <s v="Michael Granlund"/>
    <x v="2"/>
    <s v="United States"/>
    <s v="Baltimore"/>
    <x v="39"/>
    <n v="21215"/>
    <x v="3"/>
    <s v="OFF-EN-10000483"/>
    <x v="1"/>
    <x v="12"/>
    <s v="White Envelopes, White Envelopes with Clear Poly Window"/>
    <n v="137.25"/>
    <n v="9"/>
    <n v="0"/>
    <n v="63.134999999999991"/>
  </r>
  <r>
    <x v="4601"/>
    <x v="2279"/>
    <x v="1"/>
    <x v="747"/>
    <d v="2012-07-20T00:00:00"/>
    <s v="Standard Class"/>
    <s v="MG-17890"/>
    <s v="Michael Granlund"/>
    <x v="2"/>
    <s v="United States"/>
    <s v="Baltimore"/>
    <x v="39"/>
    <n v="21215"/>
    <x v="3"/>
    <s v="OFF-FA-10001332"/>
    <x v="1"/>
    <x v="13"/>
    <s v="Acco Banker's Clasps, 5 3/4&quot;-Long"/>
    <n v="11.52"/>
    <n v="4"/>
    <n v="0"/>
    <n v="5.4143999999999997"/>
  </r>
  <r>
    <x v="4602"/>
    <x v="2280"/>
    <x v="1"/>
    <x v="989"/>
    <d v="2012-05-29T00:00:00"/>
    <s v="Second Class"/>
    <s v="BF-11170"/>
    <s v="Ben Ferrer"/>
    <x v="2"/>
    <s v="United States"/>
    <s v="Jacksonville"/>
    <x v="3"/>
    <n v="28540"/>
    <x v="0"/>
    <s v="OFF-PA-10003790"/>
    <x v="1"/>
    <x v="10"/>
    <s v="Xerox 1991"/>
    <n v="18.272000000000002"/>
    <n v="1"/>
    <n v="0.2"/>
    <n v="5.9383999999999988"/>
  </r>
  <r>
    <x v="4603"/>
    <x v="2280"/>
    <x v="1"/>
    <x v="989"/>
    <d v="2012-05-29T00:00:00"/>
    <s v="Second Class"/>
    <s v="BF-11170"/>
    <s v="Ben Ferrer"/>
    <x v="2"/>
    <s v="United States"/>
    <s v="Jacksonville"/>
    <x v="3"/>
    <n v="28540"/>
    <x v="0"/>
    <s v="OFF-PA-10003134"/>
    <x v="1"/>
    <x v="10"/>
    <s v="Xerox 1937"/>
    <n v="153.72800000000001"/>
    <n v="4"/>
    <n v="0.2"/>
    <n v="53.804799999999986"/>
  </r>
  <r>
    <x v="4604"/>
    <x v="2280"/>
    <x v="1"/>
    <x v="989"/>
    <d v="2012-05-29T00:00:00"/>
    <s v="Second Class"/>
    <s v="BF-11170"/>
    <s v="Ben Ferrer"/>
    <x v="2"/>
    <s v="United States"/>
    <s v="Jacksonville"/>
    <x v="3"/>
    <n v="28540"/>
    <x v="0"/>
    <s v="OFF-EN-10004459"/>
    <x v="1"/>
    <x v="12"/>
    <s v="Security-Tint Envelopes"/>
    <n v="12.224"/>
    <n v="2"/>
    <n v="0.2"/>
    <n v="4.4311999999999996"/>
  </r>
  <r>
    <x v="4605"/>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x v="4606"/>
    <x v="2281"/>
    <x v="1"/>
    <x v="71"/>
    <d v="2012-06-02T00:00:00"/>
    <s v="Standard Class"/>
    <s v="MS-17770"/>
    <s v="Maxwell Schwartz"/>
    <x v="0"/>
    <s v="United States"/>
    <s v="Rochester"/>
    <x v="15"/>
    <n v="14609"/>
    <x v="3"/>
    <s v="TEC-PH-10004093"/>
    <x v="2"/>
    <x v="7"/>
    <s v="Panasonic Kx-TS550"/>
    <n v="45.99"/>
    <n v="1"/>
    <n v="0"/>
    <n v="13.3371"/>
  </r>
  <r>
    <x v="4607"/>
    <x v="2281"/>
    <x v="1"/>
    <x v="71"/>
    <d v="2012-06-02T00:00:00"/>
    <s v="Standard Class"/>
    <s v="MS-17770"/>
    <s v="Maxwell Schwartz"/>
    <x v="0"/>
    <s v="United States"/>
    <s v="Rochester"/>
    <x v="15"/>
    <n v="14609"/>
    <x v="3"/>
    <s v="OFF-ST-10001490"/>
    <x v="1"/>
    <x v="4"/>
    <s v="Hot File 7-Pocket, Floor Stand"/>
    <n v="535.41"/>
    <n v="3"/>
    <n v="0"/>
    <n v="160.62299999999993"/>
  </r>
  <r>
    <x v="4608"/>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x v="4609"/>
    <x v="2281"/>
    <x v="1"/>
    <x v="71"/>
    <d v="2012-06-02T00:00:00"/>
    <s v="Standard Class"/>
    <s v="MS-17770"/>
    <s v="Maxwell Schwartz"/>
    <x v="0"/>
    <s v="United States"/>
    <s v="Rochester"/>
    <x v="15"/>
    <n v="14609"/>
    <x v="3"/>
    <s v="OFF-PA-10004255"/>
    <x v="1"/>
    <x v="10"/>
    <s v="Xerox 219"/>
    <n v="45.36"/>
    <n v="7"/>
    <n v="0"/>
    <n v="21.772800000000004"/>
  </r>
  <r>
    <x v="4610"/>
    <x v="2282"/>
    <x v="3"/>
    <x v="45"/>
    <d v="2014-11-15T00:00:00"/>
    <s v="Standard Class"/>
    <s v="JE-15745"/>
    <s v="Joel Eaton"/>
    <x v="0"/>
    <s v="United States"/>
    <s v="Oceanside"/>
    <x v="1"/>
    <n v="92054"/>
    <x v="1"/>
    <s v="FUR-FU-10000023"/>
    <x v="0"/>
    <x v="5"/>
    <s v="Eldon Wave Desk Accessories"/>
    <n v="47.12"/>
    <n v="8"/>
    <n v="0"/>
    <n v="20.732800000000001"/>
  </r>
  <r>
    <x v="4611"/>
    <x v="2283"/>
    <x v="0"/>
    <x v="990"/>
    <d v="2013-01-26T00:00:00"/>
    <s v="Second Class"/>
    <s v="HG-14965"/>
    <s v="Henry Goldwyn"/>
    <x v="1"/>
    <s v="United States"/>
    <s v="Gulfport"/>
    <x v="35"/>
    <n v="39503"/>
    <x v="0"/>
    <s v="OFF-BI-10000285"/>
    <x v="1"/>
    <x v="8"/>
    <s v="XtraLife ClearVue Slant-D Ring Binders by Cardinal"/>
    <n v="31.36"/>
    <n v="4"/>
    <n v="0"/>
    <n v="15.68"/>
  </r>
  <r>
    <x v="4612"/>
    <x v="2284"/>
    <x v="3"/>
    <x v="413"/>
    <d v="2014-01-07T00:00:00"/>
    <s v="Standard Class"/>
    <s v="EP-13915"/>
    <s v="Emily Phan"/>
    <x v="0"/>
    <s v="United States"/>
    <s v="Jacksonville"/>
    <x v="2"/>
    <n v="32216"/>
    <x v="0"/>
    <s v="OFF-AR-10000588"/>
    <x v="1"/>
    <x v="6"/>
    <s v="Newell 345"/>
    <n v="47.616"/>
    <n v="3"/>
    <n v="0.2"/>
    <n v="3.571200000000001"/>
  </r>
  <r>
    <x v="4613"/>
    <x v="2284"/>
    <x v="3"/>
    <x v="413"/>
    <d v="2014-01-07T00:00:00"/>
    <s v="Standard Class"/>
    <s v="EP-13915"/>
    <s v="Emily Phan"/>
    <x v="0"/>
    <s v="United States"/>
    <s v="Jacksonville"/>
    <x v="2"/>
    <n v="32216"/>
    <x v="0"/>
    <s v="OFF-PA-10002250"/>
    <x v="1"/>
    <x v="10"/>
    <s v="Things To Do Today Pad"/>
    <n v="23.480000000000004"/>
    <n v="5"/>
    <n v="0.2"/>
    <n v="8.218"/>
  </r>
  <r>
    <x v="4614"/>
    <x v="2285"/>
    <x v="0"/>
    <x v="64"/>
    <d v="2013-09-11T00:00:00"/>
    <s v="Standard Class"/>
    <s v="GH-14410"/>
    <s v="Gary Hansen"/>
    <x v="2"/>
    <s v="United States"/>
    <s v="Houston"/>
    <x v="5"/>
    <n v="77070"/>
    <x v="2"/>
    <s v="OFF-AP-10002457"/>
    <x v="1"/>
    <x v="9"/>
    <s v="Eureka The Boss Plus 12-Amp Hard Box Upright Vacuum, Red"/>
    <n v="62.789999999999992"/>
    <n v="3"/>
    <n v="0.8"/>
    <n v="-166.39350000000002"/>
  </r>
  <r>
    <x v="4615"/>
    <x v="2285"/>
    <x v="0"/>
    <x v="64"/>
    <d v="2013-09-11T00:00:00"/>
    <s v="Standard Class"/>
    <s v="GH-14410"/>
    <s v="Gary Hansen"/>
    <x v="2"/>
    <s v="United States"/>
    <s v="Houston"/>
    <x v="5"/>
    <n v="77070"/>
    <x v="2"/>
    <s v="OFF-FA-10002763"/>
    <x v="1"/>
    <x v="13"/>
    <s v="Advantus Map Pennant Flags and Round Head Tacks"/>
    <n v="28.44"/>
    <n v="9"/>
    <n v="0.2"/>
    <n v="4.2659999999999973"/>
  </r>
  <r>
    <x v="4616"/>
    <x v="2286"/>
    <x v="1"/>
    <x v="406"/>
    <d v="2012-09-07T00:00:00"/>
    <s v="Second Class"/>
    <s v="DS-13180"/>
    <s v="David Smith"/>
    <x v="1"/>
    <s v="United States"/>
    <s v="Houston"/>
    <x v="5"/>
    <n v="77095"/>
    <x v="2"/>
    <s v="TEC-AC-10000109"/>
    <x v="2"/>
    <x v="11"/>
    <s v="Sony Micro Vault Click 16 GB USB 2.0 Flash Drive"/>
    <n v="134.376"/>
    <n v="3"/>
    <n v="0.2"/>
    <n v="6.7188000000000088"/>
  </r>
  <r>
    <x v="4617"/>
    <x v="2287"/>
    <x v="1"/>
    <x v="481"/>
    <d v="2012-09-26T00:00:00"/>
    <s v="Standard Class"/>
    <s v="TH-21550"/>
    <s v="Tracy Hopkins"/>
    <x v="2"/>
    <s v="United States"/>
    <s v="Everett"/>
    <x v="31"/>
    <n v="2149"/>
    <x v="3"/>
    <s v="TEC-PH-10002415"/>
    <x v="2"/>
    <x v="7"/>
    <s v="Polycom VoiceStation 500 Conference phone"/>
    <n v="589.9"/>
    <n v="2"/>
    <n v="0"/>
    <n v="147.47500000000002"/>
  </r>
  <r>
    <x v="4618"/>
    <x v="2287"/>
    <x v="1"/>
    <x v="481"/>
    <d v="2012-09-26T00:00:00"/>
    <s v="Standard Class"/>
    <s v="TH-21550"/>
    <s v="Tracy Hopkins"/>
    <x v="2"/>
    <s v="United States"/>
    <s v="Everett"/>
    <x v="31"/>
    <n v="2149"/>
    <x v="3"/>
    <s v="FUR-CH-10000785"/>
    <x v="0"/>
    <x v="1"/>
    <s v="Global Ergonomic Managers Chair"/>
    <n v="542.93999999999994"/>
    <n v="3"/>
    <n v="0"/>
    <n v="141.1644"/>
  </r>
  <r>
    <x v="4619"/>
    <x v="2288"/>
    <x v="3"/>
    <x v="165"/>
    <d v="2014-12-26T00:00:00"/>
    <s v="First Class"/>
    <s v="RM-19675"/>
    <s v="Robert Marley"/>
    <x v="2"/>
    <s v="United States"/>
    <s v="Los Angeles"/>
    <x v="1"/>
    <n v="90049"/>
    <x v="1"/>
    <s v="TEC-CO-10001449"/>
    <x v="2"/>
    <x v="16"/>
    <s v="Hewlett Packard LaserJet 3310 Copier"/>
    <n v="2879.9520000000002"/>
    <n v="6"/>
    <n v="0.2"/>
    <n v="1007.9831999999999"/>
  </r>
  <r>
    <x v="4620"/>
    <x v="2288"/>
    <x v="3"/>
    <x v="165"/>
    <d v="2014-12-26T00:00:00"/>
    <s v="First Class"/>
    <s v="RM-19675"/>
    <s v="Robert Marley"/>
    <x v="2"/>
    <s v="United States"/>
    <s v="Los Angeles"/>
    <x v="1"/>
    <n v="90049"/>
    <x v="1"/>
    <s v="OFF-BI-10001670"/>
    <x v="1"/>
    <x v="8"/>
    <s v="Vinyl Sectional Post Binders"/>
    <n v="90.480000000000018"/>
    <n v="3"/>
    <n v="0.2"/>
    <n v="33.93"/>
  </r>
  <r>
    <x v="4621"/>
    <x v="2289"/>
    <x v="1"/>
    <x v="348"/>
    <d v="2012-10-08T00:00:00"/>
    <s v="Second Class"/>
    <s v="SF-20965"/>
    <s v="Sylvia Foulston"/>
    <x v="1"/>
    <s v="United States"/>
    <s v="Wilmington"/>
    <x v="13"/>
    <n v="19805"/>
    <x v="3"/>
    <s v="OFF-ST-10001328"/>
    <x v="1"/>
    <x v="4"/>
    <s v="Personal Filing Tote with Lid, Black/Gray"/>
    <n v="77.55"/>
    <n v="5"/>
    <n v="0"/>
    <n v="21.714000000000002"/>
  </r>
  <r>
    <x v="4622"/>
    <x v="2290"/>
    <x v="3"/>
    <x v="428"/>
    <d v="2014-09-15T00:00:00"/>
    <s v="Standard Class"/>
    <s v="SO-20335"/>
    <s v="Sean O'Donnell"/>
    <x v="0"/>
    <s v="United States"/>
    <s v="Columbia"/>
    <x v="18"/>
    <n v="38401"/>
    <x v="0"/>
    <s v="OFF-SU-10001225"/>
    <x v="1"/>
    <x v="14"/>
    <s v="Staples"/>
    <n v="8.8320000000000007"/>
    <n v="3"/>
    <n v="0.2"/>
    <n v="-1.9872000000000005"/>
  </r>
  <r>
    <x v="4623"/>
    <x v="2290"/>
    <x v="3"/>
    <x v="428"/>
    <d v="2014-09-15T00:00:00"/>
    <s v="Standard Class"/>
    <s v="SO-20335"/>
    <s v="Sean O'Donnell"/>
    <x v="0"/>
    <s v="United States"/>
    <s v="Columbia"/>
    <x v="18"/>
    <n v="38401"/>
    <x v="0"/>
    <s v="OFF-PA-10000357"/>
    <x v="1"/>
    <x v="10"/>
    <s v="Xerox 1888"/>
    <n v="177.536"/>
    <n v="4"/>
    <n v="0.2"/>
    <n v="62.137599999999992"/>
  </r>
  <r>
    <x v="4624"/>
    <x v="2290"/>
    <x v="3"/>
    <x v="428"/>
    <d v="2014-09-15T00:00:00"/>
    <s v="Standard Class"/>
    <s v="SO-20335"/>
    <s v="Sean O'Donnell"/>
    <x v="0"/>
    <s v="United States"/>
    <s v="Columbia"/>
    <x v="18"/>
    <n v="38401"/>
    <x v="0"/>
    <s v="OFF-ST-10000046"/>
    <x v="1"/>
    <x v="4"/>
    <s v="Fellowes Super Stor/Drawer Files"/>
    <n v="258.48"/>
    <n v="2"/>
    <n v="0.2"/>
    <n v="-3.2309999999999945"/>
  </r>
  <r>
    <x v="4625"/>
    <x v="2290"/>
    <x v="3"/>
    <x v="428"/>
    <d v="2014-09-15T00:00:00"/>
    <s v="Standard Class"/>
    <s v="SO-20335"/>
    <s v="Sean O'Donnell"/>
    <x v="0"/>
    <s v="United States"/>
    <s v="Columbia"/>
    <x v="18"/>
    <n v="38401"/>
    <x v="0"/>
    <s v="FUR-FU-10000023"/>
    <x v="0"/>
    <x v="5"/>
    <s v="Eldon Wave Desk Accessories"/>
    <n v="14.135999999999999"/>
    <n v="3"/>
    <n v="0.2"/>
    <n v="4.240800000000001"/>
  </r>
  <r>
    <x v="4626"/>
    <x v="2291"/>
    <x v="0"/>
    <x v="373"/>
    <d v="2013-11-19T00:00:00"/>
    <s v="Standard Class"/>
    <s v="CK-12760"/>
    <s v="Cyma Kinney"/>
    <x v="1"/>
    <s v="United States"/>
    <s v="New York City"/>
    <x v="15"/>
    <n v="10011"/>
    <x v="3"/>
    <s v="OFF-ST-10003455"/>
    <x v="1"/>
    <x v="4"/>
    <s v="Tenex File Box, Personal Filing Tote with Lid, Black"/>
    <n v="77.55"/>
    <n v="5"/>
    <n v="0"/>
    <n v="20.163000000000004"/>
  </r>
  <r>
    <x v="4627"/>
    <x v="2291"/>
    <x v="0"/>
    <x v="373"/>
    <d v="2013-11-19T00:00:00"/>
    <s v="Standard Class"/>
    <s v="CK-12760"/>
    <s v="Cyma Kinney"/>
    <x v="1"/>
    <s v="United States"/>
    <s v="New York City"/>
    <x v="15"/>
    <n v="10011"/>
    <x v="3"/>
    <s v="OFF-ST-10000876"/>
    <x v="1"/>
    <x v="4"/>
    <s v="Eldon Simplefile Box Office"/>
    <n v="24.88"/>
    <n v="2"/>
    <n v="0"/>
    <n v="6.9664000000000001"/>
  </r>
  <r>
    <x v="4628"/>
    <x v="2291"/>
    <x v="0"/>
    <x v="373"/>
    <d v="2013-11-19T00:00:00"/>
    <s v="Standard Class"/>
    <s v="CK-12760"/>
    <s v="Cyma Kinney"/>
    <x v="1"/>
    <s v="United States"/>
    <s v="New York City"/>
    <x v="15"/>
    <n v="10011"/>
    <x v="3"/>
    <s v="OFF-AR-10003582"/>
    <x v="1"/>
    <x v="6"/>
    <s v="Boston Electric Pencil Sharpener, Model 1818, Charcoal Black"/>
    <n v="140.75"/>
    <n v="5"/>
    <n v="0"/>
    <n v="39.410000000000011"/>
  </r>
  <r>
    <x v="4629"/>
    <x v="2291"/>
    <x v="0"/>
    <x v="373"/>
    <d v="2013-11-19T00:00:00"/>
    <s v="Standard Class"/>
    <s v="CK-12760"/>
    <s v="Cyma Kinney"/>
    <x v="1"/>
    <s v="United States"/>
    <s v="New York City"/>
    <x v="15"/>
    <n v="10011"/>
    <x v="3"/>
    <s v="OFF-ST-10004258"/>
    <x v="1"/>
    <x v="4"/>
    <s v="Portable Personal File Box"/>
    <n v="36.630000000000003"/>
    <n v="3"/>
    <n v="0"/>
    <n v="9.8901000000000039"/>
  </r>
  <r>
    <x v="4630"/>
    <x v="2292"/>
    <x v="1"/>
    <x v="52"/>
    <d v="2012-10-15T00:00:00"/>
    <s v="Same Day"/>
    <s v="GA-14725"/>
    <s v="Guy Armstrong"/>
    <x v="0"/>
    <s v="United States"/>
    <s v="Mount Pleasant"/>
    <x v="12"/>
    <n v="48858"/>
    <x v="2"/>
    <s v="FUR-FU-10000719"/>
    <x v="0"/>
    <x v="5"/>
    <s v="DAX Cubicle Frames, 8-1/2 x 11"/>
    <n v="17.14"/>
    <n v="2"/>
    <n v="0"/>
    <n v="6.1704000000000008"/>
  </r>
  <r>
    <x v="4631"/>
    <x v="2293"/>
    <x v="3"/>
    <x v="646"/>
    <d v="2014-08-09T00:00:00"/>
    <s v="Second Class"/>
    <s v="BD-11725"/>
    <s v="Bruce Degenhardt"/>
    <x v="0"/>
    <s v="United States"/>
    <s v="San Francisco"/>
    <x v="1"/>
    <n v="94122"/>
    <x v="1"/>
    <s v="OFF-LA-10001297"/>
    <x v="1"/>
    <x v="2"/>
    <s v="Avery 473"/>
    <n v="51.75"/>
    <n v="5"/>
    <n v="0"/>
    <n v="24.84"/>
  </r>
  <r>
    <x v="4632"/>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x v="4633"/>
    <x v="2294"/>
    <x v="1"/>
    <x v="291"/>
    <d v="2012-08-26T00:00:00"/>
    <s v="Standard Class"/>
    <s v="DS-13180"/>
    <s v="David Smith"/>
    <x v="1"/>
    <s v="United States"/>
    <s v="San Francisco"/>
    <x v="1"/>
    <n v="94122"/>
    <x v="1"/>
    <s v="FUR-BO-10003893"/>
    <x v="0"/>
    <x v="0"/>
    <s v="Sauder Camden County Collection Library"/>
    <n v="586.39800000000002"/>
    <n v="6"/>
    <n v="0.15"/>
    <n v="34.493999999999971"/>
  </r>
  <r>
    <x v="4634"/>
    <x v="2294"/>
    <x v="1"/>
    <x v="291"/>
    <d v="2012-08-26T00:00:00"/>
    <s v="Standard Class"/>
    <s v="DS-13180"/>
    <s v="David Smith"/>
    <x v="1"/>
    <s v="United States"/>
    <s v="San Francisco"/>
    <x v="1"/>
    <n v="94122"/>
    <x v="1"/>
    <s v="OFF-ST-10000736"/>
    <x v="1"/>
    <x v="4"/>
    <s v="Carina Double Wide Media Storage Towers in Natural &amp; Black"/>
    <n v="80.98"/>
    <n v="1"/>
    <n v="0"/>
    <n v="3.2391999999999967"/>
  </r>
  <r>
    <x v="4635"/>
    <x v="2295"/>
    <x v="3"/>
    <x v="846"/>
    <d v="2014-03-18T00:00:00"/>
    <s v="Standard Class"/>
    <s v="BS-11380"/>
    <s v="Bill Stewart"/>
    <x v="1"/>
    <s v="United States"/>
    <s v="San Francisco"/>
    <x v="1"/>
    <n v="94122"/>
    <x v="1"/>
    <s v="OFF-ST-10000736"/>
    <x v="1"/>
    <x v="4"/>
    <s v="Carina Double Wide Media Storage Towers in Natural &amp; Black"/>
    <n v="242.94"/>
    <n v="3"/>
    <n v="0"/>
    <n v="9.7175999999999902"/>
  </r>
  <r>
    <x v="4636"/>
    <x v="2296"/>
    <x v="3"/>
    <x v="842"/>
    <d v="2014-04-30T00:00:00"/>
    <s v="First Class"/>
    <s v="AP-10915"/>
    <s v="Arthur Prichep"/>
    <x v="0"/>
    <s v="United States"/>
    <s v="Los Angeles"/>
    <x v="1"/>
    <n v="90045"/>
    <x v="1"/>
    <s v="OFF-AR-10003373"/>
    <x v="1"/>
    <x v="6"/>
    <s v="Boston School Pro Electric Pencil Sharpener, 1670"/>
    <n v="123.92"/>
    <n v="4"/>
    <n v="0"/>
    <n v="33.458399999999997"/>
  </r>
  <r>
    <x v="4637"/>
    <x v="2296"/>
    <x v="3"/>
    <x v="842"/>
    <d v="2014-04-30T00:00:00"/>
    <s v="First Class"/>
    <s v="AP-10915"/>
    <s v="Arthur Prichep"/>
    <x v="0"/>
    <s v="United States"/>
    <s v="Los Angeles"/>
    <x v="1"/>
    <n v="90045"/>
    <x v="1"/>
    <s v="OFF-AR-10000390"/>
    <x v="1"/>
    <x v="6"/>
    <s v="Newell Chalk Holder"/>
    <n v="12.39"/>
    <n v="3"/>
    <n v="0"/>
    <n v="5.6993999999999998"/>
  </r>
  <r>
    <x v="4638"/>
    <x v="2296"/>
    <x v="3"/>
    <x v="842"/>
    <d v="2014-04-30T00:00:00"/>
    <s v="First Class"/>
    <s v="AP-10915"/>
    <s v="Arthur Prichep"/>
    <x v="0"/>
    <s v="United States"/>
    <s v="Los Angeles"/>
    <x v="1"/>
    <n v="90045"/>
    <x v="1"/>
    <s v="OFF-AR-10001725"/>
    <x v="1"/>
    <x v="6"/>
    <s v="Boston Home &amp; Office Model 2000 Electric Pencil Sharpeners"/>
    <n v="47.3"/>
    <n v="2"/>
    <n v="0"/>
    <n v="12.298000000000002"/>
  </r>
  <r>
    <x v="4639"/>
    <x v="2297"/>
    <x v="0"/>
    <x v="108"/>
    <d v="2013-09-17T00:00:00"/>
    <s v="Standard Class"/>
    <s v="JF-15565"/>
    <s v="Jill Fjeld"/>
    <x v="0"/>
    <s v="United States"/>
    <s v="Newport News"/>
    <x v="17"/>
    <n v="23602"/>
    <x v="0"/>
    <s v="TEC-CO-10001943"/>
    <x v="2"/>
    <x v="16"/>
    <s v="Canon PC-428 Personal Copier"/>
    <n v="1599.92"/>
    <n v="8"/>
    <n v="0"/>
    <n v="751.9624"/>
  </r>
  <r>
    <x v="4640"/>
    <x v="2297"/>
    <x v="0"/>
    <x v="108"/>
    <d v="2013-09-17T00:00:00"/>
    <s v="Standard Class"/>
    <s v="JF-15565"/>
    <s v="Jill Fjeld"/>
    <x v="0"/>
    <s v="United States"/>
    <s v="Newport News"/>
    <x v="17"/>
    <n v="23602"/>
    <x v="0"/>
    <s v="OFF-EN-10002312"/>
    <x v="1"/>
    <x v="12"/>
    <s v="#10 Self-Seal White Envelopes"/>
    <n v="11.09"/>
    <n v="1"/>
    <n v="0"/>
    <n v="5.4340999999999999"/>
  </r>
  <r>
    <x v="4641"/>
    <x v="2298"/>
    <x v="3"/>
    <x v="760"/>
    <d v="2014-10-25T00:00:00"/>
    <s v="Second Class"/>
    <s v="HA-14905"/>
    <s v="Helen Abelman"/>
    <x v="0"/>
    <s v="United States"/>
    <s v="Fort Collins"/>
    <x v="22"/>
    <n v="80525"/>
    <x v="1"/>
    <s v="OFF-BI-10000831"/>
    <x v="1"/>
    <x v="8"/>
    <s v="Storex Flexible Poly Binders with Double Pockets"/>
    <n v="3.1680000000000006"/>
    <n v="4"/>
    <n v="0.7"/>
    <n v="-2.5343999999999998"/>
  </r>
  <r>
    <x v="4642"/>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x v="4643"/>
    <x v="2299"/>
    <x v="1"/>
    <x v="991"/>
    <d v="2012-08-06T00:00:00"/>
    <s v="Standard Class"/>
    <s v="Co-12640"/>
    <s v="Corey-Lock"/>
    <x v="0"/>
    <s v="United States"/>
    <s v="Seattle"/>
    <x v="4"/>
    <n v="98105"/>
    <x v="1"/>
    <s v="OFF-BI-10002003"/>
    <x v="1"/>
    <x v="8"/>
    <s v="Ibico Presentation Index for Binding Systems"/>
    <n v="6.3680000000000003"/>
    <n v="2"/>
    <n v="0.2"/>
    <n v="2.1492"/>
  </r>
  <r>
    <x v="4644"/>
    <x v="2299"/>
    <x v="1"/>
    <x v="991"/>
    <d v="2012-08-06T00:00:00"/>
    <s v="Standard Class"/>
    <s v="Co-12640"/>
    <s v="Corey-Lock"/>
    <x v="0"/>
    <s v="United States"/>
    <s v="Seattle"/>
    <x v="4"/>
    <n v="98105"/>
    <x v="1"/>
    <s v="TEC-MA-10001972"/>
    <x v="2"/>
    <x v="15"/>
    <s v="Okidata C331dn Printer"/>
    <n v="558.4"/>
    <n v="2"/>
    <n v="0.2"/>
    <n v="41.880000000000024"/>
  </r>
  <r>
    <x v="4645"/>
    <x v="2300"/>
    <x v="0"/>
    <x v="399"/>
    <d v="2013-08-17T00:00:00"/>
    <s v="Standard Class"/>
    <s v="BC-11125"/>
    <s v="Becky Castell"/>
    <x v="2"/>
    <s v="United States"/>
    <s v="New York City"/>
    <x v="15"/>
    <n v="10011"/>
    <x v="3"/>
    <s v="FUR-CH-10000225"/>
    <x v="0"/>
    <x v="1"/>
    <s v="Global Geo Office Task Chair, Gray"/>
    <n v="145.76400000000001"/>
    <n v="2"/>
    <n v="0.1"/>
    <n v="-8.0980000000000167"/>
  </r>
  <r>
    <x v="4646"/>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x v="4647"/>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x v="4648"/>
    <x v="2303"/>
    <x v="3"/>
    <x v="304"/>
    <d v="2014-05-20T00:00:00"/>
    <s v="Standard Class"/>
    <s v="KB-16585"/>
    <s v="Ken Black"/>
    <x v="1"/>
    <s v="United States"/>
    <s v="Seattle"/>
    <x v="4"/>
    <n v="98103"/>
    <x v="1"/>
    <s v="OFF-PA-10003228"/>
    <x v="1"/>
    <x v="10"/>
    <s v="Xerox 1917"/>
    <n v="440.18999999999994"/>
    <n v="9"/>
    <n v="0"/>
    <n v="206.88929999999996"/>
  </r>
  <r>
    <x v="4649"/>
    <x v="2303"/>
    <x v="3"/>
    <x v="304"/>
    <d v="2014-05-20T00:00:00"/>
    <s v="Standard Class"/>
    <s v="KB-16585"/>
    <s v="Ken Black"/>
    <x v="1"/>
    <s v="United States"/>
    <s v="Seattle"/>
    <x v="4"/>
    <n v="98103"/>
    <x v="1"/>
    <s v="OFF-SU-10004498"/>
    <x v="1"/>
    <x v="14"/>
    <s v="Martin-Yale Premier Letter Opener"/>
    <n v="64.400000000000006"/>
    <n v="5"/>
    <n v="0"/>
    <n v="1.9320000000000004"/>
  </r>
  <r>
    <x v="4650"/>
    <x v="2304"/>
    <x v="3"/>
    <x v="798"/>
    <d v="2014-04-13T00:00:00"/>
    <s v="Standard Class"/>
    <s v="AH-10120"/>
    <s v="Adrian Hane"/>
    <x v="2"/>
    <s v="United States"/>
    <s v="San Francisco"/>
    <x v="1"/>
    <n v="94110"/>
    <x v="1"/>
    <s v="OFF-PA-10001878"/>
    <x v="1"/>
    <x v="10"/>
    <s v="Xerox 1891"/>
    <n v="244.54999999999998"/>
    <n v="5"/>
    <n v="0"/>
    <n v="114.93849999999998"/>
  </r>
  <r>
    <x v="4651"/>
    <x v="2304"/>
    <x v="3"/>
    <x v="798"/>
    <d v="2014-04-13T00:00:00"/>
    <s v="Standard Class"/>
    <s v="AH-10120"/>
    <s v="Adrian Hane"/>
    <x v="2"/>
    <s v="United States"/>
    <s v="San Francisco"/>
    <x v="1"/>
    <n v="94110"/>
    <x v="1"/>
    <s v="OFF-PA-10002923"/>
    <x v="1"/>
    <x v="10"/>
    <s v="Xerox 1942"/>
    <n v="195.76"/>
    <n v="4"/>
    <n v="0"/>
    <n v="97.88"/>
  </r>
  <r>
    <x v="4652"/>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x v="4653"/>
    <x v="2305"/>
    <x v="3"/>
    <x v="922"/>
    <d v="2014-02-24T00:00:00"/>
    <s v="Standard Class"/>
    <s v="GH-14410"/>
    <s v="Gary Hansen"/>
    <x v="2"/>
    <s v="United States"/>
    <s v="Perth Amboy"/>
    <x v="30"/>
    <n v="8861"/>
    <x v="3"/>
    <s v="OFF-ST-10003123"/>
    <x v="1"/>
    <x v="4"/>
    <s v="Fellowes Bases and Tops For Staxonsteel/High-Stak Systems"/>
    <n v="166.45"/>
    <n v="5"/>
    <n v="0"/>
    <n v="39.947999999999993"/>
  </r>
  <r>
    <x v="4654"/>
    <x v="2306"/>
    <x v="3"/>
    <x v="92"/>
    <d v="2014-06-27T00:00:00"/>
    <s v="Second Class"/>
    <s v="KT-16480"/>
    <s v="Kean Thornton"/>
    <x v="0"/>
    <s v="United States"/>
    <s v="San Francisco"/>
    <x v="1"/>
    <n v="94110"/>
    <x v="1"/>
    <s v="OFF-FA-10001332"/>
    <x v="1"/>
    <x v="13"/>
    <s v="Acco Banker's Clasps, 5 3/4&quot;-Long"/>
    <n v="2.88"/>
    <n v="1"/>
    <n v="0"/>
    <n v="1.3535999999999999"/>
  </r>
  <r>
    <x v="4655"/>
    <x v="2307"/>
    <x v="2"/>
    <x v="952"/>
    <d v="2011-05-10T00:00:00"/>
    <s v="Standard Class"/>
    <s v="KH-16330"/>
    <s v="Katharine Harms"/>
    <x v="1"/>
    <s v="United States"/>
    <s v="Freeport"/>
    <x v="10"/>
    <n v="61032"/>
    <x v="2"/>
    <s v="OFF-ST-10003442"/>
    <x v="1"/>
    <x v="4"/>
    <s v="Eldon Portable Mobile Manager"/>
    <n v="45.248000000000005"/>
    <n v="2"/>
    <n v="0.2"/>
    <n v="3.9591999999999992"/>
  </r>
  <r>
    <x v="4656"/>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x v="4657"/>
    <x v="2308"/>
    <x v="1"/>
    <x v="910"/>
    <d v="2012-05-07T00:00:00"/>
    <s v="Standard Class"/>
    <s v="SV-20785"/>
    <s v="Stewart Visinsky"/>
    <x v="0"/>
    <s v="United States"/>
    <s v="Philadelphia"/>
    <x v="9"/>
    <n v="19140"/>
    <x v="3"/>
    <s v="OFF-AP-10003266"/>
    <x v="1"/>
    <x v="9"/>
    <s v="Holmes Replacement Filter for HEPA Air Cleaner, Large Room"/>
    <n v="23.696000000000002"/>
    <n v="2"/>
    <n v="0.2"/>
    <n v="6.5164"/>
  </r>
  <r>
    <x v="4658"/>
    <x v="2308"/>
    <x v="1"/>
    <x v="910"/>
    <d v="2012-05-07T00:00:00"/>
    <s v="Standard Class"/>
    <s v="SV-20785"/>
    <s v="Stewart Visinsky"/>
    <x v="0"/>
    <s v="United States"/>
    <s v="Philadelphia"/>
    <x v="9"/>
    <n v="19140"/>
    <x v="3"/>
    <s v="OFF-PA-10002230"/>
    <x v="1"/>
    <x v="10"/>
    <s v="Xerox 1897"/>
    <n v="7.9680000000000009"/>
    <n v="2"/>
    <n v="0.2"/>
    <n v="2.8884000000000007"/>
  </r>
  <r>
    <x v="4659"/>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x v="4660"/>
    <x v="2308"/>
    <x v="1"/>
    <x v="910"/>
    <d v="2012-05-07T00:00:00"/>
    <s v="Standard Class"/>
    <s v="SV-20785"/>
    <s v="Stewart Visinsky"/>
    <x v="0"/>
    <s v="United States"/>
    <s v="Philadelphia"/>
    <x v="9"/>
    <n v="19140"/>
    <x v="3"/>
    <s v="TEC-AC-10001542"/>
    <x v="2"/>
    <x v="11"/>
    <s v="SanDisk Cruzer 16 GB USB Flash Drive"/>
    <n v="27.552000000000003"/>
    <n v="3"/>
    <n v="0.2"/>
    <n v="-0.3444000000000047"/>
  </r>
  <r>
    <x v="4661"/>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x v="4662"/>
    <x v="2308"/>
    <x v="1"/>
    <x v="910"/>
    <d v="2012-05-07T00:00:00"/>
    <s v="Standard Class"/>
    <s v="SV-20785"/>
    <s v="Stewart Visinsky"/>
    <x v="0"/>
    <s v="United States"/>
    <s v="Philadelphia"/>
    <x v="9"/>
    <n v="19140"/>
    <x v="3"/>
    <s v="OFF-ST-10000563"/>
    <x v="1"/>
    <x v="4"/>
    <s v="Fellowes Bankers Box Stor/Drawer Steel Plus"/>
    <n v="76.75200000000001"/>
    <n v="3"/>
    <n v="0.2"/>
    <n v="-9.5940000000000012"/>
  </r>
  <r>
    <x v="4663"/>
    <x v="2309"/>
    <x v="0"/>
    <x v="31"/>
    <d v="2013-09-23T00:00:00"/>
    <s v="Standard Class"/>
    <s v="PO-18850"/>
    <s v="Patrick O'Brill"/>
    <x v="0"/>
    <s v="United States"/>
    <s v="Jacksonville"/>
    <x v="2"/>
    <n v="32216"/>
    <x v="0"/>
    <s v="OFF-LA-10002787"/>
    <x v="1"/>
    <x v="2"/>
    <s v="Avery 480"/>
    <n v="3"/>
    <n v="1"/>
    <n v="0.2"/>
    <n v="1.0499999999999998"/>
  </r>
  <r>
    <x v="4664"/>
    <x v="2310"/>
    <x v="0"/>
    <x v="897"/>
    <d v="2013-09-27T00:00:00"/>
    <s v="Standard Class"/>
    <s v="AC-10450"/>
    <s v="Amy Cox"/>
    <x v="0"/>
    <s v="United States"/>
    <s v="Pembroke Pines"/>
    <x v="2"/>
    <n v="33024"/>
    <x v="0"/>
    <s v="OFF-BI-10004022"/>
    <x v="1"/>
    <x v="8"/>
    <s v="Acco Suede Grain Vinyl Round Ring Binder"/>
    <n v="7.5060000000000002"/>
    <n v="9"/>
    <n v="0.7"/>
    <n v="-6.0047999999999977"/>
  </r>
  <r>
    <x v="4665"/>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x v="4666"/>
    <x v="2311"/>
    <x v="0"/>
    <x v="994"/>
    <d v="2013-01-17T00:00:00"/>
    <s v="Standard Class"/>
    <s v="KB-16585"/>
    <s v="Ken Black"/>
    <x v="1"/>
    <s v="United States"/>
    <s v="Seattle"/>
    <x v="4"/>
    <n v="98115"/>
    <x v="1"/>
    <s v="FUR-FU-10000076"/>
    <x v="0"/>
    <x v="5"/>
    <s v="24-Hour Round Wall Clock"/>
    <n v="79.92"/>
    <n v="4"/>
    <n v="0"/>
    <n v="34.365600000000008"/>
  </r>
  <r>
    <x v="4667"/>
    <x v="2311"/>
    <x v="0"/>
    <x v="994"/>
    <d v="2013-01-17T00:00:00"/>
    <s v="Standard Class"/>
    <s v="KB-16585"/>
    <s v="Ken Black"/>
    <x v="1"/>
    <s v="United States"/>
    <s v="Seattle"/>
    <x v="4"/>
    <n v="98115"/>
    <x v="1"/>
    <s v="TEC-AC-10002335"/>
    <x v="2"/>
    <x v="11"/>
    <s v="Logitech Media Keyboard K200"/>
    <n v="69.98"/>
    <n v="2"/>
    <n v="0"/>
    <n v="13.296199999999999"/>
  </r>
  <r>
    <x v="4668"/>
    <x v="2312"/>
    <x v="3"/>
    <x v="636"/>
    <d v="2014-05-12T00:00:00"/>
    <s v="Standard Class"/>
    <s v="DB-13555"/>
    <s v="Dorothy Badders"/>
    <x v="1"/>
    <s v="United States"/>
    <s v="Fort Worth"/>
    <x v="5"/>
    <n v="76106"/>
    <x v="2"/>
    <s v="OFF-BI-10002827"/>
    <x v="1"/>
    <x v="8"/>
    <s v="Avery Durable Poly Binders"/>
    <n v="11.059999999999999"/>
    <n v="10"/>
    <n v="0.8"/>
    <n v="-18.802"/>
  </r>
  <r>
    <x v="4669"/>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x v="4670"/>
    <x v="2312"/>
    <x v="3"/>
    <x v="636"/>
    <d v="2014-05-12T00:00:00"/>
    <s v="Standard Class"/>
    <s v="DB-13555"/>
    <s v="Dorothy Badders"/>
    <x v="1"/>
    <s v="United States"/>
    <s v="Fort Worth"/>
    <x v="5"/>
    <n v="76106"/>
    <x v="2"/>
    <s v="OFF-ST-10001932"/>
    <x v="1"/>
    <x v="4"/>
    <s v="Fellowes Staxonsteel Drawer Files"/>
    <n v="772.68000000000006"/>
    <n v="5"/>
    <n v="0.2"/>
    <n v="-57.950999999999993"/>
  </r>
  <r>
    <x v="4671"/>
    <x v="2313"/>
    <x v="0"/>
    <x v="995"/>
    <d v="2013-08-07T00:00:00"/>
    <s v="Standard Class"/>
    <s v="KL-16645"/>
    <s v="Ken Lonsdale"/>
    <x v="0"/>
    <s v="United States"/>
    <s v="Detroit"/>
    <x v="12"/>
    <n v="48205"/>
    <x v="2"/>
    <s v="OFF-AP-10001005"/>
    <x v="1"/>
    <x v="9"/>
    <s v="Honeywell Quietcare HEPA Air Cleaner"/>
    <n v="283.14000000000004"/>
    <n v="4"/>
    <n v="0.1"/>
    <n v="72.357999999999976"/>
  </r>
  <r>
    <x v="4672"/>
    <x v="2313"/>
    <x v="0"/>
    <x v="995"/>
    <d v="2013-08-07T00:00:00"/>
    <s v="Standard Class"/>
    <s v="KL-16645"/>
    <s v="Ken Lonsdale"/>
    <x v="0"/>
    <s v="United States"/>
    <s v="Detroit"/>
    <x v="12"/>
    <n v="48205"/>
    <x v="2"/>
    <s v="TEC-PH-10004042"/>
    <x v="2"/>
    <x v="7"/>
    <s v="ClearOne Communications CHAT 70 OC Speaker Phone"/>
    <n v="635.96"/>
    <n v="4"/>
    <n v="0"/>
    <n v="165.34960000000001"/>
  </r>
  <r>
    <x v="4673"/>
    <x v="2313"/>
    <x v="0"/>
    <x v="995"/>
    <d v="2013-08-07T00:00:00"/>
    <s v="Standard Class"/>
    <s v="KL-16645"/>
    <s v="Ken Lonsdale"/>
    <x v="0"/>
    <s v="United States"/>
    <s v="Detroit"/>
    <x v="12"/>
    <n v="48205"/>
    <x v="2"/>
    <s v="TEC-PH-10001079"/>
    <x v="2"/>
    <x v="7"/>
    <s v="Polycom SoundPoint Pro SE-225 Corded phone"/>
    <n v="118.99"/>
    <n v="1"/>
    <n v="0"/>
    <n v="33.3172"/>
  </r>
  <r>
    <x v="4674"/>
    <x v="2313"/>
    <x v="0"/>
    <x v="995"/>
    <d v="2013-08-07T00:00:00"/>
    <s v="Standard Class"/>
    <s v="KL-16645"/>
    <s v="Ken Lonsdale"/>
    <x v="0"/>
    <s v="United States"/>
    <s v="Detroit"/>
    <x v="12"/>
    <n v="48205"/>
    <x v="2"/>
    <s v="FUR-FU-10002918"/>
    <x v="0"/>
    <x v="5"/>
    <s v="Eldon ClusterMat Chair Mat with Cordless Antistatic Protection"/>
    <n v="272.94"/>
    <n v="3"/>
    <n v="0"/>
    <n v="30.023400000000009"/>
  </r>
  <r>
    <x v="4675"/>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x v="4676"/>
    <x v="2315"/>
    <x v="2"/>
    <x v="619"/>
    <d v="2011-03-19T00:00:00"/>
    <s v="Standard Class"/>
    <s v="JF-15295"/>
    <s v="Jason Fortune-"/>
    <x v="0"/>
    <s v="United States"/>
    <s v="Logan"/>
    <x v="7"/>
    <n v="84321"/>
    <x v="1"/>
    <s v="OFF-BI-10001617"/>
    <x v="1"/>
    <x v="8"/>
    <s v="GBC Wire Binding Combs"/>
    <n v="33.088000000000001"/>
    <n v="4"/>
    <n v="0.2"/>
    <n v="11.167199999999999"/>
  </r>
  <r>
    <x v="4677"/>
    <x v="2315"/>
    <x v="2"/>
    <x v="619"/>
    <d v="2011-03-19T00:00:00"/>
    <s v="Standard Class"/>
    <s v="JF-15295"/>
    <s v="Jason Fortune-"/>
    <x v="0"/>
    <s v="United States"/>
    <s v="Logan"/>
    <x v="7"/>
    <n v="84321"/>
    <x v="1"/>
    <s v="OFF-ST-10000736"/>
    <x v="1"/>
    <x v="4"/>
    <s v="Carina Double Wide Media Storage Towers in Natural &amp; Black"/>
    <n v="80.98"/>
    <n v="1"/>
    <n v="0"/>
    <n v="3.2391999999999967"/>
  </r>
  <r>
    <x v="4678"/>
    <x v="2315"/>
    <x v="2"/>
    <x v="619"/>
    <d v="2011-03-19T00:00:00"/>
    <s v="Standard Class"/>
    <s v="JF-15295"/>
    <s v="Jason Fortune-"/>
    <x v="0"/>
    <s v="United States"/>
    <s v="Logan"/>
    <x v="7"/>
    <n v="84321"/>
    <x v="1"/>
    <s v="TEC-AC-10004877"/>
    <x v="2"/>
    <x v="11"/>
    <s v="Imation 30456 USB Flash Drive 8GB"/>
    <n v="82.800000000000011"/>
    <n v="12"/>
    <n v="0"/>
    <n v="6.6239999999999952"/>
  </r>
  <r>
    <x v="4679"/>
    <x v="2315"/>
    <x v="2"/>
    <x v="619"/>
    <d v="2011-03-19T00:00:00"/>
    <s v="Standard Class"/>
    <s v="JF-15295"/>
    <s v="Jason Fortune-"/>
    <x v="0"/>
    <s v="United States"/>
    <s v="Logan"/>
    <x v="7"/>
    <n v="84321"/>
    <x v="1"/>
    <s v="OFF-ST-10003221"/>
    <x v="1"/>
    <x v="4"/>
    <s v="Staples"/>
    <n v="21.36"/>
    <n v="2"/>
    <n v="0"/>
    <n v="5.7672000000000008"/>
  </r>
  <r>
    <x v="4680"/>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x v="4681"/>
    <x v="2316"/>
    <x v="0"/>
    <x v="216"/>
    <d v="2013-07-19T00:00:00"/>
    <s v="Second Class"/>
    <s v="RE-19450"/>
    <s v="Richard Eichhorn"/>
    <x v="0"/>
    <s v="United States"/>
    <s v="Auburn"/>
    <x v="15"/>
    <n v="13021"/>
    <x v="3"/>
    <s v="OFF-FA-10000936"/>
    <x v="1"/>
    <x v="13"/>
    <s v="Acco Hot Clips Clips to Go"/>
    <n v="29.61"/>
    <n v="9"/>
    <n v="0"/>
    <n v="13.324499999999999"/>
  </r>
  <r>
    <x v="4682"/>
    <x v="2317"/>
    <x v="0"/>
    <x v="49"/>
    <d v="2013-12-02T00:00:00"/>
    <s v="Same Day"/>
    <s v="MV-18190"/>
    <s v="Mike Vittorini"/>
    <x v="0"/>
    <s v="United States"/>
    <s v="Raleigh"/>
    <x v="3"/>
    <n v="27604"/>
    <x v="0"/>
    <s v="TEC-PH-10003811"/>
    <x v="2"/>
    <x v="7"/>
    <s v="Jabra Supreme Plus Driver Edition Headset"/>
    <n v="863.928"/>
    <n v="9"/>
    <n v="0.2"/>
    <n v="86.392799999999994"/>
  </r>
  <r>
    <x v="4683"/>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x v="4684"/>
    <x v="2318"/>
    <x v="0"/>
    <x v="48"/>
    <d v="2013-09-04T00:00:00"/>
    <s v="Standard Class"/>
    <s v="GB-14530"/>
    <s v="George Bell"/>
    <x v="1"/>
    <s v="United States"/>
    <s v="Philadelphia"/>
    <x v="9"/>
    <n v="19120"/>
    <x v="3"/>
    <s v="FUR-BO-10002853"/>
    <x v="0"/>
    <x v="0"/>
    <s v="O'Sullivan 5-Shelf Heavy-Duty Bookcases"/>
    <n v="163.88"/>
    <n v="4"/>
    <n v="0.5"/>
    <n v="-81.94"/>
  </r>
  <r>
    <x v="4685"/>
    <x v="2318"/>
    <x v="0"/>
    <x v="48"/>
    <d v="2013-09-04T00:00:00"/>
    <s v="Standard Class"/>
    <s v="GB-14530"/>
    <s v="George Bell"/>
    <x v="1"/>
    <s v="United States"/>
    <s v="Philadelphia"/>
    <x v="9"/>
    <n v="19120"/>
    <x v="3"/>
    <s v="OFF-BI-10002071"/>
    <x v="1"/>
    <x v="8"/>
    <s v="Fellowes Black Plastic Comb Bindings"/>
    <n v="3.4860000000000002"/>
    <n v="2"/>
    <n v="0.7"/>
    <n v="-2.7887999999999993"/>
  </r>
  <r>
    <x v="4686"/>
    <x v="2318"/>
    <x v="0"/>
    <x v="48"/>
    <d v="2013-09-04T00:00:00"/>
    <s v="Standard Class"/>
    <s v="GB-14530"/>
    <s v="George Bell"/>
    <x v="1"/>
    <s v="United States"/>
    <s v="Philadelphia"/>
    <x v="9"/>
    <n v="19120"/>
    <x v="3"/>
    <s v="OFF-FA-10000053"/>
    <x v="1"/>
    <x v="13"/>
    <s v="Revere Boxed Rubber Bands by Revere"/>
    <n v="10.584"/>
    <n v="7"/>
    <n v="0.2"/>
    <n v="-2.3813999999999993"/>
  </r>
  <r>
    <x v="4687"/>
    <x v="2319"/>
    <x v="0"/>
    <x v="890"/>
    <d v="2013-07-01T00:00:00"/>
    <s v="Standard Class"/>
    <s v="HL-15040"/>
    <s v="Hunter Lopez"/>
    <x v="0"/>
    <s v="United States"/>
    <s v="Richmond"/>
    <x v="14"/>
    <n v="47374"/>
    <x v="2"/>
    <s v="TEC-PH-10001305"/>
    <x v="2"/>
    <x v="7"/>
    <s v="Panasonic KX TS208W Corded phone"/>
    <n v="440.91"/>
    <n v="9"/>
    <n v="0"/>
    <n v="123.45480000000005"/>
  </r>
  <r>
    <x v="4688"/>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x v="4689"/>
    <x v="2321"/>
    <x v="2"/>
    <x v="414"/>
    <d v="2011-12-22T00:00:00"/>
    <s v="First Class"/>
    <s v="CT-11995"/>
    <s v="Carol Triggs"/>
    <x v="0"/>
    <s v="United States"/>
    <s v="Tucson"/>
    <x v="16"/>
    <n v="85705"/>
    <x v="1"/>
    <s v="FUR-FU-10001876"/>
    <x v="0"/>
    <x v="5"/>
    <s v="Computer Room Manger, 14&quot;"/>
    <n v="51.967999999999996"/>
    <n v="2"/>
    <n v="0.2"/>
    <n v="10.393599999999998"/>
  </r>
  <r>
    <x v="4690"/>
    <x v="2321"/>
    <x v="2"/>
    <x v="414"/>
    <d v="2011-12-22T00:00:00"/>
    <s v="First Class"/>
    <s v="CT-11995"/>
    <s v="Carol Triggs"/>
    <x v="0"/>
    <s v="United States"/>
    <s v="Tucson"/>
    <x v="16"/>
    <n v="85705"/>
    <x v="1"/>
    <s v="TEC-AC-10003628"/>
    <x v="2"/>
    <x v="11"/>
    <s v="Logitech 910-002974 M325 Wireless Mouse for Web Scrolling"/>
    <n v="71.975999999999999"/>
    <n v="3"/>
    <n v="0.2"/>
    <n v="21.592800000000011"/>
  </r>
  <r>
    <x v="4691"/>
    <x v="2321"/>
    <x v="2"/>
    <x v="414"/>
    <d v="2011-12-22T00:00:00"/>
    <s v="First Class"/>
    <s v="CT-11995"/>
    <s v="Carol Triggs"/>
    <x v="0"/>
    <s v="United States"/>
    <s v="Tucson"/>
    <x v="16"/>
    <n v="85705"/>
    <x v="1"/>
    <s v="FUR-CH-10004860"/>
    <x v="0"/>
    <x v="1"/>
    <s v="Global Low Back Tilter Chair"/>
    <n v="242.35200000000003"/>
    <n v="3"/>
    <n v="0.2"/>
    <n v="-42.411600000000035"/>
  </r>
  <r>
    <x v="4692"/>
    <x v="2321"/>
    <x v="2"/>
    <x v="414"/>
    <d v="2011-12-22T00:00:00"/>
    <s v="First Class"/>
    <s v="CT-11995"/>
    <s v="Carol Triggs"/>
    <x v="0"/>
    <s v="United States"/>
    <s v="Tucson"/>
    <x v="16"/>
    <n v="85705"/>
    <x v="1"/>
    <s v="OFF-PA-10000357"/>
    <x v="1"/>
    <x v="10"/>
    <s v="Xerox 1888"/>
    <n v="221.92000000000002"/>
    <n v="5"/>
    <n v="0.2"/>
    <n v="77.671999999999983"/>
  </r>
  <r>
    <x v="4693"/>
    <x v="2321"/>
    <x v="2"/>
    <x v="414"/>
    <d v="2011-12-22T00:00:00"/>
    <s v="First Class"/>
    <s v="CT-11995"/>
    <s v="Carol Triggs"/>
    <x v="0"/>
    <s v="United States"/>
    <s v="Tucson"/>
    <x v="16"/>
    <n v="85705"/>
    <x v="1"/>
    <s v="OFF-PA-10003270"/>
    <x v="1"/>
    <x v="10"/>
    <s v="Xerox 1954"/>
    <n v="8.4480000000000004"/>
    <n v="2"/>
    <n v="0.2"/>
    <n v="2.6399999999999997"/>
  </r>
  <r>
    <x v="4694"/>
    <x v="2322"/>
    <x v="1"/>
    <x v="997"/>
    <d v="2012-12-17T00:00:00"/>
    <s v="Same Day"/>
    <s v="JL-15835"/>
    <s v="John Lee"/>
    <x v="0"/>
    <s v="United States"/>
    <s v="Detroit"/>
    <x v="12"/>
    <n v="48205"/>
    <x v="2"/>
    <s v="OFF-BI-10000320"/>
    <x v="1"/>
    <x v="8"/>
    <s v="GBC Plastic Binding Combs"/>
    <n v="29.52"/>
    <n v="4"/>
    <n v="0"/>
    <n v="14.4648"/>
  </r>
  <r>
    <x v="4695"/>
    <x v="2322"/>
    <x v="1"/>
    <x v="997"/>
    <d v="2012-12-17T00:00:00"/>
    <s v="Same Day"/>
    <s v="JL-15835"/>
    <s v="John Lee"/>
    <x v="0"/>
    <s v="United States"/>
    <s v="Detroit"/>
    <x v="12"/>
    <n v="48205"/>
    <x v="2"/>
    <s v="FUR-CH-10003846"/>
    <x v="0"/>
    <x v="1"/>
    <s v="Hon Valutask Swivel Chairs"/>
    <n v="302.94"/>
    <n v="3"/>
    <n v="0"/>
    <n v="48.470400000000012"/>
  </r>
  <r>
    <x v="4696"/>
    <x v="2322"/>
    <x v="1"/>
    <x v="997"/>
    <d v="2012-12-17T00:00:00"/>
    <s v="Same Day"/>
    <s v="JL-15835"/>
    <s v="John Lee"/>
    <x v="0"/>
    <s v="United States"/>
    <s v="Detroit"/>
    <x v="12"/>
    <n v="48205"/>
    <x v="2"/>
    <s v="FUR-CH-10004875"/>
    <x v="0"/>
    <x v="1"/>
    <s v="Harbour Creations 67200 Series Stacking Chairs"/>
    <n v="142.36000000000001"/>
    <n v="2"/>
    <n v="0"/>
    <n v="38.437200000000004"/>
  </r>
  <r>
    <x v="4697"/>
    <x v="2322"/>
    <x v="1"/>
    <x v="997"/>
    <d v="2012-12-17T00:00:00"/>
    <s v="Same Day"/>
    <s v="JL-15835"/>
    <s v="John Lee"/>
    <x v="0"/>
    <s v="United States"/>
    <s v="Detroit"/>
    <x v="12"/>
    <n v="48205"/>
    <x v="2"/>
    <s v="FUR-CH-10003817"/>
    <x v="0"/>
    <x v="1"/>
    <s v="Global Value Steno Chair, Gray"/>
    <n v="546.66"/>
    <n v="9"/>
    <n v="0"/>
    <n v="136.66500000000002"/>
  </r>
  <r>
    <x v="4698"/>
    <x v="2322"/>
    <x v="1"/>
    <x v="997"/>
    <d v="2012-12-17T00:00:00"/>
    <s v="Same Day"/>
    <s v="JL-15835"/>
    <s v="John Lee"/>
    <x v="0"/>
    <s v="United States"/>
    <s v="Detroit"/>
    <x v="12"/>
    <n v="48205"/>
    <x v="2"/>
    <s v="FUR-FU-10002116"/>
    <x v="0"/>
    <x v="5"/>
    <s v="Tenex Carpeted, Granite-Look or Clear Contemporary Contour Shape Chair Mats"/>
    <n v="212.13"/>
    <n v="3"/>
    <n v="0"/>
    <n v="14.849099999999979"/>
  </r>
  <r>
    <x v="4699"/>
    <x v="2323"/>
    <x v="3"/>
    <x v="943"/>
    <d v="2014-05-18T00:00:00"/>
    <s v="Standard Class"/>
    <s v="JK-16120"/>
    <s v="Julie Kriz"/>
    <x v="2"/>
    <s v="United States"/>
    <s v="Austin"/>
    <x v="5"/>
    <n v="78745"/>
    <x v="2"/>
    <s v="OFF-AR-10003481"/>
    <x v="1"/>
    <x v="6"/>
    <s v="Newell 348"/>
    <n v="5.2480000000000002"/>
    <n v="2"/>
    <n v="0.2"/>
    <n v="0.59039999999999915"/>
  </r>
  <r>
    <x v="4700"/>
    <x v="2323"/>
    <x v="3"/>
    <x v="943"/>
    <d v="2014-05-18T00:00:00"/>
    <s v="Standard Class"/>
    <s v="JK-16120"/>
    <s v="Julie Kriz"/>
    <x v="2"/>
    <s v="United States"/>
    <s v="Austin"/>
    <x v="5"/>
    <n v="78745"/>
    <x v="2"/>
    <s v="OFF-ST-10004180"/>
    <x v="1"/>
    <x v="4"/>
    <s v="Safco Commercial Shelving"/>
    <n v="74.415999999999997"/>
    <n v="2"/>
    <n v="0.2"/>
    <n v="-14.883200000000002"/>
  </r>
  <r>
    <x v="4701"/>
    <x v="2323"/>
    <x v="3"/>
    <x v="943"/>
    <d v="2014-05-18T00:00:00"/>
    <s v="Standard Class"/>
    <s v="JK-16120"/>
    <s v="Julie Kriz"/>
    <x v="2"/>
    <s v="United States"/>
    <s v="Austin"/>
    <x v="5"/>
    <n v="78745"/>
    <x v="2"/>
    <s v="OFF-PA-10003657"/>
    <x v="1"/>
    <x v="10"/>
    <s v="Xerox 1927"/>
    <n v="6.8480000000000008"/>
    <n v="2"/>
    <n v="0.2"/>
    <n v="2.1399999999999992"/>
  </r>
  <r>
    <x v="4702"/>
    <x v="2323"/>
    <x v="3"/>
    <x v="943"/>
    <d v="2014-05-18T00:00:00"/>
    <s v="Standard Class"/>
    <s v="JK-16120"/>
    <s v="Julie Kriz"/>
    <x v="2"/>
    <s v="United States"/>
    <s v="Austin"/>
    <x v="5"/>
    <n v="78745"/>
    <x v="2"/>
    <s v="FUR-FU-10001967"/>
    <x v="0"/>
    <x v="5"/>
    <s v="Telescoping Adjustable Floor Lamp"/>
    <n v="7.9959999999999996"/>
    <n v="1"/>
    <n v="0.6"/>
    <n v="-6.9964999999999993"/>
  </r>
  <r>
    <x v="4703"/>
    <x v="2324"/>
    <x v="0"/>
    <x v="890"/>
    <d v="2013-06-29T00:00:00"/>
    <s v="Standard Class"/>
    <s v="DH-13075"/>
    <s v="Dave Hallsten"/>
    <x v="1"/>
    <s v="United States"/>
    <s v="Houston"/>
    <x v="5"/>
    <n v="77095"/>
    <x v="2"/>
    <s v="OFF-AP-10002082"/>
    <x v="1"/>
    <x v="9"/>
    <s v="Holmes HEPA Air Purifier"/>
    <n v="8.711999999999998"/>
    <n v="2"/>
    <n v="0.8"/>
    <n v="-19.602000000000007"/>
  </r>
  <r>
    <x v="4704"/>
    <x v="2325"/>
    <x v="0"/>
    <x v="624"/>
    <d v="2013-05-19T00:00:00"/>
    <s v="First Class"/>
    <s v="AG-10900"/>
    <s v="Arthur Gainer"/>
    <x v="0"/>
    <s v="United States"/>
    <s v="Waterbury"/>
    <x v="29"/>
    <n v="6708"/>
    <x v="3"/>
    <s v="OFF-SU-10000381"/>
    <x v="1"/>
    <x v="14"/>
    <s v="Acme Forged Steel Scissors with Black Enamel Handles"/>
    <n v="65.17"/>
    <n v="7"/>
    <n v="0"/>
    <n v="18.899299999999997"/>
  </r>
  <r>
    <x v="4705"/>
    <x v="2325"/>
    <x v="0"/>
    <x v="624"/>
    <d v="2013-05-19T00:00:00"/>
    <s v="First Class"/>
    <s v="AG-10900"/>
    <s v="Arthur Gainer"/>
    <x v="0"/>
    <s v="United States"/>
    <s v="Waterbury"/>
    <x v="29"/>
    <n v="6708"/>
    <x v="3"/>
    <s v="OFF-LA-10002475"/>
    <x v="1"/>
    <x v="2"/>
    <s v="Avery 519"/>
    <n v="14.62"/>
    <n v="2"/>
    <n v="0"/>
    <n v="6.8713999999999995"/>
  </r>
  <r>
    <x v="4706"/>
    <x v="2325"/>
    <x v="0"/>
    <x v="624"/>
    <d v="2013-05-19T00:00:00"/>
    <s v="First Class"/>
    <s v="AG-10900"/>
    <s v="Arthur Gainer"/>
    <x v="0"/>
    <s v="United States"/>
    <s v="Waterbury"/>
    <x v="29"/>
    <n v="6708"/>
    <x v="3"/>
    <s v="FUR-FU-10003975"/>
    <x v="0"/>
    <x v="5"/>
    <s v="Eldon Advantage Chair Mats for Low to Medium Pile Carpets"/>
    <n v="173.24"/>
    <n v="4"/>
    <n v="0"/>
    <n v="17.323999999999984"/>
  </r>
  <r>
    <x v="4707"/>
    <x v="2326"/>
    <x v="3"/>
    <x v="222"/>
    <d v="2014-07-01T00:00:00"/>
    <s v="First Class"/>
    <s v="WB-21850"/>
    <s v="William Brown"/>
    <x v="0"/>
    <s v="United States"/>
    <s v="Los Angeles"/>
    <x v="1"/>
    <n v="90049"/>
    <x v="1"/>
    <s v="OFF-BI-10003091"/>
    <x v="1"/>
    <x v="8"/>
    <s v="GBC DocuBind TL200 Manual Binding Machine"/>
    <n v="895.92"/>
    <n v="5"/>
    <n v="0.2"/>
    <n v="302.37299999999993"/>
  </r>
  <r>
    <x v="4708"/>
    <x v="2326"/>
    <x v="3"/>
    <x v="222"/>
    <d v="2014-07-01T00:00:00"/>
    <s v="First Class"/>
    <s v="WB-21850"/>
    <s v="William Brown"/>
    <x v="0"/>
    <s v="United States"/>
    <s v="Los Angeles"/>
    <x v="1"/>
    <n v="90049"/>
    <x v="1"/>
    <s v="OFF-ST-10002974"/>
    <x v="1"/>
    <x v="4"/>
    <s v="Trav-L-File Heavy-Duty Shuttle II, Black"/>
    <n v="130.71"/>
    <n v="3"/>
    <n v="0"/>
    <n v="39.212999999999994"/>
  </r>
  <r>
    <x v="4709"/>
    <x v="2326"/>
    <x v="3"/>
    <x v="222"/>
    <d v="2014-07-01T00:00:00"/>
    <s v="First Class"/>
    <s v="WB-21850"/>
    <s v="William Brown"/>
    <x v="0"/>
    <s v="United States"/>
    <s v="Los Angeles"/>
    <x v="1"/>
    <n v="90049"/>
    <x v="1"/>
    <s v="OFF-AR-10000255"/>
    <x v="1"/>
    <x v="6"/>
    <s v="Newell 328"/>
    <n v="11.68"/>
    <n v="2"/>
    <n v="0"/>
    <n v="3.0367999999999995"/>
  </r>
  <r>
    <x v="4710"/>
    <x v="2326"/>
    <x v="3"/>
    <x v="222"/>
    <d v="2014-07-01T00:00:00"/>
    <s v="First Class"/>
    <s v="WB-21850"/>
    <s v="William Brown"/>
    <x v="0"/>
    <s v="United States"/>
    <s v="Los Angeles"/>
    <x v="1"/>
    <n v="90049"/>
    <x v="1"/>
    <s v="TEC-AC-10001284"/>
    <x v="2"/>
    <x v="11"/>
    <s v="Enermax Briskie RF Wireless Keyboard and Mouse Combo"/>
    <n v="62.31"/>
    <n v="3"/>
    <n v="0"/>
    <n v="22.4316"/>
  </r>
  <r>
    <x v="4711"/>
    <x v="2327"/>
    <x v="2"/>
    <x v="691"/>
    <d v="2011-03-31T00:00:00"/>
    <s v="Same Day"/>
    <s v="JO-15280"/>
    <s v="Jas O'Carroll"/>
    <x v="0"/>
    <s v="United States"/>
    <s v="Philadelphia"/>
    <x v="9"/>
    <n v="19120"/>
    <x v="3"/>
    <s v="OFF-BI-10003529"/>
    <x v="1"/>
    <x v="8"/>
    <s v="Avery Round Ring Poly Binders"/>
    <n v="0.85200000000000009"/>
    <n v="1"/>
    <n v="0.7"/>
    <n v="-0.59639999999999982"/>
  </r>
  <r>
    <x v="4712"/>
    <x v="2328"/>
    <x v="2"/>
    <x v="757"/>
    <d v="2011-12-21T00:00:00"/>
    <s v="Standard Class"/>
    <s v="EJ-13720"/>
    <s v="Ed Jacobs"/>
    <x v="0"/>
    <s v="United States"/>
    <s v="Huntsville"/>
    <x v="5"/>
    <n v="77340"/>
    <x v="2"/>
    <s v="OFF-PA-10000029"/>
    <x v="1"/>
    <x v="10"/>
    <s v="Xerox 224"/>
    <n v="36.288000000000011"/>
    <n v="7"/>
    <n v="0.2"/>
    <n v="12.700800000000001"/>
  </r>
  <r>
    <x v="4713"/>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x v="4714"/>
    <x v="2329"/>
    <x v="3"/>
    <x v="796"/>
    <d v="2014-05-21T00:00:00"/>
    <s v="First Class"/>
    <s v="AB-10105"/>
    <s v="Adrian Barton"/>
    <x v="0"/>
    <s v="United States"/>
    <s v="Portland"/>
    <x v="21"/>
    <n v="97206"/>
    <x v="1"/>
    <s v="TEC-PH-10002200"/>
    <x v="2"/>
    <x v="7"/>
    <s v="Aastra 6757i CT Wireless VoIP phone"/>
    <n v="344.70400000000001"/>
    <n v="2"/>
    <n v="0.2"/>
    <n v="38.779199999999989"/>
  </r>
  <r>
    <x v="4715"/>
    <x v="2330"/>
    <x v="1"/>
    <x v="793"/>
    <d v="2012-05-16T00:00:00"/>
    <s v="Standard Class"/>
    <s v="LT-16765"/>
    <s v="Larry Tron"/>
    <x v="0"/>
    <s v="United States"/>
    <s v="Louisville"/>
    <x v="22"/>
    <n v="80027"/>
    <x v="1"/>
    <s v="TEC-PH-10000441"/>
    <x v="2"/>
    <x v="7"/>
    <s v="VTech DS6151"/>
    <n v="201.584"/>
    <n v="2"/>
    <n v="0.2"/>
    <n v="20.158400000000015"/>
  </r>
  <r>
    <x v="4716"/>
    <x v="2331"/>
    <x v="3"/>
    <x v="734"/>
    <d v="2014-12-08T00:00:00"/>
    <s v="Second Class"/>
    <s v="CM-12655"/>
    <s v="Corinna Mitchell"/>
    <x v="2"/>
    <s v="United States"/>
    <s v="Seattle"/>
    <x v="4"/>
    <n v="98115"/>
    <x v="1"/>
    <s v="FUR-TA-10002958"/>
    <x v="0"/>
    <x v="3"/>
    <s v="Bevis Oval Conference Table, Walnut"/>
    <n v="521.96"/>
    <n v="2"/>
    <n v="0"/>
    <n v="88.733199999999954"/>
  </r>
  <r>
    <x v="4717"/>
    <x v="2332"/>
    <x v="1"/>
    <x v="295"/>
    <d v="2012-12-17T00:00:00"/>
    <s v="Standard Class"/>
    <s v="EM-13960"/>
    <s v="Eric Murdock"/>
    <x v="0"/>
    <s v="United States"/>
    <s v="Baltimore"/>
    <x v="39"/>
    <n v="21215"/>
    <x v="3"/>
    <s v="OFF-AR-10001662"/>
    <x v="1"/>
    <x v="6"/>
    <s v="Rogers Handheld Barrel Pencil Sharpener"/>
    <n v="8.2200000000000006"/>
    <n v="3"/>
    <n v="0"/>
    <n v="2.2194000000000007"/>
  </r>
  <r>
    <x v="4718"/>
    <x v="2333"/>
    <x v="1"/>
    <x v="998"/>
    <d v="2012-10-11T00:00:00"/>
    <s v="First Class"/>
    <s v="DJ-13420"/>
    <s v="Denny Joy"/>
    <x v="1"/>
    <s v="United States"/>
    <s v="San Francisco"/>
    <x v="1"/>
    <n v="94109"/>
    <x v="1"/>
    <s v="OFF-PA-10004101"/>
    <x v="1"/>
    <x v="10"/>
    <s v="Xerox 1894"/>
    <n v="45.36"/>
    <n v="7"/>
    <n v="0"/>
    <n v="21.772800000000004"/>
  </r>
  <r>
    <x v="4719"/>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x v="4720"/>
    <x v="2334"/>
    <x v="1"/>
    <x v="24"/>
    <d v="2012-04-20T00:00:00"/>
    <s v="Second Class"/>
    <s v="DE-13255"/>
    <s v="Deanra Eno"/>
    <x v="2"/>
    <s v="United States"/>
    <s v="Los Angeles"/>
    <x v="1"/>
    <n v="90004"/>
    <x v="1"/>
    <s v="OFF-PA-10000483"/>
    <x v="1"/>
    <x v="10"/>
    <s v="Xerox 19"/>
    <n v="61.96"/>
    <n v="2"/>
    <n v="0"/>
    <n v="27.881999999999998"/>
  </r>
  <r>
    <x v="4721"/>
    <x v="2335"/>
    <x v="2"/>
    <x v="159"/>
    <d v="2011-06-11T00:00:00"/>
    <s v="Second Class"/>
    <s v="NR-18550"/>
    <s v="Nick Radford"/>
    <x v="0"/>
    <s v="United States"/>
    <s v="Aurora"/>
    <x v="10"/>
    <n v="60505"/>
    <x v="2"/>
    <s v="FUR-TA-10002041"/>
    <x v="0"/>
    <x v="3"/>
    <s v="Bevis Round Conference Table Top, X-Base"/>
    <n v="268.935"/>
    <n v="3"/>
    <n v="0.5"/>
    <n v="-209.76929999999999"/>
  </r>
  <r>
    <x v="4722"/>
    <x v="2336"/>
    <x v="3"/>
    <x v="853"/>
    <d v="2014-09-08T00:00:00"/>
    <s v="Standard Class"/>
    <s v="CK-12325"/>
    <s v="Christine Kargatis"/>
    <x v="2"/>
    <s v="United States"/>
    <s v="Seattle"/>
    <x v="4"/>
    <n v="98103"/>
    <x v="1"/>
    <s v="OFF-AR-10001166"/>
    <x v="1"/>
    <x v="6"/>
    <s v="Staples"/>
    <n v="7.58"/>
    <n v="1"/>
    <n v="0"/>
    <n v="2.9561999999999999"/>
  </r>
  <r>
    <x v="4723"/>
    <x v="2337"/>
    <x v="0"/>
    <x v="730"/>
    <d v="2013-05-23T00:00:00"/>
    <s v="Same Day"/>
    <s v="JF-15490"/>
    <s v="Jeremy Farry"/>
    <x v="0"/>
    <s v="United States"/>
    <s v="Athens"/>
    <x v="32"/>
    <n v="30605"/>
    <x v="0"/>
    <s v="OFF-LA-10004345"/>
    <x v="1"/>
    <x v="2"/>
    <s v="Avery 493"/>
    <n v="14.73"/>
    <n v="3"/>
    <n v="0"/>
    <n v="7.2176999999999998"/>
  </r>
  <r>
    <x v="4724"/>
    <x v="2338"/>
    <x v="0"/>
    <x v="583"/>
    <d v="2013-11-16T00:00:00"/>
    <s v="Standard Class"/>
    <s v="LB-16795"/>
    <s v="Laurel Beltran"/>
    <x v="2"/>
    <s v="United States"/>
    <s v="Apopka"/>
    <x v="2"/>
    <n v="32712"/>
    <x v="0"/>
    <s v="OFF-BI-10002852"/>
    <x v="1"/>
    <x v="8"/>
    <s v="Ibico Standard Transparent Covers"/>
    <n v="9.8880000000000017"/>
    <n v="2"/>
    <n v="0.7"/>
    <n v="-6.921599999999998"/>
  </r>
  <r>
    <x v="4725"/>
    <x v="2338"/>
    <x v="0"/>
    <x v="583"/>
    <d v="2013-11-16T00:00:00"/>
    <s v="Standard Class"/>
    <s v="LB-16795"/>
    <s v="Laurel Beltran"/>
    <x v="2"/>
    <s v="United States"/>
    <s v="Apopka"/>
    <x v="2"/>
    <n v="32712"/>
    <x v="0"/>
    <s v="OFF-AP-10001058"/>
    <x v="1"/>
    <x v="9"/>
    <s v="Sanyo 2.5 Cubic Foot Mid-Size Office Refrigerators"/>
    <n v="671.5440000000001"/>
    <n v="3"/>
    <n v="0.2"/>
    <n v="50.36579999999995"/>
  </r>
  <r>
    <x v="4726"/>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x v="4727"/>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x v="4728"/>
    <x v="2340"/>
    <x v="2"/>
    <x v="845"/>
    <d v="2011-11-12T00:00:00"/>
    <s v="Standard Class"/>
    <s v="LH-16900"/>
    <s v="Lena Hernandez"/>
    <x v="0"/>
    <s v="United States"/>
    <s v="San Francisco"/>
    <x v="1"/>
    <n v="94110"/>
    <x v="1"/>
    <s v="OFF-BI-10003684"/>
    <x v="1"/>
    <x v="8"/>
    <s v="Wilson Jones Legal Size Ring Binders"/>
    <n v="123.14399999999999"/>
    <n v="7"/>
    <n v="0.2"/>
    <n v="46.178999999999988"/>
  </r>
  <r>
    <x v="4729"/>
    <x v="2341"/>
    <x v="0"/>
    <x v="427"/>
    <d v="2013-07-24T00:00:00"/>
    <s v="Second Class"/>
    <s v="SV-20935"/>
    <s v="Susan Vittorini"/>
    <x v="0"/>
    <s v="United States"/>
    <s v="Dallas"/>
    <x v="5"/>
    <n v="75217"/>
    <x v="2"/>
    <s v="TEC-AC-10000487"/>
    <x v="2"/>
    <x v="11"/>
    <s v="SanDisk Cruzer 4 GB USB Flash Drive"/>
    <n v="15.576000000000001"/>
    <n v="3"/>
    <n v="0.2"/>
    <n v="3.3098999999999998"/>
  </r>
  <r>
    <x v="4730"/>
    <x v="2342"/>
    <x v="1"/>
    <x v="368"/>
    <d v="2012-03-31T00:00:00"/>
    <s v="Second Class"/>
    <s v="RB-19435"/>
    <s v="Richard Bierner"/>
    <x v="0"/>
    <s v="United States"/>
    <s v="San Diego"/>
    <x v="1"/>
    <n v="92105"/>
    <x v="1"/>
    <s v="OFF-PA-10001736"/>
    <x v="1"/>
    <x v="10"/>
    <s v="Xerox 1880"/>
    <n v="212.64"/>
    <n v="6"/>
    <n v="0"/>
    <n v="99.940799999999982"/>
  </r>
  <r>
    <x v="4731"/>
    <x v="2342"/>
    <x v="1"/>
    <x v="368"/>
    <d v="2012-03-31T00:00:00"/>
    <s v="Second Class"/>
    <s v="RB-19435"/>
    <s v="Richard Bierner"/>
    <x v="0"/>
    <s v="United States"/>
    <s v="San Diego"/>
    <x v="1"/>
    <n v="92105"/>
    <x v="1"/>
    <s v="OFF-PA-10001609"/>
    <x v="1"/>
    <x v="10"/>
    <s v="Tops Wirebound Message Log Books"/>
    <n v="9.870000000000001"/>
    <n v="3"/>
    <n v="0"/>
    <n v="4.5401999999999996"/>
  </r>
  <r>
    <x v="4732"/>
    <x v="2342"/>
    <x v="1"/>
    <x v="368"/>
    <d v="2012-03-31T00:00:00"/>
    <s v="Second Class"/>
    <s v="RB-19435"/>
    <s v="Richard Bierner"/>
    <x v="0"/>
    <s v="United States"/>
    <s v="San Diego"/>
    <x v="1"/>
    <n v="92105"/>
    <x v="1"/>
    <s v="TEC-AC-10003116"/>
    <x v="2"/>
    <x v="11"/>
    <s v="Memorex Froggy Flash Drive 8 GB"/>
    <n v="53.25"/>
    <n v="3"/>
    <n v="0"/>
    <n v="20.767499999999998"/>
  </r>
  <r>
    <x v="4733"/>
    <x v="2342"/>
    <x v="1"/>
    <x v="368"/>
    <d v="2012-03-31T00:00:00"/>
    <s v="Second Class"/>
    <s v="RB-19435"/>
    <s v="Richard Bierner"/>
    <x v="0"/>
    <s v="United States"/>
    <s v="San Diego"/>
    <x v="1"/>
    <n v="92105"/>
    <x v="1"/>
    <s v="FUR-FU-10004586"/>
    <x v="0"/>
    <x v="5"/>
    <s v="G.E. Longer-Life Indoor Recessed Floodlight Bulbs"/>
    <n v="19.919999999999998"/>
    <n v="3"/>
    <n v="0"/>
    <n v="9.5615999999999985"/>
  </r>
  <r>
    <x v="4734"/>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x v="4735"/>
    <x v="2344"/>
    <x v="1"/>
    <x v="385"/>
    <d v="2012-06-19T00:00:00"/>
    <s v="Standard Class"/>
    <s v="PS-19045"/>
    <s v="Penelope Sewall"/>
    <x v="2"/>
    <s v="United States"/>
    <s v="Lewiston"/>
    <x v="43"/>
    <n v="4240"/>
    <x v="3"/>
    <s v="OFF-BI-10004970"/>
    <x v="1"/>
    <x v="8"/>
    <s v="ACCOHIDE 3-Ring Binder, Blue, 1&quot;"/>
    <n v="8.26"/>
    <n v="2"/>
    <n v="0"/>
    <n v="3.8822000000000001"/>
  </r>
  <r>
    <x v="4736"/>
    <x v="2344"/>
    <x v="1"/>
    <x v="385"/>
    <d v="2012-06-19T00:00:00"/>
    <s v="Standard Class"/>
    <s v="PS-19045"/>
    <s v="Penelope Sewall"/>
    <x v="2"/>
    <s v="United States"/>
    <s v="Lewiston"/>
    <x v="43"/>
    <n v="4240"/>
    <x v="3"/>
    <s v="OFF-BI-10002824"/>
    <x v="1"/>
    <x v="8"/>
    <s v="Recycled Easel Ring Binders"/>
    <n v="29.84"/>
    <n v="2"/>
    <n v="0"/>
    <n v="13.427999999999997"/>
  </r>
  <r>
    <x v="4737"/>
    <x v="2344"/>
    <x v="1"/>
    <x v="385"/>
    <d v="2012-06-19T00:00:00"/>
    <s v="Standard Class"/>
    <s v="PS-19045"/>
    <s v="Penelope Sewall"/>
    <x v="2"/>
    <s v="United States"/>
    <s v="Lewiston"/>
    <x v="43"/>
    <n v="4240"/>
    <x v="3"/>
    <s v="TEC-AC-10003657"/>
    <x v="2"/>
    <x v="11"/>
    <s v="Lenovo 17-Key USB Numeric Keypad"/>
    <n v="67.98"/>
    <n v="2"/>
    <n v="0"/>
    <n v="14.955599999999997"/>
  </r>
  <r>
    <x v="4738"/>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x v="4739"/>
    <x v="2345"/>
    <x v="1"/>
    <x v="954"/>
    <d v="2012-02-24T00:00:00"/>
    <s v="Standard Class"/>
    <s v="GT-14755"/>
    <s v="Guy Thornton"/>
    <x v="0"/>
    <s v="United States"/>
    <s v="Long Beach"/>
    <x v="1"/>
    <n v="90805"/>
    <x v="1"/>
    <s v="FUR-TA-10001676"/>
    <x v="0"/>
    <x v="3"/>
    <s v="Hon 61000 Series Interactive Training Tables"/>
    <n v="35.544000000000004"/>
    <n v="1"/>
    <n v="0.2"/>
    <n v="-0.88860000000000205"/>
  </r>
  <r>
    <x v="4740"/>
    <x v="2346"/>
    <x v="3"/>
    <x v="105"/>
    <d v="2014-11-17T00:00:00"/>
    <s v="Standard Class"/>
    <s v="CS-12355"/>
    <s v="Christine Sundaresam"/>
    <x v="0"/>
    <s v="United States"/>
    <s v="Seattle"/>
    <x v="4"/>
    <n v="98115"/>
    <x v="1"/>
    <s v="OFF-LA-10004853"/>
    <x v="1"/>
    <x v="2"/>
    <s v="Avery 483"/>
    <n v="9.9600000000000009"/>
    <n v="2"/>
    <n v="0"/>
    <n v="4.5815999999999999"/>
  </r>
  <r>
    <x v="4741"/>
    <x v="2346"/>
    <x v="3"/>
    <x v="105"/>
    <d v="2014-11-17T00:00:00"/>
    <s v="Standard Class"/>
    <s v="CS-12355"/>
    <s v="Christine Sundaresam"/>
    <x v="0"/>
    <s v="United States"/>
    <s v="Seattle"/>
    <x v="4"/>
    <n v="98115"/>
    <x v="1"/>
    <s v="OFF-AR-10000315"/>
    <x v="1"/>
    <x v="6"/>
    <s v="Dixon Ticonderoga Maple Cedar Pencil, #2"/>
    <n v="9.2099999999999991"/>
    <n v="3"/>
    <n v="0"/>
    <n v="2.3025000000000002"/>
  </r>
  <r>
    <x v="4742"/>
    <x v="2346"/>
    <x v="3"/>
    <x v="105"/>
    <d v="2014-11-17T00:00:00"/>
    <s v="Standard Class"/>
    <s v="CS-12355"/>
    <s v="Christine Sundaresam"/>
    <x v="0"/>
    <s v="United States"/>
    <s v="Seattle"/>
    <x v="4"/>
    <n v="98115"/>
    <x v="1"/>
    <s v="OFF-SU-10000381"/>
    <x v="1"/>
    <x v="14"/>
    <s v="Acme Forged Steel Scissors with Black Enamel Handles"/>
    <n v="27.93"/>
    <n v="3"/>
    <n v="0"/>
    <n v="8.0996999999999986"/>
  </r>
  <r>
    <x v="4743"/>
    <x v="2347"/>
    <x v="3"/>
    <x v="916"/>
    <d v="2014-03-06T00:00:00"/>
    <s v="Same Day"/>
    <s v="JD-16060"/>
    <s v="Julia Dunbar"/>
    <x v="0"/>
    <s v="United States"/>
    <s v="Rochester"/>
    <x v="11"/>
    <n v="55901"/>
    <x v="2"/>
    <s v="OFF-FA-10002763"/>
    <x v="1"/>
    <x v="13"/>
    <s v="Advantus Map Pennant Flags and Round Head Tacks"/>
    <n v="7.9"/>
    <n v="2"/>
    <n v="0"/>
    <n v="2.5279999999999996"/>
  </r>
  <r>
    <x v="4744"/>
    <x v="2347"/>
    <x v="3"/>
    <x v="916"/>
    <d v="2014-03-06T00:00:00"/>
    <s v="Same Day"/>
    <s v="JD-16060"/>
    <s v="Julia Dunbar"/>
    <x v="0"/>
    <s v="United States"/>
    <s v="Rochester"/>
    <x v="11"/>
    <n v="55901"/>
    <x v="2"/>
    <s v="OFF-ST-10000877"/>
    <x v="1"/>
    <x v="4"/>
    <s v="Recycled Steel Personal File for Standard File Folders"/>
    <n v="221.16"/>
    <n v="4"/>
    <n v="0"/>
    <n v="57.501599999999996"/>
  </r>
  <r>
    <x v="4745"/>
    <x v="2347"/>
    <x v="3"/>
    <x v="916"/>
    <d v="2014-03-06T00:00:00"/>
    <s v="Same Day"/>
    <s v="JD-16060"/>
    <s v="Julia Dunbar"/>
    <x v="0"/>
    <s v="United States"/>
    <s v="Rochester"/>
    <x v="11"/>
    <n v="55901"/>
    <x v="2"/>
    <s v="OFF-BI-10001071"/>
    <x v="1"/>
    <x v="8"/>
    <s v="GBC ProClick Punch Binding System"/>
    <n v="127.96"/>
    <n v="2"/>
    <n v="0"/>
    <n v="62.700400000000002"/>
  </r>
  <r>
    <x v="4746"/>
    <x v="2347"/>
    <x v="3"/>
    <x v="916"/>
    <d v="2014-03-06T00:00:00"/>
    <s v="Same Day"/>
    <s v="JD-16060"/>
    <s v="Julia Dunbar"/>
    <x v="0"/>
    <s v="United States"/>
    <s v="Rochester"/>
    <x v="11"/>
    <n v="55901"/>
    <x v="2"/>
    <s v="OFF-BI-10001097"/>
    <x v="1"/>
    <x v="8"/>
    <s v="Avery Hole Reinforcements"/>
    <n v="18.690000000000001"/>
    <n v="3"/>
    <n v="0"/>
    <n v="9.158100000000001"/>
  </r>
  <r>
    <x v="4747"/>
    <x v="2348"/>
    <x v="0"/>
    <x v="840"/>
    <d v="2013-03-04T00:00:00"/>
    <s v="Same Day"/>
    <s v="TS-21160"/>
    <s v="Theresa Swint"/>
    <x v="1"/>
    <s v="United States"/>
    <s v="San Francisco"/>
    <x v="1"/>
    <n v="94110"/>
    <x v="1"/>
    <s v="OFF-SU-10004782"/>
    <x v="1"/>
    <x v="14"/>
    <s v="Elite 5&quot; Scissors"/>
    <n v="25.349999999999998"/>
    <n v="3"/>
    <n v="0"/>
    <n v="7.6049999999999978"/>
  </r>
  <r>
    <x v="4748"/>
    <x v="2348"/>
    <x v="0"/>
    <x v="840"/>
    <d v="2013-03-04T00:00:00"/>
    <s v="Same Day"/>
    <s v="TS-21160"/>
    <s v="Theresa Swint"/>
    <x v="1"/>
    <s v="United States"/>
    <s v="San Francisco"/>
    <x v="1"/>
    <n v="94110"/>
    <x v="1"/>
    <s v="FUR-FU-10000672"/>
    <x v="0"/>
    <x v="5"/>
    <s v="Executive Impressions 10&quot; Spectator Wall Clock"/>
    <n v="35.28"/>
    <n v="3"/>
    <n v="0"/>
    <n v="11.995199999999997"/>
  </r>
  <r>
    <x v="4749"/>
    <x v="2349"/>
    <x v="0"/>
    <x v="435"/>
    <d v="2013-12-26T00:00:00"/>
    <s v="First Class"/>
    <s v="BV-11245"/>
    <s v="Benjamin Venier"/>
    <x v="1"/>
    <s v="United States"/>
    <s v="Seattle"/>
    <x v="4"/>
    <n v="98103"/>
    <x v="1"/>
    <s v="OFF-PA-10002986"/>
    <x v="1"/>
    <x v="10"/>
    <s v="Xerox 1898"/>
    <n v="33.4"/>
    <n v="5"/>
    <n v="0"/>
    <n v="16.032"/>
  </r>
  <r>
    <x v="4750"/>
    <x v="2350"/>
    <x v="0"/>
    <x v="877"/>
    <d v="2013-10-10T00:00:00"/>
    <s v="First Class"/>
    <s v="DL-13495"/>
    <s v="Dionis Lloyd"/>
    <x v="1"/>
    <s v="United States"/>
    <s v="Spokane"/>
    <x v="4"/>
    <n v="99207"/>
    <x v="1"/>
    <s v="TEC-MA-10001972"/>
    <x v="2"/>
    <x v="15"/>
    <s v="Okidata C331dn Printer"/>
    <n v="837.59999999999991"/>
    <n v="3"/>
    <n v="0.2"/>
    <n v="62.82000000000005"/>
  </r>
  <r>
    <x v="4751"/>
    <x v="2351"/>
    <x v="0"/>
    <x v="10"/>
    <d v="2013-12-14T00:00:00"/>
    <s v="Standard Class"/>
    <s v="EB-13870"/>
    <s v="Emily Burns"/>
    <x v="0"/>
    <s v="United States"/>
    <s v="Franklin"/>
    <x v="18"/>
    <n v="37064"/>
    <x v="0"/>
    <s v="TEC-PH-10000169"/>
    <x v="2"/>
    <x v="7"/>
    <s v="ARKON Windshield Dashboard Air Vent Car Mount Holder"/>
    <n v="40.68"/>
    <n v="3"/>
    <n v="0.2"/>
    <n v="-9.153000000000004"/>
  </r>
  <r>
    <x v="4752"/>
    <x v="2352"/>
    <x v="3"/>
    <x v="225"/>
    <d v="2014-11-25T00:00:00"/>
    <s v="Standard Class"/>
    <s v="ES-14020"/>
    <s v="Erica Smith"/>
    <x v="0"/>
    <s v="United States"/>
    <s v="Jackson"/>
    <x v="18"/>
    <n v="38301"/>
    <x v="0"/>
    <s v="FUR-CH-10001482"/>
    <x v="0"/>
    <x v="1"/>
    <s v="Office Star - Mesh Screen back chair with Vinyl seat"/>
    <n v="209.56799999999998"/>
    <n v="2"/>
    <n v="0.2"/>
    <n v="-23.576400000000007"/>
  </r>
  <r>
    <x v="4753"/>
    <x v="2353"/>
    <x v="1"/>
    <x v="295"/>
    <d v="2012-12-16T00:00:00"/>
    <s v="Standard Class"/>
    <s v="JB-15925"/>
    <s v="Joni Blumstein"/>
    <x v="0"/>
    <s v="United States"/>
    <s v="Austin"/>
    <x v="5"/>
    <n v="78745"/>
    <x v="2"/>
    <s v="TEC-AC-10002018"/>
    <x v="2"/>
    <x v="11"/>
    <s v="AmazonBasics 3-Button USB Wired Mouse"/>
    <n v="22.368000000000002"/>
    <n v="4"/>
    <n v="0.2"/>
    <n v="6.4308000000000014"/>
  </r>
  <r>
    <x v="4754"/>
    <x v="2354"/>
    <x v="3"/>
    <x v="447"/>
    <d v="2014-02-09T00:00:00"/>
    <s v="Standard Class"/>
    <s v="SC-20380"/>
    <s v="Shahid Collister"/>
    <x v="0"/>
    <s v="United States"/>
    <s v="Pembroke Pines"/>
    <x v="2"/>
    <n v="33024"/>
    <x v="0"/>
    <s v="OFF-BI-10000301"/>
    <x v="1"/>
    <x v="8"/>
    <s v="GBC Instant Report Kit"/>
    <n v="3.8820000000000006"/>
    <n v="2"/>
    <n v="0.7"/>
    <n v="-2.5880000000000001"/>
  </r>
  <r>
    <x v="4755"/>
    <x v="2354"/>
    <x v="3"/>
    <x v="447"/>
    <d v="2014-02-09T00:00:00"/>
    <s v="Standard Class"/>
    <s v="SC-20380"/>
    <s v="Shahid Collister"/>
    <x v="0"/>
    <s v="United States"/>
    <s v="Pembroke Pines"/>
    <x v="2"/>
    <n v="33024"/>
    <x v="0"/>
    <s v="OFF-PA-10004381"/>
    <x v="1"/>
    <x v="10"/>
    <s v="14-7/8 x 11 Blue Bar Computer Printout Paper"/>
    <n v="115.29600000000001"/>
    <n v="3"/>
    <n v="0.2"/>
    <n v="40.353599999999986"/>
  </r>
  <r>
    <x v="4756"/>
    <x v="2355"/>
    <x v="3"/>
    <x v="296"/>
    <d v="2014-09-26T00:00:00"/>
    <s v="Standard Class"/>
    <s v="EB-13870"/>
    <s v="Emily Burns"/>
    <x v="0"/>
    <s v="United States"/>
    <s v="Philadelphia"/>
    <x v="9"/>
    <n v="19143"/>
    <x v="3"/>
    <s v="OFF-BI-10004141"/>
    <x v="1"/>
    <x v="8"/>
    <s v="Insertable Tab Indexes For Data Binders"/>
    <n v="1.9080000000000004"/>
    <n v="2"/>
    <n v="0.7"/>
    <n v="-1.5264000000000002"/>
  </r>
  <r>
    <x v="4757"/>
    <x v="2356"/>
    <x v="3"/>
    <x v="504"/>
    <d v="2014-05-06T00:00:00"/>
    <s v="Standard Class"/>
    <s v="TC-21475"/>
    <s v="Tony Chapman"/>
    <x v="2"/>
    <s v="United States"/>
    <s v="Danville"/>
    <x v="10"/>
    <n v="61832"/>
    <x v="2"/>
    <s v="OFF-BI-10001575"/>
    <x v="1"/>
    <x v="8"/>
    <s v="GBC Linen Binding Covers"/>
    <n v="43.371999999999993"/>
    <n v="7"/>
    <n v="0.8"/>
    <n v="-69.395200000000031"/>
  </r>
  <r>
    <x v="4758"/>
    <x v="2357"/>
    <x v="2"/>
    <x v="935"/>
    <d v="2011-11-07T00:00:00"/>
    <s v="Standard Class"/>
    <s v="SG-20605"/>
    <s v="Speros Goranitis"/>
    <x v="0"/>
    <s v="United States"/>
    <s v="New York City"/>
    <x v="15"/>
    <n v="10009"/>
    <x v="3"/>
    <s v="TEC-PH-10000984"/>
    <x v="2"/>
    <x v="7"/>
    <s v="Panasonic KX-TG9471B"/>
    <n v="783.96"/>
    <n v="4"/>
    <n v="0"/>
    <n v="219.50880000000006"/>
  </r>
  <r>
    <x v="4759"/>
    <x v="2357"/>
    <x v="2"/>
    <x v="935"/>
    <d v="2011-11-07T00:00:00"/>
    <s v="Standard Class"/>
    <s v="SG-20605"/>
    <s v="Speros Goranitis"/>
    <x v="0"/>
    <s v="United States"/>
    <s v="New York City"/>
    <x v="15"/>
    <n v="10009"/>
    <x v="3"/>
    <s v="OFF-BI-10000666"/>
    <x v="1"/>
    <x v="8"/>
    <s v="Surelock Post Binders"/>
    <n v="48.896000000000001"/>
    <n v="2"/>
    <n v="0.2"/>
    <n v="18.335999999999999"/>
  </r>
  <r>
    <x v="4760"/>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x v="4761"/>
    <x v="2358"/>
    <x v="0"/>
    <x v="945"/>
    <d v="2014-01-05T00:00:00"/>
    <s v="Standard Class"/>
    <s v="BM-11785"/>
    <s v="Bryan Mills"/>
    <x v="0"/>
    <s v="United States"/>
    <s v="Columbus"/>
    <x v="24"/>
    <n v="43229"/>
    <x v="3"/>
    <s v="OFF-LA-10003720"/>
    <x v="1"/>
    <x v="2"/>
    <s v="Avery 487"/>
    <n v="5.9039999999999999"/>
    <n v="2"/>
    <n v="0.2"/>
    <n v="1.9925999999999999"/>
  </r>
  <r>
    <x v="4762"/>
    <x v="2358"/>
    <x v="0"/>
    <x v="945"/>
    <d v="2014-01-05T00:00:00"/>
    <s v="Standard Class"/>
    <s v="BM-11785"/>
    <s v="Bryan Mills"/>
    <x v="0"/>
    <s v="United States"/>
    <s v="Columbus"/>
    <x v="24"/>
    <n v="43229"/>
    <x v="3"/>
    <s v="OFF-SU-10001664"/>
    <x v="1"/>
    <x v="14"/>
    <s v="Acme Office Executive Series Stainless Steel Trimmers"/>
    <n v="13.712000000000002"/>
    <n v="2"/>
    <n v="0.2"/>
    <n v="1.0284"/>
  </r>
  <r>
    <x v="4763"/>
    <x v="2359"/>
    <x v="2"/>
    <x v="328"/>
    <d v="2011-09-21T00:00:00"/>
    <s v="Standard Class"/>
    <s v="NR-18550"/>
    <s v="Nick Radford"/>
    <x v="0"/>
    <s v="United States"/>
    <s v="Chula Vista"/>
    <x v="1"/>
    <n v="91911"/>
    <x v="1"/>
    <s v="OFF-EN-10001453"/>
    <x v="1"/>
    <x v="12"/>
    <s v="Tyvek Interoffice Envelopes, 9 1/2&quot; x 12 1/2&quot;, 100/Box"/>
    <n v="182.94"/>
    <n v="3"/>
    <n v="0"/>
    <n v="85.981799999999993"/>
  </r>
  <r>
    <x v="4764"/>
    <x v="2360"/>
    <x v="3"/>
    <x v="221"/>
    <d v="2014-11-28T00:00:00"/>
    <s v="First Class"/>
    <s v="PG-18820"/>
    <s v="Patrick Gardner"/>
    <x v="0"/>
    <s v="United States"/>
    <s v="San Francisco"/>
    <x v="1"/>
    <n v="94110"/>
    <x v="1"/>
    <s v="OFF-AR-10001860"/>
    <x v="1"/>
    <x v="6"/>
    <s v="BIC Liqua Brite Liner"/>
    <n v="27.76"/>
    <n v="4"/>
    <n v="0"/>
    <n v="9.9936000000000007"/>
  </r>
  <r>
    <x v="4765"/>
    <x v="2361"/>
    <x v="1"/>
    <x v="999"/>
    <d v="2012-04-28T00:00:00"/>
    <s v="Standard Class"/>
    <s v="DB-13270"/>
    <s v="Deborah Brumfield"/>
    <x v="2"/>
    <s v="United States"/>
    <s v="New York City"/>
    <x v="15"/>
    <n v="10009"/>
    <x v="3"/>
    <s v="OFF-AR-10001044"/>
    <x v="1"/>
    <x v="6"/>
    <s v="BOSTON Ranger #55 Pencil Sharpener, Black"/>
    <n v="25.99"/>
    <n v="1"/>
    <n v="0"/>
    <n v="7.5370999999999988"/>
  </r>
  <r>
    <x v="4766"/>
    <x v="2362"/>
    <x v="1"/>
    <x v="1000"/>
    <d v="2012-03-12T00:00:00"/>
    <s v="First Class"/>
    <s v="NS-18640"/>
    <s v="Noel Staavos"/>
    <x v="1"/>
    <s v="United States"/>
    <s v="San Antonio"/>
    <x v="5"/>
    <n v="78207"/>
    <x v="2"/>
    <s v="TEC-AC-10002473"/>
    <x v="2"/>
    <x v="11"/>
    <s v="Maxell 4.7GB DVD-R"/>
    <n v="113.52000000000001"/>
    <n v="5"/>
    <n v="0.2"/>
    <n v="29.798999999999999"/>
  </r>
  <r>
    <x v="4767"/>
    <x v="2362"/>
    <x v="1"/>
    <x v="1000"/>
    <d v="2012-03-12T00:00:00"/>
    <s v="First Class"/>
    <s v="NS-18640"/>
    <s v="Noel Staavos"/>
    <x v="1"/>
    <s v="United States"/>
    <s v="San Antonio"/>
    <x v="5"/>
    <n v="78207"/>
    <x v="2"/>
    <s v="TEC-PH-10001809"/>
    <x v="2"/>
    <x v="7"/>
    <s v="Panasonic KX T7736-B Digital phone"/>
    <n v="359.88"/>
    <n v="3"/>
    <n v="0.2"/>
    <n v="22.492499999999993"/>
  </r>
  <r>
    <x v="4768"/>
    <x v="2363"/>
    <x v="3"/>
    <x v="455"/>
    <d v="2014-06-04T00:00:00"/>
    <s v="Same Day"/>
    <s v="CS-11860"/>
    <s v="Cari Schnelling"/>
    <x v="0"/>
    <s v="United States"/>
    <s v="Jacksonville"/>
    <x v="3"/>
    <n v="28540"/>
    <x v="0"/>
    <s v="OFF-PA-10004733"/>
    <x v="1"/>
    <x v="10"/>
    <s v="Things To Do Today Spiral Book"/>
    <n v="25.344000000000001"/>
    <n v="4"/>
    <n v="0.2"/>
    <n v="9.1871999999999989"/>
  </r>
  <r>
    <x v="4769"/>
    <x v="2364"/>
    <x v="0"/>
    <x v="251"/>
    <d v="2013-09-25T00:00:00"/>
    <s v="Second Class"/>
    <s v="CC-12430"/>
    <s v="Chuck Clark"/>
    <x v="2"/>
    <s v="United States"/>
    <s v="San Francisco"/>
    <x v="1"/>
    <n v="94109"/>
    <x v="1"/>
    <s v="OFF-BI-10003355"/>
    <x v="1"/>
    <x v="8"/>
    <s v="Cardinal Holdit Business Card Pockets"/>
    <n v="11.952000000000002"/>
    <n v="3"/>
    <n v="0.2"/>
    <n v="4.1832000000000003"/>
  </r>
  <r>
    <x v="4770"/>
    <x v="2364"/>
    <x v="0"/>
    <x v="251"/>
    <d v="2013-09-25T00:00:00"/>
    <s v="Second Class"/>
    <s v="CC-12430"/>
    <s v="Chuck Clark"/>
    <x v="2"/>
    <s v="United States"/>
    <s v="San Francisco"/>
    <x v="1"/>
    <n v="94109"/>
    <x v="1"/>
    <s v="OFF-SU-10001212"/>
    <x v="1"/>
    <x v="14"/>
    <s v="Kleencut Forged Office Shears by Acme United Corporation"/>
    <n v="6.24"/>
    <n v="3"/>
    <n v="0"/>
    <n v="1.8719999999999997"/>
  </r>
  <r>
    <x v="4771"/>
    <x v="2365"/>
    <x v="2"/>
    <x v="656"/>
    <d v="2011-11-03T00:00:00"/>
    <s v="Second Class"/>
    <s v="AC-10450"/>
    <s v="Amy Cox"/>
    <x v="0"/>
    <s v="United States"/>
    <s v="Avondale"/>
    <x v="16"/>
    <n v="85323"/>
    <x v="1"/>
    <s v="TEC-PH-10000486"/>
    <x v="2"/>
    <x v="7"/>
    <s v="Plantronics HL10 Handset Lifter"/>
    <n v="742.33600000000001"/>
    <n v="8"/>
    <n v="0.2"/>
    <n v="83.512799999999913"/>
  </r>
  <r>
    <x v="4772"/>
    <x v="2366"/>
    <x v="3"/>
    <x v="51"/>
    <d v="2014-11-28T00:00:00"/>
    <s v="Standard Class"/>
    <s v="CM-12385"/>
    <s v="Christopher Martinez"/>
    <x v="0"/>
    <s v="United States"/>
    <s v="Chicago"/>
    <x v="10"/>
    <n v="60610"/>
    <x v="2"/>
    <s v="FUR-FU-10004909"/>
    <x v="0"/>
    <x v="5"/>
    <s v="Contemporary Wood/Metal Frame"/>
    <n v="6.4640000000000004"/>
    <n v="1"/>
    <n v="0.6"/>
    <n v="-4.0400000000000009"/>
  </r>
  <r>
    <x v="4773"/>
    <x v="2366"/>
    <x v="3"/>
    <x v="51"/>
    <d v="2014-11-28T00:00:00"/>
    <s v="Standard Class"/>
    <s v="CM-12385"/>
    <s v="Christopher Martinez"/>
    <x v="0"/>
    <s v="United States"/>
    <s v="Chicago"/>
    <x v="10"/>
    <n v="60610"/>
    <x v="2"/>
    <s v="OFF-LA-10001613"/>
    <x v="1"/>
    <x v="2"/>
    <s v="Avery File Folder Labels"/>
    <n v="11.52"/>
    <n v="5"/>
    <n v="0.2"/>
    <n v="4.1760000000000002"/>
  </r>
  <r>
    <x v="4774"/>
    <x v="2366"/>
    <x v="3"/>
    <x v="51"/>
    <d v="2014-11-28T00:00:00"/>
    <s v="Standard Class"/>
    <s v="CM-12385"/>
    <s v="Christopher Martinez"/>
    <x v="0"/>
    <s v="United States"/>
    <s v="Chicago"/>
    <x v="10"/>
    <n v="60610"/>
    <x v="2"/>
    <s v="TEC-PH-10004447"/>
    <x v="2"/>
    <x v="7"/>
    <s v="Toshiba IPT2010-SD IP Telephone"/>
    <n v="222.38400000000001"/>
    <n v="2"/>
    <n v="0.2"/>
    <n v="16.678799999999995"/>
  </r>
  <r>
    <x v="4775"/>
    <x v="2367"/>
    <x v="3"/>
    <x v="673"/>
    <d v="2014-11-22T00:00:00"/>
    <s v="Standard Class"/>
    <s v="EK-13795"/>
    <s v="Eileen Kiefer"/>
    <x v="2"/>
    <s v="United States"/>
    <s v="Escondido"/>
    <x v="1"/>
    <n v="92025"/>
    <x v="1"/>
    <s v="OFF-AR-10000255"/>
    <x v="1"/>
    <x v="6"/>
    <s v="Newell 328"/>
    <n v="23.36"/>
    <n v="4"/>
    <n v="0"/>
    <n v="6.073599999999999"/>
  </r>
  <r>
    <x v="4776"/>
    <x v="2368"/>
    <x v="0"/>
    <x v="317"/>
    <d v="2013-02-23T00:00:00"/>
    <s v="Second Class"/>
    <s v="CK-12760"/>
    <s v="Cyma Kinney"/>
    <x v="1"/>
    <s v="United States"/>
    <s v="Long Beach"/>
    <x v="15"/>
    <n v="11561"/>
    <x v="3"/>
    <s v="OFF-LA-10004425"/>
    <x v="1"/>
    <x v="2"/>
    <s v="Staples"/>
    <n v="8.67"/>
    <n v="3"/>
    <n v="0"/>
    <n v="4.0749000000000004"/>
  </r>
  <r>
    <x v="4777"/>
    <x v="2368"/>
    <x v="0"/>
    <x v="317"/>
    <d v="2013-02-23T00:00:00"/>
    <s v="Second Class"/>
    <s v="CK-12760"/>
    <s v="Cyma Kinney"/>
    <x v="1"/>
    <s v="United States"/>
    <s v="Long Beach"/>
    <x v="15"/>
    <n v="11561"/>
    <x v="3"/>
    <s v="OFF-SU-10001664"/>
    <x v="1"/>
    <x v="14"/>
    <s v="Acme Office Executive Series Stainless Steel Trimmers"/>
    <n v="25.71"/>
    <n v="3"/>
    <n v="0"/>
    <n v="6.6846000000000005"/>
  </r>
  <r>
    <x v="4778"/>
    <x v="2369"/>
    <x v="3"/>
    <x v="659"/>
    <d v="2014-11-12T00:00:00"/>
    <s v="Standard Class"/>
    <s v="PK-19075"/>
    <s v="Pete Kriz"/>
    <x v="0"/>
    <s v="United States"/>
    <s v="Newark"/>
    <x v="13"/>
    <n v="19711"/>
    <x v="3"/>
    <s v="OFF-AP-10000696"/>
    <x v="1"/>
    <x v="9"/>
    <s v="Holmes Odor Grabber"/>
    <n v="100.94"/>
    <n v="7"/>
    <n v="0"/>
    <n v="33.310199999999995"/>
  </r>
  <r>
    <x v="4779"/>
    <x v="2370"/>
    <x v="2"/>
    <x v="1001"/>
    <d v="2011-07-10T00:00:00"/>
    <s v="First Class"/>
    <s v="MH-18025"/>
    <s v="Michelle Huthwaite"/>
    <x v="0"/>
    <s v="United States"/>
    <s v="Buffalo"/>
    <x v="15"/>
    <n v="14215"/>
    <x v="3"/>
    <s v="FUR-CH-10002647"/>
    <x v="0"/>
    <x v="1"/>
    <s v="Situations Contoured Folding Chairs, 4/Set"/>
    <n v="63.882000000000005"/>
    <n v="1"/>
    <n v="0.1"/>
    <n v="10.647000000000004"/>
  </r>
  <r>
    <x v="4780"/>
    <x v="2371"/>
    <x v="2"/>
    <x v="845"/>
    <d v="2011-11-12T00:00:00"/>
    <s v="Standard Class"/>
    <s v="SC-20725"/>
    <s v="Steven Cartwright"/>
    <x v="0"/>
    <s v="United States"/>
    <s v="Houston"/>
    <x v="5"/>
    <n v="77070"/>
    <x v="2"/>
    <s v="FUR-CH-10002758"/>
    <x v="0"/>
    <x v="1"/>
    <s v="Hon Deluxe Fabric Upholstered Stacking Chairs, Squared Back"/>
    <n v="683.14399999999989"/>
    <n v="4"/>
    <n v="0.3"/>
    <n v="0"/>
  </r>
  <r>
    <x v="4781"/>
    <x v="2371"/>
    <x v="2"/>
    <x v="845"/>
    <d v="2011-11-12T00:00:00"/>
    <s v="Standard Class"/>
    <s v="SC-20725"/>
    <s v="Steven Cartwright"/>
    <x v="0"/>
    <s v="United States"/>
    <s v="Houston"/>
    <x v="5"/>
    <n v="77070"/>
    <x v="2"/>
    <s v="OFF-BI-10000201"/>
    <x v="1"/>
    <x v="8"/>
    <s v="Avery Triangle Shaped Sheet Lifters, Black, 2/Pack"/>
    <n v="1.4759999999999995"/>
    <n v="3"/>
    <n v="0.8"/>
    <n v="-2.214"/>
  </r>
  <r>
    <x v="4782"/>
    <x v="2371"/>
    <x v="2"/>
    <x v="845"/>
    <d v="2011-11-12T00:00:00"/>
    <s v="Standard Class"/>
    <s v="SC-20725"/>
    <s v="Steven Cartwright"/>
    <x v="0"/>
    <s v="United States"/>
    <s v="Houston"/>
    <x v="5"/>
    <n v="77070"/>
    <x v="2"/>
    <s v="OFF-SU-10004115"/>
    <x v="1"/>
    <x v="14"/>
    <s v="Acme Stainless Steel Office Snips"/>
    <n v="40.711999999999996"/>
    <n v="7"/>
    <n v="0.2"/>
    <n v="3.5623000000000022"/>
  </r>
  <r>
    <x v="4783"/>
    <x v="2372"/>
    <x v="3"/>
    <x v="480"/>
    <d v="2014-02-02T00:00:00"/>
    <s v="Standard Class"/>
    <s v="GB-14575"/>
    <s v="Giulietta Baptist"/>
    <x v="0"/>
    <s v="United States"/>
    <s v="Wichita"/>
    <x v="41"/>
    <n v="67212"/>
    <x v="2"/>
    <s v="OFF-PA-10000806"/>
    <x v="1"/>
    <x v="10"/>
    <s v="Xerox 1934"/>
    <n v="279.89999999999998"/>
    <n v="5"/>
    <n v="0"/>
    <n v="137.15100000000001"/>
  </r>
  <r>
    <x v="4784"/>
    <x v="2373"/>
    <x v="1"/>
    <x v="555"/>
    <d v="2012-12-16T00:00:00"/>
    <s v="Standard Class"/>
    <s v="IM-15070"/>
    <s v="Irene Maddox"/>
    <x v="0"/>
    <s v="United States"/>
    <s v="Colorado Springs"/>
    <x v="22"/>
    <n v="80906"/>
    <x v="1"/>
    <s v="OFF-AR-10001473"/>
    <x v="1"/>
    <x v="6"/>
    <s v="Newell 313"/>
    <n v="13.120000000000001"/>
    <n v="5"/>
    <n v="0.2"/>
    <n v="1.1480000000000006"/>
  </r>
  <r>
    <x v="4785"/>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x v="4786"/>
    <x v="2373"/>
    <x v="1"/>
    <x v="555"/>
    <d v="2012-12-16T00:00:00"/>
    <s v="Standard Class"/>
    <s v="IM-15070"/>
    <s v="Irene Maddox"/>
    <x v="0"/>
    <s v="United States"/>
    <s v="Colorado Springs"/>
    <x v="22"/>
    <n v="80906"/>
    <x v="1"/>
    <s v="OFF-AR-10001545"/>
    <x v="1"/>
    <x v="6"/>
    <s v="Newell 326"/>
    <n v="4.2240000000000002"/>
    <n v="3"/>
    <n v="0.2"/>
    <n v="0.47519999999999984"/>
  </r>
  <r>
    <x v="4787"/>
    <x v="2373"/>
    <x v="1"/>
    <x v="555"/>
    <d v="2012-12-16T00:00:00"/>
    <s v="Standard Class"/>
    <s v="IM-15070"/>
    <s v="Irene Maddox"/>
    <x v="0"/>
    <s v="United States"/>
    <s v="Colorado Springs"/>
    <x v="22"/>
    <n v="80906"/>
    <x v="1"/>
    <s v="TEC-AC-10004396"/>
    <x v="2"/>
    <x v="11"/>
    <s v="Logitech Keyboard K120"/>
    <n v="58.08"/>
    <n v="4"/>
    <n v="0.2"/>
    <n v="-6.5339999999999954"/>
  </r>
  <r>
    <x v="4788"/>
    <x v="2373"/>
    <x v="1"/>
    <x v="555"/>
    <d v="2012-12-16T00:00:00"/>
    <s v="Standard Class"/>
    <s v="IM-15070"/>
    <s v="Irene Maddox"/>
    <x v="0"/>
    <s v="United States"/>
    <s v="Colorado Springs"/>
    <x v="22"/>
    <n v="80906"/>
    <x v="1"/>
    <s v="FUR-FU-10002456"/>
    <x v="0"/>
    <x v="5"/>
    <s v="Master Caster Door Stop, Large Neon Orange"/>
    <n v="52.416000000000004"/>
    <n v="9"/>
    <n v="0.2"/>
    <n v="15.069600000000007"/>
  </r>
  <r>
    <x v="4789"/>
    <x v="2373"/>
    <x v="1"/>
    <x v="555"/>
    <d v="2012-12-16T00:00:00"/>
    <s v="Standard Class"/>
    <s v="IM-15070"/>
    <s v="Irene Maddox"/>
    <x v="0"/>
    <s v="United States"/>
    <s v="Colorado Springs"/>
    <x v="22"/>
    <n v="80906"/>
    <x v="1"/>
    <s v="FUR-FU-10001473"/>
    <x v="0"/>
    <x v="5"/>
    <s v="DAX Wood Document Frame"/>
    <n v="54.920000000000009"/>
    <n v="5"/>
    <n v="0.2"/>
    <n v="10.983999999999996"/>
  </r>
  <r>
    <x v="4790"/>
    <x v="2373"/>
    <x v="1"/>
    <x v="555"/>
    <d v="2012-12-16T00:00:00"/>
    <s v="Standard Class"/>
    <s v="IM-15070"/>
    <s v="Irene Maddox"/>
    <x v="0"/>
    <s v="United States"/>
    <s v="Colorado Springs"/>
    <x v="22"/>
    <n v="80906"/>
    <x v="1"/>
    <s v="FUR-TA-10000849"/>
    <x v="0"/>
    <x v="3"/>
    <s v="Bevis Rectangular Conference Tables"/>
    <n v="364.95"/>
    <n v="5"/>
    <n v="0.5"/>
    <n v="-248.16599999999994"/>
  </r>
  <r>
    <x v="4791"/>
    <x v="2373"/>
    <x v="1"/>
    <x v="555"/>
    <d v="2012-12-16T00:00:00"/>
    <s v="Standard Class"/>
    <s v="IM-15070"/>
    <s v="Irene Maddox"/>
    <x v="0"/>
    <s v="United States"/>
    <s v="Colorado Springs"/>
    <x v="22"/>
    <n v="80906"/>
    <x v="1"/>
    <s v="OFF-PA-10001166"/>
    <x v="1"/>
    <x v="10"/>
    <s v="Xerox 1932"/>
    <n v="85.055999999999997"/>
    <n v="3"/>
    <n v="0.2"/>
    <n v="28.706399999999991"/>
  </r>
  <r>
    <x v="4792"/>
    <x v="2373"/>
    <x v="1"/>
    <x v="555"/>
    <d v="2012-12-16T00:00:00"/>
    <s v="Standard Class"/>
    <s v="IM-15070"/>
    <s v="Irene Maddox"/>
    <x v="0"/>
    <s v="United States"/>
    <s v="Colorado Springs"/>
    <x v="22"/>
    <n v="80906"/>
    <x v="1"/>
    <s v="OFF-PA-10003256"/>
    <x v="1"/>
    <x v="10"/>
    <s v="Avery Personal Creations Heavyweight Cards"/>
    <n v="27.695999999999998"/>
    <n v="3"/>
    <n v="0.2"/>
    <n v="9.6935999999999964"/>
  </r>
  <r>
    <x v="4793"/>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x v="4794"/>
    <x v="2375"/>
    <x v="1"/>
    <x v="199"/>
    <d v="2012-03-23T00:00:00"/>
    <s v="Standard Class"/>
    <s v="MF-18250"/>
    <s v="Monica Federle"/>
    <x v="1"/>
    <s v="United States"/>
    <s v="Los Angeles"/>
    <x v="1"/>
    <n v="90036"/>
    <x v="1"/>
    <s v="FUR-FU-10001215"/>
    <x v="0"/>
    <x v="5"/>
    <s v="Howard Miller 11-1/2&quot; Diameter Brentwood Wall Clock"/>
    <n v="43.13"/>
    <n v="1"/>
    <n v="0"/>
    <n v="18.114600000000003"/>
  </r>
  <r>
    <x v="4795"/>
    <x v="2376"/>
    <x v="1"/>
    <x v="863"/>
    <d v="2012-08-17T00:00:00"/>
    <s v="Standard Class"/>
    <s v="CK-12595"/>
    <s v="Clytie Kelty"/>
    <x v="0"/>
    <s v="United States"/>
    <s v="Marietta"/>
    <x v="32"/>
    <n v="30062"/>
    <x v="0"/>
    <s v="OFF-BI-10004187"/>
    <x v="1"/>
    <x v="8"/>
    <s v="Staples"/>
    <n v="5.64"/>
    <n v="3"/>
    <n v="0"/>
    <n v="2.7071999999999994"/>
  </r>
  <r>
    <x v="4796"/>
    <x v="2377"/>
    <x v="0"/>
    <x v="675"/>
    <d v="2013-05-20T00:00:00"/>
    <s v="Standard Class"/>
    <s v="MK-17905"/>
    <s v="Michael Kennedy"/>
    <x v="1"/>
    <s v="United States"/>
    <s v="Jacksonville"/>
    <x v="2"/>
    <n v="32216"/>
    <x v="0"/>
    <s v="OFF-BI-10001718"/>
    <x v="1"/>
    <x v="8"/>
    <s v="GBC DocuBind P50 Personal Binding Machine"/>
    <n v="57.582000000000008"/>
    <n v="3"/>
    <n v="0.7"/>
    <n v="-44.146199999999979"/>
  </r>
  <r>
    <x v="4797"/>
    <x v="2377"/>
    <x v="0"/>
    <x v="675"/>
    <d v="2013-05-20T00:00:00"/>
    <s v="Standard Class"/>
    <s v="MK-17905"/>
    <s v="Michael Kennedy"/>
    <x v="1"/>
    <s v="United States"/>
    <s v="Jacksonville"/>
    <x v="2"/>
    <n v="32216"/>
    <x v="0"/>
    <s v="OFF-PA-10004983"/>
    <x v="1"/>
    <x v="10"/>
    <s v="Xerox 23"/>
    <n v="31.104000000000006"/>
    <n v="6"/>
    <n v="0.2"/>
    <n v="10.8864"/>
  </r>
  <r>
    <x v="4798"/>
    <x v="2377"/>
    <x v="0"/>
    <x v="675"/>
    <d v="2013-05-20T00:00:00"/>
    <s v="Standard Class"/>
    <s v="MK-17905"/>
    <s v="Michael Kennedy"/>
    <x v="1"/>
    <s v="United States"/>
    <s v="Jacksonville"/>
    <x v="2"/>
    <n v="32216"/>
    <x v="0"/>
    <s v="FUR-FU-10002396"/>
    <x v="0"/>
    <x v="5"/>
    <s v="DAX Copper Panel Document Frame, 5 x 7 Size"/>
    <n v="30.192"/>
    <n v="3"/>
    <n v="0.2"/>
    <n v="8.3028000000000031"/>
  </r>
  <r>
    <x v="4799"/>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x v="4800"/>
    <x v="2377"/>
    <x v="0"/>
    <x v="675"/>
    <d v="2013-05-20T00:00:00"/>
    <s v="Standard Class"/>
    <s v="MK-17905"/>
    <s v="Michael Kennedy"/>
    <x v="1"/>
    <s v="United States"/>
    <s v="Jacksonville"/>
    <x v="2"/>
    <n v="32216"/>
    <x v="0"/>
    <s v="OFF-AR-10002467"/>
    <x v="1"/>
    <x v="6"/>
    <s v="Dixon Ticonderoga Pencils"/>
    <n v="4.7679999999999998"/>
    <n v="2"/>
    <n v="0.2"/>
    <n v="0.41720000000000046"/>
  </r>
  <r>
    <x v="4801"/>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x v="4802"/>
    <x v="2377"/>
    <x v="0"/>
    <x v="675"/>
    <d v="2013-05-20T00:00:00"/>
    <s v="Standard Class"/>
    <s v="MK-17905"/>
    <s v="Michael Kennedy"/>
    <x v="1"/>
    <s v="United States"/>
    <s v="Jacksonville"/>
    <x v="2"/>
    <n v="32216"/>
    <x v="0"/>
    <s v="OFF-BI-10002309"/>
    <x v="1"/>
    <x v="8"/>
    <s v="Avery Heavy-Duty EZD  Binder With Locking Rings"/>
    <n v="13.392000000000003"/>
    <n v="8"/>
    <n v="0.7"/>
    <n v="-9.8207999999999984"/>
  </r>
  <r>
    <x v="4803"/>
    <x v="2378"/>
    <x v="3"/>
    <x v="1002"/>
    <d v="2014-07-18T00:00:00"/>
    <s v="Second Class"/>
    <s v="MH-17455"/>
    <s v="Mark Hamilton"/>
    <x v="0"/>
    <s v="United States"/>
    <s v="Philadelphia"/>
    <x v="9"/>
    <n v="19140"/>
    <x v="3"/>
    <s v="TEC-PH-10003885"/>
    <x v="2"/>
    <x v="7"/>
    <s v="Cisco SPA508G"/>
    <n v="39.593999999999994"/>
    <n v="1"/>
    <n v="0.4"/>
    <n v="-7.2589000000000041"/>
  </r>
  <r>
    <x v="4804"/>
    <x v="2378"/>
    <x v="3"/>
    <x v="1002"/>
    <d v="2014-07-18T00:00:00"/>
    <s v="Second Class"/>
    <s v="MH-17455"/>
    <s v="Mark Hamilton"/>
    <x v="0"/>
    <s v="United States"/>
    <s v="Philadelphia"/>
    <x v="9"/>
    <n v="19140"/>
    <x v="3"/>
    <s v="FUR-FU-10002501"/>
    <x v="0"/>
    <x v="5"/>
    <s v="Nu-Dell Executive Frame"/>
    <n v="91.00800000000001"/>
    <n v="9"/>
    <n v="0.2"/>
    <n v="19.339199999999998"/>
  </r>
  <r>
    <x v="4805"/>
    <x v="2379"/>
    <x v="1"/>
    <x v="6"/>
    <d v="2012-11-25T00:00:00"/>
    <s v="Second Class"/>
    <s v="NG-18430"/>
    <s v="Nathan Gelder"/>
    <x v="0"/>
    <s v="United States"/>
    <s v="Los Angeles"/>
    <x v="1"/>
    <n v="90008"/>
    <x v="1"/>
    <s v="OFF-PA-10000176"/>
    <x v="1"/>
    <x v="10"/>
    <s v="Xerox 1887"/>
    <n v="37.94"/>
    <n v="2"/>
    <n v="0"/>
    <n v="18.211199999999998"/>
  </r>
  <r>
    <x v="4806"/>
    <x v="2379"/>
    <x v="1"/>
    <x v="6"/>
    <d v="2012-11-25T00:00:00"/>
    <s v="Second Class"/>
    <s v="NG-18430"/>
    <s v="Nathan Gelder"/>
    <x v="0"/>
    <s v="United States"/>
    <s v="Los Angeles"/>
    <x v="1"/>
    <n v="90008"/>
    <x v="1"/>
    <s v="OFF-PA-10000327"/>
    <x v="1"/>
    <x v="10"/>
    <s v="Xerox 1971"/>
    <n v="42.800000000000004"/>
    <n v="10"/>
    <n v="0"/>
    <n v="19.259999999999998"/>
  </r>
  <r>
    <x v="4807"/>
    <x v="2379"/>
    <x v="1"/>
    <x v="6"/>
    <d v="2012-11-25T00:00:00"/>
    <s v="Second Class"/>
    <s v="NG-18430"/>
    <s v="Nathan Gelder"/>
    <x v="0"/>
    <s v="United States"/>
    <s v="Los Angeles"/>
    <x v="1"/>
    <n v="90008"/>
    <x v="1"/>
    <s v="OFF-ST-10004634"/>
    <x v="1"/>
    <x v="4"/>
    <s v="Personal Folder Holder, Ebony"/>
    <n v="33.630000000000003"/>
    <n v="3"/>
    <n v="0"/>
    <n v="10.088999999999999"/>
  </r>
  <r>
    <x v="4808"/>
    <x v="2380"/>
    <x v="2"/>
    <x v="533"/>
    <d v="2011-11-28T00:00:00"/>
    <s v="Standard Class"/>
    <s v="PB-19210"/>
    <s v="Phillip Breyer"/>
    <x v="1"/>
    <s v="United States"/>
    <s v="Philadelphia"/>
    <x v="9"/>
    <n v="19134"/>
    <x v="3"/>
    <s v="OFF-EN-10003040"/>
    <x v="1"/>
    <x v="12"/>
    <s v="Quality Park Security Envelopes"/>
    <n v="62.808000000000007"/>
    <n v="3"/>
    <n v="0.2"/>
    <n v="21.197700000000001"/>
  </r>
  <r>
    <x v="4809"/>
    <x v="2381"/>
    <x v="1"/>
    <x v="17"/>
    <d v="2012-12-30T00:00:00"/>
    <s v="First Class"/>
    <s v="RE-19450"/>
    <s v="Richard Eichhorn"/>
    <x v="0"/>
    <s v="United States"/>
    <s v="Eau Claire"/>
    <x v="6"/>
    <n v="54703"/>
    <x v="2"/>
    <s v="OFF-PA-10003228"/>
    <x v="1"/>
    <x v="10"/>
    <s v="Xerox 1917"/>
    <n v="195.64"/>
    <n v="4"/>
    <n v="0"/>
    <n v="91.950799999999987"/>
  </r>
  <r>
    <x v="4810"/>
    <x v="2381"/>
    <x v="1"/>
    <x v="17"/>
    <d v="2012-12-30T00:00:00"/>
    <s v="First Class"/>
    <s v="RE-19450"/>
    <s v="Richard Eichhorn"/>
    <x v="0"/>
    <s v="United States"/>
    <s v="Eau Claire"/>
    <x v="6"/>
    <n v="54703"/>
    <x v="2"/>
    <s v="TEC-PH-10004345"/>
    <x v="2"/>
    <x v="7"/>
    <s v="Cisco SPA 502G IP Phone"/>
    <n v="239.9"/>
    <n v="2"/>
    <n v="0"/>
    <n v="71.97"/>
  </r>
  <r>
    <x v="4811"/>
    <x v="2382"/>
    <x v="0"/>
    <x v="696"/>
    <d v="2013-11-20T00:00:00"/>
    <s v="Second Class"/>
    <s v="EB-14110"/>
    <s v="Eugene Barchas"/>
    <x v="0"/>
    <s v="United States"/>
    <s v="Philadelphia"/>
    <x v="9"/>
    <n v="19134"/>
    <x v="3"/>
    <s v="FUR-CH-10000785"/>
    <x v="0"/>
    <x v="1"/>
    <s v="Global Ergonomic Managers Chair"/>
    <n v="380.05799999999994"/>
    <n v="3"/>
    <n v="0.3"/>
    <n v="-21.717600000000004"/>
  </r>
  <r>
    <x v="4812"/>
    <x v="2382"/>
    <x v="0"/>
    <x v="696"/>
    <d v="2013-11-20T00:00:00"/>
    <s v="Second Class"/>
    <s v="EB-14110"/>
    <s v="Eugene Barchas"/>
    <x v="0"/>
    <s v="United States"/>
    <s v="Philadelphia"/>
    <x v="9"/>
    <n v="19134"/>
    <x v="3"/>
    <s v="TEC-CO-10004115"/>
    <x v="2"/>
    <x v="16"/>
    <s v="Sharp AL-1530CS Digital Copier"/>
    <n v="1199.9759999999999"/>
    <n v="4"/>
    <n v="0.4"/>
    <n v="179.99639999999999"/>
  </r>
  <r>
    <x v="4813"/>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x v="4814"/>
    <x v="2383"/>
    <x v="0"/>
    <x v="541"/>
    <d v="2013-05-11T00:00:00"/>
    <s v="First Class"/>
    <s v="TB-21625"/>
    <s v="Trudy Brown"/>
    <x v="0"/>
    <s v="United States"/>
    <s v="Los Angeles"/>
    <x v="1"/>
    <n v="90004"/>
    <x v="1"/>
    <s v="OFF-PA-10002751"/>
    <x v="1"/>
    <x v="10"/>
    <s v="Xerox 1920"/>
    <n v="17.940000000000001"/>
    <n v="3"/>
    <n v="0"/>
    <n v="8.0730000000000004"/>
  </r>
  <r>
    <x v="4815"/>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x v="4816"/>
    <x v="2384"/>
    <x v="2"/>
    <x v="58"/>
    <d v="2011-12-31T00:00:00"/>
    <s v="Standard Class"/>
    <s v="MG-17695"/>
    <s v="Maureen Gnade"/>
    <x v="0"/>
    <s v="United States"/>
    <s v="Philadelphia"/>
    <x v="9"/>
    <n v="19134"/>
    <x v="3"/>
    <s v="OFF-AP-10002998"/>
    <x v="1"/>
    <x v="9"/>
    <s v="Holmes 99% HEPA Air Purifier"/>
    <n v="34.655999999999999"/>
    <n v="2"/>
    <n v="0.2"/>
    <n v="5.6315999999999971"/>
  </r>
  <r>
    <x v="4817"/>
    <x v="2384"/>
    <x v="2"/>
    <x v="58"/>
    <d v="2011-12-31T00:00:00"/>
    <s v="Standard Class"/>
    <s v="MG-17695"/>
    <s v="Maureen Gnade"/>
    <x v="0"/>
    <s v="United States"/>
    <s v="Philadelphia"/>
    <x v="9"/>
    <n v="19134"/>
    <x v="3"/>
    <s v="OFF-AP-10003287"/>
    <x v="1"/>
    <x v="9"/>
    <s v="Tripp Lite TLP810NET Broadband Surge for Modem/Fax"/>
    <n v="81.552000000000007"/>
    <n v="2"/>
    <n v="0.2"/>
    <n v="8.1551999999999971"/>
  </r>
  <r>
    <x v="4818"/>
    <x v="2384"/>
    <x v="2"/>
    <x v="58"/>
    <d v="2011-12-31T00:00:00"/>
    <s v="Standard Class"/>
    <s v="MG-17695"/>
    <s v="Maureen Gnade"/>
    <x v="0"/>
    <s v="United States"/>
    <s v="Philadelphia"/>
    <x v="9"/>
    <n v="19134"/>
    <x v="3"/>
    <s v="OFF-ST-10001370"/>
    <x v="1"/>
    <x v="4"/>
    <s v="Sensible Storage WireTech Storage Systems"/>
    <n v="227.13600000000002"/>
    <n v="4"/>
    <n v="0.2"/>
    <n v="-42.588000000000036"/>
  </r>
  <r>
    <x v="4819"/>
    <x v="2385"/>
    <x v="3"/>
    <x v="110"/>
    <d v="2014-06-15T00:00:00"/>
    <s v="Standard Class"/>
    <s v="LW-17125"/>
    <s v="Liz Willingham"/>
    <x v="0"/>
    <s v="United States"/>
    <s v="Norwich"/>
    <x v="29"/>
    <n v="6360"/>
    <x v="3"/>
    <s v="OFF-BI-10004040"/>
    <x v="1"/>
    <x v="8"/>
    <s v="Wilson Jones Impact Binders"/>
    <n v="10.36"/>
    <n v="2"/>
    <n v="0"/>
    <n v="5.0763999999999996"/>
  </r>
  <r>
    <x v="4820"/>
    <x v="2386"/>
    <x v="1"/>
    <x v="1003"/>
    <d v="2012-04-11T00:00:00"/>
    <s v="Standard Class"/>
    <s v="PF-19120"/>
    <s v="Peter Fuller"/>
    <x v="0"/>
    <s v="United States"/>
    <s v="San Antonio"/>
    <x v="5"/>
    <n v="78207"/>
    <x v="2"/>
    <s v="OFF-AP-10002651"/>
    <x v="1"/>
    <x v="9"/>
    <s v="Hoover Upright Vacuum With Dirt Cup"/>
    <n v="463.24799999999988"/>
    <n v="8"/>
    <n v="0.8"/>
    <n v="-1181.2824000000003"/>
  </r>
  <r>
    <x v="4821"/>
    <x v="2386"/>
    <x v="1"/>
    <x v="1003"/>
    <d v="2012-04-11T00:00:00"/>
    <s v="Standard Class"/>
    <s v="PF-19120"/>
    <s v="Peter Fuller"/>
    <x v="0"/>
    <s v="United States"/>
    <s v="San Antonio"/>
    <x v="5"/>
    <n v="78207"/>
    <x v="2"/>
    <s v="TEC-AC-10002402"/>
    <x v="2"/>
    <x v="11"/>
    <s v="Razer Kraken PRO Over Ear PC and Music Headset"/>
    <n v="383.952"/>
    <n v="6"/>
    <n v="0.2"/>
    <n v="47.993999999999971"/>
  </r>
  <r>
    <x v="4822"/>
    <x v="2387"/>
    <x v="0"/>
    <x v="212"/>
    <d v="2013-07-12T00:00:00"/>
    <s v="Same Day"/>
    <s v="NZ-18565"/>
    <s v="Nick Zandusky"/>
    <x v="2"/>
    <s v="United States"/>
    <s v="Yuma"/>
    <x v="16"/>
    <n v="85364"/>
    <x v="1"/>
    <s v="OFF-BI-10001658"/>
    <x v="1"/>
    <x v="8"/>
    <s v="GBC Standard Therm-A-Bind Covers"/>
    <n v="44.856000000000009"/>
    <n v="6"/>
    <n v="0.7"/>
    <n v="-35.884799999999984"/>
  </r>
  <r>
    <x v="4823"/>
    <x v="2388"/>
    <x v="0"/>
    <x v="831"/>
    <d v="2013-11-27T00:00:00"/>
    <s v="Standard Class"/>
    <s v="CK-12205"/>
    <s v="Chloris Kastensmidt"/>
    <x v="0"/>
    <s v="United States"/>
    <s v="Columbus"/>
    <x v="24"/>
    <n v="43229"/>
    <x v="3"/>
    <s v="TEC-MA-10000752"/>
    <x v="2"/>
    <x v="15"/>
    <s v="Texas Instrument TI-15 Fraction Calculator"/>
    <n v="30.345000000000006"/>
    <n v="7"/>
    <n v="0.7"/>
    <n v="-24.275999999999996"/>
  </r>
  <r>
    <x v="4824"/>
    <x v="2388"/>
    <x v="0"/>
    <x v="831"/>
    <d v="2013-11-27T00:00:00"/>
    <s v="Standard Class"/>
    <s v="CK-12205"/>
    <s v="Chloris Kastensmidt"/>
    <x v="0"/>
    <s v="United States"/>
    <s v="Columbus"/>
    <x v="24"/>
    <n v="43229"/>
    <x v="3"/>
    <s v="FUR-CH-10003817"/>
    <x v="0"/>
    <x v="1"/>
    <s v="Global Value Steno Chair, Gray"/>
    <n v="127.554"/>
    <n v="3"/>
    <n v="0.3"/>
    <n v="-9.1109999999999971"/>
  </r>
  <r>
    <x v="4825"/>
    <x v="2388"/>
    <x v="0"/>
    <x v="831"/>
    <d v="2013-11-27T00:00:00"/>
    <s v="Standard Class"/>
    <s v="CK-12205"/>
    <s v="Chloris Kastensmidt"/>
    <x v="0"/>
    <s v="United States"/>
    <s v="Columbus"/>
    <x v="24"/>
    <n v="43229"/>
    <x v="3"/>
    <s v="FUR-FU-10001876"/>
    <x v="0"/>
    <x v="5"/>
    <s v="Computer Room Manger, 14&quot;"/>
    <n v="77.951999999999998"/>
    <n v="3"/>
    <n v="0.2"/>
    <n v="15.590399999999995"/>
  </r>
  <r>
    <x v="4826"/>
    <x v="2389"/>
    <x v="3"/>
    <x v="105"/>
    <d v="2014-11-16T00:00:00"/>
    <s v="First Class"/>
    <s v="JE-15610"/>
    <s v="Jim Epp"/>
    <x v="1"/>
    <s v="United States"/>
    <s v="Los Angeles"/>
    <x v="1"/>
    <n v="90036"/>
    <x v="1"/>
    <s v="OFF-BI-10003460"/>
    <x v="1"/>
    <x v="8"/>
    <s v="Acco 3-Hole Punch"/>
    <n v="14.016"/>
    <n v="4"/>
    <n v="0.2"/>
    <n v="4.9055999999999997"/>
  </r>
  <r>
    <x v="4827"/>
    <x v="2390"/>
    <x v="2"/>
    <x v="301"/>
    <d v="2011-11-08T00:00:00"/>
    <s v="Standard Class"/>
    <s v="JO-15145"/>
    <s v="Jack O'Briant"/>
    <x v="1"/>
    <s v="United States"/>
    <s v="Richmond"/>
    <x v="0"/>
    <n v="40475"/>
    <x v="0"/>
    <s v="OFF-ST-10000464"/>
    <x v="1"/>
    <x v="4"/>
    <s v="Multi-Use Personal File Cart and Caster Set, Three Stacking Bins"/>
    <n v="69.52"/>
    <n v="2"/>
    <n v="0"/>
    <n v="19.465600000000002"/>
  </r>
  <r>
    <x v="4828"/>
    <x v="2390"/>
    <x v="2"/>
    <x v="301"/>
    <d v="2011-11-08T00:00:00"/>
    <s v="Standard Class"/>
    <s v="JO-15145"/>
    <s v="Jack O'Briant"/>
    <x v="1"/>
    <s v="United States"/>
    <s v="Richmond"/>
    <x v="0"/>
    <n v="40475"/>
    <x v="0"/>
    <s v="OFF-AR-10001919"/>
    <x v="1"/>
    <x v="6"/>
    <s v="OIC #2 Pencils, Medium Soft"/>
    <n v="5.64"/>
    <n v="3"/>
    <n v="0"/>
    <n v="1.6355999999999997"/>
  </r>
  <r>
    <x v="4829"/>
    <x v="2391"/>
    <x v="0"/>
    <x v="666"/>
    <d v="2013-05-22T00:00:00"/>
    <s v="Standard Class"/>
    <s v="TT-21220"/>
    <s v="Thomas Thornton"/>
    <x v="0"/>
    <s v="United States"/>
    <s v="New York City"/>
    <x v="15"/>
    <n v="10035"/>
    <x v="3"/>
    <s v="OFF-BI-10002393"/>
    <x v="1"/>
    <x v="8"/>
    <s v="Binder Posts"/>
    <n v="13.776000000000002"/>
    <n v="3"/>
    <n v="0.2"/>
    <n v="4.4771999999999998"/>
  </r>
  <r>
    <x v="4830"/>
    <x v="2392"/>
    <x v="2"/>
    <x v="845"/>
    <d v="2011-11-12T00:00:00"/>
    <s v="Standard Class"/>
    <s v="MS-17365"/>
    <s v="Maribeth Schnelling"/>
    <x v="0"/>
    <s v="United States"/>
    <s v="Wausau"/>
    <x v="6"/>
    <n v="54401"/>
    <x v="2"/>
    <s v="OFF-AP-10001293"/>
    <x v="1"/>
    <x v="9"/>
    <s v="Belkin 8 Outlet Surge Protector"/>
    <n v="245.88"/>
    <n v="6"/>
    <n v="0"/>
    <n v="68.846399999999988"/>
  </r>
  <r>
    <x v="4831"/>
    <x v="2392"/>
    <x v="2"/>
    <x v="845"/>
    <d v="2011-11-12T00:00:00"/>
    <s v="Standard Class"/>
    <s v="MS-17365"/>
    <s v="Maribeth Schnelling"/>
    <x v="0"/>
    <s v="United States"/>
    <s v="Wausau"/>
    <x v="6"/>
    <n v="54401"/>
    <x v="2"/>
    <s v="OFF-ST-10004258"/>
    <x v="1"/>
    <x v="4"/>
    <s v="Portable Personal File Box"/>
    <n v="36.630000000000003"/>
    <n v="3"/>
    <n v="0"/>
    <n v="9.8901000000000039"/>
  </r>
  <r>
    <x v="4832"/>
    <x v="2392"/>
    <x v="2"/>
    <x v="845"/>
    <d v="2011-11-12T00:00:00"/>
    <s v="Standard Class"/>
    <s v="MS-17365"/>
    <s v="Maribeth Schnelling"/>
    <x v="0"/>
    <s v="United States"/>
    <s v="Wausau"/>
    <x v="6"/>
    <n v="54401"/>
    <x v="2"/>
    <s v="OFF-ST-10002214"/>
    <x v="1"/>
    <x v="4"/>
    <s v="X-Rack File for Hanging Folders"/>
    <n v="22.58"/>
    <n v="2"/>
    <n v="0"/>
    <n v="5.8707999999999991"/>
  </r>
  <r>
    <x v="4833"/>
    <x v="2392"/>
    <x v="2"/>
    <x v="845"/>
    <d v="2011-11-12T00:00:00"/>
    <s v="Standard Class"/>
    <s v="MS-17365"/>
    <s v="Maribeth Schnelling"/>
    <x v="0"/>
    <s v="United States"/>
    <s v="Wausau"/>
    <x v="6"/>
    <n v="54401"/>
    <x v="2"/>
    <s v="OFF-BI-10004970"/>
    <x v="1"/>
    <x v="8"/>
    <s v="ACCOHIDE 3-Ring Binder, Blue, 1&quot;"/>
    <n v="12.39"/>
    <n v="3"/>
    <n v="0"/>
    <n v="5.8232999999999997"/>
  </r>
  <r>
    <x v="4834"/>
    <x v="2393"/>
    <x v="3"/>
    <x v="361"/>
    <d v="2014-10-11T00:00:00"/>
    <s v="Standard Class"/>
    <s v="MP-18175"/>
    <s v="Mike Pelletier"/>
    <x v="2"/>
    <s v="United States"/>
    <s v="San Francisco"/>
    <x v="1"/>
    <n v="94110"/>
    <x v="1"/>
    <s v="OFF-BI-10002571"/>
    <x v="1"/>
    <x v="8"/>
    <s v="Avery Framed View Binder, EZD Ring (Locking), Navy, 1 1/2&quot;"/>
    <n v="39.92"/>
    <n v="5"/>
    <n v="0.2"/>
    <n v="13.472999999999999"/>
  </r>
  <r>
    <x v="4835"/>
    <x v="2393"/>
    <x v="3"/>
    <x v="361"/>
    <d v="2014-10-11T00:00:00"/>
    <s v="Standard Class"/>
    <s v="MP-18175"/>
    <s v="Mike Pelletier"/>
    <x v="2"/>
    <s v="United States"/>
    <s v="San Francisco"/>
    <x v="1"/>
    <n v="94110"/>
    <x v="1"/>
    <s v="OFF-PA-10002581"/>
    <x v="1"/>
    <x v="10"/>
    <s v="Xerox 1951"/>
    <n v="61.96"/>
    <n v="2"/>
    <n v="0"/>
    <n v="27.881999999999998"/>
  </r>
  <r>
    <x v="4836"/>
    <x v="2393"/>
    <x v="3"/>
    <x v="361"/>
    <d v="2014-10-11T00:00:00"/>
    <s v="Standard Class"/>
    <s v="MP-18175"/>
    <s v="Mike Pelletier"/>
    <x v="2"/>
    <s v="United States"/>
    <s v="San Francisco"/>
    <x v="1"/>
    <n v="94110"/>
    <x v="1"/>
    <s v="OFF-BI-10001097"/>
    <x v="1"/>
    <x v="8"/>
    <s v="Avery Hole Reinforcements"/>
    <n v="19.936000000000003"/>
    <n v="4"/>
    <n v="0.2"/>
    <n v="7.2267999999999999"/>
  </r>
  <r>
    <x v="4837"/>
    <x v="2394"/>
    <x v="3"/>
    <x v="702"/>
    <d v="2014-06-04T00:00:00"/>
    <s v="First Class"/>
    <s v="FH-14350"/>
    <s v="Fred Harton"/>
    <x v="0"/>
    <s v="United States"/>
    <s v="Dublin"/>
    <x v="24"/>
    <n v="43017"/>
    <x v="3"/>
    <s v="OFF-BI-10003429"/>
    <x v="1"/>
    <x v="8"/>
    <s v="Cardinal HOLDit! Binder Insert Strips,Extra Strips"/>
    <n v="3.7980000000000005"/>
    <n v="2"/>
    <n v="0.7"/>
    <n v="-2.6585999999999999"/>
  </r>
  <r>
    <x v="4838"/>
    <x v="2394"/>
    <x v="3"/>
    <x v="702"/>
    <d v="2014-06-04T00:00:00"/>
    <s v="First Class"/>
    <s v="FH-14350"/>
    <s v="Fred Harton"/>
    <x v="0"/>
    <s v="United States"/>
    <s v="Dublin"/>
    <x v="24"/>
    <n v="43017"/>
    <x v="3"/>
    <s v="OFF-PA-10000682"/>
    <x v="1"/>
    <x v="10"/>
    <s v="Xerox 1924"/>
    <n v="27.744000000000003"/>
    <n v="6"/>
    <n v="0.2"/>
    <n v="10.057200000000002"/>
  </r>
  <r>
    <x v="4839"/>
    <x v="2394"/>
    <x v="3"/>
    <x v="702"/>
    <d v="2014-06-04T00:00:00"/>
    <s v="First Class"/>
    <s v="FH-14350"/>
    <s v="Fred Harton"/>
    <x v="0"/>
    <s v="United States"/>
    <s v="Dublin"/>
    <x v="24"/>
    <n v="43017"/>
    <x v="3"/>
    <s v="TEC-PH-10001700"/>
    <x v="2"/>
    <x v="7"/>
    <s v="Panasonic KX-TG6844B Expandable Digital Cordless Telephone"/>
    <n v="158.37599999999998"/>
    <n v="4"/>
    <n v="0.4"/>
    <n v="-34.314799999999991"/>
  </r>
  <r>
    <x v="4840"/>
    <x v="2395"/>
    <x v="3"/>
    <x v="225"/>
    <d v="2014-11-26T00:00:00"/>
    <s v="Standard Class"/>
    <s v="SC-20050"/>
    <s v="Sample Company A"/>
    <x v="2"/>
    <s v="United States"/>
    <s v="Henderson"/>
    <x v="0"/>
    <n v="42420"/>
    <x v="0"/>
    <s v="FUR-FU-10000629"/>
    <x v="0"/>
    <x v="5"/>
    <s v="9-3/4 Diameter Round Wall Clock"/>
    <n v="27.58"/>
    <n v="2"/>
    <n v="0"/>
    <n v="11.583600000000001"/>
  </r>
  <r>
    <x v="4841"/>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x v="4842"/>
    <x v="2397"/>
    <x v="3"/>
    <x v="365"/>
    <d v="2014-10-05T00:00:00"/>
    <s v="Standard Class"/>
    <s v="JO-15280"/>
    <s v="Jas O'Carroll"/>
    <x v="0"/>
    <s v="United States"/>
    <s v="Memphis"/>
    <x v="18"/>
    <n v="38109"/>
    <x v="0"/>
    <s v="OFF-ST-10001418"/>
    <x v="1"/>
    <x v="4"/>
    <s v="Carina Media Storage Towers in Natural &amp; Black"/>
    <n v="243.92"/>
    <n v="5"/>
    <n v="0.2"/>
    <n v="-54.881999999999998"/>
  </r>
  <r>
    <x v="4843"/>
    <x v="2398"/>
    <x v="0"/>
    <x v="77"/>
    <d v="2013-11-10T00:00:00"/>
    <s v="First Class"/>
    <s v="CC-12475"/>
    <s v="Cindy Chapman"/>
    <x v="0"/>
    <s v="United States"/>
    <s v="Lakewood"/>
    <x v="30"/>
    <n v="8701"/>
    <x v="3"/>
    <s v="OFF-FA-10004968"/>
    <x v="1"/>
    <x v="13"/>
    <s v="Rubber Band Ball"/>
    <n v="14.96"/>
    <n v="4"/>
    <n v="0"/>
    <n v="0.2992000000000008"/>
  </r>
  <r>
    <x v="4844"/>
    <x v="2399"/>
    <x v="2"/>
    <x v="527"/>
    <d v="2011-04-05T00:00:00"/>
    <s v="First Class"/>
    <s v="MZ-17515"/>
    <s v="Mary Zewe"/>
    <x v="1"/>
    <s v="United States"/>
    <s v="Los Angeles"/>
    <x v="1"/>
    <n v="90008"/>
    <x v="1"/>
    <s v="OFF-BI-10004140"/>
    <x v="1"/>
    <x v="8"/>
    <s v="Avery Non-Stick Binders"/>
    <n v="7.1840000000000011"/>
    <n v="2"/>
    <n v="0.2"/>
    <n v="2.2449999999999992"/>
  </r>
  <r>
    <x v="4845"/>
    <x v="2400"/>
    <x v="1"/>
    <x v="862"/>
    <d v="2012-07-26T00:00:00"/>
    <s v="Second Class"/>
    <s v="MS-17830"/>
    <s v="Melanie Seite"/>
    <x v="0"/>
    <s v="United States"/>
    <s v="Rochester"/>
    <x v="15"/>
    <n v="14609"/>
    <x v="3"/>
    <s v="OFF-BI-10003460"/>
    <x v="1"/>
    <x v="8"/>
    <s v="Acco 3-Hole Punch"/>
    <n v="10.512"/>
    <n v="3"/>
    <n v="0.2"/>
    <n v="3.6791999999999998"/>
  </r>
  <r>
    <x v="4846"/>
    <x v="2401"/>
    <x v="2"/>
    <x v="402"/>
    <d v="2011-06-27T00:00:00"/>
    <s v="Second Class"/>
    <s v="GK-14620"/>
    <s v="Grace Kelly"/>
    <x v="1"/>
    <s v="United States"/>
    <s v="Salem"/>
    <x v="21"/>
    <n v="97301"/>
    <x v="1"/>
    <s v="TEC-PH-10002115"/>
    <x v="2"/>
    <x v="7"/>
    <s v="Plantronics 81402"/>
    <n v="263.96000000000004"/>
    <n v="5"/>
    <n v="0.2"/>
    <n v="19.796999999999997"/>
  </r>
  <r>
    <x v="4847"/>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x v="4848"/>
    <x v="2401"/>
    <x v="2"/>
    <x v="402"/>
    <d v="2011-06-27T00:00:00"/>
    <s v="Second Class"/>
    <s v="GK-14620"/>
    <s v="Grace Kelly"/>
    <x v="1"/>
    <s v="United States"/>
    <s v="Salem"/>
    <x v="21"/>
    <n v="97301"/>
    <x v="1"/>
    <s v="OFF-AR-10000475"/>
    <x v="1"/>
    <x v="6"/>
    <s v="Hunt BOSTON Vista Battery-Operated Pencil Sharpener, Black"/>
    <n v="9.3280000000000012"/>
    <n v="1"/>
    <n v="0.2"/>
    <n v="0.8162000000000007"/>
  </r>
  <r>
    <x v="4849"/>
    <x v="2402"/>
    <x v="2"/>
    <x v="78"/>
    <d v="2011-09-14T00:00:00"/>
    <s v="Standard Class"/>
    <s v="MC-17275"/>
    <s v="Marc Crier"/>
    <x v="0"/>
    <s v="United States"/>
    <s v="Pasco"/>
    <x v="4"/>
    <n v="99301"/>
    <x v="1"/>
    <s v="OFF-AR-10003045"/>
    <x v="1"/>
    <x v="6"/>
    <s v="Prang Colored Pencils"/>
    <n v="5.88"/>
    <n v="2"/>
    <n v="0"/>
    <n v="2.6459999999999999"/>
  </r>
  <r>
    <x v="4850"/>
    <x v="2402"/>
    <x v="2"/>
    <x v="78"/>
    <d v="2011-09-14T00:00:00"/>
    <s v="Standard Class"/>
    <s v="MC-17275"/>
    <s v="Marc Crier"/>
    <x v="0"/>
    <s v="United States"/>
    <s v="Pasco"/>
    <x v="4"/>
    <n v="99301"/>
    <x v="1"/>
    <s v="FUR-CH-10000454"/>
    <x v="0"/>
    <x v="1"/>
    <s v="Hon Deluxe Fabric Upholstered Stacking Chairs, Rounded Back"/>
    <n v="975.92"/>
    <n v="5"/>
    <n v="0.2"/>
    <n v="121.98999999999992"/>
  </r>
  <r>
    <x v="4851"/>
    <x v="2402"/>
    <x v="2"/>
    <x v="78"/>
    <d v="2011-09-14T00:00:00"/>
    <s v="Standard Class"/>
    <s v="MC-17275"/>
    <s v="Marc Crier"/>
    <x v="0"/>
    <s v="United States"/>
    <s v="Pasco"/>
    <x v="4"/>
    <n v="99301"/>
    <x v="1"/>
    <s v="OFF-AR-10000380"/>
    <x v="1"/>
    <x v="6"/>
    <s v="Hunt PowerHouse Electric Pencil Sharpener, Blue"/>
    <n v="303.83999999999997"/>
    <n v="8"/>
    <n v="0"/>
    <n v="91.151999999999958"/>
  </r>
  <r>
    <x v="4852"/>
    <x v="2402"/>
    <x v="2"/>
    <x v="78"/>
    <d v="2011-09-14T00:00:00"/>
    <s v="Standard Class"/>
    <s v="MC-17275"/>
    <s v="Marc Crier"/>
    <x v="0"/>
    <s v="United States"/>
    <s v="Pasco"/>
    <x v="4"/>
    <n v="99301"/>
    <x v="1"/>
    <s v="OFF-ST-10000736"/>
    <x v="1"/>
    <x v="4"/>
    <s v="Carina Double Wide Media Storage Towers in Natural &amp; Black"/>
    <n v="485.88"/>
    <n v="6"/>
    <n v="0"/>
    <n v="19.43519999999998"/>
  </r>
  <r>
    <x v="4853"/>
    <x v="2403"/>
    <x v="2"/>
    <x v="432"/>
    <d v="2011-12-15T00:00:00"/>
    <s v="Second Class"/>
    <s v="LH-17155"/>
    <s v="Logan Haushalter"/>
    <x v="0"/>
    <s v="United States"/>
    <s v="Oakland"/>
    <x v="1"/>
    <n v="94601"/>
    <x v="1"/>
    <s v="FUR-FU-10004270"/>
    <x v="0"/>
    <x v="5"/>
    <s v="Eldon Image Series Desk Accessories, Burgundy"/>
    <n v="12.54"/>
    <n v="3"/>
    <n v="0"/>
    <n v="4.5144000000000002"/>
  </r>
  <r>
    <x v="4854"/>
    <x v="2403"/>
    <x v="2"/>
    <x v="432"/>
    <d v="2011-12-15T00:00:00"/>
    <s v="Second Class"/>
    <s v="LH-17155"/>
    <s v="Logan Haushalter"/>
    <x v="0"/>
    <s v="United States"/>
    <s v="Oakland"/>
    <x v="1"/>
    <n v="94601"/>
    <x v="1"/>
    <s v="OFF-ST-10000617"/>
    <x v="1"/>
    <x v="4"/>
    <s v="Woodgrain Magazine Files by Perma"/>
    <n v="8.94"/>
    <n v="3"/>
    <n v="0"/>
    <n v="0.62579999999999902"/>
  </r>
  <r>
    <x v="4855"/>
    <x v="2403"/>
    <x v="2"/>
    <x v="432"/>
    <d v="2011-12-15T00:00:00"/>
    <s v="Second Class"/>
    <s v="LH-17155"/>
    <s v="Logan Haushalter"/>
    <x v="0"/>
    <s v="United States"/>
    <s v="Oakland"/>
    <x v="1"/>
    <n v="94601"/>
    <x v="1"/>
    <s v="FUR-FU-10001706"/>
    <x v="0"/>
    <x v="5"/>
    <s v="Longer-Life Soft White Bulbs"/>
    <n v="9.24"/>
    <n v="3"/>
    <n v="0"/>
    <n v="4.4352"/>
  </r>
  <r>
    <x v="4856"/>
    <x v="2404"/>
    <x v="1"/>
    <x v="1004"/>
    <d v="2012-01-17T00:00:00"/>
    <s v="Standard Class"/>
    <s v="PB-19150"/>
    <s v="Philip Brown"/>
    <x v="0"/>
    <s v="United States"/>
    <s v="Los Angeles"/>
    <x v="1"/>
    <n v="90004"/>
    <x v="1"/>
    <s v="OFF-BI-10003364"/>
    <x v="1"/>
    <x v="8"/>
    <s v="Binding Machine Supplies"/>
    <n v="70.00800000000001"/>
    <n v="3"/>
    <n v="0.2"/>
    <n v="24.502800000000001"/>
  </r>
  <r>
    <x v="4857"/>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x v="4858"/>
    <x v="2404"/>
    <x v="1"/>
    <x v="1004"/>
    <d v="2012-01-17T00:00:00"/>
    <s v="Standard Class"/>
    <s v="PB-19150"/>
    <s v="Philip Brown"/>
    <x v="0"/>
    <s v="United States"/>
    <s v="Los Angeles"/>
    <x v="1"/>
    <n v="90004"/>
    <x v="1"/>
    <s v="FUR-FU-10004845"/>
    <x v="0"/>
    <x v="5"/>
    <s v="Deflect-o EconoMat Nonstudded, No Bevel Mat"/>
    <n v="464.84999999999997"/>
    <n v="9"/>
    <n v="0"/>
    <n v="92.969999999999985"/>
  </r>
  <r>
    <x v="4859"/>
    <x v="2405"/>
    <x v="3"/>
    <x v="934"/>
    <d v="2014-12-20T00:00:00"/>
    <s v="Standard Class"/>
    <s v="SS-20140"/>
    <s v="Saphhira Shifley"/>
    <x v="1"/>
    <s v="United States"/>
    <s v="Oak Park"/>
    <x v="10"/>
    <n v="60302"/>
    <x v="2"/>
    <s v="OFF-AR-10000823"/>
    <x v="1"/>
    <x v="6"/>
    <s v="Newell 307"/>
    <n v="10.192000000000002"/>
    <n v="7"/>
    <n v="0.2"/>
    <n v="1.0192000000000001"/>
  </r>
  <r>
    <x v="4860"/>
    <x v="2406"/>
    <x v="0"/>
    <x v="122"/>
    <d v="2013-12-25T00:00:00"/>
    <s v="Standard Class"/>
    <s v="GK-14620"/>
    <s v="Grace Kelly"/>
    <x v="1"/>
    <s v="United States"/>
    <s v="Morristown"/>
    <x v="30"/>
    <n v="7960"/>
    <x v="3"/>
    <s v="OFF-BI-10001359"/>
    <x v="1"/>
    <x v="8"/>
    <s v="GBC DocuBind TL300 Electric Binding System"/>
    <n v="1793.98"/>
    <n v="2"/>
    <n v="0"/>
    <n v="843.17059999999992"/>
  </r>
  <r>
    <x v="4861"/>
    <x v="2407"/>
    <x v="2"/>
    <x v="909"/>
    <d v="2011-04-16T00:00:00"/>
    <s v="Second Class"/>
    <s v="GM-14455"/>
    <s v="Gary Mitchum"/>
    <x v="2"/>
    <s v="United States"/>
    <s v="Austin"/>
    <x v="5"/>
    <n v="78745"/>
    <x v="2"/>
    <s v="TEC-PH-10001835"/>
    <x v="2"/>
    <x v="7"/>
    <s v="Jawbone JAMBOX Wireless Bluetooth Speaker"/>
    <n v="758.35200000000009"/>
    <n v="6"/>
    <n v="0.2"/>
    <n v="265.42320000000001"/>
  </r>
  <r>
    <x v="4862"/>
    <x v="2408"/>
    <x v="0"/>
    <x v="338"/>
    <d v="2013-11-15T00:00:00"/>
    <s v="Standard Class"/>
    <s v="SH-19975"/>
    <s v="Sally Hughsby"/>
    <x v="1"/>
    <s v="United States"/>
    <s v="New York City"/>
    <x v="15"/>
    <n v="10011"/>
    <x v="3"/>
    <s v="OFF-BI-10001191"/>
    <x v="1"/>
    <x v="8"/>
    <s v="Canvas Sectional Post Binders"/>
    <n v="20.368000000000002"/>
    <n v="1"/>
    <n v="0.2"/>
    <n v="7.3834"/>
  </r>
  <r>
    <x v="4863"/>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x v="4864"/>
    <x v="2409"/>
    <x v="3"/>
    <x v="335"/>
    <d v="2014-07-01T00:00:00"/>
    <s v="Standard Class"/>
    <s v="SC-20725"/>
    <s v="Steven Cartwright"/>
    <x v="0"/>
    <s v="United States"/>
    <s v="New York City"/>
    <x v="15"/>
    <n v="10024"/>
    <x v="3"/>
    <s v="TEC-PH-10001425"/>
    <x v="2"/>
    <x v="7"/>
    <s v="Mophie Juice Pack Helium for iPhone"/>
    <n v="239.96999999999997"/>
    <n v="3"/>
    <n v="0"/>
    <n v="67.191599999999994"/>
  </r>
  <r>
    <x v="4865"/>
    <x v="2410"/>
    <x v="3"/>
    <x v="38"/>
    <d v="2014-11-19T00:00:00"/>
    <s v="Standard Class"/>
    <s v="TT-21070"/>
    <s v="Ted Trevino"/>
    <x v="0"/>
    <s v="United States"/>
    <s v="Seattle"/>
    <x v="4"/>
    <n v="98103"/>
    <x v="1"/>
    <s v="FUR-CH-10001215"/>
    <x v="0"/>
    <x v="1"/>
    <s v="Global Troy Executive Leather Low-Back Tilter"/>
    <n v="2404.7040000000002"/>
    <n v="6"/>
    <n v="0.2"/>
    <n v="150.29399999999998"/>
  </r>
  <r>
    <x v="4866"/>
    <x v="2410"/>
    <x v="3"/>
    <x v="38"/>
    <d v="2014-11-19T00:00:00"/>
    <s v="Standard Class"/>
    <s v="TT-21070"/>
    <s v="Ted Trevino"/>
    <x v="0"/>
    <s v="United States"/>
    <s v="Seattle"/>
    <x v="4"/>
    <n v="98103"/>
    <x v="1"/>
    <s v="OFF-BI-10001718"/>
    <x v="1"/>
    <x v="8"/>
    <s v="GBC DocuBind P50 Personal Binding Machine"/>
    <n v="563.024"/>
    <n v="11"/>
    <n v="0.2"/>
    <n v="190.02059999999997"/>
  </r>
  <r>
    <x v="4867"/>
    <x v="2410"/>
    <x v="3"/>
    <x v="38"/>
    <d v="2014-11-19T00:00:00"/>
    <s v="Standard Class"/>
    <s v="TT-21070"/>
    <s v="Ted Trevino"/>
    <x v="0"/>
    <s v="United States"/>
    <s v="Seattle"/>
    <x v="4"/>
    <n v="98103"/>
    <x v="1"/>
    <s v="OFF-ST-10000991"/>
    <x v="1"/>
    <x v="4"/>
    <s v="Space Solutions HD Industrial Steel Shelving."/>
    <n v="344.90999999999997"/>
    <n v="3"/>
    <n v="0"/>
    <n v="10.347300000000004"/>
  </r>
  <r>
    <x v="4868"/>
    <x v="2410"/>
    <x v="3"/>
    <x v="38"/>
    <d v="2014-11-19T00:00:00"/>
    <s v="Standard Class"/>
    <s v="TT-21070"/>
    <s v="Ted Trevino"/>
    <x v="0"/>
    <s v="United States"/>
    <s v="Seattle"/>
    <x v="4"/>
    <n v="98103"/>
    <x v="1"/>
    <s v="OFF-LA-10001613"/>
    <x v="1"/>
    <x v="2"/>
    <s v="Avery File Folder Labels"/>
    <n v="8.64"/>
    <n v="3"/>
    <n v="0"/>
    <n v="4.2336"/>
  </r>
  <r>
    <x v="4869"/>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x v="4870"/>
    <x v="2411"/>
    <x v="3"/>
    <x v="221"/>
    <d v="2014-11-30T00:00:00"/>
    <s v="Standard Class"/>
    <s v="SC-20440"/>
    <s v="Shaun Chance"/>
    <x v="1"/>
    <s v="United States"/>
    <s v="Lancaster"/>
    <x v="9"/>
    <n v="17602"/>
    <x v="3"/>
    <s v="OFF-PA-10000675"/>
    <x v="1"/>
    <x v="10"/>
    <s v="Xerox 1919"/>
    <n v="229.54400000000001"/>
    <n v="7"/>
    <n v="0.2"/>
    <n v="83.209699999999998"/>
  </r>
  <r>
    <x v="4871"/>
    <x v="2412"/>
    <x v="3"/>
    <x v="979"/>
    <d v="2014-05-28T00:00:00"/>
    <s v="Standard Class"/>
    <s v="KL-16645"/>
    <s v="Ken Lonsdale"/>
    <x v="0"/>
    <s v="United States"/>
    <s v="Houston"/>
    <x v="5"/>
    <n v="77095"/>
    <x v="2"/>
    <s v="OFF-FA-10000840"/>
    <x v="1"/>
    <x v="13"/>
    <s v="OIC Thumb-Tacks"/>
    <n v="1.8239999999999998"/>
    <n v="2"/>
    <n v="0.2"/>
    <n v="0.61559999999999993"/>
  </r>
  <r>
    <x v="4872"/>
    <x v="2412"/>
    <x v="3"/>
    <x v="979"/>
    <d v="2014-05-28T00:00:00"/>
    <s v="Standard Class"/>
    <s v="KL-16645"/>
    <s v="Ken Lonsdale"/>
    <x v="0"/>
    <s v="United States"/>
    <s v="Houston"/>
    <x v="5"/>
    <n v="77095"/>
    <x v="2"/>
    <s v="OFF-AP-10001947"/>
    <x v="1"/>
    <x v="9"/>
    <s v="Acco 6 Outlet Guardian Premium Plus Surge Suppressor"/>
    <n v="18.319999999999997"/>
    <n v="5"/>
    <n v="0.8"/>
    <n v="-46.716000000000008"/>
  </r>
  <r>
    <x v="4873"/>
    <x v="2412"/>
    <x v="3"/>
    <x v="979"/>
    <d v="2014-05-28T00:00:00"/>
    <s v="Standard Class"/>
    <s v="KL-16645"/>
    <s v="Ken Lonsdale"/>
    <x v="0"/>
    <s v="United States"/>
    <s v="Houston"/>
    <x v="5"/>
    <n v="77095"/>
    <x v="2"/>
    <s v="OFF-ST-10002301"/>
    <x v="1"/>
    <x v="4"/>
    <s v="Tennsco Commercial Shelving"/>
    <n v="48.816000000000003"/>
    <n v="3"/>
    <n v="0.2"/>
    <n v="-11.593800000000005"/>
  </r>
  <r>
    <x v="4874"/>
    <x v="2412"/>
    <x v="3"/>
    <x v="979"/>
    <d v="2014-05-28T00:00:00"/>
    <s v="Standard Class"/>
    <s v="KL-16645"/>
    <s v="Ken Lonsdale"/>
    <x v="0"/>
    <s v="United States"/>
    <s v="Houston"/>
    <x v="5"/>
    <n v="77095"/>
    <x v="2"/>
    <s v="OFF-BI-10001922"/>
    <x v="1"/>
    <x v="8"/>
    <s v="Storex Dura Pro Binders"/>
    <n v="1.1879999999999997"/>
    <n v="1"/>
    <n v="0.8"/>
    <n v="-1.9602000000000008"/>
  </r>
  <r>
    <x v="4875"/>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x v="4876"/>
    <x v="2414"/>
    <x v="2"/>
    <x v="462"/>
    <d v="2011-10-09T00:00:00"/>
    <s v="Standard Class"/>
    <s v="SL-20155"/>
    <s v="Sara Luxemburg"/>
    <x v="2"/>
    <s v="United States"/>
    <s v="Durham"/>
    <x v="3"/>
    <n v="27707"/>
    <x v="0"/>
    <s v="OFF-ST-10000532"/>
    <x v="1"/>
    <x v="4"/>
    <s v="Advantus Rolling Drawer Organizers"/>
    <n v="61.567999999999998"/>
    <n v="2"/>
    <n v="0.2"/>
    <n v="4.6175999999999995"/>
  </r>
  <r>
    <x v="4877"/>
    <x v="2414"/>
    <x v="2"/>
    <x v="462"/>
    <d v="2011-10-09T00:00:00"/>
    <s v="Standard Class"/>
    <s v="SL-20155"/>
    <s v="Sara Luxemburg"/>
    <x v="2"/>
    <s v="United States"/>
    <s v="Durham"/>
    <x v="3"/>
    <n v="27707"/>
    <x v="0"/>
    <s v="OFF-AR-10002335"/>
    <x v="1"/>
    <x v="6"/>
    <s v="DIXON Oriole Pencils"/>
    <n v="6.1920000000000002"/>
    <n v="3"/>
    <n v="0.2"/>
    <n v="0.46440000000000037"/>
  </r>
  <r>
    <x v="4878"/>
    <x v="2415"/>
    <x v="0"/>
    <x v="875"/>
    <d v="2013-08-01T00:00:00"/>
    <s v="First Class"/>
    <s v="PW-19240"/>
    <s v="Pierre Wener"/>
    <x v="0"/>
    <s v="United States"/>
    <s v="Pensacola"/>
    <x v="2"/>
    <n v="32503"/>
    <x v="0"/>
    <s v="OFF-BI-10000201"/>
    <x v="1"/>
    <x v="8"/>
    <s v="Avery Triangle Shaped Sheet Lifters, Black, 2/Pack"/>
    <n v="2.2140000000000004"/>
    <n v="3"/>
    <n v="0.7"/>
    <n v="-1.4760000000000004"/>
  </r>
  <r>
    <x v="4879"/>
    <x v="2416"/>
    <x v="3"/>
    <x v="808"/>
    <d v="2014-11-06T00:00:00"/>
    <s v="Second Class"/>
    <s v="TB-21175"/>
    <s v="Thomas Boland"/>
    <x v="1"/>
    <s v="United States"/>
    <s v="Henderson"/>
    <x v="0"/>
    <n v="42420"/>
    <x v="0"/>
    <s v="OFF-EN-10004846"/>
    <x v="1"/>
    <x v="12"/>
    <s v="Letter or Legal Size Expandable Poly String Tie Envelopes"/>
    <n v="5.32"/>
    <n v="2"/>
    <n v="0"/>
    <n v="2.6068000000000002"/>
  </r>
  <r>
    <x v="4880"/>
    <x v="2416"/>
    <x v="3"/>
    <x v="808"/>
    <d v="2014-11-06T00:00:00"/>
    <s v="Second Class"/>
    <s v="TB-21175"/>
    <s v="Thomas Boland"/>
    <x v="1"/>
    <s v="United States"/>
    <s v="Henderson"/>
    <x v="0"/>
    <n v="42420"/>
    <x v="0"/>
    <s v="FUR-CH-10000454"/>
    <x v="0"/>
    <x v="1"/>
    <s v="Hon Deluxe Fabric Upholstered Stacking Chairs, Rounded Back"/>
    <n v="975.92"/>
    <n v="4"/>
    <n v="0"/>
    <n v="292.77599999999995"/>
  </r>
  <r>
    <x v="4881"/>
    <x v="2416"/>
    <x v="3"/>
    <x v="808"/>
    <d v="2014-11-06T00:00:00"/>
    <s v="Second Class"/>
    <s v="TB-21175"/>
    <s v="Thomas Boland"/>
    <x v="1"/>
    <s v="United States"/>
    <s v="Henderson"/>
    <x v="0"/>
    <n v="42420"/>
    <x v="0"/>
    <s v="TEC-AC-10004145"/>
    <x v="2"/>
    <x v="11"/>
    <s v="Logitech diNovo Edge Keyboard"/>
    <n v="2249.91"/>
    <n v="9"/>
    <n v="0"/>
    <n v="517.47930000000008"/>
  </r>
  <r>
    <x v="4882"/>
    <x v="2416"/>
    <x v="3"/>
    <x v="808"/>
    <d v="2014-11-06T00:00:00"/>
    <s v="Second Class"/>
    <s v="TB-21175"/>
    <s v="Thomas Boland"/>
    <x v="1"/>
    <s v="United States"/>
    <s v="Henderson"/>
    <x v="0"/>
    <n v="42420"/>
    <x v="0"/>
    <s v="OFF-ST-10001580"/>
    <x v="1"/>
    <x v="4"/>
    <s v="Super Decoflex Portable Personal File"/>
    <n v="59.92"/>
    <n v="4"/>
    <n v="0"/>
    <n v="16.7776"/>
  </r>
  <r>
    <x v="4883"/>
    <x v="2417"/>
    <x v="3"/>
    <x v="144"/>
    <d v="2014-03-16T00:00:00"/>
    <s v="Standard Class"/>
    <s v="AH-10210"/>
    <s v="Alan Hwang"/>
    <x v="0"/>
    <s v="United States"/>
    <s v="Anaheim"/>
    <x v="1"/>
    <n v="92804"/>
    <x v="1"/>
    <s v="OFF-BI-10003876"/>
    <x v="1"/>
    <x v="8"/>
    <s v="Green Canvas Binder for 8-1/2&quot; x 14&quot; Sheets"/>
    <n v="171.20000000000002"/>
    <n v="5"/>
    <n v="0.2"/>
    <n v="64.199999999999989"/>
  </r>
  <r>
    <x v="4884"/>
    <x v="2417"/>
    <x v="3"/>
    <x v="144"/>
    <d v="2014-03-16T00:00:00"/>
    <s v="Standard Class"/>
    <s v="AH-10210"/>
    <s v="Alan Hwang"/>
    <x v="0"/>
    <s v="United States"/>
    <s v="Anaheim"/>
    <x v="1"/>
    <n v="92804"/>
    <x v="1"/>
    <s v="OFF-AR-10001972"/>
    <x v="1"/>
    <x v="6"/>
    <s v="Newell 323"/>
    <n v="3.36"/>
    <n v="2"/>
    <n v="0"/>
    <n v="0.87360000000000015"/>
  </r>
  <r>
    <x v="4885"/>
    <x v="2418"/>
    <x v="2"/>
    <x v="757"/>
    <d v="2011-12-20T00:00:00"/>
    <s v="Standard Class"/>
    <s v="SC-20695"/>
    <s v="Steve Chapman"/>
    <x v="1"/>
    <s v="United States"/>
    <s v="Detroit"/>
    <x v="12"/>
    <n v="48227"/>
    <x v="2"/>
    <s v="OFF-PA-10000595"/>
    <x v="1"/>
    <x v="10"/>
    <s v="Xerox 1929"/>
    <n v="114.2"/>
    <n v="5"/>
    <n v="0"/>
    <n v="52.531999999999996"/>
  </r>
  <r>
    <x v="4886"/>
    <x v="2419"/>
    <x v="0"/>
    <x v="85"/>
    <d v="2013-12-02T00:00:00"/>
    <s v="Second Class"/>
    <s v="RF-19345"/>
    <s v="Randy Ferguson"/>
    <x v="1"/>
    <s v="United States"/>
    <s v="Marietta"/>
    <x v="32"/>
    <n v="30062"/>
    <x v="0"/>
    <s v="FUR-CH-10004477"/>
    <x v="0"/>
    <x v="1"/>
    <s v="Global Push Button Manager's Chair, Indigo"/>
    <n v="182.67000000000002"/>
    <n v="3"/>
    <n v="0"/>
    <n v="52.974299999999992"/>
  </r>
  <r>
    <x v="4887"/>
    <x v="2419"/>
    <x v="0"/>
    <x v="85"/>
    <d v="2013-12-02T00:00:00"/>
    <s v="Second Class"/>
    <s v="RF-19345"/>
    <s v="Randy Ferguson"/>
    <x v="1"/>
    <s v="United States"/>
    <s v="Marietta"/>
    <x v="32"/>
    <n v="30062"/>
    <x v="0"/>
    <s v="TEC-AC-10003441"/>
    <x v="2"/>
    <x v="11"/>
    <s v="Kingston Digital DataTraveler 32GB USB 2.0"/>
    <n v="101.69999999999999"/>
    <n v="6"/>
    <n v="0"/>
    <n v="6.1019999999999968"/>
  </r>
  <r>
    <x v="4888"/>
    <x v="2419"/>
    <x v="0"/>
    <x v="85"/>
    <d v="2013-12-02T00:00:00"/>
    <s v="Second Class"/>
    <s v="RF-19345"/>
    <s v="Randy Ferguson"/>
    <x v="1"/>
    <s v="United States"/>
    <s v="Marietta"/>
    <x v="32"/>
    <n v="30062"/>
    <x v="0"/>
    <s v="OFF-ST-10004459"/>
    <x v="1"/>
    <x v="4"/>
    <s v="Tennsco Single-Tier Lockers"/>
    <n v="1126.02"/>
    <n v="3"/>
    <n v="0"/>
    <n v="56.300999999999988"/>
  </r>
  <r>
    <x v="4889"/>
    <x v="2419"/>
    <x v="0"/>
    <x v="85"/>
    <d v="2013-12-02T00:00:00"/>
    <s v="Second Class"/>
    <s v="RF-19345"/>
    <s v="Randy Ferguson"/>
    <x v="1"/>
    <s v="United States"/>
    <s v="Marietta"/>
    <x v="32"/>
    <n v="30062"/>
    <x v="0"/>
    <s v="OFF-ST-10003805"/>
    <x v="1"/>
    <x v="4"/>
    <s v="24 Capacity Maxi Data Binder Racks, Pearl"/>
    <n v="1263.3000000000002"/>
    <n v="6"/>
    <n v="0"/>
    <n v="315.82499999999993"/>
  </r>
  <r>
    <x v="4890"/>
    <x v="2420"/>
    <x v="0"/>
    <x v="443"/>
    <d v="2013-12-31T00:00:00"/>
    <s v="Standard Class"/>
    <s v="EH-13765"/>
    <s v="Edward Hooks"/>
    <x v="1"/>
    <s v="United States"/>
    <s v="Seattle"/>
    <x v="4"/>
    <n v="98103"/>
    <x v="1"/>
    <s v="OFF-AR-10001246"/>
    <x v="1"/>
    <x v="6"/>
    <s v="Newell 317"/>
    <n v="8.82"/>
    <n v="3"/>
    <n v="0"/>
    <n v="2.5577999999999994"/>
  </r>
  <r>
    <x v="4891"/>
    <x v="2420"/>
    <x v="0"/>
    <x v="443"/>
    <d v="2013-12-31T00:00:00"/>
    <s v="Standard Class"/>
    <s v="EH-13765"/>
    <s v="Edward Hooks"/>
    <x v="1"/>
    <s v="United States"/>
    <s v="Seattle"/>
    <x v="4"/>
    <n v="98103"/>
    <x v="1"/>
    <s v="OFF-PA-10001295"/>
    <x v="1"/>
    <x v="10"/>
    <s v="Computer Printout Paper with Letter-Trim Perforations"/>
    <n v="37.94"/>
    <n v="2"/>
    <n v="0"/>
    <n v="18.211199999999998"/>
  </r>
  <r>
    <x v="4892"/>
    <x v="2420"/>
    <x v="0"/>
    <x v="443"/>
    <d v="2013-12-31T00:00:00"/>
    <s v="Standard Class"/>
    <s v="EH-13765"/>
    <s v="Edward Hooks"/>
    <x v="1"/>
    <s v="United States"/>
    <s v="Seattle"/>
    <x v="4"/>
    <n v="98103"/>
    <x v="1"/>
    <s v="OFF-AR-10001231"/>
    <x v="1"/>
    <x v="6"/>
    <s v="Sanford EarthWrite Recycled Pencils, Medium Soft, #2"/>
    <n v="4.2"/>
    <n v="2"/>
    <n v="0"/>
    <n v="1.1760000000000002"/>
  </r>
  <r>
    <x v="4893"/>
    <x v="2420"/>
    <x v="0"/>
    <x v="443"/>
    <d v="2013-12-31T00:00:00"/>
    <s v="Standard Class"/>
    <s v="EH-13765"/>
    <s v="Edward Hooks"/>
    <x v="1"/>
    <s v="United States"/>
    <s v="Seattle"/>
    <x v="4"/>
    <n v="98103"/>
    <x v="1"/>
    <s v="OFF-ST-10002743"/>
    <x v="1"/>
    <x v="4"/>
    <s v="SAFCO Boltless Steel Shelving"/>
    <n v="227.28"/>
    <n v="2"/>
    <n v="0"/>
    <n v="2.2727999999999895"/>
  </r>
  <r>
    <x v="4894"/>
    <x v="2420"/>
    <x v="0"/>
    <x v="443"/>
    <d v="2013-12-31T00:00:00"/>
    <s v="Standard Class"/>
    <s v="EH-13765"/>
    <s v="Edward Hooks"/>
    <x v="1"/>
    <s v="United States"/>
    <s v="Seattle"/>
    <x v="4"/>
    <n v="98103"/>
    <x v="1"/>
    <s v="OFF-PA-10004327"/>
    <x v="1"/>
    <x v="10"/>
    <s v="Xerox 1911"/>
    <n v="47.9"/>
    <n v="1"/>
    <n v="0"/>
    <n v="22.991999999999997"/>
  </r>
  <r>
    <x v="4895"/>
    <x v="2420"/>
    <x v="0"/>
    <x v="443"/>
    <d v="2013-12-31T00:00:00"/>
    <s v="Standard Class"/>
    <s v="EH-13765"/>
    <s v="Edward Hooks"/>
    <x v="1"/>
    <s v="United States"/>
    <s v="Seattle"/>
    <x v="4"/>
    <n v="98103"/>
    <x v="1"/>
    <s v="OFF-EN-10004773"/>
    <x v="1"/>
    <x v="12"/>
    <s v="Staples"/>
    <n v="61.96"/>
    <n v="2"/>
    <n v="0"/>
    <n v="30.360399999999998"/>
  </r>
  <r>
    <x v="4896"/>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x v="4897"/>
    <x v="2421"/>
    <x v="2"/>
    <x v="771"/>
    <d v="2011-10-17T00:00:00"/>
    <s v="First Class"/>
    <s v="AC-10660"/>
    <s v="Anna Chung"/>
    <x v="0"/>
    <s v="United States"/>
    <s v="Parma"/>
    <x v="24"/>
    <n v="44134"/>
    <x v="3"/>
    <s v="FUR-CH-10003761"/>
    <x v="0"/>
    <x v="1"/>
    <s v="Global Italian Leather Office Chair"/>
    <n v="183.37199999999999"/>
    <n v="2"/>
    <n v="0.3"/>
    <n v="-7.8588000000000022"/>
  </r>
  <r>
    <x v="4898"/>
    <x v="2421"/>
    <x v="2"/>
    <x v="771"/>
    <d v="2011-10-17T00:00:00"/>
    <s v="First Class"/>
    <s v="AC-10660"/>
    <s v="Anna Chung"/>
    <x v="0"/>
    <s v="United States"/>
    <s v="Parma"/>
    <x v="24"/>
    <n v="44134"/>
    <x v="3"/>
    <s v="OFF-PA-10002230"/>
    <x v="1"/>
    <x v="10"/>
    <s v="Xerox 1897"/>
    <n v="7.9680000000000009"/>
    <n v="2"/>
    <n v="0.2"/>
    <n v="2.8884000000000007"/>
  </r>
  <r>
    <x v="4899"/>
    <x v="2422"/>
    <x v="0"/>
    <x v="250"/>
    <d v="2013-08-28T00:00:00"/>
    <s v="Standard Class"/>
    <s v="SG-20470"/>
    <s v="Sheri Gordon"/>
    <x v="0"/>
    <s v="United States"/>
    <s v="Gresham"/>
    <x v="21"/>
    <n v="97030"/>
    <x v="1"/>
    <s v="OFF-BI-10000088"/>
    <x v="1"/>
    <x v="8"/>
    <s v="GBC Imprintable Covers"/>
    <n v="26.352000000000004"/>
    <n v="8"/>
    <n v="0.7"/>
    <n v="-18.446399999999997"/>
  </r>
  <r>
    <x v="4900"/>
    <x v="2423"/>
    <x v="3"/>
    <x v="94"/>
    <d v="2014-12-22T00:00:00"/>
    <s v="Standard Class"/>
    <s v="CA-12310"/>
    <s v="Christine Abelman"/>
    <x v="1"/>
    <s v="United States"/>
    <s v="Anaheim"/>
    <x v="1"/>
    <n v="92804"/>
    <x v="1"/>
    <s v="OFF-ST-10001526"/>
    <x v="1"/>
    <x v="4"/>
    <s v="Iceberg Mobile Mega Data/Printer Cart "/>
    <n v="481.32"/>
    <n v="4"/>
    <n v="0"/>
    <n v="125.14319999999998"/>
  </r>
  <r>
    <x v="4901"/>
    <x v="2423"/>
    <x v="3"/>
    <x v="94"/>
    <d v="2014-12-22T00:00:00"/>
    <s v="Standard Class"/>
    <s v="CA-12310"/>
    <s v="Christine Abelman"/>
    <x v="1"/>
    <s v="United States"/>
    <s v="Anaheim"/>
    <x v="1"/>
    <n v="92804"/>
    <x v="1"/>
    <s v="OFF-SU-10002557"/>
    <x v="1"/>
    <x v="14"/>
    <s v="Fiskars Spring-Action Scissors"/>
    <n v="13.98"/>
    <n v="1"/>
    <n v="0"/>
    <n v="3.6348000000000003"/>
  </r>
  <r>
    <x v="4902"/>
    <x v="2424"/>
    <x v="3"/>
    <x v="469"/>
    <d v="2014-03-13T00:00:00"/>
    <s v="Standard Class"/>
    <s v="SH-20395"/>
    <s v="Shahid Hopkins"/>
    <x v="0"/>
    <s v="United States"/>
    <s v="New York City"/>
    <x v="15"/>
    <n v="10035"/>
    <x v="3"/>
    <s v="OFF-BI-10003669"/>
    <x v="1"/>
    <x v="8"/>
    <s v="3M Organizer Strips"/>
    <n v="25.92"/>
    <n v="6"/>
    <n v="0.2"/>
    <n v="9.0719999999999992"/>
  </r>
  <r>
    <x v="4903"/>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x v="4904"/>
    <x v="2425"/>
    <x v="2"/>
    <x v="588"/>
    <d v="2011-12-03T00:00:00"/>
    <s v="Second Class"/>
    <s v="MC-17605"/>
    <s v="Matt Connell"/>
    <x v="1"/>
    <s v="United States"/>
    <s v="Houston"/>
    <x v="5"/>
    <n v="77070"/>
    <x v="2"/>
    <s v="FUR-CH-10003746"/>
    <x v="0"/>
    <x v="1"/>
    <s v="Hon 4070 Series Pagoda Round Back Stacking Chairs"/>
    <n v="674.05799999999999"/>
    <n v="3"/>
    <n v="0.3"/>
    <n v="-19.258800000000008"/>
  </r>
  <r>
    <x v="4905"/>
    <x v="2426"/>
    <x v="2"/>
    <x v="1005"/>
    <d v="2011-10-16T00:00:00"/>
    <s v="Second Class"/>
    <s v="JE-15610"/>
    <s v="Jim Epp"/>
    <x v="1"/>
    <s v="United States"/>
    <s v="Concord"/>
    <x v="38"/>
    <n v="3301"/>
    <x v="3"/>
    <s v="OFF-BI-10003476"/>
    <x v="1"/>
    <x v="8"/>
    <s v="Avery Metallic Poly Binders"/>
    <n v="22.92"/>
    <n v="4"/>
    <n v="0"/>
    <n v="11.0016"/>
  </r>
  <r>
    <x v="4906"/>
    <x v="2426"/>
    <x v="2"/>
    <x v="1005"/>
    <d v="2011-10-16T00:00:00"/>
    <s v="Second Class"/>
    <s v="JE-15610"/>
    <s v="Jim Epp"/>
    <x v="1"/>
    <s v="United States"/>
    <s v="Concord"/>
    <x v="38"/>
    <n v="3301"/>
    <x v="3"/>
    <s v="OFF-ST-10001469"/>
    <x v="1"/>
    <x v="4"/>
    <s v="Fellowes Bankers Box Recycled Super Stor/Drawer"/>
    <n v="269.89999999999998"/>
    <n v="5"/>
    <n v="0"/>
    <n v="16.193999999999988"/>
  </r>
  <r>
    <x v="4907"/>
    <x v="2427"/>
    <x v="2"/>
    <x v="728"/>
    <d v="2011-11-23T00:00:00"/>
    <s v="Second Class"/>
    <s v="MS-17530"/>
    <s v="MaryBeth Skach"/>
    <x v="0"/>
    <s v="United States"/>
    <s v="Fairfield"/>
    <x v="24"/>
    <n v="45014"/>
    <x v="3"/>
    <s v="OFF-BI-10001757"/>
    <x v="1"/>
    <x v="8"/>
    <s v="Pressboard Hanging Data Binders for Unburst Sheets"/>
    <n v="11.808000000000002"/>
    <n v="8"/>
    <n v="0.7"/>
    <n v="-8.659200000000002"/>
  </r>
  <r>
    <x v="4908"/>
    <x v="2427"/>
    <x v="2"/>
    <x v="728"/>
    <d v="2011-11-23T00:00:00"/>
    <s v="Second Class"/>
    <s v="MS-17530"/>
    <s v="MaryBeth Skach"/>
    <x v="0"/>
    <s v="United States"/>
    <s v="Fairfield"/>
    <x v="24"/>
    <n v="45014"/>
    <x v="3"/>
    <s v="TEC-PH-10004875"/>
    <x v="2"/>
    <x v="7"/>
    <s v="PNY Rapid USB Car Charger - Black"/>
    <n v="9.5879999999999992"/>
    <n v="2"/>
    <n v="0.4"/>
    <n v="-2.0773999999999999"/>
  </r>
  <r>
    <x v="4909"/>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x v="4910"/>
    <x v="2428"/>
    <x v="3"/>
    <x v="424"/>
    <d v="2014-01-19T00:00:00"/>
    <s v="Standard Class"/>
    <s v="BH-11710"/>
    <s v="Brosina Hoffman"/>
    <x v="0"/>
    <s v="United States"/>
    <s v="Johnson City"/>
    <x v="18"/>
    <n v="37604"/>
    <x v="0"/>
    <s v="OFF-PA-10000019"/>
    <x v="1"/>
    <x v="10"/>
    <s v="Xerox 1931"/>
    <n v="36.288000000000011"/>
    <n v="7"/>
    <n v="0.2"/>
    <n v="12.700800000000001"/>
  </r>
  <r>
    <x v="4911"/>
    <x v="2428"/>
    <x v="3"/>
    <x v="424"/>
    <d v="2014-01-19T00:00:00"/>
    <s v="Standard Class"/>
    <s v="BH-11710"/>
    <s v="Brosina Hoffman"/>
    <x v="0"/>
    <s v="United States"/>
    <s v="Johnson City"/>
    <x v="18"/>
    <n v="37604"/>
    <x v="0"/>
    <s v="TEC-PH-10001924"/>
    <x v="2"/>
    <x v="7"/>
    <s v="iHome FM Clock Radio with Lightning Dock"/>
    <n v="111.98399999999999"/>
    <n v="2"/>
    <n v="0.2"/>
    <n v="6.9990000000000059"/>
  </r>
  <r>
    <x v="4912"/>
    <x v="2428"/>
    <x v="3"/>
    <x v="424"/>
    <d v="2014-01-19T00:00:00"/>
    <s v="Standard Class"/>
    <s v="BH-11710"/>
    <s v="Brosina Hoffman"/>
    <x v="0"/>
    <s v="United States"/>
    <s v="Johnson City"/>
    <x v="18"/>
    <n v="37604"/>
    <x v="0"/>
    <s v="OFF-BI-10002003"/>
    <x v="1"/>
    <x v="8"/>
    <s v="Ibico Presentation Index for Binding Systems"/>
    <n v="5.9700000000000006"/>
    <n v="5"/>
    <n v="0.7"/>
    <n v="-4.577"/>
  </r>
  <r>
    <x v="4913"/>
    <x v="2428"/>
    <x v="3"/>
    <x v="424"/>
    <d v="2014-01-19T00:00:00"/>
    <s v="Standard Class"/>
    <s v="BH-11710"/>
    <s v="Brosina Hoffman"/>
    <x v="0"/>
    <s v="United States"/>
    <s v="Johnson City"/>
    <x v="18"/>
    <n v="37604"/>
    <x v="0"/>
    <s v="OFF-BI-10003727"/>
    <x v="1"/>
    <x v="8"/>
    <s v="Avery Durable Slant Ring Binders With Label Holder"/>
    <n v="2.508"/>
    <n v="2"/>
    <n v="0.7"/>
    <n v="-1.8391999999999999"/>
  </r>
  <r>
    <x v="4914"/>
    <x v="2429"/>
    <x v="1"/>
    <x v="496"/>
    <d v="2012-09-26T00:00:00"/>
    <s v="Second Class"/>
    <s v="ME-17725"/>
    <s v="Max Engle"/>
    <x v="0"/>
    <s v="United States"/>
    <s v="Seattle"/>
    <x v="4"/>
    <n v="98105"/>
    <x v="1"/>
    <s v="OFF-AR-10004042"/>
    <x v="1"/>
    <x v="6"/>
    <s v="BOSTON Model 1800 Electric Pencil Sharpeners, Putty/Woodgrain"/>
    <n v="35.96"/>
    <n v="2"/>
    <n v="0"/>
    <n v="10.428399999999996"/>
  </r>
  <r>
    <x v="4915"/>
    <x v="2429"/>
    <x v="1"/>
    <x v="496"/>
    <d v="2012-09-26T00:00:00"/>
    <s v="Second Class"/>
    <s v="ME-17725"/>
    <s v="Max Engle"/>
    <x v="0"/>
    <s v="United States"/>
    <s v="Seattle"/>
    <x v="4"/>
    <n v="98105"/>
    <x v="1"/>
    <s v="OFF-BI-10001097"/>
    <x v="1"/>
    <x v="8"/>
    <s v="Avery Hole Reinforcements"/>
    <n v="14.952000000000002"/>
    <n v="3"/>
    <n v="0.2"/>
    <n v="5.4201000000000006"/>
  </r>
  <r>
    <x v="4916"/>
    <x v="2430"/>
    <x v="3"/>
    <x v="449"/>
    <d v="2014-10-12T00:00:00"/>
    <s v="Second Class"/>
    <s v="MB-17305"/>
    <s v="Maria Bertelson"/>
    <x v="0"/>
    <s v="United States"/>
    <s v="League City"/>
    <x v="5"/>
    <n v="77573"/>
    <x v="2"/>
    <s v="OFF-AR-10004344"/>
    <x v="1"/>
    <x v="6"/>
    <s v="Bulldog Vacuum Base Pencil Sharpener"/>
    <n v="67.144000000000005"/>
    <n v="7"/>
    <n v="0.2"/>
    <n v="5.8750999999999962"/>
  </r>
  <r>
    <x v="4917"/>
    <x v="2430"/>
    <x v="3"/>
    <x v="449"/>
    <d v="2014-10-12T00:00:00"/>
    <s v="Second Class"/>
    <s v="MB-17305"/>
    <s v="Maria Bertelson"/>
    <x v="0"/>
    <s v="United States"/>
    <s v="League City"/>
    <x v="5"/>
    <n v="77573"/>
    <x v="2"/>
    <s v="FUR-CH-10001802"/>
    <x v="0"/>
    <x v="1"/>
    <s v="Hon Every-Day Chair Series Swivel Task Chairs"/>
    <n v="254.05799999999999"/>
    <n v="3"/>
    <n v="0.3"/>
    <n v="-32.664599999999993"/>
  </r>
  <r>
    <x v="4918"/>
    <x v="2431"/>
    <x v="0"/>
    <x v="1006"/>
    <d v="2013-01-07T00:00:00"/>
    <s v="Standard Class"/>
    <s v="BM-11575"/>
    <s v="Brendan Murry"/>
    <x v="1"/>
    <s v="United States"/>
    <s v="Gaithersburg"/>
    <x v="39"/>
    <n v="20877"/>
    <x v="3"/>
    <s v="FUR-BO-10004709"/>
    <x v="0"/>
    <x v="0"/>
    <s v="Bush Westfield Collection Bookcases, Medium Cherry Finish"/>
    <n v="173.94"/>
    <n v="3"/>
    <n v="0"/>
    <n v="38.266800000000003"/>
  </r>
  <r>
    <x v="4919"/>
    <x v="2431"/>
    <x v="0"/>
    <x v="1006"/>
    <d v="2013-01-07T00:00:00"/>
    <s v="Standard Class"/>
    <s v="BM-11575"/>
    <s v="Brendan Murry"/>
    <x v="1"/>
    <s v="United States"/>
    <s v="Gaithersburg"/>
    <x v="39"/>
    <n v="20877"/>
    <x v="3"/>
    <s v="TEC-PH-10000455"/>
    <x v="2"/>
    <x v="7"/>
    <s v="GE 30522EE2"/>
    <n v="231.98"/>
    <n v="2"/>
    <n v="0"/>
    <n v="67.274199999999979"/>
  </r>
  <r>
    <x v="4920"/>
    <x v="2432"/>
    <x v="3"/>
    <x v="971"/>
    <d v="2014-08-24T00:00:00"/>
    <s v="Standard Class"/>
    <s v="SC-20575"/>
    <s v="Sonia Cooley"/>
    <x v="0"/>
    <s v="United States"/>
    <s v="Chicago"/>
    <x v="10"/>
    <n v="60653"/>
    <x v="2"/>
    <s v="OFF-BI-10002393"/>
    <x v="1"/>
    <x v="8"/>
    <s v="Binder Posts"/>
    <n v="2.2959999999999994"/>
    <n v="2"/>
    <n v="0.8"/>
    <n v="-3.9032000000000009"/>
  </r>
  <r>
    <x v="4921"/>
    <x v="2433"/>
    <x v="3"/>
    <x v="53"/>
    <d v="2014-12-30T00:00:00"/>
    <s v="Second Class"/>
    <s v="MH-18115"/>
    <s v="Mick Hernandez"/>
    <x v="2"/>
    <s v="United States"/>
    <s v="Huntsville"/>
    <x v="19"/>
    <n v="35810"/>
    <x v="0"/>
    <s v="OFF-PA-10004381"/>
    <x v="1"/>
    <x v="10"/>
    <s v="14-7/8 x 11 Blue Bar Computer Printout Paper"/>
    <n v="96.08"/>
    <n v="2"/>
    <n v="0"/>
    <n v="46.118399999999994"/>
  </r>
  <r>
    <x v="4922"/>
    <x v="2433"/>
    <x v="3"/>
    <x v="53"/>
    <d v="2014-12-30T00:00:00"/>
    <s v="Second Class"/>
    <s v="MH-18115"/>
    <s v="Mick Hernandez"/>
    <x v="2"/>
    <s v="United States"/>
    <s v="Huntsville"/>
    <x v="19"/>
    <n v="35810"/>
    <x v="0"/>
    <s v="OFF-FA-10003059"/>
    <x v="1"/>
    <x v="13"/>
    <s v="Assorted Color Push Pins"/>
    <n v="3.62"/>
    <n v="2"/>
    <n v="0"/>
    <n v="1.1945999999999999"/>
  </r>
  <r>
    <x v="4923"/>
    <x v="2433"/>
    <x v="3"/>
    <x v="53"/>
    <d v="2014-12-30T00:00:00"/>
    <s v="Second Class"/>
    <s v="MH-18115"/>
    <s v="Mick Hernandez"/>
    <x v="2"/>
    <s v="United States"/>
    <s v="Huntsville"/>
    <x v="19"/>
    <n v="35810"/>
    <x v="0"/>
    <s v="OFF-PA-10000994"/>
    <x v="1"/>
    <x v="10"/>
    <s v="Xerox 1915"/>
    <n v="629.09999999999991"/>
    <n v="6"/>
    <n v="0"/>
    <n v="301.96799999999996"/>
  </r>
  <r>
    <x v="4924"/>
    <x v="2433"/>
    <x v="3"/>
    <x v="53"/>
    <d v="2014-12-30T00:00:00"/>
    <s v="Second Class"/>
    <s v="MH-18115"/>
    <s v="Mick Hernandez"/>
    <x v="2"/>
    <s v="United States"/>
    <s v="Huntsville"/>
    <x v="19"/>
    <n v="35810"/>
    <x v="0"/>
    <s v="TEC-PH-10002890"/>
    <x v="2"/>
    <x v="7"/>
    <s v="AT&amp;T 17929 Lendline Telephone"/>
    <n v="90.48"/>
    <n v="2"/>
    <n v="0"/>
    <n v="23.524799999999999"/>
  </r>
  <r>
    <x v="4925"/>
    <x v="2434"/>
    <x v="3"/>
    <x v="18"/>
    <d v="2014-09-14T00:00:00"/>
    <s v="First Class"/>
    <s v="AR-10345"/>
    <s v="Alex Russell"/>
    <x v="1"/>
    <s v="United States"/>
    <s v="Lawrence"/>
    <x v="31"/>
    <n v="1841"/>
    <x v="3"/>
    <s v="OFF-AR-10003338"/>
    <x v="1"/>
    <x v="6"/>
    <s v="Eberhard Faber 3 1/2&quot; Golf Pencils"/>
    <n v="14.88"/>
    <n v="2"/>
    <n v="0"/>
    <n v="3.7200000000000006"/>
  </r>
  <r>
    <x v="4926"/>
    <x v="2435"/>
    <x v="3"/>
    <x v="15"/>
    <d v="2014-10-24T00:00:00"/>
    <s v="Standard Class"/>
    <s v="MO-17500"/>
    <s v="Mary O'Rourke"/>
    <x v="0"/>
    <s v="United States"/>
    <s v="Chicago"/>
    <x v="10"/>
    <n v="60623"/>
    <x v="2"/>
    <s v="FUR-TA-10003008"/>
    <x v="0"/>
    <x v="3"/>
    <s v="Lesro Round Back Collection Coffee Table, End Table"/>
    <n v="91.275000000000006"/>
    <n v="1"/>
    <n v="0.5"/>
    <n v="-67.543499999999995"/>
  </r>
  <r>
    <x v="4927"/>
    <x v="2436"/>
    <x v="3"/>
    <x v="96"/>
    <d v="2014-12-07T00:00:00"/>
    <s v="Standard Class"/>
    <s v="AD-10180"/>
    <s v="Alan Dominguez"/>
    <x v="2"/>
    <s v="United States"/>
    <s v="Fairfield"/>
    <x v="29"/>
    <n v="6824"/>
    <x v="3"/>
    <s v="OFF-PA-10001972"/>
    <x v="1"/>
    <x v="10"/>
    <s v="Xerox 214"/>
    <n v="19.440000000000001"/>
    <n v="3"/>
    <n v="0"/>
    <n v="9.3312000000000008"/>
  </r>
  <r>
    <x v="4928"/>
    <x v="2436"/>
    <x v="3"/>
    <x v="96"/>
    <d v="2014-12-07T00:00:00"/>
    <s v="Standard Class"/>
    <s v="AD-10180"/>
    <s v="Alan Dominguez"/>
    <x v="2"/>
    <s v="United States"/>
    <s v="Fairfield"/>
    <x v="29"/>
    <n v="6824"/>
    <x v="3"/>
    <s v="FUR-CH-10000155"/>
    <x v="0"/>
    <x v="1"/>
    <s v="Global Comet Stacking Armless Chair"/>
    <n v="897.15000000000009"/>
    <n v="3"/>
    <n v="0"/>
    <n v="251.20200000000003"/>
  </r>
  <r>
    <x v="4929"/>
    <x v="2437"/>
    <x v="2"/>
    <x v="814"/>
    <d v="2011-09-03T00:00:00"/>
    <s v="First Class"/>
    <s v="KD-16345"/>
    <s v="Katherine Ducich"/>
    <x v="0"/>
    <s v="United States"/>
    <s v="New York City"/>
    <x v="15"/>
    <n v="10009"/>
    <x v="3"/>
    <s v="OFF-AR-10000658"/>
    <x v="1"/>
    <x v="6"/>
    <s v="Newell 324"/>
    <n v="57.75"/>
    <n v="5"/>
    <n v="0"/>
    <n v="16.170000000000002"/>
  </r>
  <r>
    <x v="4930"/>
    <x v="2437"/>
    <x v="2"/>
    <x v="814"/>
    <d v="2011-09-03T00:00:00"/>
    <s v="First Class"/>
    <s v="KD-16345"/>
    <s v="Katherine Ducich"/>
    <x v="0"/>
    <s v="United States"/>
    <s v="New York City"/>
    <x v="15"/>
    <n v="10009"/>
    <x v="3"/>
    <s v="OFF-PA-10000349"/>
    <x v="1"/>
    <x v="10"/>
    <s v="Staples"/>
    <n v="14.940000000000001"/>
    <n v="3"/>
    <n v="0"/>
    <n v="7.0218000000000007"/>
  </r>
  <r>
    <x v="4931"/>
    <x v="2438"/>
    <x v="3"/>
    <x v="613"/>
    <d v="2014-03-31T00:00:00"/>
    <s v="Standard Class"/>
    <s v="FM-14215"/>
    <s v="Filia McAdams"/>
    <x v="1"/>
    <s v="United States"/>
    <s v="Seattle"/>
    <x v="4"/>
    <n v="98103"/>
    <x v="1"/>
    <s v="OFF-AR-10001446"/>
    <x v="1"/>
    <x v="6"/>
    <s v="Newell 309"/>
    <n v="23.1"/>
    <n v="2"/>
    <n v="0"/>
    <n v="6.93"/>
  </r>
  <r>
    <x v="4932"/>
    <x v="2439"/>
    <x v="1"/>
    <x v="694"/>
    <d v="2012-10-04T00:00:00"/>
    <s v="Standard Class"/>
    <s v="ZC-21910"/>
    <s v="Zuschuss Carroll"/>
    <x v="0"/>
    <s v="United States"/>
    <s v="Aurora"/>
    <x v="22"/>
    <n v="80013"/>
    <x v="1"/>
    <s v="OFF-EN-10004483"/>
    <x v="1"/>
    <x v="12"/>
    <s v="#10 White Business Envelopes,4 1/8 x 9 1/2"/>
    <n v="12.536000000000001"/>
    <n v="1"/>
    <n v="0.2"/>
    <n v="4.2308999999999983"/>
  </r>
  <r>
    <x v="4933"/>
    <x v="2439"/>
    <x v="1"/>
    <x v="694"/>
    <d v="2012-10-04T00:00:00"/>
    <s v="Standard Class"/>
    <s v="ZC-21910"/>
    <s v="Zuschuss Carroll"/>
    <x v="0"/>
    <s v="United States"/>
    <s v="Aurora"/>
    <x v="22"/>
    <n v="80013"/>
    <x v="1"/>
    <s v="OFF-BI-10002012"/>
    <x v="1"/>
    <x v="8"/>
    <s v="Wilson Jones Easy Flow II Sheet Lifters"/>
    <n v="1.0800000000000003"/>
    <n v="2"/>
    <n v="0.7"/>
    <n v="-0.79200000000000004"/>
  </r>
  <r>
    <x v="4934"/>
    <x v="2439"/>
    <x v="1"/>
    <x v="694"/>
    <d v="2012-10-04T00:00:00"/>
    <s v="Standard Class"/>
    <s v="ZC-21910"/>
    <s v="Zuschuss Carroll"/>
    <x v="0"/>
    <s v="United States"/>
    <s v="Aurora"/>
    <x v="22"/>
    <n v="80013"/>
    <x v="1"/>
    <s v="OFF-FA-10003021"/>
    <x v="1"/>
    <x v="13"/>
    <s v="Staples"/>
    <n v="4.5120000000000005"/>
    <n v="3"/>
    <n v="0.2"/>
    <n v="0.84599999999999964"/>
  </r>
  <r>
    <x v="4935"/>
    <x v="2440"/>
    <x v="1"/>
    <x v="1007"/>
    <d v="2012-03-21T00:00:00"/>
    <s v="Standard Class"/>
    <s v="KS-16300"/>
    <s v="Karen Seio"/>
    <x v="1"/>
    <s v="United States"/>
    <s v="Lehi"/>
    <x v="7"/>
    <n v="84043"/>
    <x v="1"/>
    <s v="TEC-PH-10003356"/>
    <x v="2"/>
    <x v="7"/>
    <s v="SmartStand Mobile Device Holder, Assorted Colors"/>
    <n v="16.776000000000003"/>
    <n v="3"/>
    <n v="0.2"/>
    <n v="1.6776"/>
  </r>
  <r>
    <x v="4936"/>
    <x v="2441"/>
    <x v="3"/>
    <x v="1008"/>
    <d v="2014-01-14T00:00:00"/>
    <s v="Standard Class"/>
    <s v="DP-13390"/>
    <s v="Dennis Pardue"/>
    <x v="2"/>
    <s v="United States"/>
    <s v="Tuscaloosa"/>
    <x v="19"/>
    <n v="35401"/>
    <x v="0"/>
    <s v="OFF-BI-10004728"/>
    <x v="1"/>
    <x v="8"/>
    <s v="Wilson Jones Turn Tabs Binder Tool for Ring Binders"/>
    <n v="33.74"/>
    <n v="7"/>
    <n v="0"/>
    <n v="15.5204"/>
  </r>
  <r>
    <x v="4937"/>
    <x v="2442"/>
    <x v="2"/>
    <x v="286"/>
    <d v="2011-01-19T00:00:00"/>
    <s v="Standard Class"/>
    <s v="BD-11605"/>
    <s v="Brian Dahlen"/>
    <x v="0"/>
    <s v="United States"/>
    <s v="San Francisco"/>
    <x v="1"/>
    <n v="94109"/>
    <x v="1"/>
    <s v="OFF-ST-10000078"/>
    <x v="1"/>
    <x v="4"/>
    <s v="Tennsco 6- and 18-Compartment Lockers"/>
    <n v="1325.8500000000001"/>
    <n v="5"/>
    <n v="0"/>
    <n v="238.65299999999991"/>
  </r>
  <r>
    <x v="4938"/>
    <x v="2442"/>
    <x v="2"/>
    <x v="286"/>
    <d v="2011-01-19T00:00:00"/>
    <s v="Standard Class"/>
    <s v="BD-11605"/>
    <s v="Brian Dahlen"/>
    <x v="0"/>
    <s v="United States"/>
    <s v="San Francisco"/>
    <x v="1"/>
    <n v="94109"/>
    <x v="1"/>
    <s v="FUR-BO-10003034"/>
    <x v="0"/>
    <x v="0"/>
    <s v="O'Sullivan Elevations Bookcase, Cherry Finish"/>
    <n v="333.99899999999997"/>
    <n v="3"/>
    <n v="0.15"/>
    <n v="3.9294000000000082"/>
  </r>
  <r>
    <x v="4939"/>
    <x v="2442"/>
    <x v="2"/>
    <x v="286"/>
    <d v="2011-01-19T00:00:00"/>
    <s v="Standard Class"/>
    <s v="BD-11605"/>
    <s v="Brian Dahlen"/>
    <x v="0"/>
    <s v="United States"/>
    <s v="San Francisco"/>
    <x v="1"/>
    <n v="94109"/>
    <x v="1"/>
    <s v="OFF-AR-10003514"/>
    <x v="1"/>
    <x v="6"/>
    <s v="4009 Highlighters by Sanford"/>
    <n v="19.899999999999999"/>
    <n v="5"/>
    <n v="0"/>
    <n v="6.5669999999999984"/>
  </r>
  <r>
    <x v="4940"/>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x v="4941"/>
    <x v="2443"/>
    <x v="1"/>
    <x v="525"/>
    <d v="2012-02-13T00:00:00"/>
    <s v="Standard Class"/>
    <s v="IL-15100"/>
    <s v="Ivan Liston"/>
    <x v="0"/>
    <s v="United States"/>
    <s v="Wilmington"/>
    <x v="13"/>
    <n v="19805"/>
    <x v="3"/>
    <s v="FUR-BO-10002598"/>
    <x v="0"/>
    <x v="0"/>
    <s v="Hon Metal Bookcases, Putty"/>
    <n v="283.92"/>
    <n v="4"/>
    <n v="0"/>
    <n v="82.336799999999982"/>
  </r>
  <r>
    <x v="4942"/>
    <x v="2443"/>
    <x v="1"/>
    <x v="525"/>
    <d v="2012-02-13T00:00:00"/>
    <s v="Standard Class"/>
    <s v="IL-15100"/>
    <s v="Ivan Liston"/>
    <x v="0"/>
    <s v="United States"/>
    <s v="Wilmington"/>
    <x v="13"/>
    <n v="19805"/>
    <x v="3"/>
    <s v="OFF-AR-10001022"/>
    <x v="1"/>
    <x v="6"/>
    <s v="SANFORD Liquid Accent Tank-Style Highlighters"/>
    <n v="5.68"/>
    <n v="2"/>
    <n v="0"/>
    <n v="1.7607999999999997"/>
  </r>
  <r>
    <x v="4943"/>
    <x v="2444"/>
    <x v="3"/>
    <x v="202"/>
    <d v="2014-12-28T00:00:00"/>
    <s v="Standard Class"/>
    <s v="LP-17095"/>
    <s v="Liz Preis"/>
    <x v="0"/>
    <s v="United States"/>
    <s v="Lafayette"/>
    <x v="14"/>
    <n v="47905"/>
    <x v="2"/>
    <s v="OFF-ST-10004459"/>
    <x v="1"/>
    <x v="4"/>
    <s v="Tennsco Single-Tier Lockers"/>
    <n v="375.34"/>
    <n v="1"/>
    <n v="0"/>
    <n v="18.766999999999996"/>
  </r>
  <r>
    <x v="4944"/>
    <x v="2445"/>
    <x v="0"/>
    <x v="64"/>
    <d v="2013-09-07T00:00:00"/>
    <s v="First Class"/>
    <s v="JH-15985"/>
    <s v="Joseph Holt"/>
    <x v="0"/>
    <s v="United States"/>
    <s v="Redondo Beach"/>
    <x v="1"/>
    <n v="90278"/>
    <x v="1"/>
    <s v="OFF-PA-10004381"/>
    <x v="1"/>
    <x v="10"/>
    <s v="14-7/8 x 11 Blue Bar Computer Printout Paper"/>
    <n v="96.08"/>
    <n v="2"/>
    <n v="0"/>
    <n v="46.118399999999994"/>
  </r>
  <r>
    <x v="4945"/>
    <x v="2445"/>
    <x v="0"/>
    <x v="64"/>
    <d v="2013-09-07T00:00:00"/>
    <s v="First Class"/>
    <s v="JH-15985"/>
    <s v="Joseph Holt"/>
    <x v="0"/>
    <s v="United States"/>
    <s v="Redondo Beach"/>
    <x v="1"/>
    <n v="90278"/>
    <x v="1"/>
    <s v="OFF-BI-10000050"/>
    <x v="1"/>
    <x v="8"/>
    <s v="Angle-D Binders with Locking Rings, Label Holders"/>
    <n v="11.68"/>
    <n v="2"/>
    <n v="0.2"/>
    <n v="3.9419999999999993"/>
  </r>
  <r>
    <x v="4946"/>
    <x v="2445"/>
    <x v="0"/>
    <x v="64"/>
    <d v="2013-09-07T00:00:00"/>
    <s v="First Class"/>
    <s v="JH-15985"/>
    <s v="Joseph Holt"/>
    <x v="0"/>
    <s v="United States"/>
    <s v="Redondo Beach"/>
    <x v="1"/>
    <n v="90278"/>
    <x v="1"/>
    <s v="OFF-FA-10000304"/>
    <x v="1"/>
    <x v="13"/>
    <s v="Advantus Push Pins"/>
    <n v="4.3600000000000003"/>
    <n v="2"/>
    <n v="0"/>
    <n v="1.7876000000000003"/>
  </r>
  <r>
    <x v="4947"/>
    <x v="2446"/>
    <x v="2"/>
    <x v="777"/>
    <d v="2011-10-09T00:00:00"/>
    <s v="Standard Class"/>
    <s v="JD-16015"/>
    <s v="Joy Daniels"/>
    <x v="0"/>
    <s v="United States"/>
    <s v="Seattle"/>
    <x v="4"/>
    <n v="98115"/>
    <x v="1"/>
    <s v="OFF-LA-10002475"/>
    <x v="1"/>
    <x v="2"/>
    <s v="Avery 519"/>
    <n v="29.24"/>
    <n v="4"/>
    <n v="0"/>
    <n v="13.742799999999999"/>
  </r>
  <r>
    <x v="4948"/>
    <x v="2447"/>
    <x v="3"/>
    <x v="344"/>
    <d v="2014-12-03T00:00:00"/>
    <s v="Standard Class"/>
    <s v="BD-11320"/>
    <s v="Bill Donatelli"/>
    <x v="0"/>
    <s v="United States"/>
    <s v="Los Angeles"/>
    <x v="1"/>
    <n v="90045"/>
    <x v="1"/>
    <s v="OFF-BI-10001989"/>
    <x v="1"/>
    <x v="8"/>
    <s v="Premium Transparent Presentation Covers by GBC"/>
    <n v="117.48800000000001"/>
    <n v="7"/>
    <n v="0.2"/>
    <n v="41.120799999999988"/>
  </r>
  <r>
    <x v="4949"/>
    <x v="2447"/>
    <x v="3"/>
    <x v="344"/>
    <d v="2014-12-03T00:00:00"/>
    <s v="Standard Class"/>
    <s v="BD-11320"/>
    <s v="Bill Donatelli"/>
    <x v="0"/>
    <s v="United States"/>
    <s v="Los Angeles"/>
    <x v="1"/>
    <n v="90045"/>
    <x v="1"/>
    <s v="FUR-FU-10000732"/>
    <x v="0"/>
    <x v="5"/>
    <s v="Eldon 200 Class Desk Accessories"/>
    <n v="18.84"/>
    <n v="3"/>
    <n v="0"/>
    <n v="6.0287999999999995"/>
  </r>
  <r>
    <x v="4950"/>
    <x v="2448"/>
    <x v="0"/>
    <x v="99"/>
    <d v="2013-11-02T00:00:00"/>
    <s v="Second Class"/>
    <s v="DL-13330"/>
    <s v="Denise Leinenbach"/>
    <x v="0"/>
    <s v="United States"/>
    <s v="New York City"/>
    <x v="15"/>
    <n v="10009"/>
    <x v="3"/>
    <s v="OFF-AR-10004441"/>
    <x v="1"/>
    <x v="6"/>
    <s v="BIC Brite Liner Highlighters"/>
    <n v="12.419999999999998"/>
    <n v="3"/>
    <n v="0"/>
    <n v="5.2164000000000001"/>
  </r>
  <r>
    <x v="4951"/>
    <x v="2449"/>
    <x v="1"/>
    <x v="988"/>
    <d v="2012-06-13T00:00:00"/>
    <s v="Standard Class"/>
    <s v="NC-18415"/>
    <s v="Nathan Cano"/>
    <x v="0"/>
    <s v="United States"/>
    <s v="Royal Oak"/>
    <x v="12"/>
    <n v="48073"/>
    <x v="2"/>
    <s v="OFF-PA-10000304"/>
    <x v="1"/>
    <x v="10"/>
    <s v="Xerox 1995"/>
    <n v="12.96"/>
    <n v="2"/>
    <n v="0"/>
    <n v="6.2208000000000006"/>
  </r>
  <r>
    <x v="4952"/>
    <x v="2450"/>
    <x v="3"/>
    <x v="166"/>
    <d v="2014-12-13T00:00:00"/>
    <s v="Second Class"/>
    <s v="AS-10225"/>
    <s v="Alan Schoenberger"/>
    <x v="1"/>
    <s v="United States"/>
    <s v="San Francisco"/>
    <x v="1"/>
    <n v="94109"/>
    <x v="1"/>
    <s v="OFF-AP-10002670"/>
    <x v="1"/>
    <x v="9"/>
    <s v="Belkin 8-Outlet Premiere SurgeMaster II Surge Protectors"/>
    <n v="69.48"/>
    <n v="1"/>
    <n v="0"/>
    <n v="20.843999999999994"/>
  </r>
  <r>
    <x v="4953"/>
    <x v="2451"/>
    <x v="1"/>
    <x v="199"/>
    <d v="2012-03-20T00:00:00"/>
    <s v="Standard Class"/>
    <s v="MS-17980"/>
    <s v="Michael Stewart"/>
    <x v="1"/>
    <s v="United States"/>
    <s v="New York City"/>
    <x v="15"/>
    <n v="10009"/>
    <x v="3"/>
    <s v="TEC-PH-10001527"/>
    <x v="2"/>
    <x v="7"/>
    <s v="Plantronics MX500i Earset"/>
    <n v="85.9"/>
    <n v="2"/>
    <n v="0"/>
    <n v="2.5769999999999982"/>
  </r>
  <r>
    <x v="4954"/>
    <x v="2452"/>
    <x v="2"/>
    <x v="3"/>
    <d v="2011-06-13T00:00:00"/>
    <s v="Second Class"/>
    <s v="TS-21205"/>
    <s v="Thomas Seio"/>
    <x v="1"/>
    <s v="United States"/>
    <s v="North Las Vegas"/>
    <x v="33"/>
    <n v="89031"/>
    <x v="1"/>
    <s v="OFF-AR-10002335"/>
    <x v="1"/>
    <x v="6"/>
    <s v="DIXON Oriole Pencils"/>
    <n v="18.060000000000002"/>
    <n v="7"/>
    <n v="0"/>
    <n v="4.6956000000000007"/>
  </r>
  <r>
    <x v="4955"/>
    <x v="2452"/>
    <x v="2"/>
    <x v="3"/>
    <d v="2011-06-13T00:00:00"/>
    <s v="Second Class"/>
    <s v="TS-21205"/>
    <s v="Thomas Seio"/>
    <x v="1"/>
    <s v="United States"/>
    <s v="North Las Vegas"/>
    <x v="33"/>
    <n v="89031"/>
    <x v="1"/>
    <s v="OFF-PA-10003641"/>
    <x v="1"/>
    <x v="10"/>
    <s v="Xerox 1909"/>
    <n v="79.14"/>
    <n v="3"/>
    <n v="0"/>
    <n v="36.404399999999995"/>
  </r>
  <r>
    <x v="4956"/>
    <x v="2452"/>
    <x v="2"/>
    <x v="3"/>
    <d v="2011-06-13T00:00:00"/>
    <s v="Second Class"/>
    <s v="TS-21205"/>
    <s v="Thomas Seio"/>
    <x v="1"/>
    <s v="United States"/>
    <s v="North Las Vegas"/>
    <x v="33"/>
    <n v="89031"/>
    <x v="1"/>
    <s v="FUR-FU-10002685"/>
    <x v="0"/>
    <x v="5"/>
    <s v="Executive Impressions 13-1/2&quot; Indoor/Outdoor Wall Clock"/>
    <n v="37.4"/>
    <n v="2"/>
    <n v="0"/>
    <n v="14.212"/>
  </r>
  <r>
    <x v="4957"/>
    <x v="2453"/>
    <x v="1"/>
    <x v="305"/>
    <d v="2012-03-26T00:00:00"/>
    <s v="Standard Class"/>
    <s v="JK-15730"/>
    <s v="Joe Kamberova"/>
    <x v="0"/>
    <s v="United States"/>
    <s v="Carrollton"/>
    <x v="5"/>
    <n v="75007"/>
    <x v="2"/>
    <s v="OFF-BI-10001308"/>
    <x v="1"/>
    <x v="8"/>
    <s v="GBC Standard Plastic Binding Systems' Combs"/>
    <n v="2.5119999999999996"/>
    <n v="2"/>
    <n v="0.8"/>
    <n v="-4.3960000000000026"/>
  </r>
  <r>
    <x v="4958"/>
    <x v="2453"/>
    <x v="1"/>
    <x v="305"/>
    <d v="2012-03-26T00:00:00"/>
    <s v="Standard Class"/>
    <s v="JK-15730"/>
    <s v="Joe Kamberova"/>
    <x v="0"/>
    <s v="United States"/>
    <s v="Carrollton"/>
    <x v="5"/>
    <n v="75007"/>
    <x v="2"/>
    <s v="OFF-FA-10003485"/>
    <x v="1"/>
    <x v="13"/>
    <s v="Staples"/>
    <n v="18.864000000000001"/>
    <n v="9"/>
    <n v="0.2"/>
    <n v="6.1307999999999998"/>
  </r>
  <r>
    <x v="4959"/>
    <x v="2454"/>
    <x v="0"/>
    <x v="741"/>
    <d v="2013-11-23T00:00:00"/>
    <s v="Standard Class"/>
    <s v="TC-21535"/>
    <s v="Tracy Collins"/>
    <x v="2"/>
    <s v="United States"/>
    <s v="Los Angeles"/>
    <x v="1"/>
    <n v="90008"/>
    <x v="1"/>
    <s v="TEC-PH-10003357"/>
    <x v="2"/>
    <x v="7"/>
    <s v="Grandstream GXP2100 Mainstream Business Phone"/>
    <n v="61.192"/>
    <n v="1"/>
    <n v="0.2"/>
    <n v="6.1192000000000011"/>
  </r>
  <r>
    <x v="4960"/>
    <x v="2454"/>
    <x v="0"/>
    <x v="741"/>
    <d v="2013-11-23T00:00:00"/>
    <s v="Standard Class"/>
    <s v="TC-21535"/>
    <s v="Tracy Collins"/>
    <x v="2"/>
    <s v="United States"/>
    <s v="Los Angeles"/>
    <x v="1"/>
    <n v="90008"/>
    <x v="1"/>
    <s v="OFF-AP-10002867"/>
    <x v="1"/>
    <x v="9"/>
    <s v="Fellowes Command Center 5-outlet power strip"/>
    <n v="67.84"/>
    <n v="1"/>
    <n v="0"/>
    <n v="18.316800000000001"/>
  </r>
  <r>
    <x v="4961"/>
    <x v="2455"/>
    <x v="2"/>
    <x v="1009"/>
    <d v="2011-03-08T00:00:00"/>
    <s v="First Class"/>
    <s v="AB-10015"/>
    <s v="Aaron Bergman"/>
    <x v="0"/>
    <s v="United States"/>
    <s v="Seattle"/>
    <x v="4"/>
    <n v="98103"/>
    <x v="1"/>
    <s v="FUR-CH-10004477"/>
    <x v="0"/>
    <x v="1"/>
    <s v="Global Push Button Manager's Chair, Indigo"/>
    <n v="48.712000000000003"/>
    <n v="1"/>
    <n v="0.2"/>
    <n v="5.4800999999999966"/>
  </r>
  <r>
    <x v="4962"/>
    <x v="2455"/>
    <x v="2"/>
    <x v="1009"/>
    <d v="2011-03-08T00:00:00"/>
    <s v="First Class"/>
    <s v="AB-10015"/>
    <s v="Aaron Bergman"/>
    <x v="0"/>
    <s v="United States"/>
    <s v="Seattle"/>
    <x v="4"/>
    <n v="98103"/>
    <x v="1"/>
    <s v="OFF-AR-10001427"/>
    <x v="1"/>
    <x v="6"/>
    <s v="Newell 330"/>
    <n v="17.940000000000001"/>
    <n v="3"/>
    <n v="0"/>
    <n v="4.6644000000000005"/>
  </r>
  <r>
    <x v="4963"/>
    <x v="2455"/>
    <x v="2"/>
    <x v="1009"/>
    <d v="2011-03-08T00:00:00"/>
    <s v="First Class"/>
    <s v="AB-10015"/>
    <s v="Aaron Bergman"/>
    <x v="0"/>
    <s v="United States"/>
    <s v="Seattle"/>
    <x v="4"/>
    <n v="98103"/>
    <x v="1"/>
    <s v="OFF-ST-10002344"/>
    <x v="1"/>
    <x v="4"/>
    <s v="Carina 42&quot;Hx23 3/4&quot;W Media Storage Unit"/>
    <n v="242.94"/>
    <n v="3"/>
    <n v="0"/>
    <n v="4.8588000000000164"/>
  </r>
  <r>
    <x v="4964"/>
    <x v="2456"/>
    <x v="0"/>
    <x v="666"/>
    <d v="2013-05-20T00:00:00"/>
    <s v="Second Class"/>
    <s v="DP-13000"/>
    <s v="Darren Powers"/>
    <x v="0"/>
    <s v="United States"/>
    <s v="Fort Lauderdale"/>
    <x v="2"/>
    <n v="33311"/>
    <x v="0"/>
    <s v="OFF-BI-10000301"/>
    <x v="1"/>
    <x v="8"/>
    <s v="GBC Instant Report Kit"/>
    <n v="7.7640000000000011"/>
    <n v="4"/>
    <n v="0.7"/>
    <n v="-5.1760000000000002"/>
  </r>
  <r>
    <x v="4965"/>
    <x v="2457"/>
    <x v="1"/>
    <x v="442"/>
    <d v="2012-05-28T00:00:00"/>
    <s v="Second Class"/>
    <s v="CY-12745"/>
    <s v="Craig Yedwab"/>
    <x v="1"/>
    <s v="United States"/>
    <s v="Columbia"/>
    <x v="18"/>
    <n v="38401"/>
    <x v="0"/>
    <s v="TEC-PH-10001944"/>
    <x v="2"/>
    <x v="7"/>
    <s v="Wi-Ex zBoost YX540 Cellular Phone Signal Booster"/>
    <n v="467.03999999999996"/>
    <n v="4"/>
    <n v="0.2"/>
    <n v="58.379999999999939"/>
  </r>
  <r>
    <x v="4966"/>
    <x v="2458"/>
    <x v="1"/>
    <x v="991"/>
    <d v="2012-08-05T00:00:00"/>
    <s v="Second Class"/>
    <s v="BE-11455"/>
    <s v="Brad Eason"/>
    <x v="2"/>
    <s v="United States"/>
    <s v="Providence"/>
    <x v="34"/>
    <n v="2908"/>
    <x v="3"/>
    <s v="TEC-PH-10001527"/>
    <x v="2"/>
    <x v="7"/>
    <s v="Plantronics MX500i Earset"/>
    <n v="128.85000000000002"/>
    <n v="3"/>
    <n v="0"/>
    <n v="3.8654999999999973"/>
  </r>
  <r>
    <x v="4967"/>
    <x v="2458"/>
    <x v="1"/>
    <x v="991"/>
    <d v="2012-08-05T00:00:00"/>
    <s v="Second Class"/>
    <s v="BE-11455"/>
    <s v="Brad Eason"/>
    <x v="2"/>
    <s v="United States"/>
    <s v="Providence"/>
    <x v="34"/>
    <n v="2908"/>
    <x v="3"/>
    <s v="OFF-PA-10001307"/>
    <x v="1"/>
    <x v="10"/>
    <s v="Important Message Pads, 50 4-1/4 x 5-1/2 Forms per Pad"/>
    <n v="8.4"/>
    <n v="2"/>
    <n v="0"/>
    <n v="4.1159999999999997"/>
  </r>
  <r>
    <x v="4968"/>
    <x v="2458"/>
    <x v="1"/>
    <x v="991"/>
    <d v="2012-08-05T00:00:00"/>
    <s v="Second Class"/>
    <s v="BE-11455"/>
    <s v="Brad Eason"/>
    <x v="2"/>
    <s v="United States"/>
    <s v="Providence"/>
    <x v="34"/>
    <n v="2908"/>
    <x v="3"/>
    <s v="TEC-AC-10004571"/>
    <x v="2"/>
    <x v="11"/>
    <s v="Logitech G700s Rechargeable Gaming Mouse"/>
    <n v="199.98"/>
    <n v="2"/>
    <n v="0"/>
    <n v="83.991600000000005"/>
  </r>
  <r>
    <x v="4969"/>
    <x v="2458"/>
    <x v="1"/>
    <x v="991"/>
    <d v="2012-08-05T00:00:00"/>
    <s v="Second Class"/>
    <s v="BE-11455"/>
    <s v="Brad Eason"/>
    <x v="2"/>
    <s v="United States"/>
    <s v="Providence"/>
    <x v="34"/>
    <n v="2908"/>
    <x v="3"/>
    <s v="FUR-CH-10001973"/>
    <x v="0"/>
    <x v="1"/>
    <s v="Office Star Flex Back Scooter Chair with White Frame"/>
    <n v="110.98"/>
    <n v="1"/>
    <n v="0"/>
    <n v="15.537199999999999"/>
  </r>
  <r>
    <x v="4970"/>
    <x v="2459"/>
    <x v="0"/>
    <x v="61"/>
    <d v="2013-11-10T00:00:00"/>
    <s v="First Class"/>
    <s v="KL-16555"/>
    <s v="Kelly Lampkin"/>
    <x v="1"/>
    <s v="United States"/>
    <s v="Jacksonville"/>
    <x v="2"/>
    <n v="32216"/>
    <x v="0"/>
    <s v="FUR-CH-10000513"/>
    <x v="0"/>
    <x v="1"/>
    <s v="High-Back Leather Manager's Chair"/>
    <n v="207.98400000000004"/>
    <n v="2"/>
    <n v="0.2"/>
    <n v="-28.597800000000007"/>
  </r>
  <r>
    <x v="4971"/>
    <x v="2459"/>
    <x v="0"/>
    <x v="61"/>
    <d v="2013-11-10T00:00:00"/>
    <s v="First Class"/>
    <s v="KL-16555"/>
    <s v="Kelly Lampkin"/>
    <x v="1"/>
    <s v="United States"/>
    <s v="Jacksonville"/>
    <x v="2"/>
    <n v="32216"/>
    <x v="0"/>
    <s v="OFF-PA-10002421"/>
    <x v="1"/>
    <x v="10"/>
    <s v="Embossed Ink Jet Note Cards"/>
    <n v="36.112000000000002"/>
    <n v="2"/>
    <n v="0.2"/>
    <n v="12.639200000000001"/>
  </r>
  <r>
    <x v="4972"/>
    <x v="2459"/>
    <x v="0"/>
    <x v="61"/>
    <d v="2013-11-10T00:00:00"/>
    <s v="First Class"/>
    <s v="KL-16555"/>
    <s v="Kelly Lampkin"/>
    <x v="1"/>
    <s v="United States"/>
    <s v="Jacksonville"/>
    <x v="2"/>
    <n v="32216"/>
    <x v="0"/>
    <s v="FUR-FU-10004090"/>
    <x v="0"/>
    <x v="5"/>
    <s v="Executive Impressions 14&quot; Contract Wall Clock"/>
    <n v="35.568000000000005"/>
    <n v="2"/>
    <n v="0.2"/>
    <n v="5.7797999999999963"/>
  </r>
  <r>
    <x v="4973"/>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x v="4974"/>
    <x v="2460"/>
    <x v="0"/>
    <x v="77"/>
    <d v="2013-11-13T00:00:00"/>
    <s v="Standard Class"/>
    <s v="PS-19045"/>
    <s v="Penelope Sewall"/>
    <x v="2"/>
    <s v="United States"/>
    <s v="Oceanside"/>
    <x v="1"/>
    <n v="92054"/>
    <x v="1"/>
    <s v="OFF-PA-10002246"/>
    <x v="1"/>
    <x v="10"/>
    <s v="Wirebound Four 2-3/4 x 5 Forms per Page, 400 Sets per Book"/>
    <n v="12.9"/>
    <n v="2"/>
    <n v="0"/>
    <n v="6.3209999999999997"/>
  </r>
  <r>
    <x v="4975"/>
    <x v="2461"/>
    <x v="1"/>
    <x v="227"/>
    <d v="2012-09-23T00:00:00"/>
    <s v="Second Class"/>
    <s v="JR-16210"/>
    <s v="Justin Ritter"/>
    <x v="1"/>
    <s v="United States"/>
    <s v="Jacksonville"/>
    <x v="2"/>
    <n v="32216"/>
    <x v="0"/>
    <s v="TEC-AC-10003198"/>
    <x v="2"/>
    <x v="11"/>
    <s v="Enermax Acrylux Wireless Keyboard"/>
    <n v="717.12000000000012"/>
    <n v="9"/>
    <n v="0.2"/>
    <n v="152.38799999999992"/>
  </r>
  <r>
    <x v="4976"/>
    <x v="2462"/>
    <x v="1"/>
    <x v="214"/>
    <d v="2012-12-09T00:00:00"/>
    <s v="First Class"/>
    <s v="AH-10210"/>
    <s v="Alan Hwang"/>
    <x v="0"/>
    <s v="United States"/>
    <s v="New York City"/>
    <x v="15"/>
    <n v="10024"/>
    <x v="3"/>
    <s v="OFF-BI-10001031"/>
    <x v="1"/>
    <x v="8"/>
    <s v="Pressboard Data Binders by Wilson Jones"/>
    <n v="21.36"/>
    <n v="5"/>
    <n v="0.2"/>
    <n v="7.2089999999999996"/>
  </r>
  <r>
    <x v="4977"/>
    <x v="2462"/>
    <x v="1"/>
    <x v="214"/>
    <d v="2012-12-09T00:00:00"/>
    <s v="First Class"/>
    <s v="AH-10210"/>
    <s v="Alan Hwang"/>
    <x v="0"/>
    <s v="United States"/>
    <s v="New York City"/>
    <x v="15"/>
    <n v="10024"/>
    <x v="3"/>
    <s v="OFF-BI-10003727"/>
    <x v="1"/>
    <x v="8"/>
    <s v="Avery Durable Slant Ring Binders With Label Holder"/>
    <n v="6.6879999999999997"/>
    <n v="2"/>
    <n v="0.2"/>
    <n v="2.3407999999999998"/>
  </r>
  <r>
    <x v="4978"/>
    <x v="2462"/>
    <x v="1"/>
    <x v="214"/>
    <d v="2012-12-09T00:00:00"/>
    <s v="First Class"/>
    <s v="AH-10210"/>
    <s v="Alan Hwang"/>
    <x v="0"/>
    <s v="United States"/>
    <s v="New York City"/>
    <x v="15"/>
    <n v="10024"/>
    <x v="3"/>
    <s v="TEC-PH-10001336"/>
    <x v="2"/>
    <x v="7"/>
    <s v="Digium D40 VoIP phone"/>
    <n v="773.94"/>
    <n v="6"/>
    <n v="0"/>
    <n v="224.4426"/>
  </r>
  <r>
    <x v="4979"/>
    <x v="2463"/>
    <x v="0"/>
    <x v="10"/>
    <d v="2013-12-14T00:00:00"/>
    <s v="Second Class"/>
    <s v="RW-19630"/>
    <s v="Rob Williams"/>
    <x v="1"/>
    <s v="United States"/>
    <s v="Chicago"/>
    <x v="10"/>
    <n v="60610"/>
    <x v="2"/>
    <s v="OFF-SU-10001664"/>
    <x v="1"/>
    <x v="14"/>
    <s v="Acme Office Executive Series Stainless Steel Trimmers"/>
    <n v="20.568000000000001"/>
    <n v="3"/>
    <n v="0.2"/>
    <n v="1.5426000000000002"/>
  </r>
  <r>
    <x v="4980"/>
    <x v="2463"/>
    <x v="0"/>
    <x v="10"/>
    <d v="2013-12-14T00:00:00"/>
    <s v="Second Class"/>
    <s v="RW-19630"/>
    <s v="Rob Williams"/>
    <x v="1"/>
    <s v="United States"/>
    <s v="Chicago"/>
    <x v="10"/>
    <n v="60610"/>
    <x v="2"/>
    <s v="OFF-AP-10003971"/>
    <x v="1"/>
    <x v="9"/>
    <s v="Belkin 6 Outlet Metallic Surge Strip"/>
    <n v="4.355999999999999"/>
    <n v="2"/>
    <n v="0.8"/>
    <n v="-11.761200000000002"/>
  </r>
  <r>
    <x v="4981"/>
    <x v="2463"/>
    <x v="0"/>
    <x v="10"/>
    <d v="2013-12-14T00:00:00"/>
    <s v="Second Class"/>
    <s v="RW-19630"/>
    <s v="Rob Williams"/>
    <x v="1"/>
    <s v="United States"/>
    <s v="Chicago"/>
    <x v="10"/>
    <n v="60610"/>
    <x v="2"/>
    <s v="TEC-AC-10000199"/>
    <x v="2"/>
    <x v="11"/>
    <s v="Kingston Digital DataTraveler 8GB USB 2.0"/>
    <n v="19.040000000000003"/>
    <n v="4"/>
    <n v="0.2"/>
    <n v="-1.4279999999999999"/>
  </r>
  <r>
    <x v="4982"/>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x v="4983"/>
    <x v="2465"/>
    <x v="0"/>
    <x v="61"/>
    <d v="2013-11-11T00:00:00"/>
    <s v="Second Class"/>
    <s v="IM-15070"/>
    <s v="Irene Maddox"/>
    <x v="0"/>
    <s v="United States"/>
    <s v="San Diego"/>
    <x v="1"/>
    <n v="92105"/>
    <x v="1"/>
    <s v="OFF-ST-10003442"/>
    <x v="1"/>
    <x v="4"/>
    <s v="Eldon Portable Mobile Manager"/>
    <n v="84.84"/>
    <n v="3"/>
    <n v="0"/>
    <n v="22.9068"/>
  </r>
  <r>
    <x v="4984"/>
    <x v="2466"/>
    <x v="1"/>
    <x v="684"/>
    <d v="2012-09-10T00:00:00"/>
    <s v="Standard Class"/>
    <s v="CK-12760"/>
    <s v="Cyma Kinney"/>
    <x v="1"/>
    <s v="United States"/>
    <s v="Nashville"/>
    <x v="18"/>
    <n v="37211"/>
    <x v="0"/>
    <s v="OFF-FA-10003059"/>
    <x v="1"/>
    <x v="13"/>
    <s v="Assorted Color Push Pins"/>
    <n v="7.2400000000000011"/>
    <n v="5"/>
    <n v="0.2"/>
    <n v="1.1764999999999992"/>
  </r>
  <r>
    <x v="4985"/>
    <x v="2467"/>
    <x v="2"/>
    <x v="1010"/>
    <d v="2011-09-03T00:00:00"/>
    <s v="Same Day"/>
    <s v="AG-10390"/>
    <s v="Allen Goldenen"/>
    <x v="0"/>
    <s v="United States"/>
    <s v="New York City"/>
    <x v="15"/>
    <n v="10009"/>
    <x v="3"/>
    <s v="OFF-LA-10001175"/>
    <x v="1"/>
    <x v="2"/>
    <s v="Avery 514"/>
    <n v="14.399999999999999"/>
    <n v="5"/>
    <n v="0"/>
    <n v="7.056"/>
  </r>
  <r>
    <x v="4986"/>
    <x v="2468"/>
    <x v="0"/>
    <x v="423"/>
    <d v="2013-04-29T00:00:00"/>
    <s v="Standard Class"/>
    <s v="CL-12700"/>
    <s v="Craig Leslie"/>
    <x v="2"/>
    <s v="United States"/>
    <s v="Colorado Springs"/>
    <x v="22"/>
    <n v="80906"/>
    <x v="1"/>
    <s v="OFF-PA-10003441"/>
    <x v="1"/>
    <x v="10"/>
    <s v="Xerox 226"/>
    <n v="15.552000000000003"/>
    <n v="3"/>
    <n v="0.2"/>
    <n v="5.4432"/>
  </r>
  <r>
    <x v="4987"/>
    <x v="2468"/>
    <x v="0"/>
    <x v="423"/>
    <d v="2013-04-29T00:00:00"/>
    <s v="Standard Class"/>
    <s v="CL-12700"/>
    <s v="Craig Leslie"/>
    <x v="2"/>
    <s v="United States"/>
    <s v="Colorado Springs"/>
    <x v="22"/>
    <n v="80906"/>
    <x v="1"/>
    <s v="FUR-CH-10004287"/>
    <x v="0"/>
    <x v="1"/>
    <s v="SAFCO Arco Folding Chair"/>
    <n v="1325.76"/>
    <n v="6"/>
    <n v="0.2"/>
    <n v="149.14799999999991"/>
  </r>
  <r>
    <x v="4988"/>
    <x v="2468"/>
    <x v="0"/>
    <x v="423"/>
    <d v="2013-04-29T00:00:00"/>
    <s v="Standard Class"/>
    <s v="CL-12700"/>
    <s v="Craig Leslie"/>
    <x v="2"/>
    <s v="United States"/>
    <s v="Colorado Springs"/>
    <x v="22"/>
    <n v="80906"/>
    <x v="1"/>
    <s v="OFF-BI-10004040"/>
    <x v="1"/>
    <x v="8"/>
    <s v="Wilson Jones Impact Binders"/>
    <n v="3.1080000000000001"/>
    <n v="2"/>
    <n v="0.7"/>
    <n v="-2.1755999999999993"/>
  </r>
  <r>
    <x v="4989"/>
    <x v="2469"/>
    <x v="3"/>
    <x v="515"/>
    <d v="2014-09-05T00:00:00"/>
    <s v="Standard Class"/>
    <s v="AW-10930"/>
    <s v="Arthur Wiediger"/>
    <x v="2"/>
    <s v="United States"/>
    <s v="San Francisco"/>
    <x v="1"/>
    <n v="94110"/>
    <x v="1"/>
    <s v="OFF-BI-10004022"/>
    <x v="1"/>
    <x v="8"/>
    <s v="Acco Suede Grain Vinyl Round Ring Binder"/>
    <n v="6.6719999999999988"/>
    <n v="3"/>
    <n v="0.2"/>
    <n v="2.1683999999999997"/>
  </r>
  <r>
    <x v="4990"/>
    <x v="2469"/>
    <x v="3"/>
    <x v="515"/>
    <d v="2014-09-05T00:00:00"/>
    <s v="Standard Class"/>
    <s v="AW-10930"/>
    <s v="Arthur Wiediger"/>
    <x v="2"/>
    <s v="United States"/>
    <s v="San Francisco"/>
    <x v="1"/>
    <n v="94110"/>
    <x v="1"/>
    <s v="TEC-PH-10002200"/>
    <x v="2"/>
    <x v="7"/>
    <s v="Aastra 6757i CT Wireless VoIP phone"/>
    <n v="689.40800000000002"/>
    <n v="4"/>
    <n v="0.2"/>
    <n v="77.558399999999978"/>
  </r>
  <r>
    <x v="4991"/>
    <x v="2470"/>
    <x v="3"/>
    <x v="226"/>
    <d v="2014-12-14T00:00:00"/>
    <s v="Standard Class"/>
    <s v="HG-14965"/>
    <s v="Henry Goldwyn"/>
    <x v="1"/>
    <s v="United States"/>
    <s v="Chicago"/>
    <x v="10"/>
    <n v="60653"/>
    <x v="2"/>
    <s v="OFF-BI-10001120"/>
    <x v="1"/>
    <x v="8"/>
    <s v="Ibico EPK-21 Electric Binding System"/>
    <n v="1889.9899999999998"/>
    <n v="5"/>
    <n v="0.8"/>
    <n v="-2929.4845000000005"/>
  </r>
  <r>
    <x v="4992"/>
    <x v="2471"/>
    <x v="1"/>
    <x v="217"/>
    <d v="2012-12-25T00:00:00"/>
    <s v="Standard Class"/>
    <s v="RB-19645"/>
    <s v="Robert Barroso"/>
    <x v="1"/>
    <s v="United States"/>
    <s v="Memphis"/>
    <x v="18"/>
    <n v="38109"/>
    <x v="0"/>
    <s v="OFF-EN-10000461"/>
    <x v="1"/>
    <x v="12"/>
    <s v="#10- 4 1/8&quot; x 9 1/2&quot; Recycled Envelopes"/>
    <n v="55.936000000000007"/>
    <n v="8"/>
    <n v="0.2"/>
    <n v="18.878399999999999"/>
  </r>
  <r>
    <x v="4993"/>
    <x v="2471"/>
    <x v="1"/>
    <x v="217"/>
    <d v="2012-12-25T00:00:00"/>
    <s v="Standard Class"/>
    <s v="RB-19645"/>
    <s v="Robert Barroso"/>
    <x v="1"/>
    <s v="United States"/>
    <s v="Memphis"/>
    <x v="18"/>
    <n v="38109"/>
    <x v="0"/>
    <s v="OFF-LA-10004008"/>
    <x v="1"/>
    <x v="2"/>
    <s v="Avery 507"/>
    <n v="18.431999999999999"/>
    <n v="8"/>
    <n v="0.2"/>
    <n v="5.9903999999999984"/>
  </r>
  <r>
    <x v="4994"/>
    <x v="2471"/>
    <x v="1"/>
    <x v="217"/>
    <d v="2012-12-25T00:00:00"/>
    <s v="Standard Class"/>
    <s v="RB-19645"/>
    <s v="Robert Barroso"/>
    <x v="1"/>
    <s v="United States"/>
    <s v="Memphis"/>
    <x v="18"/>
    <n v="38109"/>
    <x v="0"/>
    <s v="FUR-FU-10000221"/>
    <x v="0"/>
    <x v="5"/>
    <s v="Master Caster Door Stop, Brown"/>
    <n v="20.32"/>
    <n v="5"/>
    <n v="0.2"/>
    <n v="3.5559999999999992"/>
  </r>
  <r>
    <x v="4995"/>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x v="4996"/>
    <x v="2473"/>
    <x v="3"/>
    <x v="434"/>
    <d v="2014-03-16T00:00:00"/>
    <s v="Standard Class"/>
    <s v="KS-16300"/>
    <s v="Karen Seio"/>
    <x v="1"/>
    <s v="United States"/>
    <s v="Raleigh"/>
    <x v="3"/>
    <n v="27604"/>
    <x v="0"/>
    <s v="OFF-AP-10000390"/>
    <x v="1"/>
    <x v="9"/>
    <s v="Euro Pro Shark Stick Mini Vacuum"/>
    <n v="48.783999999999999"/>
    <n v="1"/>
    <n v="0.2"/>
    <n v="3.6587999999999976"/>
  </r>
  <r>
    <x v="4997"/>
    <x v="2473"/>
    <x v="3"/>
    <x v="434"/>
    <d v="2014-03-16T00:00:00"/>
    <s v="Standard Class"/>
    <s v="KS-16300"/>
    <s v="Karen Seio"/>
    <x v="1"/>
    <s v="United States"/>
    <s v="Raleigh"/>
    <x v="3"/>
    <n v="27604"/>
    <x v="0"/>
    <s v="OFF-BI-10000014"/>
    <x v="1"/>
    <x v="8"/>
    <s v="Heavy-Duty E-Z-D Binders"/>
    <n v="13.092000000000002"/>
    <n v="4"/>
    <n v="0.7"/>
    <n v="-10.037199999999999"/>
  </r>
  <r>
    <x v="4998"/>
    <x v="2474"/>
    <x v="0"/>
    <x v="1011"/>
    <d v="2013-02-04T00:00:00"/>
    <s v="Standard Class"/>
    <s v="SC-20050"/>
    <s v="Sample Company A"/>
    <x v="2"/>
    <s v="United States"/>
    <s v="Los Angeles"/>
    <x v="1"/>
    <n v="90045"/>
    <x v="1"/>
    <s v="TEC-PH-10004120"/>
    <x v="2"/>
    <x v="7"/>
    <s v="AT&amp;T 1080 Phone"/>
    <n v="109.59200000000001"/>
    <n v="1"/>
    <n v="0.2"/>
    <n v="8.2194000000000003"/>
  </r>
  <r>
    <x v="4999"/>
    <x v="2474"/>
    <x v="0"/>
    <x v="1011"/>
    <d v="2013-02-04T00:00:00"/>
    <s v="Standard Class"/>
    <s v="SC-20050"/>
    <s v="Sample Company A"/>
    <x v="2"/>
    <s v="United States"/>
    <s v="Los Angeles"/>
    <x v="1"/>
    <n v="90045"/>
    <x v="1"/>
    <s v="OFF-PA-10002764"/>
    <x v="1"/>
    <x v="10"/>
    <s v="Staples"/>
    <n v="56.7"/>
    <n v="5"/>
    <n v="0"/>
    <n v="27.782999999999998"/>
  </r>
  <r>
    <x v="5000"/>
    <x v="2475"/>
    <x v="3"/>
    <x v="917"/>
    <d v="2014-05-13T00:00:00"/>
    <s v="Standard Class"/>
    <s v="AB-10060"/>
    <s v="Adam Bellavance"/>
    <x v="2"/>
    <s v="United States"/>
    <s v="Los Angeles"/>
    <x v="1"/>
    <n v="90004"/>
    <x v="1"/>
    <s v="TEC-AC-10000736"/>
    <x v="2"/>
    <x v="11"/>
    <s v="Logitech G600 MMO Gaming Mouse"/>
    <n v="79.989999999999995"/>
    <n v="1"/>
    <n v="0"/>
    <n v="28.796399999999998"/>
  </r>
  <r>
    <x v="5001"/>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x v="5002"/>
    <x v="2476"/>
    <x v="0"/>
    <x v="1012"/>
    <d v="2013-05-25T00:00:00"/>
    <s v="Same Day"/>
    <s v="EH-14125"/>
    <s v="Eugene Hildebrand"/>
    <x v="2"/>
    <s v="United States"/>
    <s v="Newport News"/>
    <x v="17"/>
    <n v="23602"/>
    <x v="0"/>
    <s v="OFF-PA-10004327"/>
    <x v="1"/>
    <x v="10"/>
    <s v="Xerox 1911"/>
    <n v="191.6"/>
    <n v="4"/>
    <n v="0"/>
    <n v="91.967999999999989"/>
  </r>
  <r>
    <x v="5003"/>
    <x v="2477"/>
    <x v="0"/>
    <x v="877"/>
    <d v="2013-10-13T00:00:00"/>
    <s v="Standard Class"/>
    <s v="CC-12475"/>
    <s v="Cindy Chapman"/>
    <x v="0"/>
    <s v="United States"/>
    <s v="Los Angeles"/>
    <x v="1"/>
    <n v="90032"/>
    <x v="1"/>
    <s v="OFF-PA-10000143"/>
    <x v="1"/>
    <x v="10"/>
    <s v="Astroparche Fine Business Paper"/>
    <n v="10.56"/>
    <n v="2"/>
    <n v="0"/>
    <n v="5.0688000000000004"/>
  </r>
  <r>
    <x v="5004"/>
    <x v="2478"/>
    <x v="2"/>
    <x v="1013"/>
    <d v="2011-05-02T00:00:00"/>
    <s v="Second Class"/>
    <s v="TM-21010"/>
    <s v="Tamara Manning"/>
    <x v="0"/>
    <s v="United States"/>
    <s v="Jackson"/>
    <x v="35"/>
    <n v="39212"/>
    <x v="0"/>
    <s v="TEC-AC-10002550"/>
    <x v="2"/>
    <x v="11"/>
    <s v="Maxell 4.7GB DVD-RW 3/Pack"/>
    <n v="47.79"/>
    <n v="3"/>
    <n v="0"/>
    <n v="16.2486"/>
  </r>
  <r>
    <x v="5005"/>
    <x v="2479"/>
    <x v="1"/>
    <x v="113"/>
    <d v="2012-11-14T00:00:00"/>
    <s v="Second Class"/>
    <s v="SC-20695"/>
    <s v="Steve Chapman"/>
    <x v="1"/>
    <s v="United States"/>
    <s v="Richmond"/>
    <x v="14"/>
    <n v="47374"/>
    <x v="2"/>
    <s v="OFF-ST-10003306"/>
    <x v="1"/>
    <x v="4"/>
    <s v="Letter Size Cart"/>
    <n v="714.30000000000007"/>
    <n v="5"/>
    <n v="0"/>
    <n v="207.14699999999993"/>
  </r>
  <r>
    <x v="5006"/>
    <x v="2480"/>
    <x v="1"/>
    <x v="529"/>
    <d v="2012-11-14T00:00:00"/>
    <s v="Standard Class"/>
    <s v="Dp-13240"/>
    <s v="Dean percer"/>
    <x v="2"/>
    <s v="United States"/>
    <s v="New York City"/>
    <x v="15"/>
    <n v="10035"/>
    <x v="3"/>
    <s v="TEC-MA-10000045"/>
    <x v="2"/>
    <x v="15"/>
    <s v="Zebra ZM400 Thermal Label Printer"/>
    <n v="2321.9"/>
    <n v="2"/>
    <n v="0"/>
    <n v="1114.5119999999999"/>
  </r>
  <r>
    <x v="5007"/>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x v="5008"/>
    <x v="2481"/>
    <x v="1"/>
    <x v="67"/>
    <d v="2012-09-14T00:00:00"/>
    <s v="Standard Class"/>
    <s v="LR-17035"/>
    <s v="Lisa Ryan"/>
    <x v="1"/>
    <s v="United States"/>
    <s v="Philadelphia"/>
    <x v="9"/>
    <n v="19134"/>
    <x v="3"/>
    <s v="OFF-BI-10004781"/>
    <x v="1"/>
    <x v="8"/>
    <s v="GBC Wire Binding Strips"/>
    <n v="9.5220000000000002"/>
    <n v="1"/>
    <n v="0.7"/>
    <n v="-6.9827999999999975"/>
  </r>
  <r>
    <x v="5009"/>
    <x v="2481"/>
    <x v="1"/>
    <x v="67"/>
    <d v="2012-09-14T00:00:00"/>
    <s v="Standard Class"/>
    <s v="LR-17035"/>
    <s v="Lisa Ryan"/>
    <x v="1"/>
    <s v="United States"/>
    <s v="Philadelphia"/>
    <x v="9"/>
    <n v="19134"/>
    <x v="3"/>
    <s v="TEC-PH-10002680"/>
    <x v="2"/>
    <x v="7"/>
    <s v="Samsung Galaxy Note 3"/>
    <n v="791.96399999999994"/>
    <n v="6"/>
    <n v="0.4"/>
    <n v="-131.9940000000002"/>
  </r>
  <r>
    <x v="5010"/>
    <x v="2481"/>
    <x v="1"/>
    <x v="67"/>
    <d v="2012-09-14T00:00:00"/>
    <s v="Standard Class"/>
    <s v="LR-17035"/>
    <s v="Lisa Ryan"/>
    <x v="1"/>
    <s v="United States"/>
    <s v="Philadelphia"/>
    <x v="9"/>
    <n v="19134"/>
    <x v="3"/>
    <s v="OFF-BI-10000848"/>
    <x v="1"/>
    <x v="8"/>
    <s v="Angle-D Ring Binders"/>
    <n v="4.9230000000000009"/>
    <n v="3"/>
    <n v="0.7"/>
    <n v="-3.9383999999999997"/>
  </r>
  <r>
    <x v="5011"/>
    <x v="2482"/>
    <x v="3"/>
    <x v="943"/>
    <d v="2014-05-14T00:00:00"/>
    <s v="First Class"/>
    <s v="TS-21370"/>
    <s v="Todd Sumrall"/>
    <x v="1"/>
    <s v="United States"/>
    <s v="Phoenix"/>
    <x v="16"/>
    <n v="85023"/>
    <x v="1"/>
    <s v="FUR-BO-10004467"/>
    <x v="0"/>
    <x v="0"/>
    <s v="Bestar Classic Bookcase"/>
    <n v="209.97900000000001"/>
    <n v="7"/>
    <n v="0.7"/>
    <n v="-356.96429999999998"/>
  </r>
  <r>
    <x v="5012"/>
    <x v="2483"/>
    <x v="3"/>
    <x v="246"/>
    <d v="2014-07-27T00:00:00"/>
    <s v="Standard Class"/>
    <s v="SW-20350"/>
    <s v="Sean Wendt"/>
    <x v="2"/>
    <s v="United States"/>
    <s v="Cleveland"/>
    <x v="24"/>
    <n v="44105"/>
    <x v="3"/>
    <s v="OFF-BI-10001670"/>
    <x v="1"/>
    <x v="8"/>
    <s v="Vinyl Sectional Post Binders"/>
    <n v="33.930000000000007"/>
    <n v="3"/>
    <n v="0.7"/>
    <n v="-22.619999999999997"/>
  </r>
  <r>
    <x v="5013"/>
    <x v="2483"/>
    <x v="3"/>
    <x v="246"/>
    <d v="2014-07-27T00:00:00"/>
    <s v="Standard Class"/>
    <s v="SW-20350"/>
    <s v="Sean Wendt"/>
    <x v="2"/>
    <s v="United States"/>
    <s v="Cleveland"/>
    <x v="24"/>
    <n v="44105"/>
    <x v="3"/>
    <s v="OFF-ST-10000136"/>
    <x v="1"/>
    <x v="4"/>
    <s v="Letter Size File"/>
    <n v="222.32000000000005"/>
    <n v="7"/>
    <n v="0.2"/>
    <n v="25.010999999999967"/>
  </r>
  <r>
    <x v="5014"/>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x v="5015"/>
    <x v="2484"/>
    <x v="2"/>
    <x v="156"/>
    <d v="2011-11-29T00:00:00"/>
    <s v="Standard Class"/>
    <s v="TH-21100"/>
    <s v="Thea Hendricks"/>
    <x v="0"/>
    <s v="United States"/>
    <s v="Toledo"/>
    <x v="24"/>
    <n v="43615"/>
    <x v="3"/>
    <s v="FUR-FU-10002960"/>
    <x v="0"/>
    <x v="5"/>
    <s v="Eldon 200 Class Desk Accessories, Burgundy"/>
    <n v="35.168000000000006"/>
    <n v="7"/>
    <n v="0.2"/>
    <n v="9.6712000000000025"/>
  </r>
  <r>
    <x v="5016"/>
    <x v="2484"/>
    <x v="2"/>
    <x v="156"/>
    <d v="2011-11-29T00:00:00"/>
    <s v="Standard Class"/>
    <s v="TH-21100"/>
    <s v="Thea Hendricks"/>
    <x v="0"/>
    <s v="United States"/>
    <s v="Toledo"/>
    <x v="24"/>
    <n v="43615"/>
    <x v="3"/>
    <s v="TEC-PH-10002584"/>
    <x v="2"/>
    <x v="7"/>
    <s v="Samsung Galaxy S4"/>
    <n v="1502.376"/>
    <n v="4"/>
    <n v="0.4"/>
    <n v="-250.39600000000019"/>
  </r>
  <r>
    <x v="5017"/>
    <x v="2485"/>
    <x v="2"/>
    <x v="647"/>
    <d v="2011-11-18T00:00:00"/>
    <s v="First Class"/>
    <s v="SS-20410"/>
    <s v="Shahid Shariari"/>
    <x v="0"/>
    <s v="United States"/>
    <s v="Los Angeles"/>
    <x v="1"/>
    <n v="90008"/>
    <x v="1"/>
    <s v="FUR-FU-10002505"/>
    <x v="0"/>
    <x v="5"/>
    <s v="Eldon 100 Class Desk Accessories"/>
    <n v="10.11"/>
    <n v="3"/>
    <n v="0"/>
    <n v="3.2351999999999994"/>
  </r>
  <r>
    <x v="5018"/>
    <x v="2485"/>
    <x v="2"/>
    <x v="647"/>
    <d v="2011-11-18T00:00:00"/>
    <s v="First Class"/>
    <s v="SS-20410"/>
    <s v="Shahid Shariari"/>
    <x v="0"/>
    <s v="United States"/>
    <s v="Los Angeles"/>
    <x v="1"/>
    <n v="90008"/>
    <x v="1"/>
    <s v="TEC-AC-10003832"/>
    <x v="2"/>
    <x v="11"/>
    <s v="Logitech P710e Mobile Speakerphone"/>
    <n v="772.47"/>
    <n v="3"/>
    <n v="0"/>
    <n v="146.76929999999993"/>
  </r>
  <r>
    <x v="5019"/>
    <x v="2485"/>
    <x v="2"/>
    <x v="647"/>
    <d v="2011-11-18T00:00:00"/>
    <s v="First Class"/>
    <s v="SS-20410"/>
    <s v="Shahid Shariari"/>
    <x v="0"/>
    <s v="United States"/>
    <s v="Los Angeles"/>
    <x v="1"/>
    <n v="90008"/>
    <x v="1"/>
    <s v="OFF-SU-10002537"/>
    <x v="1"/>
    <x v="14"/>
    <s v="Acme Box Cutter Scissors"/>
    <n v="20.46"/>
    <n v="2"/>
    <n v="0"/>
    <n v="5.3196000000000012"/>
  </r>
  <r>
    <x v="5020"/>
    <x v="2486"/>
    <x v="3"/>
    <x v="721"/>
    <d v="2014-03-26T00:00:00"/>
    <s v="Second Class"/>
    <s v="MZ-17515"/>
    <s v="Mary Zewe"/>
    <x v="1"/>
    <s v="United States"/>
    <s v="New York City"/>
    <x v="15"/>
    <n v="10011"/>
    <x v="3"/>
    <s v="OFF-SU-10003505"/>
    <x v="1"/>
    <x v="14"/>
    <s v="Premier Electric Letter Opener"/>
    <n v="347.58"/>
    <n v="3"/>
    <n v="0"/>
    <n v="17.378999999999976"/>
  </r>
  <r>
    <x v="5021"/>
    <x v="2487"/>
    <x v="0"/>
    <x v="122"/>
    <d v="2013-12-25T00:00:00"/>
    <s v="Standard Class"/>
    <s v="JE-15475"/>
    <s v="Jeremy Ellison"/>
    <x v="0"/>
    <s v="United States"/>
    <s v="San Diego"/>
    <x v="1"/>
    <n v="92037"/>
    <x v="1"/>
    <s v="TEC-AC-10001465"/>
    <x v="2"/>
    <x v="11"/>
    <s v="SanDisk Cruzer 64 GB USB Flash Drive"/>
    <n v="72.64"/>
    <n v="2"/>
    <n v="0"/>
    <n v="21.791999999999994"/>
  </r>
  <r>
    <x v="5022"/>
    <x v="2487"/>
    <x v="0"/>
    <x v="122"/>
    <d v="2013-12-25T00:00:00"/>
    <s v="Standard Class"/>
    <s v="JE-15475"/>
    <s v="Jeremy Ellison"/>
    <x v="0"/>
    <s v="United States"/>
    <s v="San Diego"/>
    <x v="1"/>
    <n v="92037"/>
    <x v="1"/>
    <s v="TEC-AC-10003832"/>
    <x v="2"/>
    <x v="11"/>
    <s v="Logitech P710e Mobile Speakerphone"/>
    <n v="772.47"/>
    <n v="3"/>
    <n v="0"/>
    <n v="146.76929999999993"/>
  </r>
  <r>
    <x v="5023"/>
    <x v="2487"/>
    <x v="0"/>
    <x v="122"/>
    <d v="2013-12-25T00:00:00"/>
    <s v="Standard Class"/>
    <s v="JE-15475"/>
    <s v="Jeremy Ellison"/>
    <x v="0"/>
    <s v="United States"/>
    <s v="San Diego"/>
    <x v="1"/>
    <n v="92037"/>
    <x v="1"/>
    <s v="FUR-FU-10003731"/>
    <x v="0"/>
    <x v="5"/>
    <s v="Eldon Expressions Wood and Plastic Desk Accessories, Oak"/>
    <n v="39.92"/>
    <n v="4"/>
    <n v="0"/>
    <n v="11.177600000000002"/>
  </r>
  <r>
    <x v="5024"/>
    <x v="2488"/>
    <x v="3"/>
    <x v="570"/>
    <d v="2014-08-04T00:00:00"/>
    <s v="Standard Class"/>
    <s v="RF-19735"/>
    <s v="Roland Fjeld"/>
    <x v="0"/>
    <s v="United States"/>
    <s v="Oklahoma City"/>
    <x v="26"/>
    <n v="73120"/>
    <x v="2"/>
    <s v="OFF-BI-10004828"/>
    <x v="1"/>
    <x v="8"/>
    <s v="GBC Poly Designer Binding Covers"/>
    <n v="33.479999999999997"/>
    <n v="2"/>
    <n v="0"/>
    <n v="16.405199999999997"/>
  </r>
  <r>
    <x v="5025"/>
    <x v="2488"/>
    <x v="3"/>
    <x v="570"/>
    <d v="2014-08-04T00:00:00"/>
    <s v="Standard Class"/>
    <s v="RF-19735"/>
    <s v="Roland Fjeld"/>
    <x v="0"/>
    <s v="United States"/>
    <s v="Oklahoma City"/>
    <x v="26"/>
    <n v="73120"/>
    <x v="2"/>
    <s v="TEC-PH-10003012"/>
    <x v="2"/>
    <x v="7"/>
    <s v="Nortel Meridian M3904 Professional Digital phone"/>
    <n v="461.97"/>
    <n v="3"/>
    <n v="0"/>
    <n v="133.97129999999996"/>
  </r>
  <r>
    <x v="5026"/>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x v="5027"/>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x v="5028"/>
    <x v="2489"/>
    <x v="2"/>
    <x v="814"/>
    <d v="2011-09-07T00:00:00"/>
    <s v="Second Class"/>
    <s v="CV-12295"/>
    <s v="Christina VanderZanden"/>
    <x v="0"/>
    <s v="United States"/>
    <s v="Chicago"/>
    <x v="10"/>
    <n v="60653"/>
    <x v="2"/>
    <s v="TEC-AC-10001606"/>
    <x v="2"/>
    <x v="11"/>
    <s v="Logitech Wireless Performance Mouse MX for PC and Mac"/>
    <n v="239.976"/>
    <n v="3"/>
    <n v="0.2"/>
    <n v="53.994600000000005"/>
  </r>
  <r>
    <x v="5029"/>
    <x v="2490"/>
    <x v="3"/>
    <x v="926"/>
    <d v="2014-02-03T00:00:00"/>
    <s v="Standard Class"/>
    <s v="VG-21790"/>
    <s v="Vivek Gonzalez"/>
    <x v="0"/>
    <s v="United States"/>
    <s v="San Francisco"/>
    <x v="1"/>
    <n v="94109"/>
    <x v="1"/>
    <s v="OFF-AR-10001216"/>
    <x v="1"/>
    <x v="6"/>
    <s v="Newell 339"/>
    <n v="8.34"/>
    <n v="3"/>
    <n v="0"/>
    <n v="2.1683999999999997"/>
  </r>
  <r>
    <x v="5030"/>
    <x v="2490"/>
    <x v="3"/>
    <x v="926"/>
    <d v="2014-02-03T00:00:00"/>
    <s v="Standard Class"/>
    <s v="VG-21790"/>
    <s v="Vivek Gonzalez"/>
    <x v="0"/>
    <s v="United States"/>
    <s v="San Francisco"/>
    <x v="1"/>
    <n v="94109"/>
    <x v="1"/>
    <s v="OFF-SU-10001664"/>
    <x v="1"/>
    <x v="14"/>
    <s v="Acme Office Executive Series Stainless Steel Trimmers"/>
    <n v="8.57"/>
    <n v="1"/>
    <n v="0"/>
    <n v="2.2282000000000002"/>
  </r>
  <r>
    <x v="5031"/>
    <x v="2490"/>
    <x v="3"/>
    <x v="926"/>
    <d v="2014-02-03T00:00:00"/>
    <s v="Standard Class"/>
    <s v="VG-21790"/>
    <s v="Vivek Gonzalez"/>
    <x v="0"/>
    <s v="United States"/>
    <s v="San Francisco"/>
    <x v="1"/>
    <n v="94109"/>
    <x v="1"/>
    <s v="OFF-BI-10002498"/>
    <x v="1"/>
    <x v="8"/>
    <s v="Clear Mylar Reinforcing Strips"/>
    <n v="119.61600000000001"/>
    <n v="8"/>
    <n v="0.2"/>
    <n v="40.370399999999997"/>
  </r>
  <r>
    <x v="5032"/>
    <x v="2491"/>
    <x v="0"/>
    <x v="482"/>
    <d v="2014-01-03T00:00:00"/>
    <s v="Standard Class"/>
    <s v="BB-11545"/>
    <s v="Brenda Bowman"/>
    <x v="1"/>
    <s v="United States"/>
    <s v="Vineland"/>
    <x v="30"/>
    <n v="8360"/>
    <x v="3"/>
    <s v="FUR-CH-10003968"/>
    <x v="0"/>
    <x v="1"/>
    <s v="Novimex Turbo Task Chair"/>
    <n v="212.94"/>
    <n v="3"/>
    <n v="0"/>
    <n v="25.552800000000005"/>
  </r>
  <r>
    <x v="5033"/>
    <x v="2491"/>
    <x v="0"/>
    <x v="482"/>
    <d v="2014-01-03T00:00:00"/>
    <s v="Standard Class"/>
    <s v="BB-11545"/>
    <s v="Brenda Bowman"/>
    <x v="1"/>
    <s v="United States"/>
    <s v="Vineland"/>
    <x v="30"/>
    <n v="8360"/>
    <x v="3"/>
    <s v="OFF-AP-10002765"/>
    <x v="1"/>
    <x v="9"/>
    <s v="Fellowes Advanced Computer Series Surge Protectors"/>
    <n v="26.49"/>
    <n v="1"/>
    <n v="0"/>
    <n v="7.4172000000000011"/>
  </r>
  <r>
    <x v="5034"/>
    <x v="2492"/>
    <x v="1"/>
    <x v="101"/>
    <d v="2012-08-13T00:00:00"/>
    <s v="Second Class"/>
    <s v="HR-14770"/>
    <s v="Hallie Redmond"/>
    <x v="2"/>
    <s v="United States"/>
    <s v="Milwaukee"/>
    <x v="6"/>
    <n v="53209"/>
    <x v="2"/>
    <s v="FUR-BO-10004690"/>
    <x v="0"/>
    <x v="0"/>
    <s v="O'Sullivan Cherrywood Estates Traditional Barrister Bookcase"/>
    <n v="687.4"/>
    <n v="5"/>
    <n v="0"/>
    <n v="48.117999999999981"/>
  </r>
  <r>
    <x v="5035"/>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x v="5036"/>
    <x v="2493"/>
    <x v="2"/>
    <x v="322"/>
    <d v="2011-04-12T00:00:00"/>
    <s v="Standard Class"/>
    <s v="SC-20260"/>
    <s v="Scott Cohen"/>
    <x v="1"/>
    <s v="United States"/>
    <s v="Seattle"/>
    <x v="4"/>
    <n v="98115"/>
    <x v="1"/>
    <s v="TEC-AC-10003441"/>
    <x v="2"/>
    <x v="11"/>
    <s v="Kingston Digital DataTraveler 32GB USB 2.0"/>
    <n v="33.9"/>
    <n v="2"/>
    <n v="0"/>
    <n v="2.0339999999999989"/>
  </r>
  <r>
    <x v="5037"/>
    <x v="2494"/>
    <x v="3"/>
    <x v="701"/>
    <d v="2014-11-22T00:00:00"/>
    <s v="Second Class"/>
    <s v="EG-13900"/>
    <s v="Emily Grady"/>
    <x v="0"/>
    <s v="United States"/>
    <s v="Naperville"/>
    <x v="10"/>
    <n v="60540"/>
    <x v="2"/>
    <s v="TEC-AC-10003610"/>
    <x v="2"/>
    <x v="11"/>
    <s v="Logitech Illuminated - Keyboard"/>
    <n v="239.96000000000004"/>
    <n v="5"/>
    <n v="0.2"/>
    <n v="83.98599999999999"/>
  </r>
  <r>
    <x v="5038"/>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x v="5039"/>
    <x v="2495"/>
    <x v="1"/>
    <x v="655"/>
    <d v="2012-07-12T00:00:00"/>
    <s v="First Class"/>
    <s v="TS-21370"/>
    <s v="Todd Sumrall"/>
    <x v="1"/>
    <s v="United States"/>
    <s v="Wilmington"/>
    <x v="13"/>
    <n v="19805"/>
    <x v="3"/>
    <s v="TEC-PH-10001817"/>
    <x v="2"/>
    <x v="7"/>
    <s v="Wilson Electronics DB Pro Signal Booster"/>
    <n v="716"/>
    <n v="2"/>
    <n v="0"/>
    <n v="193.32000000000005"/>
  </r>
  <r>
    <x v="5040"/>
    <x v="2495"/>
    <x v="1"/>
    <x v="655"/>
    <d v="2012-07-12T00:00:00"/>
    <s v="First Class"/>
    <s v="TS-21370"/>
    <s v="Todd Sumrall"/>
    <x v="1"/>
    <s v="United States"/>
    <s v="Wilmington"/>
    <x v="13"/>
    <n v="19805"/>
    <x v="3"/>
    <s v="OFF-BI-10004492"/>
    <x v="1"/>
    <x v="8"/>
    <s v="Tuf-Vin Binders"/>
    <n v="221.06"/>
    <n v="7"/>
    <n v="0"/>
    <n v="103.89819999999997"/>
  </r>
  <r>
    <x v="5041"/>
    <x v="2496"/>
    <x v="0"/>
    <x v="338"/>
    <d v="2013-11-14T00:00:00"/>
    <s v="Second Class"/>
    <s v="AI-10855"/>
    <s v="Arianne Irving"/>
    <x v="0"/>
    <s v="United States"/>
    <s v="Los Angeles"/>
    <x v="1"/>
    <n v="90036"/>
    <x v="1"/>
    <s v="OFF-PA-10002421"/>
    <x v="1"/>
    <x v="10"/>
    <s v="Embossed Ink Jet Note Cards"/>
    <n v="67.710000000000008"/>
    <n v="3"/>
    <n v="0"/>
    <n v="32.500799999999998"/>
  </r>
  <r>
    <x v="5042"/>
    <x v="2496"/>
    <x v="0"/>
    <x v="338"/>
    <d v="2013-11-14T00:00:00"/>
    <s v="Second Class"/>
    <s v="AI-10855"/>
    <s v="Arianne Irving"/>
    <x v="0"/>
    <s v="United States"/>
    <s v="Los Angeles"/>
    <x v="1"/>
    <n v="90036"/>
    <x v="1"/>
    <s v="OFF-AP-10000055"/>
    <x v="1"/>
    <x v="9"/>
    <s v="Belkin F9S820V06 8 Outlet Surge"/>
    <n v="129.91999999999999"/>
    <n v="4"/>
    <n v="0"/>
    <n v="38.975999999999985"/>
  </r>
  <r>
    <x v="5043"/>
    <x v="2496"/>
    <x v="0"/>
    <x v="338"/>
    <d v="2013-11-14T00:00:00"/>
    <s v="Second Class"/>
    <s v="AI-10855"/>
    <s v="Arianne Irving"/>
    <x v="0"/>
    <s v="United States"/>
    <s v="Los Angeles"/>
    <x v="1"/>
    <n v="90036"/>
    <x v="1"/>
    <s v="FUR-FU-10000965"/>
    <x v="0"/>
    <x v="5"/>
    <s v="Howard Miller 11-1/2&quot; Diameter Ridgewood Wall Clock"/>
    <n v="467.46"/>
    <n v="9"/>
    <n v="0"/>
    <n v="191.65860000000001"/>
  </r>
  <r>
    <x v="5044"/>
    <x v="2496"/>
    <x v="0"/>
    <x v="338"/>
    <d v="2013-11-14T00:00:00"/>
    <s v="Second Class"/>
    <s v="AI-10855"/>
    <s v="Arianne Irving"/>
    <x v="0"/>
    <s v="United States"/>
    <s v="Los Angeles"/>
    <x v="1"/>
    <n v="90036"/>
    <x v="1"/>
    <s v="OFF-PA-10001363"/>
    <x v="1"/>
    <x v="10"/>
    <s v="Xerox 1933"/>
    <n v="61.4"/>
    <n v="5"/>
    <n v="0"/>
    <n v="28.857999999999997"/>
  </r>
  <r>
    <x v="5045"/>
    <x v="2496"/>
    <x v="0"/>
    <x v="338"/>
    <d v="2013-11-14T00:00:00"/>
    <s v="Second Class"/>
    <s v="AI-10855"/>
    <s v="Arianne Irving"/>
    <x v="0"/>
    <s v="United States"/>
    <s v="Los Angeles"/>
    <x v="1"/>
    <n v="90036"/>
    <x v="1"/>
    <s v="OFF-ST-10001496"/>
    <x v="1"/>
    <x v="4"/>
    <s v="Standard Rollaway File with Lock"/>
    <n v="720.76"/>
    <n v="4"/>
    <n v="0"/>
    <n v="187.39760000000001"/>
  </r>
  <r>
    <x v="5046"/>
    <x v="2496"/>
    <x v="0"/>
    <x v="338"/>
    <d v="2013-11-14T00:00:00"/>
    <s v="Second Class"/>
    <s v="AI-10855"/>
    <s v="Arianne Irving"/>
    <x v="0"/>
    <s v="United States"/>
    <s v="Los Angeles"/>
    <x v="1"/>
    <n v="90036"/>
    <x v="1"/>
    <s v="OFF-BI-10004656"/>
    <x v="1"/>
    <x v="8"/>
    <s v="Peel &amp; Stick Add-On Corner Pockets"/>
    <n v="5.1840000000000011"/>
    <n v="3"/>
    <n v="0.2"/>
    <n v="1.8143999999999996"/>
  </r>
  <r>
    <x v="5047"/>
    <x v="2496"/>
    <x v="0"/>
    <x v="338"/>
    <d v="2013-11-14T00:00:00"/>
    <s v="Second Class"/>
    <s v="AI-10855"/>
    <s v="Arianne Irving"/>
    <x v="0"/>
    <s v="United States"/>
    <s v="Los Angeles"/>
    <x v="1"/>
    <n v="90036"/>
    <x v="1"/>
    <s v="OFF-AR-10001227"/>
    <x v="1"/>
    <x v="6"/>
    <s v="Newell 338"/>
    <n v="14.7"/>
    <n v="5"/>
    <n v="0"/>
    <n v="3.9690000000000003"/>
  </r>
  <r>
    <x v="5048"/>
    <x v="2497"/>
    <x v="2"/>
    <x v="691"/>
    <d v="2011-04-04T00:00:00"/>
    <s v="Standard Class"/>
    <s v="DD-13570"/>
    <s v="Dorothy Dickinson"/>
    <x v="0"/>
    <s v="United States"/>
    <s v="Chicago"/>
    <x v="10"/>
    <n v="60610"/>
    <x v="2"/>
    <s v="OFF-BI-10002071"/>
    <x v="1"/>
    <x v="8"/>
    <s v="Fellowes Black Plastic Comb Bindings"/>
    <n v="8.1339999999999986"/>
    <n v="7"/>
    <n v="0.8"/>
    <n v="-13.827800000000003"/>
  </r>
  <r>
    <x v="5049"/>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x v="5050"/>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x v="5051"/>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x v="5052"/>
    <x v="2500"/>
    <x v="3"/>
    <x v="240"/>
    <d v="2014-05-20T00:00:00"/>
    <s v="Same Day"/>
    <s v="JC-15775"/>
    <s v="John Castell"/>
    <x v="0"/>
    <s v="United States"/>
    <s v="Atlanta"/>
    <x v="32"/>
    <n v="30318"/>
    <x v="0"/>
    <s v="OFF-PA-10003129"/>
    <x v="1"/>
    <x v="10"/>
    <s v="Tops White Computer Printout Paper"/>
    <n v="195.64"/>
    <n v="4"/>
    <n v="0"/>
    <n v="91.950799999999987"/>
  </r>
  <r>
    <x v="5053"/>
    <x v="2501"/>
    <x v="1"/>
    <x v="928"/>
    <d v="2012-01-08T00:00:00"/>
    <s v="Second Class"/>
    <s v="AH-10465"/>
    <s v="Amy Hunt"/>
    <x v="0"/>
    <s v="United States"/>
    <s v="Dallas"/>
    <x v="5"/>
    <n v="75217"/>
    <x v="2"/>
    <s v="TEC-AC-10003198"/>
    <x v="2"/>
    <x v="11"/>
    <s v="Enermax Acrylux Wireless Keyboard"/>
    <n v="398.40000000000003"/>
    <n v="5"/>
    <n v="0.2"/>
    <n v="84.659999999999982"/>
  </r>
  <r>
    <x v="5054"/>
    <x v="2501"/>
    <x v="1"/>
    <x v="928"/>
    <d v="2012-01-08T00:00:00"/>
    <s v="Second Class"/>
    <s v="AH-10465"/>
    <s v="Amy Hunt"/>
    <x v="0"/>
    <s v="United States"/>
    <s v="Dallas"/>
    <x v="5"/>
    <n v="75217"/>
    <x v="2"/>
    <s v="OFF-AR-10001246"/>
    <x v="1"/>
    <x v="6"/>
    <s v="Newell 317"/>
    <n v="7.0559999999999992"/>
    <n v="3"/>
    <n v="0.2"/>
    <n v="0.79379999999999962"/>
  </r>
  <r>
    <x v="5055"/>
    <x v="2501"/>
    <x v="1"/>
    <x v="928"/>
    <d v="2012-01-08T00:00:00"/>
    <s v="Second Class"/>
    <s v="AH-10465"/>
    <s v="Amy Hunt"/>
    <x v="0"/>
    <s v="United States"/>
    <s v="Dallas"/>
    <x v="5"/>
    <n v="75217"/>
    <x v="2"/>
    <s v="FUR-BO-10003272"/>
    <x v="0"/>
    <x v="0"/>
    <s v="O'Sullivan Living Dimensions 5-Shelf Bookcases"/>
    <n v="1352.3975999999998"/>
    <n v="9"/>
    <n v="0.32"/>
    <n v="-437.5404000000002"/>
  </r>
  <r>
    <x v="5056"/>
    <x v="2502"/>
    <x v="1"/>
    <x v="1014"/>
    <d v="2012-09-11T00:00:00"/>
    <s v="First Class"/>
    <s v="NM-18520"/>
    <s v="Neoma Murray"/>
    <x v="0"/>
    <s v="United States"/>
    <s v="Moreno Valley"/>
    <x v="1"/>
    <n v="92553"/>
    <x v="1"/>
    <s v="OFF-PA-10002606"/>
    <x v="1"/>
    <x v="10"/>
    <s v="Xerox 1928"/>
    <n v="26.400000000000002"/>
    <n v="5"/>
    <n v="0"/>
    <n v="11.879999999999999"/>
  </r>
  <r>
    <x v="5057"/>
    <x v="2502"/>
    <x v="1"/>
    <x v="1014"/>
    <d v="2012-09-11T00:00:00"/>
    <s v="First Class"/>
    <s v="NM-18520"/>
    <s v="Neoma Murray"/>
    <x v="0"/>
    <s v="United States"/>
    <s v="Moreno Valley"/>
    <x v="1"/>
    <n v="92553"/>
    <x v="1"/>
    <s v="OFF-ST-10002486"/>
    <x v="1"/>
    <x v="4"/>
    <s v="Eldon Shelf Savers Cubes and Bins"/>
    <n v="41.88"/>
    <n v="6"/>
    <n v="0"/>
    <n v="0.83759999999999835"/>
  </r>
  <r>
    <x v="5058"/>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x v="5059"/>
    <x v="2504"/>
    <x v="0"/>
    <x v="5"/>
    <d v="2013-12-08T00:00:00"/>
    <s v="Second Class"/>
    <s v="TP-21130"/>
    <s v="Theone Pippenger"/>
    <x v="0"/>
    <s v="United States"/>
    <s v="Georgetown"/>
    <x v="0"/>
    <n v="40324"/>
    <x v="0"/>
    <s v="TEC-PH-10000560"/>
    <x v="2"/>
    <x v="7"/>
    <s v="Samsung Galaxy S III - 16GB - pebble blue (T-Mobile)"/>
    <n v="699.98"/>
    <n v="2"/>
    <n v="0"/>
    <n v="195.99440000000004"/>
  </r>
  <r>
    <x v="5060"/>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x v="5061"/>
    <x v="2505"/>
    <x v="1"/>
    <x v="412"/>
    <d v="2012-05-12T00:00:00"/>
    <s v="Standard Class"/>
    <s v="DL-12925"/>
    <s v="Daniel Lacy"/>
    <x v="0"/>
    <s v="United States"/>
    <s v="Minneapolis"/>
    <x v="11"/>
    <n v="55407"/>
    <x v="2"/>
    <s v="OFF-BI-10003684"/>
    <x v="1"/>
    <x v="8"/>
    <s v="Wilson Jones Legal Size Ring Binders"/>
    <n v="43.98"/>
    <n v="2"/>
    <n v="0"/>
    <n v="21.99"/>
  </r>
  <r>
    <x v="5062"/>
    <x v="2505"/>
    <x v="1"/>
    <x v="412"/>
    <d v="2012-05-12T00:00:00"/>
    <s v="Standard Class"/>
    <s v="DL-12925"/>
    <s v="Daniel Lacy"/>
    <x v="0"/>
    <s v="United States"/>
    <s v="Minneapolis"/>
    <x v="11"/>
    <n v="55407"/>
    <x v="2"/>
    <s v="TEC-PH-10000441"/>
    <x v="2"/>
    <x v="7"/>
    <s v="VTech DS6151"/>
    <n v="377.96999999999997"/>
    <n v="3"/>
    <n v="0"/>
    <n v="105.83160000000002"/>
  </r>
  <r>
    <x v="5063"/>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x v="5064"/>
    <x v="2506"/>
    <x v="3"/>
    <x v="585"/>
    <d v="2014-09-25T00:00:00"/>
    <s v="First Class"/>
    <s v="CA-12265"/>
    <s v="Christina Anderson"/>
    <x v="0"/>
    <s v="United States"/>
    <s v="Wilmington"/>
    <x v="13"/>
    <n v="19805"/>
    <x v="3"/>
    <s v="TEC-PH-10004977"/>
    <x v="2"/>
    <x v="7"/>
    <s v="GE 30524EE4"/>
    <n v="391.98"/>
    <n v="2"/>
    <n v="0"/>
    <n v="113.67419999999998"/>
  </r>
  <r>
    <x v="5065"/>
    <x v="2507"/>
    <x v="3"/>
    <x v="329"/>
    <d v="2014-12-08T00:00:00"/>
    <s v="Standard Class"/>
    <s v="SC-20380"/>
    <s v="Shahid Collister"/>
    <x v="0"/>
    <s v="United States"/>
    <s v="Burlington"/>
    <x v="3"/>
    <n v="27217"/>
    <x v="0"/>
    <s v="TEC-AC-10002001"/>
    <x v="2"/>
    <x v="11"/>
    <s v="Logitech Wireless Gaming Headset G930"/>
    <n v="383.97600000000006"/>
    <n v="3"/>
    <n v="0.2"/>
    <n v="81.59490000000001"/>
  </r>
  <r>
    <x v="5066"/>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x v="5067"/>
    <x v="2508"/>
    <x v="3"/>
    <x v="787"/>
    <d v="2014-01-20T00:00:00"/>
    <s v="Standard Class"/>
    <s v="TT-21460"/>
    <s v="Tonja Turnell"/>
    <x v="2"/>
    <s v="United States"/>
    <s v="Los Angeles"/>
    <x v="1"/>
    <n v="90008"/>
    <x v="1"/>
    <s v="OFF-AR-10003504"/>
    <x v="1"/>
    <x v="6"/>
    <s v="Newell 347"/>
    <n v="21.400000000000002"/>
    <n v="5"/>
    <n v="0"/>
    <n v="6.2059999999999977"/>
  </r>
  <r>
    <x v="5068"/>
    <x v="2509"/>
    <x v="2"/>
    <x v="233"/>
    <d v="2011-08-12T00:00:00"/>
    <s v="Standard Class"/>
    <s v="MA-17560"/>
    <s v="Matt Abelman"/>
    <x v="2"/>
    <s v="United States"/>
    <s v="Trenton"/>
    <x v="12"/>
    <n v="48183"/>
    <x v="2"/>
    <s v="TEC-CO-10001571"/>
    <x v="2"/>
    <x v="16"/>
    <s v="Sharp 1540cs Digital Laser Copier"/>
    <n v="549.99"/>
    <n v="1"/>
    <n v="0"/>
    <n v="274.995"/>
  </r>
  <r>
    <x v="5069"/>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x v="5070"/>
    <x v="2509"/>
    <x v="2"/>
    <x v="233"/>
    <d v="2011-08-12T00:00:00"/>
    <s v="Standard Class"/>
    <s v="MA-17560"/>
    <s v="Matt Abelman"/>
    <x v="2"/>
    <s v="United States"/>
    <s v="Trenton"/>
    <x v="12"/>
    <n v="48183"/>
    <x v="2"/>
    <s v="OFF-EN-10002500"/>
    <x v="1"/>
    <x v="12"/>
    <s v="Globe Weis Peel &amp; Seel First Class Envelopes"/>
    <n v="38.339999999999996"/>
    <n v="3"/>
    <n v="0"/>
    <n v="17.253"/>
  </r>
  <r>
    <x v="5071"/>
    <x v="2509"/>
    <x v="2"/>
    <x v="233"/>
    <d v="2011-08-12T00:00:00"/>
    <s v="Standard Class"/>
    <s v="MA-17560"/>
    <s v="Matt Abelman"/>
    <x v="2"/>
    <s v="United States"/>
    <s v="Trenton"/>
    <x v="12"/>
    <n v="48183"/>
    <x v="2"/>
    <s v="FUR-FU-10002088"/>
    <x v="0"/>
    <x v="5"/>
    <s v="Nu-Dell Float Frame 11 x 14 1/2"/>
    <n v="53.88"/>
    <n v="6"/>
    <n v="0"/>
    <n v="22.629600000000003"/>
  </r>
  <r>
    <x v="5072"/>
    <x v="2509"/>
    <x v="2"/>
    <x v="233"/>
    <d v="2011-08-12T00:00:00"/>
    <s v="Standard Class"/>
    <s v="MA-17560"/>
    <s v="Matt Abelman"/>
    <x v="2"/>
    <s v="United States"/>
    <s v="Trenton"/>
    <x v="12"/>
    <n v="48183"/>
    <x v="2"/>
    <s v="TEC-PH-10001128"/>
    <x v="2"/>
    <x v="7"/>
    <s v="Motorola Droid Maxx"/>
    <n v="299.98"/>
    <n v="2"/>
    <n v="0"/>
    <n v="83.994400000000013"/>
  </r>
  <r>
    <x v="5073"/>
    <x v="2510"/>
    <x v="1"/>
    <x v="599"/>
    <d v="2012-11-05T00:00:00"/>
    <s v="Same Day"/>
    <s v="JM-16195"/>
    <s v="Justin MacKendrick"/>
    <x v="0"/>
    <s v="United States"/>
    <s v="San Francisco"/>
    <x v="1"/>
    <n v="94109"/>
    <x v="1"/>
    <s v="OFF-ST-10000649"/>
    <x v="1"/>
    <x v="4"/>
    <s v="Hanging Personal Folder File"/>
    <n v="62.8"/>
    <n v="4"/>
    <n v="0"/>
    <n v="15.700000000000003"/>
  </r>
  <r>
    <x v="5074"/>
    <x v="2511"/>
    <x v="3"/>
    <x v="1016"/>
    <d v="2014-04-30T00:00:00"/>
    <s v="Second Class"/>
    <s v="MB-18085"/>
    <s v="Mick Brown"/>
    <x v="0"/>
    <s v="United States"/>
    <s v="Los Angeles"/>
    <x v="1"/>
    <n v="90049"/>
    <x v="1"/>
    <s v="OFF-BI-10002103"/>
    <x v="1"/>
    <x v="8"/>
    <s v="Cardinal Slant-D Ring Binder, Heavy Gauge Vinyl"/>
    <n v="13.904"/>
    <n v="2"/>
    <n v="0.2"/>
    <n v="4.5187999999999997"/>
  </r>
  <r>
    <x v="5075"/>
    <x v="2512"/>
    <x v="2"/>
    <x v="1017"/>
    <d v="2011-04-22T00:00:00"/>
    <s v="Second Class"/>
    <s v="SV-20365"/>
    <s v="Seth Vernon"/>
    <x v="0"/>
    <s v="United States"/>
    <s v="Houston"/>
    <x v="5"/>
    <n v="77070"/>
    <x v="2"/>
    <s v="FUR-TA-10001705"/>
    <x v="0"/>
    <x v="3"/>
    <s v="Bush Advantage Collection Round Conference Table"/>
    <n v="744.09999999999991"/>
    <n v="5"/>
    <n v="0.3"/>
    <n v="-95.670000000000044"/>
  </r>
  <r>
    <x v="5076"/>
    <x v="2512"/>
    <x v="2"/>
    <x v="1017"/>
    <d v="2011-04-22T00:00:00"/>
    <s v="Second Class"/>
    <s v="SV-20365"/>
    <s v="Seth Vernon"/>
    <x v="0"/>
    <s v="United States"/>
    <s v="Houston"/>
    <x v="5"/>
    <n v="77070"/>
    <x v="2"/>
    <s v="OFF-ST-10004634"/>
    <x v="1"/>
    <x v="4"/>
    <s v="Personal Folder Holder, Ebony"/>
    <n v="44.840000000000011"/>
    <n v="5"/>
    <n v="0.2"/>
    <n v="5.6049999999999951"/>
  </r>
  <r>
    <x v="5077"/>
    <x v="2512"/>
    <x v="2"/>
    <x v="1017"/>
    <d v="2011-04-22T00:00:00"/>
    <s v="Second Class"/>
    <s v="SV-20365"/>
    <s v="Seth Vernon"/>
    <x v="0"/>
    <s v="United States"/>
    <s v="Houston"/>
    <x v="5"/>
    <n v="77070"/>
    <x v="2"/>
    <s v="FUR-TA-10004442"/>
    <x v="0"/>
    <x v="3"/>
    <s v="Riverside Furniture Stanwyck Manor Table Series"/>
    <n v="401.59000000000003"/>
    <n v="2"/>
    <n v="0.3"/>
    <n v="-131.95100000000002"/>
  </r>
  <r>
    <x v="5078"/>
    <x v="2513"/>
    <x v="3"/>
    <x v="343"/>
    <d v="2014-11-18T00:00:00"/>
    <s v="Standard Class"/>
    <s v="CG-12040"/>
    <s v="Catherine Glotzbach"/>
    <x v="2"/>
    <s v="United States"/>
    <s v="Milwaukee"/>
    <x v="6"/>
    <n v="53209"/>
    <x v="2"/>
    <s v="OFF-BI-10002949"/>
    <x v="1"/>
    <x v="8"/>
    <s v="Prestige Round Ring Binders"/>
    <n v="18.240000000000002"/>
    <n v="3"/>
    <n v="0"/>
    <n v="8.5727999999999991"/>
  </r>
  <r>
    <x v="5079"/>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x v="5080"/>
    <x v="2514"/>
    <x v="3"/>
    <x v="920"/>
    <d v="2014-11-30T00:00:00"/>
    <s v="Standard Class"/>
    <s v="BD-11500"/>
    <s v="Bradley Drucker"/>
    <x v="0"/>
    <s v="United States"/>
    <s v="San Francisco"/>
    <x v="1"/>
    <n v="94122"/>
    <x v="1"/>
    <s v="OFF-ST-10001325"/>
    <x v="1"/>
    <x v="4"/>
    <s v="Sterilite Officeware Hinged File Box"/>
    <n v="10.48"/>
    <n v="1"/>
    <n v="0"/>
    <n v="2.8296000000000001"/>
  </r>
  <r>
    <x v="5081"/>
    <x v="2515"/>
    <x v="1"/>
    <x v="217"/>
    <d v="2012-12-18T00:00:00"/>
    <s v="Same Day"/>
    <s v="JK-15640"/>
    <s v="Jim Kriz"/>
    <x v="2"/>
    <s v="United States"/>
    <s v="Cleveland"/>
    <x v="24"/>
    <n v="44105"/>
    <x v="3"/>
    <s v="OFF-PA-10003441"/>
    <x v="1"/>
    <x v="10"/>
    <s v="Xerox 226"/>
    <n v="20.736000000000004"/>
    <n v="4"/>
    <n v="0.2"/>
    <n v="7.2576000000000001"/>
  </r>
  <r>
    <x v="5082"/>
    <x v="2516"/>
    <x v="0"/>
    <x v="162"/>
    <d v="2013-09-13T00:00:00"/>
    <s v="Standard Class"/>
    <s v="JM-15580"/>
    <s v="Jill Matthias"/>
    <x v="0"/>
    <s v="United States"/>
    <s v="Monroe"/>
    <x v="3"/>
    <n v="28110"/>
    <x v="0"/>
    <s v="TEC-AC-10004209"/>
    <x v="2"/>
    <x v="11"/>
    <s v="Memorex Froggy Flash Drive 4 GB"/>
    <n v="35.167999999999999"/>
    <n v="4"/>
    <n v="0.2"/>
    <n v="8.3524000000000012"/>
  </r>
  <r>
    <x v="5083"/>
    <x v="2516"/>
    <x v="0"/>
    <x v="162"/>
    <d v="2013-09-13T00:00:00"/>
    <s v="Standard Class"/>
    <s v="JM-15580"/>
    <s v="Jill Matthias"/>
    <x v="0"/>
    <s v="United States"/>
    <s v="Monroe"/>
    <x v="3"/>
    <n v="28110"/>
    <x v="0"/>
    <s v="OFF-PA-10000501"/>
    <x v="1"/>
    <x v="10"/>
    <s v="Petty Cash Envelope"/>
    <n v="64.704000000000008"/>
    <n v="3"/>
    <n v="0.2"/>
    <n v="23.455199999999998"/>
  </r>
  <r>
    <x v="5084"/>
    <x v="2517"/>
    <x v="0"/>
    <x v="112"/>
    <d v="2013-06-10T00:00:00"/>
    <s v="Second Class"/>
    <s v="SC-20230"/>
    <s v="Scot Coram"/>
    <x v="1"/>
    <s v="United States"/>
    <s v="Lowell"/>
    <x v="31"/>
    <n v="1852"/>
    <x v="3"/>
    <s v="OFF-PA-10003656"/>
    <x v="1"/>
    <x v="10"/>
    <s v="Xerox 1935"/>
    <n v="105.52"/>
    <n v="4"/>
    <n v="0"/>
    <n v="48.539199999999994"/>
  </r>
  <r>
    <x v="5085"/>
    <x v="2518"/>
    <x v="1"/>
    <x v="974"/>
    <d v="2012-06-23T00:00:00"/>
    <s v="Standard Class"/>
    <s v="ME-17320"/>
    <s v="Maria Etezadi"/>
    <x v="2"/>
    <s v="United States"/>
    <s v="Dallas"/>
    <x v="5"/>
    <n v="75081"/>
    <x v="2"/>
    <s v="OFF-BI-10001107"/>
    <x v="1"/>
    <x v="8"/>
    <s v="GBC White Gloss Covers, Plain Front"/>
    <n v="5.7919999999999989"/>
    <n v="2"/>
    <n v="0.8"/>
    <n v="-9.5568000000000026"/>
  </r>
  <r>
    <x v="5086"/>
    <x v="2519"/>
    <x v="1"/>
    <x v="616"/>
    <d v="2012-03-09T00:00:00"/>
    <s v="Standard Class"/>
    <s v="KN-16390"/>
    <s v="Katherine Nockton"/>
    <x v="1"/>
    <s v="United States"/>
    <s v="Philadelphia"/>
    <x v="9"/>
    <n v="19120"/>
    <x v="3"/>
    <s v="TEC-PH-10000562"/>
    <x v="2"/>
    <x v="7"/>
    <s v="Samsung Convoy 3"/>
    <n v="466.15799999999996"/>
    <n v="7"/>
    <n v="0.4"/>
    <n v="-93.231599999999958"/>
  </r>
  <r>
    <x v="5087"/>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x v="5088"/>
    <x v="2519"/>
    <x v="1"/>
    <x v="616"/>
    <d v="2012-03-09T00:00:00"/>
    <s v="Standard Class"/>
    <s v="KN-16390"/>
    <s v="Katherine Nockton"/>
    <x v="1"/>
    <s v="United States"/>
    <s v="Philadelphia"/>
    <x v="9"/>
    <n v="19120"/>
    <x v="3"/>
    <s v="OFF-BI-10003529"/>
    <x v="1"/>
    <x v="8"/>
    <s v="Avery Round Ring Poly Binders"/>
    <n v="2.556"/>
    <n v="3"/>
    <n v="0.7"/>
    <n v="-1.7892000000000001"/>
  </r>
  <r>
    <x v="5089"/>
    <x v="2520"/>
    <x v="3"/>
    <x v="1018"/>
    <d v="2014-08-08T00:00:00"/>
    <s v="First Class"/>
    <s v="HM-14860"/>
    <s v="Harry Marie"/>
    <x v="1"/>
    <s v="United States"/>
    <s v="Loveland"/>
    <x v="22"/>
    <n v="80538"/>
    <x v="1"/>
    <s v="OFF-PA-10001752"/>
    <x v="1"/>
    <x v="10"/>
    <s v="Hammermill CopyPlus Copy Paper (20Lb. and 84 Bright)"/>
    <n v="7.9680000000000009"/>
    <n v="2"/>
    <n v="0.2"/>
    <n v="2.8884000000000007"/>
  </r>
  <r>
    <x v="5090"/>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x v="5091"/>
    <x v="2521"/>
    <x v="3"/>
    <x v="247"/>
    <d v="2015-01-04T00:00:00"/>
    <s v="Standard Class"/>
    <s v="JM-15580"/>
    <s v="Jill Matthias"/>
    <x v="0"/>
    <s v="United States"/>
    <s v="Loveland"/>
    <x v="22"/>
    <n v="80538"/>
    <x v="1"/>
    <s v="OFF-FA-10003472"/>
    <x v="1"/>
    <x v="13"/>
    <s v="Bagged Rubber Bands"/>
    <n v="3.024"/>
    <n v="3"/>
    <n v="0.2"/>
    <n v="-0.6048"/>
  </r>
  <r>
    <x v="5092"/>
    <x v="2522"/>
    <x v="1"/>
    <x v="293"/>
    <d v="2012-05-27T00:00:00"/>
    <s v="Standard Class"/>
    <s v="KH-16690"/>
    <s v="Kristen Hastings"/>
    <x v="1"/>
    <s v="United States"/>
    <s v="Woonsocket"/>
    <x v="34"/>
    <n v="2895"/>
    <x v="3"/>
    <s v="OFF-ST-10004507"/>
    <x v="1"/>
    <x v="4"/>
    <s v="Advantus Rolling Storage Box"/>
    <n v="51.449999999999996"/>
    <n v="3"/>
    <n v="0"/>
    <n v="13.891499999999999"/>
  </r>
  <r>
    <x v="5093"/>
    <x v="2523"/>
    <x v="2"/>
    <x v="776"/>
    <d v="2011-12-10T00:00:00"/>
    <s v="Standard Class"/>
    <s v="BK-11260"/>
    <s v="Berenike Kampe"/>
    <x v="0"/>
    <s v="United States"/>
    <s v="Chicago"/>
    <x v="10"/>
    <n v="60610"/>
    <x v="2"/>
    <s v="OFF-AP-10004036"/>
    <x v="1"/>
    <x v="9"/>
    <s v="Bionaire 99.97% HEPA Air Cleaner"/>
    <n v="14.015999999999996"/>
    <n v="4"/>
    <n v="0.8"/>
    <n v="-31.536000000000001"/>
  </r>
  <r>
    <x v="5094"/>
    <x v="2523"/>
    <x v="2"/>
    <x v="776"/>
    <d v="2011-12-10T00:00:00"/>
    <s v="Standard Class"/>
    <s v="BK-11260"/>
    <s v="Berenike Kampe"/>
    <x v="0"/>
    <s v="United States"/>
    <s v="Chicago"/>
    <x v="10"/>
    <n v="60610"/>
    <x v="2"/>
    <s v="FUR-TA-10004086"/>
    <x v="0"/>
    <x v="3"/>
    <s v="KI Adjustable-Height Table"/>
    <n v="214.95000000000002"/>
    <n v="5"/>
    <n v="0.5"/>
    <n v="-120.37200000000003"/>
  </r>
  <r>
    <x v="5095"/>
    <x v="2523"/>
    <x v="2"/>
    <x v="776"/>
    <d v="2011-12-10T00:00:00"/>
    <s v="Standard Class"/>
    <s v="BK-11260"/>
    <s v="Berenike Kampe"/>
    <x v="0"/>
    <s v="United States"/>
    <s v="Chicago"/>
    <x v="10"/>
    <n v="60610"/>
    <x v="2"/>
    <s v="TEC-PH-10000307"/>
    <x v="2"/>
    <x v="7"/>
    <s v="Shocksock Galaxy S4 Armband"/>
    <n v="35.04"/>
    <n v="4"/>
    <n v="0.2"/>
    <n v="-7.0080000000000044"/>
  </r>
  <r>
    <x v="5096"/>
    <x v="2523"/>
    <x v="2"/>
    <x v="776"/>
    <d v="2011-12-10T00:00:00"/>
    <s v="Standard Class"/>
    <s v="BK-11260"/>
    <s v="Berenike Kampe"/>
    <x v="0"/>
    <s v="United States"/>
    <s v="Chicago"/>
    <x v="10"/>
    <n v="60610"/>
    <x v="2"/>
    <s v="FUR-FU-10002088"/>
    <x v="0"/>
    <x v="5"/>
    <s v="Nu-Dell Float Frame 11 x 14 1/2"/>
    <n v="10.776000000000002"/>
    <n v="3"/>
    <n v="0.6"/>
    <n v="-4.8491999999999997"/>
  </r>
  <r>
    <x v="5097"/>
    <x v="2523"/>
    <x v="2"/>
    <x v="776"/>
    <d v="2011-12-10T00:00:00"/>
    <s v="Standard Class"/>
    <s v="BK-11260"/>
    <s v="Berenike Kampe"/>
    <x v="0"/>
    <s v="United States"/>
    <s v="Chicago"/>
    <x v="10"/>
    <n v="60610"/>
    <x v="2"/>
    <s v="OFF-BI-10004965"/>
    <x v="1"/>
    <x v="8"/>
    <s v="Ibico Covers for Plastic or Wire Binding Elements"/>
    <n v="4.5999999999999988"/>
    <n v="2"/>
    <n v="0.8"/>
    <n v="-8.0500000000000025"/>
  </r>
  <r>
    <x v="5098"/>
    <x v="2523"/>
    <x v="2"/>
    <x v="776"/>
    <d v="2011-12-10T00:00:00"/>
    <s v="Standard Class"/>
    <s v="BK-11260"/>
    <s v="Berenike Kampe"/>
    <x v="0"/>
    <s v="United States"/>
    <s v="Chicago"/>
    <x v="10"/>
    <n v="60610"/>
    <x v="2"/>
    <s v="OFF-ST-10002485"/>
    <x v="1"/>
    <x v="4"/>
    <s v="Rogers Deluxe File Chest"/>
    <n v="35.167999999999999"/>
    <n v="2"/>
    <n v="0.2"/>
    <n v="-8.3524000000000012"/>
  </r>
  <r>
    <x v="5099"/>
    <x v="2524"/>
    <x v="1"/>
    <x v="976"/>
    <d v="2012-08-12T00:00:00"/>
    <s v="Standard Class"/>
    <s v="PN-18775"/>
    <s v="Parhena Norris"/>
    <x v="2"/>
    <s v="United States"/>
    <s v="Bakersfield"/>
    <x v="1"/>
    <n v="93309"/>
    <x v="1"/>
    <s v="OFF-BI-10002194"/>
    <x v="1"/>
    <x v="8"/>
    <s v="Cardinal Hold-It CD Pocket"/>
    <n v="19.152000000000001"/>
    <n v="3"/>
    <n v="0.2"/>
    <n v="6.4638000000000009"/>
  </r>
  <r>
    <x v="5100"/>
    <x v="2525"/>
    <x v="2"/>
    <x v="461"/>
    <d v="2011-03-17T00:00:00"/>
    <s v="Same Day"/>
    <s v="AZ-10750"/>
    <s v="Annie Zypern"/>
    <x v="0"/>
    <s v="United States"/>
    <s v="Dallas"/>
    <x v="5"/>
    <n v="75217"/>
    <x v="2"/>
    <s v="OFF-AR-10003732"/>
    <x v="1"/>
    <x v="6"/>
    <s v="Newell 333"/>
    <n v="4.4479999999999995"/>
    <n v="2"/>
    <n v="0.2"/>
    <n v="0.3335999999999999"/>
  </r>
  <r>
    <x v="5101"/>
    <x v="2525"/>
    <x v="2"/>
    <x v="461"/>
    <d v="2011-03-17T00:00:00"/>
    <s v="Same Day"/>
    <s v="AZ-10750"/>
    <s v="Annie Zypern"/>
    <x v="0"/>
    <s v="United States"/>
    <s v="Dallas"/>
    <x v="5"/>
    <n v="75217"/>
    <x v="2"/>
    <s v="OFF-PA-10002195"/>
    <x v="1"/>
    <x v="10"/>
    <s v="Xerox 1966"/>
    <n v="5.1840000000000011"/>
    <n v="1"/>
    <n v="0.2"/>
    <n v="1.8792"/>
  </r>
  <r>
    <x v="5102"/>
    <x v="2525"/>
    <x v="2"/>
    <x v="461"/>
    <d v="2011-03-17T00:00:00"/>
    <s v="Same Day"/>
    <s v="AZ-10750"/>
    <s v="Annie Zypern"/>
    <x v="0"/>
    <s v="United States"/>
    <s v="Dallas"/>
    <x v="5"/>
    <n v="75217"/>
    <x v="2"/>
    <s v="OFF-PA-10002365"/>
    <x v="1"/>
    <x v="10"/>
    <s v="Xerox 1967"/>
    <n v="15.552000000000003"/>
    <n v="3"/>
    <n v="0.2"/>
    <n v="5.4432"/>
  </r>
  <r>
    <x v="5103"/>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x v="5104"/>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x v="5105"/>
    <x v="2527"/>
    <x v="2"/>
    <x v="637"/>
    <d v="2011-12-20T00:00:00"/>
    <s v="Standard Class"/>
    <s v="BM-11785"/>
    <s v="Bryan Mills"/>
    <x v="0"/>
    <s v="United States"/>
    <s v="Deltona"/>
    <x v="2"/>
    <n v="32725"/>
    <x v="0"/>
    <s v="FUR-CH-10002439"/>
    <x v="0"/>
    <x v="1"/>
    <s v="Iceberg Nesting Folding Chair, 19w x 6d x 43h"/>
    <n v="186.304"/>
    <n v="4"/>
    <n v="0.2"/>
    <n v="13.972799999999999"/>
  </r>
  <r>
    <x v="5106"/>
    <x v="2528"/>
    <x v="1"/>
    <x v="444"/>
    <d v="2012-09-26T00:00:00"/>
    <s v="Standard Class"/>
    <s v="NH-18610"/>
    <s v="Nicole Hansen"/>
    <x v="1"/>
    <s v="United States"/>
    <s v="Columbus"/>
    <x v="32"/>
    <n v="31907"/>
    <x v="0"/>
    <s v="TEC-AC-10000682"/>
    <x v="2"/>
    <x v="11"/>
    <s v="Kensington K72356US Mouse-in-a-Box USB Desktop Mouse"/>
    <n v="66.36"/>
    <n v="4"/>
    <n v="0"/>
    <n v="23.225999999999999"/>
  </r>
  <r>
    <x v="5107"/>
    <x v="2529"/>
    <x v="3"/>
    <x v="1016"/>
    <d v="2014-04-27T00:00:00"/>
    <s v="First Class"/>
    <s v="PN-18775"/>
    <s v="Parhena Norris"/>
    <x v="2"/>
    <s v="United States"/>
    <s v="Nashville"/>
    <x v="18"/>
    <n v="37211"/>
    <x v="0"/>
    <s v="OFF-AR-10004078"/>
    <x v="1"/>
    <x v="6"/>
    <s v="Newell 312"/>
    <n v="42.047999999999995"/>
    <n v="9"/>
    <n v="0.2"/>
    <n v="5.2559999999999985"/>
  </r>
  <r>
    <x v="5108"/>
    <x v="2529"/>
    <x v="3"/>
    <x v="1016"/>
    <d v="2014-04-27T00:00:00"/>
    <s v="First Class"/>
    <s v="PN-18775"/>
    <s v="Parhena Norris"/>
    <x v="2"/>
    <s v="United States"/>
    <s v="Nashville"/>
    <x v="18"/>
    <n v="37211"/>
    <x v="0"/>
    <s v="OFF-AR-10001958"/>
    <x v="1"/>
    <x v="6"/>
    <s v="Stanley Bostitch Contemporary Electric Pencil Sharpeners"/>
    <n v="67.92"/>
    <n v="5"/>
    <n v="0.2"/>
    <n v="6.7920000000000016"/>
  </r>
  <r>
    <x v="5109"/>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x v="5110"/>
    <x v="2530"/>
    <x v="2"/>
    <x v="638"/>
    <d v="2011-10-22T00:00:00"/>
    <s v="Standard Class"/>
    <s v="EH-13765"/>
    <s v="Edward Hooks"/>
    <x v="1"/>
    <s v="United States"/>
    <s v="Philadelphia"/>
    <x v="9"/>
    <n v="19134"/>
    <x v="3"/>
    <s v="OFF-ST-10003479"/>
    <x v="1"/>
    <x v="4"/>
    <s v="Eldon Base for stackable storage shelf, platinum"/>
    <n v="186.91200000000001"/>
    <n v="6"/>
    <n v="0.2"/>
    <n v="-35.046000000000028"/>
  </r>
  <r>
    <x v="5111"/>
    <x v="2530"/>
    <x v="2"/>
    <x v="638"/>
    <d v="2011-10-22T00:00:00"/>
    <s v="Standard Class"/>
    <s v="EH-13765"/>
    <s v="Edward Hooks"/>
    <x v="1"/>
    <s v="United States"/>
    <s v="Philadelphia"/>
    <x v="9"/>
    <n v="19134"/>
    <x v="3"/>
    <s v="OFF-PA-10003016"/>
    <x v="1"/>
    <x v="10"/>
    <s v="Adams &quot;While You Were Out&quot; Message Pads"/>
    <n v="10.048000000000002"/>
    <n v="4"/>
    <n v="0.2"/>
    <n v="3.1399999999999988"/>
  </r>
  <r>
    <x v="5112"/>
    <x v="2531"/>
    <x v="1"/>
    <x v="50"/>
    <d v="2012-11-13T00:00:00"/>
    <s v="Same Day"/>
    <s v="HA-14905"/>
    <s v="Helen Abelman"/>
    <x v="0"/>
    <s v="United States"/>
    <s v="Chicago"/>
    <x v="10"/>
    <n v="60610"/>
    <x v="2"/>
    <s v="FUR-FU-10001025"/>
    <x v="0"/>
    <x v="5"/>
    <s v="Eldon Imàge Series Desk Accessories, Clear"/>
    <n v="17.496000000000002"/>
    <n v="9"/>
    <n v="0.6"/>
    <n v="-7.4357999999999969"/>
  </r>
  <r>
    <x v="5113"/>
    <x v="2532"/>
    <x v="0"/>
    <x v="1011"/>
    <d v="2013-02-02T00:00:00"/>
    <s v="Second Class"/>
    <s v="AB-10150"/>
    <s v="Aimee Bixby"/>
    <x v="0"/>
    <s v="United States"/>
    <s v="Dallas"/>
    <x v="5"/>
    <n v="75220"/>
    <x v="2"/>
    <s v="OFF-PA-10003936"/>
    <x v="1"/>
    <x v="10"/>
    <s v="Xerox 1994"/>
    <n v="15.552000000000003"/>
    <n v="3"/>
    <n v="0.2"/>
    <n v="5.4432"/>
  </r>
  <r>
    <x v="5114"/>
    <x v="2533"/>
    <x v="0"/>
    <x v="1019"/>
    <d v="2013-11-23T00:00:00"/>
    <s v="Standard Class"/>
    <s v="MS-17365"/>
    <s v="Maribeth Schnelling"/>
    <x v="0"/>
    <s v="United States"/>
    <s v="Carlsbad"/>
    <x v="27"/>
    <n v="88220"/>
    <x v="1"/>
    <s v="OFF-BI-10004140"/>
    <x v="1"/>
    <x v="8"/>
    <s v="Avery Non-Stick Binders"/>
    <n v="10.776000000000002"/>
    <n v="3"/>
    <n v="0.2"/>
    <n v="3.3674999999999984"/>
  </r>
  <r>
    <x v="5115"/>
    <x v="2534"/>
    <x v="3"/>
    <x v="800"/>
    <d v="2014-07-30T00:00:00"/>
    <s v="Standard Class"/>
    <s v="DD-13570"/>
    <s v="Dorothy Dickinson"/>
    <x v="0"/>
    <s v="United States"/>
    <s v="Philadelphia"/>
    <x v="9"/>
    <n v="19134"/>
    <x v="3"/>
    <s v="OFF-LA-10004178"/>
    <x v="1"/>
    <x v="2"/>
    <s v="Avery 491"/>
    <n v="3.3040000000000003"/>
    <n v="1"/>
    <n v="0.2"/>
    <n v="1.0737999999999999"/>
  </r>
  <r>
    <x v="5116"/>
    <x v="2535"/>
    <x v="3"/>
    <x v="343"/>
    <d v="2014-11-18T00:00:00"/>
    <s v="Standard Class"/>
    <s v="MT-17815"/>
    <s v="Meg Tillman"/>
    <x v="0"/>
    <s v="United States"/>
    <s v="New York City"/>
    <x v="15"/>
    <n v="10009"/>
    <x v="3"/>
    <s v="OFF-ST-10003324"/>
    <x v="1"/>
    <x v="4"/>
    <s v="Belkin OmniView SE Rackmount Kit"/>
    <n v="35.479999999999997"/>
    <n v="1"/>
    <n v="0"/>
    <n v="0"/>
  </r>
  <r>
    <x v="5117"/>
    <x v="2536"/>
    <x v="1"/>
    <x v="120"/>
    <d v="2012-10-03T00:00:00"/>
    <s v="Standard Class"/>
    <s v="GM-14500"/>
    <s v="Gene McClure"/>
    <x v="0"/>
    <s v="United States"/>
    <s v="Oceanside"/>
    <x v="15"/>
    <n v="11572"/>
    <x v="3"/>
    <s v="OFF-FA-10004854"/>
    <x v="1"/>
    <x v="13"/>
    <s v="Vinyl Coated Wire Paper Clips in Organizer Box, 800/Box"/>
    <n v="34.44"/>
    <n v="3"/>
    <n v="0"/>
    <n v="16.186799999999998"/>
  </r>
  <r>
    <x v="5118"/>
    <x v="2536"/>
    <x v="1"/>
    <x v="120"/>
    <d v="2012-10-03T00:00:00"/>
    <s v="Standard Class"/>
    <s v="GM-14500"/>
    <s v="Gene McClure"/>
    <x v="0"/>
    <s v="United States"/>
    <s v="Oceanside"/>
    <x v="15"/>
    <n v="11572"/>
    <x v="3"/>
    <s v="TEC-MA-10002859"/>
    <x v="2"/>
    <x v="15"/>
    <s v="Ativa MDM8000 8-Sheet Micro-Cut Shredder"/>
    <n v="629.92999999999995"/>
    <n v="7"/>
    <n v="0"/>
    <n v="296.06709999999998"/>
  </r>
  <r>
    <x v="5119"/>
    <x v="2536"/>
    <x v="1"/>
    <x v="120"/>
    <d v="2012-10-03T00:00:00"/>
    <s v="Standard Class"/>
    <s v="GM-14500"/>
    <s v="Gene McClure"/>
    <x v="0"/>
    <s v="United States"/>
    <s v="Oceanside"/>
    <x v="15"/>
    <n v="11572"/>
    <x v="3"/>
    <s v="OFF-BI-10000088"/>
    <x v="1"/>
    <x v="8"/>
    <s v="GBC Imprintable Covers"/>
    <n v="79.056000000000012"/>
    <n v="9"/>
    <n v="0.2"/>
    <n v="28.657800000000002"/>
  </r>
  <r>
    <x v="5120"/>
    <x v="2537"/>
    <x v="2"/>
    <x v="527"/>
    <d v="2011-04-08T00:00:00"/>
    <s v="Standard Class"/>
    <s v="KB-16585"/>
    <s v="Ken Black"/>
    <x v="1"/>
    <s v="United States"/>
    <s v="Lafayette"/>
    <x v="28"/>
    <n v="70506"/>
    <x v="0"/>
    <s v="OFF-ST-10004180"/>
    <x v="1"/>
    <x v="4"/>
    <s v="Safco Commercial Shelving"/>
    <n v="232.54999999999998"/>
    <n v="5"/>
    <n v="0"/>
    <n v="9.3019999999999925"/>
  </r>
  <r>
    <x v="5121"/>
    <x v="2537"/>
    <x v="2"/>
    <x v="527"/>
    <d v="2011-04-08T00:00:00"/>
    <s v="Standard Class"/>
    <s v="KB-16585"/>
    <s v="Ken Black"/>
    <x v="1"/>
    <s v="United States"/>
    <s v="Lafayette"/>
    <x v="28"/>
    <n v="70506"/>
    <x v="0"/>
    <s v="TEC-AC-10002926"/>
    <x v="2"/>
    <x v="11"/>
    <s v="Logitech Wireless Marathon Mouse M705"/>
    <n v="99.98"/>
    <n v="2"/>
    <n v="0"/>
    <n v="42.991400000000006"/>
  </r>
  <r>
    <x v="5122"/>
    <x v="2537"/>
    <x v="2"/>
    <x v="527"/>
    <d v="2011-04-08T00:00:00"/>
    <s v="Standard Class"/>
    <s v="KB-16585"/>
    <s v="Ken Black"/>
    <x v="1"/>
    <s v="United States"/>
    <s v="Lafayette"/>
    <x v="28"/>
    <n v="70506"/>
    <x v="0"/>
    <s v="OFF-PA-10003797"/>
    <x v="1"/>
    <x v="10"/>
    <s v="Xerox 209"/>
    <n v="19.440000000000001"/>
    <n v="3"/>
    <n v="0"/>
    <n v="9.3312000000000008"/>
  </r>
  <r>
    <x v="5123"/>
    <x v="2537"/>
    <x v="2"/>
    <x v="527"/>
    <d v="2011-04-08T00:00:00"/>
    <s v="Standard Class"/>
    <s v="KB-16585"/>
    <s v="Ken Black"/>
    <x v="1"/>
    <s v="United States"/>
    <s v="Lafayette"/>
    <x v="28"/>
    <n v="70506"/>
    <x v="0"/>
    <s v="OFF-PA-10002195"/>
    <x v="1"/>
    <x v="10"/>
    <s v="Xerox 1966"/>
    <n v="12.96"/>
    <n v="2"/>
    <n v="0"/>
    <n v="6.3504000000000005"/>
  </r>
  <r>
    <x v="5124"/>
    <x v="2538"/>
    <x v="2"/>
    <x v="80"/>
    <d v="2011-09-14T00:00:00"/>
    <s v="Same Day"/>
    <s v="DM-13015"/>
    <s v="Darrin Martin"/>
    <x v="0"/>
    <s v="United States"/>
    <s v="New York City"/>
    <x v="15"/>
    <n v="10009"/>
    <x v="3"/>
    <s v="FUR-TA-10001039"/>
    <x v="0"/>
    <x v="3"/>
    <s v="KI Adjustable-Height Table"/>
    <n v="464.29200000000003"/>
    <n v="9"/>
    <n v="0.4"/>
    <n v="-108.33479999999997"/>
  </r>
  <r>
    <x v="5125"/>
    <x v="2538"/>
    <x v="2"/>
    <x v="80"/>
    <d v="2011-09-14T00:00:00"/>
    <s v="Same Day"/>
    <s v="DM-13015"/>
    <s v="Darrin Martin"/>
    <x v="0"/>
    <s v="United States"/>
    <s v="New York City"/>
    <x v="15"/>
    <n v="10009"/>
    <x v="3"/>
    <s v="OFF-EN-10001099"/>
    <x v="1"/>
    <x v="12"/>
    <s v="Staples"/>
    <n v="68.459999999999994"/>
    <n v="7"/>
    <n v="0"/>
    <n v="31.491599999999995"/>
  </r>
  <r>
    <x v="5126"/>
    <x v="2538"/>
    <x v="2"/>
    <x v="80"/>
    <d v="2011-09-14T00:00:00"/>
    <s v="Same Day"/>
    <s v="DM-13015"/>
    <s v="Darrin Martin"/>
    <x v="0"/>
    <s v="United States"/>
    <s v="New York City"/>
    <x v="15"/>
    <n v="10009"/>
    <x v="3"/>
    <s v="TEC-MA-10003979"/>
    <x v="2"/>
    <x v="15"/>
    <s v="Ativa V4110MDD Micro-Cut Shredder"/>
    <n v="2799.96"/>
    <n v="4"/>
    <n v="0"/>
    <n v="1371.9803999999999"/>
  </r>
  <r>
    <x v="5127"/>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x v="5128"/>
    <x v="2538"/>
    <x v="2"/>
    <x v="80"/>
    <d v="2011-09-14T00:00:00"/>
    <s v="Same Day"/>
    <s v="DM-13015"/>
    <s v="Darrin Martin"/>
    <x v="0"/>
    <s v="United States"/>
    <s v="New York City"/>
    <x v="15"/>
    <n v="10009"/>
    <x v="3"/>
    <s v="TEC-PH-10001536"/>
    <x v="2"/>
    <x v="7"/>
    <s v="Spigen Samsung Galaxy S5 Case Wallet"/>
    <n v="16.989999999999998"/>
    <n v="1"/>
    <n v="0"/>
    <n v="4.4173999999999989"/>
  </r>
  <r>
    <x v="5129"/>
    <x v="2538"/>
    <x v="2"/>
    <x v="80"/>
    <d v="2011-09-14T00:00:00"/>
    <s v="Same Day"/>
    <s v="DM-13015"/>
    <s v="Darrin Martin"/>
    <x v="0"/>
    <s v="United States"/>
    <s v="New York City"/>
    <x v="15"/>
    <n v="10009"/>
    <x v="3"/>
    <s v="TEC-PH-10000526"/>
    <x v="2"/>
    <x v="7"/>
    <s v="Vtech CS6719"/>
    <n v="287.96999999999997"/>
    <n v="3"/>
    <n v="0"/>
    <n v="80.631600000000006"/>
  </r>
  <r>
    <x v="5130"/>
    <x v="2538"/>
    <x v="2"/>
    <x v="80"/>
    <d v="2011-09-14T00:00:00"/>
    <s v="Same Day"/>
    <s v="DM-13015"/>
    <s v="Darrin Martin"/>
    <x v="0"/>
    <s v="United States"/>
    <s v="New York City"/>
    <x v="15"/>
    <n v="10009"/>
    <x v="3"/>
    <s v="OFF-PA-10000213"/>
    <x v="1"/>
    <x v="10"/>
    <s v="Xerox 198"/>
    <n v="44.820000000000007"/>
    <n v="9"/>
    <n v="0"/>
    <n v="21.065400000000004"/>
  </r>
  <r>
    <x v="5131"/>
    <x v="2539"/>
    <x v="3"/>
    <x v="614"/>
    <d v="2015-01-06T00:00:00"/>
    <s v="Standard Class"/>
    <s v="BP-11185"/>
    <s v="Ben Peterman"/>
    <x v="1"/>
    <s v="United States"/>
    <s v="Anaheim"/>
    <x v="1"/>
    <n v="92804"/>
    <x v="1"/>
    <s v="FUR-FU-10002501"/>
    <x v="0"/>
    <x v="5"/>
    <s v="Nu-Dell Executive Frame"/>
    <n v="101.12"/>
    <n v="8"/>
    <n v="0"/>
    <n v="37.414400000000001"/>
  </r>
  <r>
    <x v="5132"/>
    <x v="2540"/>
    <x v="1"/>
    <x v="1020"/>
    <d v="2012-06-27T00:00:00"/>
    <s v="Standard Class"/>
    <s v="EP-13915"/>
    <s v="Emily Phan"/>
    <x v="0"/>
    <s v="United States"/>
    <s v="Deltona"/>
    <x v="2"/>
    <n v="32725"/>
    <x v="0"/>
    <s v="TEC-PH-10001819"/>
    <x v="2"/>
    <x v="7"/>
    <s v="Innergie mMini Combo Duo USB Travel Charging Kit"/>
    <n v="107.97600000000001"/>
    <n v="3"/>
    <n v="0.2"/>
    <n v="37.791599999999988"/>
  </r>
  <r>
    <x v="5133"/>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x v="5134"/>
    <x v="2541"/>
    <x v="3"/>
    <x v="200"/>
    <d v="2014-12-01T00:00:00"/>
    <s v="Standard Class"/>
    <s v="FG-14260"/>
    <s v="Frank Gastineau"/>
    <x v="2"/>
    <s v="United States"/>
    <s v="New York City"/>
    <x v="15"/>
    <n v="10009"/>
    <x v="3"/>
    <s v="OFF-BI-10003364"/>
    <x v="1"/>
    <x v="8"/>
    <s v="Binding Machine Supplies"/>
    <n v="93.344000000000008"/>
    <n v="4"/>
    <n v="0.2"/>
    <n v="32.670400000000001"/>
  </r>
  <r>
    <x v="5135"/>
    <x v="2542"/>
    <x v="0"/>
    <x v="248"/>
    <d v="2013-10-29T00:00:00"/>
    <s v="Standard Class"/>
    <s v="AB-10255"/>
    <s v="Alejandro Ballentine"/>
    <x v="2"/>
    <s v="United States"/>
    <s v="Seattle"/>
    <x v="4"/>
    <n v="98103"/>
    <x v="1"/>
    <s v="OFF-FA-10002983"/>
    <x v="1"/>
    <x v="13"/>
    <s v="Advantus SlideClip Paper Clips"/>
    <n v="17.05"/>
    <n v="5"/>
    <n v="0"/>
    <n v="8.1840000000000011"/>
  </r>
  <r>
    <x v="5136"/>
    <x v="2543"/>
    <x v="1"/>
    <x v="639"/>
    <d v="2012-12-19T00:00:00"/>
    <s v="Standard Class"/>
    <s v="RD-19480"/>
    <s v="Rick Duston"/>
    <x v="0"/>
    <s v="United States"/>
    <s v="San Diego"/>
    <x v="1"/>
    <n v="92105"/>
    <x v="1"/>
    <s v="OFF-BI-10002432"/>
    <x v="1"/>
    <x v="8"/>
    <s v="Wilson Jones Standard D-Ring Binders"/>
    <n v="8.0960000000000001"/>
    <n v="2"/>
    <n v="0.2"/>
    <n v="2.7323999999999993"/>
  </r>
  <r>
    <x v="5137"/>
    <x v="2544"/>
    <x v="0"/>
    <x v="373"/>
    <d v="2013-11-18T00:00:00"/>
    <s v="Standard Class"/>
    <s v="TS-21430"/>
    <s v="Tom Stivers"/>
    <x v="1"/>
    <s v="United States"/>
    <s v="Oklahoma City"/>
    <x v="26"/>
    <n v="73120"/>
    <x v="2"/>
    <s v="FUR-FU-10003096"/>
    <x v="0"/>
    <x v="5"/>
    <s v="Master Giant Foot Doorstop, Safety Yellow"/>
    <n v="30.36"/>
    <n v="4"/>
    <n v="0"/>
    <n v="13.0548"/>
  </r>
  <r>
    <x v="5138"/>
    <x v="2545"/>
    <x v="3"/>
    <x v="365"/>
    <d v="2014-10-06T00:00:00"/>
    <s v="Standard Class"/>
    <s v="JA-15970"/>
    <s v="Joseph Airdo"/>
    <x v="0"/>
    <s v="United States"/>
    <s v="Mount Vernon"/>
    <x v="15"/>
    <n v="10550"/>
    <x v="3"/>
    <s v="OFF-EN-10001539"/>
    <x v="1"/>
    <x v="12"/>
    <s v="Staples"/>
    <n v="23.34"/>
    <n v="3"/>
    <n v="0"/>
    <n v="10.969799999999999"/>
  </r>
  <r>
    <x v="5139"/>
    <x v="2545"/>
    <x v="3"/>
    <x v="365"/>
    <d v="2014-10-06T00:00:00"/>
    <s v="Standard Class"/>
    <s v="JA-15970"/>
    <s v="Joseph Airdo"/>
    <x v="0"/>
    <s v="United States"/>
    <s v="Mount Vernon"/>
    <x v="15"/>
    <n v="10550"/>
    <x v="3"/>
    <s v="OFF-PA-10004996"/>
    <x v="1"/>
    <x v="10"/>
    <s v="Speediset Carbonless Redi-Letter 7&quot; x 8 1/2&quot;"/>
    <n v="51.550000000000004"/>
    <n v="5"/>
    <n v="0"/>
    <n v="24.2285"/>
  </r>
  <r>
    <x v="5140"/>
    <x v="2546"/>
    <x v="1"/>
    <x v="627"/>
    <d v="2012-11-12T00:00:00"/>
    <s v="Standard Class"/>
    <s v="SW-20455"/>
    <s v="Shaun Weien"/>
    <x v="0"/>
    <s v="United States"/>
    <s v="San Francisco"/>
    <x v="1"/>
    <n v="94109"/>
    <x v="1"/>
    <s v="TEC-AC-10001956"/>
    <x v="2"/>
    <x v="11"/>
    <s v="Microsoft Arc Touch Mouse"/>
    <n v="119.9"/>
    <n v="2"/>
    <n v="0"/>
    <n v="43.164000000000001"/>
  </r>
  <r>
    <x v="5141"/>
    <x v="2547"/>
    <x v="0"/>
    <x v="178"/>
    <d v="2013-04-06T00:00:00"/>
    <s v="Standard Class"/>
    <s v="FP-14320"/>
    <s v="Frank Preis"/>
    <x v="0"/>
    <s v="United States"/>
    <s v="New York City"/>
    <x v="15"/>
    <n v="10009"/>
    <x v="3"/>
    <s v="FUR-CH-10000454"/>
    <x v="0"/>
    <x v="1"/>
    <s v="Hon Deluxe Fabric Upholstered Stacking Chairs, Rounded Back"/>
    <n v="1317.492"/>
    <n v="6"/>
    <n v="0.1"/>
    <n v="292.77599999999995"/>
  </r>
  <r>
    <x v="5142"/>
    <x v="2547"/>
    <x v="0"/>
    <x v="178"/>
    <d v="2013-04-06T00:00:00"/>
    <s v="Standard Class"/>
    <s v="FP-14320"/>
    <s v="Frank Preis"/>
    <x v="0"/>
    <s v="United States"/>
    <s v="New York City"/>
    <x v="15"/>
    <n v="10009"/>
    <x v="3"/>
    <s v="OFF-SU-10000946"/>
    <x v="1"/>
    <x v="14"/>
    <s v="Staples"/>
    <n v="63.84"/>
    <n v="8"/>
    <n v="0"/>
    <n v="18.513599999999997"/>
  </r>
  <r>
    <x v="5143"/>
    <x v="2547"/>
    <x v="0"/>
    <x v="178"/>
    <d v="2013-04-06T00:00:00"/>
    <s v="Standard Class"/>
    <s v="FP-14320"/>
    <s v="Frank Preis"/>
    <x v="0"/>
    <s v="United States"/>
    <s v="New York City"/>
    <x v="15"/>
    <n v="10009"/>
    <x v="3"/>
    <s v="OFF-BI-10004140"/>
    <x v="1"/>
    <x v="8"/>
    <s v="Avery Non-Stick Binders"/>
    <n v="3.5920000000000005"/>
    <n v="1"/>
    <n v="0.2"/>
    <n v="1.1224999999999996"/>
  </r>
  <r>
    <x v="5144"/>
    <x v="2548"/>
    <x v="3"/>
    <x v="62"/>
    <d v="2014-02-08T00:00:00"/>
    <s v="Standard Class"/>
    <s v="JL-15835"/>
    <s v="John Lee"/>
    <x v="0"/>
    <s v="United States"/>
    <s v="Los Angeles"/>
    <x v="1"/>
    <n v="90045"/>
    <x v="1"/>
    <s v="FUR-FU-10003039"/>
    <x v="0"/>
    <x v="5"/>
    <s v="Howard Miller 11-1/2&quot; Diameter Grantwood Wall Clock"/>
    <n v="86.26"/>
    <n v="2"/>
    <n v="0"/>
    <n v="29.328400000000002"/>
  </r>
  <r>
    <x v="5145"/>
    <x v="2548"/>
    <x v="3"/>
    <x v="62"/>
    <d v="2014-02-08T00:00:00"/>
    <s v="Standard Class"/>
    <s v="JL-15835"/>
    <s v="John Lee"/>
    <x v="0"/>
    <s v="United States"/>
    <s v="Los Angeles"/>
    <x v="1"/>
    <n v="90045"/>
    <x v="1"/>
    <s v="OFF-ST-10000464"/>
    <x v="1"/>
    <x v="4"/>
    <s v="Multi-Use Personal File Cart and Caster Set, Three Stacking Bins"/>
    <n v="139.04"/>
    <n v="4"/>
    <n v="0"/>
    <n v="38.931200000000004"/>
  </r>
  <r>
    <x v="5146"/>
    <x v="2548"/>
    <x v="3"/>
    <x v="62"/>
    <d v="2014-02-08T00:00:00"/>
    <s v="Standard Class"/>
    <s v="JL-15835"/>
    <s v="John Lee"/>
    <x v="0"/>
    <s v="United States"/>
    <s v="Los Angeles"/>
    <x v="1"/>
    <n v="90045"/>
    <x v="1"/>
    <s v="OFF-AP-10000252"/>
    <x v="1"/>
    <x v="9"/>
    <s v="Harmony HEPA Quiet Air Purifiers"/>
    <n v="46.8"/>
    <n v="4"/>
    <n v="0"/>
    <n v="16.38"/>
  </r>
  <r>
    <x v="5147"/>
    <x v="2549"/>
    <x v="3"/>
    <x v="165"/>
    <d v="2015-01-01T00:00:00"/>
    <s v="Standard Class"/>
    <s v="JL-15175"/>
    <s v="James Lanier"/>
    <x v="2"/>
    <s v="United States"/>
    <s v="Chandler"/>
    <x v="16"/>
    <n v="85224"/>
    <x v="1"/>
    <s v="FUR-FU-10001731"/>
    <x v="0"/>
    <x v="5"/>
    <s v="Acrylic Self-Standing Desk Frames"/>
    <n v="8.5440000000000005"/>
    <n v="4"/>
    <n v="0.2"/>
    <n v="1.9223999999999997"/>
  </r>
  <r>
    <x v="5148"/>
    <x v="2549"/>
    <x v="3"/>
    <x v="165"/>
    <d v="2015-01-01T00:00:00"/>
    <s v="Standard Class"/>
    <s v="JL-15175"/>
    <s v="James Lanier"/>
    <x v="2"/>
    <s v="United States"/>
    <s v="Chandler"/>
    <x v="16"/>
    <n v="85224"/>
    <x v="1"/>
    <s v="FUR-CH-10001394"/>
    <x v="0"/>
    <x v="1"/>
    <s v="Global Leather Executive Chair"/>
    <n v="842.37600000000009"/>
    <n v="3"/>
    <n v="0.2"/>
    <n v="105.29699999999988"/>
  </r>
  <r>
    <x v="5149"/>
    <x v="2550"/>
    <x v="2"/>
    <x v="261"/>
    <d v="2011-06-21T00:00:00"/>
    <s v="Same Day"/>
    <s v="JG-15160"/>
    <s v="James Galang"/>
    <x v="0"/>
    <s v="United States"/>
    <s v="Long Beach"/>
    <x v="15"/>
    <n v="11561"/>
    <x v="3"/>
    <s v="TEC-PH-10001578"/>
    <x v="2"/>
    <x v="7"/>
    <s v="Polycom SoundStation2 EX Conference phone"/>
    <n v="1214.8499999999999"/>
    <n v="3"/>
    <n v="0"/>
    <n v="352.30649999999997"/>
  </r>
  <r>
    <x v="5150"/>
    <x v="2551"/>
    <x v="3"/>
    <x v="904"/>
    <d v="2014-03-11T00:00:00"/>
    <s v="Second Class"/>
    <s v="SH-19975"/>
    <s v="Sally Hughsby"/>
    <x v="1"/>
    <s v="United States"/>
    <s v="San Francisco"/>
    <x v="1"/>
    <n v="94109"/>
    <x v="1"/>
    <s v="OFF-ST-10000675"/>
    <x v="1"/>
    <x v="4"/>
    <s v="File Shuttle II and Handi-File, Black"/>
    <n v="67.78"/>
    <n v="2"/>
    <n v="0"/>
    <n v="16.945"/>
  </r>
  <r>
    <x v="5151"/>
    <x v="2552"/>
    <x v="3"/>
    <x v="145"/>
    <d v="2014-09-29T00:00:00"/>
    <s v="First Class"/>
    <s v="LS-17200"/>
    <s v="Luke Schmidt"/>
    <x v="1"/>
    <s v="United States"/>
    <s v="Helena"/>
    <x v="37"/>
    <n v="59601"/>
    <x v="1"/>
    <s v="OFF-ST-10002352"/>
    <x v="1"/>
    <x v="4"/>
    <s v="Iris Project Case"/>
    <n v="39.900000000000006"/>
    <n v="5"/>
    <n v="0"/>
    <n v="10.373999999999999"/>
  </r>
  <r>
    <x v="5152"/>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x v="5153"/>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x v="5154"/>
    <x v="2554"/>
    <x v="1"/>
    <x v="976"/>
    <d v="2012-08-08T00:00:00"/>
    <s v="First Class"/>
    <s v="KW-16570"/>
    <s v="Kelly Williams"/>
    <x v="0"/>
    <s v="United States"/>
    <s v="Kirkwood"/>
    <x v="25"/>
    <n v="63122"/>
    <x v="2"/>
    <s v="OFF-BI-10002215"/>
    <x v="1"/>
    <x v="8"/>
    <s v="Wilson Jones Hanging View Binder, White, 1&quot;"/>
    <n v="28.4"/>
    <n v="4"/>
    <n v="0"/>
    <n v="13.063999999999998"/>
  </r>
  <r>
    <x v="5155"/>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x v="5156"/>
    <x v="2555"/>
    <x v="3"/>
    <x v="160"/>
    <d v="2014-07-05T00:00:00"/>
    <s v="Second Class"/>
    <s v="GH-14410"/>
    <s v="Gary Hansen"/>
    <x v="2"/>
    <s v="United States"/>
    <s v="Chicago"/>
    <x v="10"/>
    <n v="60653"/>
    <x v="2"/>
    <s v="TEC-PH-10002584"/>
    <x v="2"/>
    <x v="7"/>
    <s v="Samsung Galaxy S4"/>
    <n v="1001.5840000000001"/>
    <n v="2"/>
    <n v="0.2"/>
    <n v="125.19799999999992"/>
  </r>
  <r>
    <x v="5157"/>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x v="5158"/>
    <x v="2555"/>
    <x v="3"/>
    <x v="160"/>
    <d v="2014-07-05T00:00:00"/>
    <s v="Second Class"/>
    <s v="GH-14410"/>
    <s v="Gary Hansen"/>
    <x v="2"/>
    <s v="United States"/>
    <s v="Chicago"/>
    <x v="10"/>
    <n v="60653"/>
    <x v="2"/>
    <s v="FUR-FU-10003799"/>
    <x v="0"/>
    <x v="5"/>
    <s v="Seth Thomas 13 1/2&quot; Wall Clock"/>
    <n v="14.224000000000002"/>
    <n v="2"/>
    <n v="0.6"/>
    <n v="-10.312400000000004"/>
  </r>
  <r>
    <x v="5159"/>
    <x v="2556"/>
    <x v="1"/>
    <x v="662"/>
    <d v="2012-10-30T00:00:00"/>
    <s v="Second Class"/>
    <s v="AG-10495"/>
    <s v="Andrew Gjertsen"/>
    <x v="1"/>
    <s v="United States"/>
    <s v="Peoria"/>
    <x v="16"/>
    <n v="85345"/>
    <x v="1"/>
    <s v="TEC-PH-10001700"/>
    <x v="2"/>
    <x v="7"/>
    <s v="Panasonic KX-TG6844B Expandable Digital Cordless Telephone"/>
    <n v="105.584"/>
    <n v="2"/>
    <n v="0.2"/>
    <n v="9.2386000000000053"/>
  </r>
  <r>
    <x v="5160"/>
    <x v="2556"/>
    <x v="1"/>
    <x v="662"/>
    <d v="2012-10-30T00:00:00"/>
    <s v="Second Class"/>
    <s v="AG-10495"/>
    <s v="Andrew Gjertsen"/>
    <x v="1"/>
    <s v="United States"/>
    <s v="Peoria"/>
    <x v="16"/>
    <n v="85345"/>
    <x v="1"/>
    <s v="TEC-PH-10001527"/>
    <x v="2"/>
    <x v="7"/>
    <s v="Plantronics MX500i Earset"/>
    <n v="68.720000000000013"/>
    <n v="2"/>
    <n v="0.2"/>
    <n v="-14.603000000000005"/>
  </r>
  <r>
    <x v="5161"/>
    <x v="2557"/>
    <x v="2"/>
    <x v="1021"/>
    <d v="2011-08-05T00:00:00"/>
    <s v="Standard Class"/>
    <s v="TS-21430"/>
    <s v="Tom Stivers"/>
    <x v="1"/>
    <s v="United States"/>
    <s v="Seattle"/>
    <x v="4"/>
    <n v="98103"/>
    <x v="1"/>
    <s v="FUR-BO-10002916"/>
    <x v="0"/>
    <x v="0"/>
    <s v="Rush Hierlooms Collection 1&quot; Thick Stackable Bookcases"/>
    <n v="1367.84"/>
    <n v="8"/>
    <n v="0"/>
    <n v="259.88959999999997"/>
  </r>
  <r>
    <x v="5162"/>
    <x v="2558"/>
    <x v="0"/>
    <x v="741"/>
    <d v="2013-11-24T00:00:00"/>
    <s v="Second Class"/>
    <s v="AJ-10945"/>
    <s v="Ashley Jarboe"/>
    <x v="0"/>
    <s v="United States"/>
    <s v="Taylor"/>
    <x v="12"/>
    <n v="48180"/>
    <x v="2"/>
    <s v="FUR-CH-10000863"/>
    <x v="0"/>
    <x v="1"/>
    <s v="Novimex Swivel Fabric Task Chair"/>
    <n v="301.95999999999998"/>
    <n v="2"/>
    <n v="0"/>
    <n v="33.215599999999995"/>
  </r>
  <r>
    <x v="5163"/>
    <x v="2559"/>
    <x v="1"/>
    <x v="380"/>
    <d v="2012-07-11T00:00:00"/>
    <s v="Standard Class"/>
    <s v="SJ-20215"/>
    <s v="Sarah Jordon"/>
    <x v="0"/>
    <s v="United States"/>
    <s v="Pasadena"/>
    <x v="1"/>
    <n v="91104"/>
    <x v="1"/>
    <s v="FUR-CH-10003968"/>
    <x v="0"/>
    <x v="1"/>
    <s v="Novimex Turbo Task Chair"/>
    <n v="170.35200000000003"/>
    <n v="3"/>
    <n v="0.2"/>
    <n v="-17.035200000000003"/>
  </r>
  <r>
    <x v="5164"/>
    <x v="2560"/>
    <x v="2"/>
    <x v="849"/>
    <d v="2011-11-16T00:00:00"/>
    <s v="Standard Class"/>
    <s v="SC-20020"/>
    <s v="Sam Craven"/>
    <x v="0"/>
    <s v="United States"/>
    <s v="Midland"/>
    <x v="12"/>
    <n v="48640"/>
    <x v="2"/>
    <s v="OFF-AR-10001149"/>
    <x v="1"/>
    <x v="6"/>
    <s v="Avery Hi-Liter Comfort Grip Fluorescent Highlighter, Yellow Ink"/>
    <n v="3.9"/>
    <n v="2"/>
    <n v="0"/>
    <n v="1.5209999999999999"/>
  </r>
  <r>
    <x v="5165"/>
    <x v="2560"/>
    <x v="2"/>
    <x v="849"/>
    <d v="2011-11-16T00:00:00"/>
    <s v="Standard Class"/>
    <s v="SC-20020"/>
    <s v="Sam Craven"/>
    <x v="0"/>
    <s v="United States"/>
    <s v="Midland"/>
    <x v="12"/>
    <n v="48640"/>
    <x v="2"/>
    <s v="OFF-PA-10000130"/>
    <x v="1"/>
    <x v="10"/>
    <s v="Xerox 199"/>
    <n v="12.84"/>
    <n v="3"/>
    <n v="0"/>
    <n v="5.7779999999999987"/>
  </r>
  <r>
    <x v="5166"/>
    <x v="2560"/>
    <x v="2"/>
    <x v="849"/>
    <d v="2011-11-16T00:00:00"/>
    <s v="Standard Class"/>
    <s v="SC-20020"/>
    <s v="Sam Craven"/>
    <x v="0"/>
    <s v="United States"/>
    <s v="Midland"/>
    <x v="12"/>
    <n v="48640"/>
    <x v="2"/>
    <s v="OFF-PA-10002479"/>
    <x v="1"/>
    <x v="10"/>
    <s v="Xerox 4200 Series MultiUse Premium Copy Paper (20Lb. and 84 Bright)"/>
    <n v="15.84"/>
    <n v="3"/>
    <n v="0"/>
    <n v="7.1280000000000001"/>
  </r>
  <r>
    <x v="5167"/>
    <x v="2560"/>
    <x v="2"/>
    <x v="849"/>
    <d v="2011-11-16T00:00:00"/>
    <s v="Standard Class"/>
    <s v="SC-20020"/>
    <s v="Sam Craven"/>
    <x v="0"/>
    <s v="United States"/>
    <s v="Midland"/>
    <x v="12"/>
    <n v="48640"/>
    <x v="2"/>
    <s v="FUR-CH-10004997"/>
    <x v="0"/>
    <x v="1"/>
    <s v="Hon Every-Day Series Multi-Task Chairs"/>
    <n v="563.93999999999994"/>
    <n v="3"/>
    <n v="0"/>
    <n v="112.78800000000001"/>
  </r>
  <r>
    <x v="5168"/>
    <x v="2560"/>
    <x v="2"/>
    <x v="849"/>
    <d v="2011-11-16T00:00:00"/>
    <s v="Standard Class"/>
    <s v="SC-20020"/>
    <s v="Sam Craven"/>
    <x v="0"/>
    <s v="United States"/>
    <s v="Midland"/>
    <x v="12"/>
    <n v="48640"/>
    <x v="2"/>
    <s v="OFF-ST-10004950"/>
    <x v="1"/>
    <x v="4"/>
    <s v="Acco Perma 3000 Stacking Storage Drawers"/>
    <n v="62.94"/>
    <n v="3"/>
    <n v="0"/>
    <n v="11.958600000000001"/>
  </r>
  <r>
    <x v="5169"/>
    <x v="2560"/>
    <x v="2"/>
    <x v="849"/>
    <d v="2011-11-16T00:00:00"/>
    <s v="Standard Class"/>
    <s v="SC-20020"/>
    <s v="Sam Craven"/>
    <x v="0"/>
    <s v="United States"/>
    <s v="Midland"/>
    <x v="12"/>
    <n v="48640"/>
    <x v="2"/>
    <s v="OFF-ST-10001490"/>
    <x v="1"/>
    <x v="4"/>
    <s v="Hot File 7-Pocket, Floor Stand"/>
    <n v="535.41"/>
    <n v="3"/>
    <n v="0"/>
    <n v="160.62299999999993"/>
  </r>
  <r>
    <x v="5170"/>
    <x v="2561"/>
    <x v="0"/>
    <x v="1022"/>
    <d v="2013-05-30T00:00:00"/>
    <s v="Second Class"/>
    <s v="LA-16780"/>
    <s v="Laura Armstrong"/>
    <x v="1"/>
    <s v="United States"/>
    <s v="Detroit"/>
    <x v="12"/>
    <n v="48205"/>
    <x v="2"/>
    <s v="FUR-CH-10002024"/>
    <x v="0"/>
    <x v="1"/>
    <s v="HON 5400 Series Task Chairs for Big and Tall"/>
    <n v="3504.9"/>
    <n v="5"/>
    <n v="0"/>
    <n v="700.98000000000013"/>
  </r>
  <r>
    <x v="5171"/>
    <x v="2561"/>
    <x v="0"/>
    <x v="1022"/>
    <d v="2013-05-30T00:00:00"/>
    <s v="Second Class"/>
    <s v="LA-16780"/>
    <s v="Laura Armstrong"/>
    <x v="1"/>
    <s v="United States"/>
    <s v="Detroit"/>
    <x v="12"/>
    <n v="48205"/>
    <x v="2"/>
    <s v="OFF-PA-10001790"/>
    <x v="1"/>
    <x v="10"/>
    <s v="Xerox 1910"/>
    <n v="144.12"/>
    <n v="3"/>
    <n v="0"/>
    <n v="69.177599999999984"/>
  </r>
  <r>
    <x v="5172"/>
    <x v="2561"/>
    <x v="0"/>
    <x v="1022"/>
    <d v="2013-05-30T00:00:00"/>
    <s v="Second Class"/>
    <s v="LA-16780"/>
    <s v="Laura Armstrong"/>
    <x v="1"/>
    <s v="United States"/>
    <s v="Detroit"/>
    <x v="12"/>
    <n v="48205"/>
    <x v="2"/>
    <s v="OFF-PA-10000994"/>
    <x v="1"/>
    <x v="10"/>
    <s v="Xerox 1915"/>
    <n v="314.54999999999995"/>
    <n v="3"/>
    <n v="0"/>
    <n v="150.98399999999998"/>
  </r>
  <r>
    <x v="5173"/>
    <x v="2562"/>
    <x v="1"/>
    <x v="936"/>
    <d v="2012-03-10T00:00:00"/>
    <s v="First Class"/>
    <s v="FC-14335"/>
    <s v="Fred Chung"/>
    <x v="1"/>
    <s v="United States"/>
    <s v="Pueblo"/>
    <x v="22"/>
    <n v="81001"/>
    <x v="1"/>
    <s v="OFF-AR-10002399"/>
    <x v="1"/>
    <x v="6"/>
    <s v="Dixon Prang Watercolor Pencils, 10-Color Set with Brush"/>
    <n v="3.4079999999999999"/>
    <n v="1"/>
    <n v="0.2"/>
    <n v="0.89459999999999995"/>
  </r>
  <r>
    <x v="5174"/>
    <x v="2563"/>
    <x v="3"/>
    <x v="15"/>
    <d v="2014-10-25T00:00:00"/>
    <s v="Standard Class"/>
    <s v="CA-12265"/>
    <s v="Christina Anderson"/>
    <x v="0"/>
    <s v="United States"/>
    <s v="Waco"/>
    <x v="5"/>
    <n v="76706"/>
    <x v="2"/>
    <s v="OFF-BI-10002799"/>
    <x v="1"/>
    <x v="8"/>
    <s v="SlimView Poly Binder, 3/8&quot;"/>
    <n v="2.0719999999999996"/>
    <n v="2"/>
    <n v="0.8"/>
    <n v="-3.5224000000000011"/>
  </r>
  <r>
    <x v="5175"/>
    <x v="2563"/>
    <x v="3"/>
    <x v="15"/>
    <d v="2014-10-25T00:00:00"/>
    <s v="Standard Class"/>
    <s v="CA-12265"/>
    <s v="Christina Anderson"/>
    <x v="0"/>
    <s v="United States"/>
    <s v="Waco"/>
    <x v="5"/>
    <n v="76706"/>
    <x v="2"/>
    <s v="FUR-BO-10004360"/>
    <x v="0"/>
    <x v="0"/>
    <s v="Rush Hierlooms Collection Rich Wood Bookcases"/>
    <n v="328.39919999999995"/>
    <n v="3"/>
    <n v="0.32"/>
    <n v="-91.758599999999973"/>
  </r>
  <r>
    <x v="5176"/>
    <x v="2564"/>
    <x v="0"/>
    <x v="732"/>
    <d v="2013-11-09T00:00:00"/>
    <s v="First Class"/>
    <s v="JH-15985"/>
    <s v="Joseph Holt"/>
    <x v="0"/>
    <s v="United States"/>
    <s v="San Francisco"/>
    <x v="1"/>
    <n v="94109"/>
    <x v="1"/>
    <s v="OFF-BI-10002082"/>
    <x v="1"/>
    <x v="8"/>
    <s v="GBC Twin Loop Wire Binding Elements"/>
    <n v="53.248000000000005"/>
    <n v="2"/>
    <n v="0.2"/>
    <n v="19.968"/>
  </r>
  <r>
    <x v="5177"/>
    <x v="2565"/>
    <x v="0"/>
    <x v="482"/>
    <d v="2013-12-31T00:00:00"/>
    <s v="Standard Class"/>
    <s v="AJ-10795"/>
    <s v="Anthony Johnson"/>
    <x v="1"/>
    <s v="United States"/>
    <s v="New York City"/>
    <x v="15"/>
    <n v="10024"/>
    <x v="3"/>
    <s v="OFF-BI-10004967"/>
    <x v="1"/>
    <x v="8"/>
    <s v="Round Ring Binders"/>
    <n v="4.9920000000000009"/>
    <n v="3"/>
    <n v="0.2"/>
    <n v="1.6848000000000001"/>
  </r>
  <r>
    <x v="5178"/>
    <x v="2566"/>
    <x v="1"/>
    <x v="657"/>
    <d v="2012-04-19T00:00:00"/>
    <s v="Standard Class"/>
    <s v="BT-11395"/>
    <s v="Bill Tyler"/>
    <x v="1"/>
    <s v="United States"/>
    <s v="Los Angeles"/>
    <x v="1"/>
    <n v="90036"/>
    <x v="1"/>
    <s v="FUR-FU-10004973"/>
    <x v="0"/>
    <x v="5"/>
    <s v="Flat Face Poster Frame"/>
    <n v="37.68"/>
    <n v="2"/>
    <n v="0"/>
    <n v="15.825600000000001"/>
  </r>
  <r>
    <x v="5179"/>
    <x v="2566"/>
    <x v="1"/>
    <x v="657"/>
    <d v="2012-04-19T00:00:00"/>
    <s v="Standard Class"/>
    <s v="BT-11395"/>
    <s v="Bill Tyler"/>
    <x v="1"/>
    <s v="United States"/>
    <s v="Los Angeles"/>
    <x v="1"/>
    <n v="90036"/>
    <x v="1"/>
    <s v="TEC-PH-10003645"/>
    <x v="2"/>
    <x v="7"/>
    <s v="Aastra 57i VoIP phone"/>
    <n v="258.57600000000002"/>
    <n v="2"/>
    <n v="0.2"/>
    <n v="19.393200000000007"/>
  </r>
  <r>
    <x v="5180"/>
    <x v="2566"/>
    <x v="1"/>
    <x v="657"/>
    <d v="2012-04-19T00:00:00"/>
    <s v="Standard Class"/>
    <s v="BT-11395"/>
    <s v="Bill Tyler"/>
    <x v="1"/>
    <s v="United States"/>
    <s v="Los Angeles"/>
    <x v="1"/>
    <n v="90036"/>
    <x v="1"/>
    <s v="OFF-AP-10004980"/>
    <x v="1"/>
    <x v="9"/>
    <s v="3M Replacement Filter for Office Air Cleaner for 20' x 33' Room"/>
    <n v="75.84"/>
    <n v="2"/>
    <n v="0"/>
    <n v="29.577600000000004"/>
  </r>
  <r>
    <x v="5181"/>
    <x v="2567"/>
    <x v="3"/>
    <x v="510"/>
    <d v="2014-09-16T00:00:00"/>
    <s v="First Class"/>
    <s v="DJ-13510"/>
    <s v="Don Jones"/>
    <x v="1"/>
    <s v="United States"/>
    <s v="Woonsocket"/>
    <x v="34"/>
    <n v="2895"/>
    <x v="3"/>
    <s v="OFF-PA-10003797"/>
    <x v="1"/>
    <x v="10"/>
    <s v="Xerox 209"/>
    <n v="45.36"/>
    <n v="7"/>
    <n v="0"/>
    <n v="21.772800000000004"/>
  </r>
  <r>
    <x v="5182"/>
    <x v="2567"/>
    <x v="3"/>
    <x v="510"/>
    <d v="2014-09-16T00:00:00"/>
    <s v="First Class"/>
    <s v="DJ-13510"/>
    <s v="Don Jones"/>
    <x v="1"/>
    <s v="United States"/>
    <s v="Woonsocket"/>
    <x v="34"/>
    <n v="2895"/>
    <x v="3"/>
    <s v="OFF-BI-10003707"/>
    <x v="1"/>
    <x v="8"/>
    <s v="Aluminum Screw Posts"/>
    <n v="45.78"/>
    <n v="3"/>
    <n v="0"/>
    <n v="22.89"/>
  </r>
  <r>
    <x v="5183"/>
    <x v="2568"/>
    <x v="3"/>
    <x v="241"/>
    <d v="2014-09-28T00:00:00"/>
    <s v="First Class"/>
    <s v="AG-10675"/>
    <s v="Anna Gayman"/>
    <x v="0"/>
    <s v="United States"/>
    <s v="Columbus"/>
    <x v="32"/>
    <n v="31907"/>
    <x v="0"/>
    <s v="OFF-ST-10000885"/>
    <x v="1"/>
    <x v="4"/>
    <s v="Fellowes Desktop Hanging File Manager"/>
    <n v="40.29"/>
    <n v="3"/>
    <n v="0"/>
    <n v="10.0725"/>
  </r>
  <r>
    <x v="5184"/>
    <x v="2568"/>
    <x v="3"/>
    <x v="241"/>
    <d v="2014-09-28T00:00:00"/>
    <s v="First Class"/>
    <s v="AG-10675"/>
    <s v="Anna Gayman"/>
    <x v="0"/>
    <s v="United States"/>
    <s v="Columbus"/>
    <x v="32"/>
    <n v="31907"/>
    <x v="0"/>
    <s v="OFF-BI-10002827"/>
    <x v="1"/>
    <x v="8"/>
    <s v="Avery Durable Poly Binders"/>
    <n v="38.71"/>
    <n v="7"/>
    <n v="0"/>
    <n v="17.8066"/>
  </r>
  <r>
    <x v="5185"/>
    <x v="2569"/>
    <x v="1"/>
    <x v="998"/>
    <d v="2012-10-15T00:00:00"/>
    <s v="Standard Class"/>
    <s v="JD-15790"/>
    <s v="John Dryer"/>
    <x v="0"/>
    <s v="United States"/>
    <s v="Jacksonville"/>
    <x v="2"/>
    <n v="32216"/>
    <x v="0"/>
    <s v="OFF-ST-10004459"/>
    <x v="1"/>
    <x v="4"/>
    <s v="Tennsco Single-Tier Lockers"/>
    <n v="1801.6320000000001"/>
    <n v="6"/>
    <n v="0.2"/>
    <n v="-337.80600000000004"/>
  </r>
  <r>
    <x v="5186"/>
    <x v="2570"/>
    <x v="1"/>
    <x v="154"/>
    <d v="2012-12-03T00:00:00"/>
    <s v="Standard Class"/>
    <s v="EH-14125"/>
    <s v="Eugene Hildebrand"/>
    <x v="2"/>
    <s v="United States"/>
    <s v="Philadelphia"/>
    <x v="9"/>
    <n v="19140"/>
    <x v="3"/>
    <s v="TEC-PH-10002789"/>
    <x v="2"/>
    <x v="7"/>
    <s v="LG Exalt"/>
    <n v="748.75200000000007"/>
    <n v="8"/>
    <n v="0.4"/>
    <n v="-162.22960000000006"/>
  </r>
  <r>
    <x v="5187"/>
    <x v="2571"/>
    <x v="1"/>
    <x v="1023"/>
    <d v="2012-09-18T00:00:00"/>
    <s v="Standard Class"/>
    <s v="ZC-21910"/>
    <s v="Zuschuss Carroll"/>
    <x v="0"/>
    <s v="United States"/>
    <s v="Columbus"/>
    <x v="14"/>
    <n v="47201"/>
    <x v="2"/>
    <s v="TEC-AC-10001314"/>
    <x v="2"/>
    <x v="11"/>
    <s v="Case Logic 2.4GHz Wireless Keyboard"/>
    <n v="199.96"/>
    <n v="4"/>
    <n v="0"/>
    <n v="15.996799999999979"/>
  </r>
  <r>
    <x v="5188"/>
    <x v="2571"/>
    <x v="1"/>
    <x v="1023"/>
    <d v="2012-09-18T00:00:00"/>
    <s v="Standard Class"/>
    <s v="ZC-21910"/>
    <s v="Zuschuss Carroll"/>
    <x v="0"/>
    <s v="United States"/>
    <s v="Columbus"/>
    <x v="14"/>
    <n v="47201"/>
    <x v="2"/>
    <s v="FUR-CH-10000015"/>
    <x v="0"/>
    <x v="1"/>
    <s v="Hon Multipurpose Stacking Arm Chairs"/>
    <n v="1516.2"/>
    <n v="7"/>
    <n v="0"/>
    <n v="394.21199999999999"/>
  </r>
  <r>
    <x v="5189"/>
    <x v="2572"/>
    <x v="3"/>
    <x v="237"/>
    <d v="2014-11-19T00:00:00"/>
    <s v="Standard Class"/>
    <s v="XP-21865"/>
    <s v="Xylona Preis"/>
    <x v="0"/>
    <s v="United States"/>
    <s v="Pasadena"/>
    <x v="5"/>
    <n v="77506"/>
    <x v="2"/>
    <s v="TEC-AC-10004855"/>
    <x v="2"/>
    <x v="11"/>
    <s v="V7 USB Numeric Keypad"/>
    <n v="167.95200000000003"/>
    <n v="6"/>
    <n v="0.2"/>
    <n v="-27.292200000000001"/>
  </r>
  <r>
    <x v="5190"/>
    <x v="2572"/>
    <x v="3"/>
    <x v="237"/>
    <d v="2014-11-19T00:00:00"/>
    <s v="Standard Class"/>
    <s v="XP-21865"/>
    <s v="Xylona Preis"/>
    <x v="0"/>
    <s v="United States"/>
    <s v="Pasadena"/>
    <x v="5"/>
    <n v="77506"/>
    <x v="2"/>
    <s v="OFF-AR-10003582"/>
    <x v="1"/>
    <x v="6"/>
    <s v="Boston Electric Pencil Sharpener, Model 1818, Charcoal Black"/>
    <n v="45.04"/>
    <n v="2"/>
    <n v="0.2"/>
    <n v="4.5040000000000031"/>
  </r>
  <r>
    <x v="5191"/>
    <x v="2573"/>
    <x v="3"/>
    <x v="1024"/>
    <d v="2014-05-10T00:00:00"/>
    <s v="Standard Class"/>
    <s v="DK-12985"/>
    <s v="Darren Koutras"/>
    <x v="0"/>
    <s v="United States"/>
    <s v="San Francisco"/>
    <x v="1"/>
    <n v="94122"/>
    <x v="1"/>
    <s v="OFF-EN-10003448"/>
    <x v="1"/>
    <x v="12"/>
    <s v="Peel &amp; Seel Recycled Catalog Envelopes, Brown"/>
    <n v="23.16"/>
    <n v="2"/>
    <n v="0"/>
    <n v="11.58"/>
  </r>
  <r>
    <x v="5192"/>
    <x v="2574"/>
    <x v="2"/>
    <x v="683"/>
    <d v="2011-12-01T00:00:00"/>
    <s v="Second Class"/>
    <s v="CS-12250"/>
    <s v="Chris Selesnick"/>
    <x v="1"/>
    <s v="United States"/>
    <s v="Columbia"/>
    <x v="20"/>
    <n v="29203"/>
    <x v="0"/>
    <s v="FUR-FU-10003773"/>
    <x v="0"/>
    <x v="5"/>
    <s v="Eldon Cleatmat Plus Chair Mats for High Pile Carpets"/>
    <n v="397.59999999999997"/>
    <n v="5"/>
    <n v="0"/>
    <n v="43.735999999999962"/>
  </r>
  <r>
    <x v="5193"/>
    <x v="2574"/>
    <x v="2"/>
    <x v="683"/>
    <d v="2011-12-01T00:00:00"/>
    <s v="Second Class"/>
    <s v="CS-12250"/>
    <s v="Chris Selesnick"/>
    <x v="1"/>
    <s v="United States"/>
    <s v="Columbia"/>
    <x v="20"/>
    <n v="29203"/>
    <x v="0"/>
    <s v="OFF-PA-10001363"/>
    <x v="1"/>
    <x v="10"/>
    <s v="Xerox 1933"/>
    <n v="85.96"/>
    <n v="7"/>
    <n v="0"/>
    <n v="40.401199999999996"/>
  </r>
  <r>
    <x v="5194"/>
    <x v="2574"/>
    <x v="2"/>
    <x v="683"/>
    <d v="2011-12-01T00:00:00"/>
    <s v="Second Class"/>
    <s v="CS-12250"/>
    <s v="Chris Selesnick"/>
    <x v="1"/>
    <s v="United States"/>
    <s v="Columbia"/>
    <x v="20"/>
    <n v="29203"/>
    <x v="0"/>
    <s v="OFF-AR-10004757"/>
    <x v="1"/>
    <x v="6"/>
    <s v="Crayola Colored Pencils"/>
    <n v="13.12"/>
    <n v="4"/>
    <n v="0"/>
    <n v="4.3295999999999992"/>
  </r>
  <r>
    <x v="5195"/>
    <x v="2574"/>
    <x v="2"/>
    <x v="683"/>
    <d v="2011-12-01T00:00:00"/>
    <s v="Second Class"/>
    <s v="CS-12250"/>
    <s v="Chris Selesnick"/>
    <x v="1"/>
    <s v="United States"/>
    <s v="Columbia"/>
    <x v="20"/>
    <n v="29203"/>
    <x v="0"/>
    <s v="OFF-BI-10000309"/>
    <x v="1"/>
    <x v="8"/>
    <s v="GBC Twin Loop Wire Binding Elements, 9/16&quot; Spine, Black"/>
    <n v="45.660000000000004"/>
    <n v="3"/>
    <n v="0"/>
    <n v="22.3734"/>
  </r>
  <r>
    <x v="5196"/>
    <x v="2575"/>
    <x v="2"/>
    <x v="1025"/>
    <d v="2011-05-15T00:00:00"/>
    <s v="Standard Class"/>
    <s v="AI-10855"/>
    <s v="Arianne Irving"/>
    <x v="0"/>
    <s v="United States"/>
    <s v="Kent"/>
    <x v="4"/>
    <n v="98031"/>
    <x v="1"/>
    <s v="OFF-EN-10001434"/>
    <x v="1"/>
    <x v="12"/>
    <s v="Strathmore #10 Envelopes, Ultimate White"/>
    <n v="158.13"/>
    <n v="3"/>
    <n v="0"/>
    <n v="77.483699999999999"/>
  </r>
  <r>
    <x v="5197"/>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x v="5198"/>
    <x v="2576"/>
    <x v="0"/>
    <x v="840"/>
    <d v="2013-03-09T00:00:00"/>
    <s v="Standard Class"/>
    <s v="AA-10315"/>
    <s v="Alex Avila"/>
    <x v="0"/>
    <s v="United States"/>
    <s v="Round Rock"/>
    <x v="5"/>
    <n v="78664"/>
    <x v="2"/>
    <s v="OFF-SU-10000151"/>
    <x v="1"/>
    <x v="14"/>
    <s v="High Speed Automatic Electric Letter Opener"/>
    <n v="3930.0720000000001"/>
    <n v="3"/>
    <n v="0.2"/>
    <n v="-786.01440000000025"/>
  </r>
  <r>
    <x v="5199"/>
    <x v="2576"/>
    <x v="0"/>
    <x v="840"/>
    <d v="2013-03-09T00:00:00"/>
    <s v="Standard Class"/>
    <s v="AA-10315"/>
    <s v="Alex Avila"/>
    <x v="0"/>
    <s v="United States"/>
    <s v="Round Rock"/>
    <x v="5"/>
    <n v="78664"/>
    <x v="2"/>
    <s v="OFF-FA-10001332"/>
    <x v="1"/>
    <x v="13"/>
    <s v="Acco Banker's Clasps, 5 3/4&quot;-Long"/>
    <n v="2.3039999999999998"/>
    <n v="1"/>
    <n v="0.2"/>
    <n v="0.77759999999999996"/>
  </r>
  <r>
    <x v="5200"/>
    <x v="2576"/>
    <x v="0"/>
    <x v="840"/>
    <d v="2013-03-09T00:00:00"/>
    <s v="Standard Class"/>
    <s v="AA-10315"/>
    <s v="Alex Avila"/>
    <x v="0"/>
    <s v="United States"/>
    <s v="Round Rock"/>
    <x v="5"/>
    <n v="78664"/>
    <x v="2"/>
    <s v="TEC-PH-10000895"/>
    <x v="2"/>
    <x v="7"/>
    <s v="Polycom VVX 310 VoIP phone"/>
    <n v="431.97600000000006"/>
    <n v="3"/>
    <n v="0.2"/>
    <n v="32.398200000000017"/>
  </r>
  <r>
    <x v="5201"/>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x v="5202"/>
    <x v="2577"/>
    <x v="1"/>
    <x v="762"/>
    <d v="2012-08-19T00:00:00"/>
    <s v="Standard Class"/>
    <s v="RE-19450"/>
    <s v="Richard Eichhorn"/>
    <x v="0"/>
    <s v="United States"/>
    <s v="Oakland"/>
    <x v="1"/>
    <n v="94601"/>
    <x v="1"/>
    <s v="FUR-FU-10004018"/>
    <x v="0"/>
    <x v="5"/>
    <s v="Tensor Computer Mounted Lamp"/>
    <n v="104.23"/>
    <n v="7"/>
    <n v="0"/>
    <n v="28.142100000000006"/>
  </r>
  <r>
    <x v="5203"/>
    <x v="2577"/>
    <x v="1"/>
    <x v="762"/>
    <d v="2012-08-19T00:00:00"/>
    <s v="Standard Class"/>
    <s v="RE-19450"/>
    <s v="Richard Eichhorn"/>
    <x v="0"/>
    <s v="United States"/>
    <s v="Oakland"/>
    <x v="1"/>
    <n v="94601"/>
    <x v="1"/>
    <s v="OFF-ST-10003638"/>
    <x v="1"/>
    <x v="4"/>
    <s v="Mobile Personal File Cube"/>
    <n v="70.260000000000005"/>
    <n v="3"/>
    <n v="0"/>
    <n v="18.970199999999998"/>
  </r>
  <r>
    <x v="5204"/>
    <x v="2578"/>
    <x v="1"/>
    <x v="811"/>
    <d v="2012-09-18T00:00:00"/>
    <s v="Standard Class"/>
    <s v="TM-21010"/>
    <s v="Tamara Manning"/>
    <x v="0"/>
    <s v="United States"/>
    <s v="Auburn"/>
    <x v="15"/>
    <n v="13021"/>
    <x v="3"/>
    <s v="OFF-AR-10004685"/>
    <x v="1"/>
    <x v="6"/>
    <s v="Binney &amp; Smith Crayola Metallic Colored Pencils, 8-Color Set"/>
    <n v="9.26"/>
    <n v="2"/>
    <n v="0"/>
    <n v="3.0557999999999996"/>
  </r>
  <r>
    <x v="5205"/>
    <x v="2578"/>
    <x v="1"/>
    <x v="811"/>
    <d v="2012-09-18T00:00:00"/>
    <s v="Standard Class"/>
    <s v="TM-21010"/>
    <s v="Tamara Manning"/>
    <x v="0"/>
    <s v="United States"/>
    <s v="Auburn"/>
    <x v="15"/>
    <n v="13021"/>
    <x v="3"/>
    <s v="OFF-ST-10001713"/>
    <x v="1"/>
    <x v="4"/>
    <s v="Gould Plastics 9-Pocket Panel Bin, 18-3/8w x 5-1/4d x 20-1/2h, Black"/>
    <n v="105.98"/>
    <n v="2"/>
    <n v="0"/>
    <n v="4.2391999999999967"/>
  </r>
  <r>
    <x v="5206"/>
    <x v="2578"/>
    <x v="1"/>
    <x v="811"/>
    <d v="2012-09-18T00:00:00"/>
    <s v="Standard Class"/>
    <s v="TM-21010"/>
    <s v="Tamara Manning"/>
    <x v="0"/>
    <s v="United States"/>
    <s v="Auburn"/>
    <x v="15"/>
    <n v="13021"/>
    <x v="3"/>
    <s v="OFF-FA-10000490"/>
    <x v="1"/>
    <x v="13"/>
    <s v="OIC Binder Clips, Mini, 1/4&quot; Capacity, Black"/>
    <n v="1.24"/>
    <n v="1"/>
    <n v="0"/>
    <n v="0.58279999999999998"/>
  </r>
  <r>
    <x v="5207"/>
    <x v="2578"/>
    <x v="1"/>
    <x v="811"/>
    <d v="2012-09-18T00:00:00"/>
    <s v="Standard Class"/>
    <s v="TM-21010"/>
    <s v="Tamara Manning"/>
    <x v="0"/>
    <s v="United States"/>
    <s v="Auburn"/>
    <x v="15"/>
    <n v="13021"/>
    <x v="3"/>
    <s v="OFF-LA-10002043"/>
    <x v="1"/>
    <x v="2"/>
    <s v="Avery 489"/>
    <n v="20.7"/>
    <n v="2"/>
    <n v="0"/>
    <n v="9.9359999999999999"/>
  </r>
  <r>
    <x v="5208"/>
    <x v="2578"/>
    <x v="1"/>
    <x v="811"/>
    <d v="2012-09-18T00:00:00"/>
    <s v="Standard Class"/>
    <s v="TM-21010"/>
    <s v="Tamara Manning"/>
    <x v="0"/>
    <s v="United States"/>
    <s v="Auburn"/>
    <x v="15"/>
    <n v="13021"/>
    <x v="3"/>
    <s v="OFF-PA-10002464"/>
    <x v="1"/>
    <x v="10"/>
    <s v="HP Office Recycled Paper (20Lb. and 87 Bright)"/>
    <n v="28.900000000000002"/>
    <n v="5"/>
    <n v="0"/>
    <n v="14.161000000000001"/>
  </r>
  <r>
    <x v="5209"/>
    <x v="2578"/>
    <x v="1"/>
    <x v="811"/>
    <d v="2012-09-18T00:00:00"/>
    <s v="Standard Class"/>
    <s v="TM-21010"/>
    <s v="Tamara Manning"/>
    <x v="0"/>
    <s v="United States"/>
    <s v="Auburn"/>
    <x v="15"/>
    <n v="13021"/>
    <x v="3"/>
    <s v="OFF-EN-10002504"/>
    <x v="1"/>
    <x v="12"/>
    <s v="Tyvek  Top-Opening Peel &amp; Seel Envelopes, Plain White"/>
    <n v="27.18"/>
    <n v="1"/>
    <n v="0"/>
    <n v="12.7746"/>
  </r>
  <r>
    <x v="5210"/>
    <x v="2579"/>
    <x v="1"/>
    <x v="1026"/>
    <d v="2012-01-18T00:00:00"/>
    <s v="Standard Class"/>
    <s v="YS-21880"/>
    <s v="Yana Sorensen"/>
    <x v="1"/>
    <s v="United States"/>
    <s v="Newark"/>
    <x v="13"/>
    <n v="19711"/>
    <x v="3"/>
    <s v="OFF-ST-10002615"/>
    <x v="1"/>
    <x v="4"/>
    <s v="Dual Level, Single-Width Filing Carts"/>
    <n v="465.18"/>
    <n v="3"/>
    <n v="0"/>
    <n v="120.94680000000001"/>
  </r>
  <r>
    <x v="5211"/>
    <x v="2580"/>
    <x v="1"/>
    <x v="793"/>
    <d v="2012-05-16T00:00:00"/>
    <s v="Second Class"/>
    <s v="AZ-10750"/>
    <s v="Annie Zypern"/>
    <x v="0"/>
    <s v="United States"/>
    <s v="New York City"/>
    <x v="15"/>
    <n v="10024"/>
    <x v="3"/>
    <s v="OFF-ST-10004258"/>
    <x v="1"/>
    <x v="4"/>
    <s v="Portable Personal File Box"/>
    <n v="36.630000000000003"/>
    <n v="3"/>
    <n v="0"/>
    <n v="9.8901000000000039"/>
  </r>
  <r>
    <x v="5212"/>
    <x v="2581"/>
    <x v="0"/>
    <x v="182"/>
    <d v="2013-09-27T00:00:00"/>
    <s v="Same Day"/>
    <s v="CM-12445"/>
    <s v="Chuck Magee"/>
    <x v="0"/>
    <s v="United States"/>
    <s v="Redlands"/>
    <x v="1"/>
    <n v="92374"/>
    <x v="1"/>
    <s v="OFF-ST-10004507"/>
    <x v="1"/>
    <x v="4"/>
    <s v="Advantus Rolling Storage Box"/>
    <n v="51.449999999999996"/>
    <n v="3"/>
    <n v="0"/>
    <n v="13.891499999999999"/>
  </r>
  <r>
    <x v="5213"/>
    <x v="2581"/>
    <x v="0"/>
    <x v="182"/>
    <d v="2013-09-27T00:00:00"/>
    <s v="Same Day"/>
    <s v="CM-12445"/>
    <s v="Chuck Magee"/>
    <x v="0"/>
    <s v="United States"/>
    <s v="Redlands"/>
    <x v="1"/>
    <n v="92374"/>
    <x v="1"/>
    <s v="OFF-LA-10000262"/>
    <x v="1"/>
    <x v="2"/>
    <s v="Avery 494"/>
    <n v="7.83"/>
    <n v="3"/>
    <n v="0"/>
    <n v="3.6017999999999999"/>
  </r>
  <r>
    <x v="5214"/>
    <x v="2581"/>
    <x v="0"/>
    <x v="182"/>
    <d v="2013-09-27T00:00:00"/>
    <s v="Same Day"/>
    <s v="CM-12445"/>
    <s v="Chuck Magee"/>
    <x v="0"/>
    <s v="United States"/>
    <s v="Redlands"/>
    <x v="1"/>
    <n v="92374"/>
    <x v="1"/>
    <s v="OFF-AR-10002445"/>
    <x v="1"/>
    <x v="6"/>
    <s v="SANFORD Major Accent Highlighters"/>
    <n v="35.4"/>
    <n v="5"/>
    <n v="0"/>
    <n v="13.452000000000002"/>
  </r>
  <r>
    <x v="5215"/>
    <x v="2581"/>
    <x v="0"/>
    <x v="182"/>
    <d v="2013-09-27T00:00:00"/>
    <s v="Same Day"/>
    <s v="CM-12445"/>
    <s v="Chuck Magee"/>
    <x v="0"/>
    <s v="United States"/>
    <s v="Redlands"/>
    <x v="1"/>
    <n v="92374"/>
    <x v="1"/>
    <s v="OFF-PA-10001667"/>
    <x v="1"/>
    <x v="10"/>
    <s v="Great White Multi-Use Recycled Paper (20Lb. and 84 Bright)"/>
    <n v="29.900000000000002"/>
    <n v="5"/>
    <n v="0"/>
    <n v="13.454999999999998"/>
  </r>
  <r>
    <x v="5216"/>
    <x v="2582"/>
    <x v="3"/>
    <x v="428"/>
    <d v="2014-09-16T00:00:00"/>
    <s v="Standard Class"/>
    <s v="JB-16000"/>
    <s v="Joy Bell-"/>
    <x v="0"/>
    <s v="United States"/>
    <s v="Roseville"/>
    <x v="12"/>
    <n v="48066"/>
    <x v="2"/>
    <s v="OFF-EN-10000461"/>
    <x v="1"/>
    <x v="12"/>
    <s v="#10- 4 1/8&quot; x 9 1/2&quot; Recycled Envelopes"/>
    <n v="17.48"/>
    <n v="2"/>
    <n v="0"/>
    <n v="8.2156000000000002"/>
  </r>
  <r>
    <x v="5217"/>
    <x v="2583"/>
    <x v="3"/>
    <x v="4"/>
    <d v="2014-04-18T00:00:00"/>
    <s v="Second Class"/>
    <s v="NS-18640"/>
    <s v="Noel Staavos"/>
    <x v="1"/>
    <s v="United States"/>
    <s v="Los Angeles"/>
    <x v="1"/>
    <n v="90049"/>
    <x v="1"/>
    <s v="OFF-PA-10002254"/>
    <x v="1"/>
    <x v="10"/>
    <s v="Xerox 1883"/>
    <n v="79.14"/>
    <n v="3"/>
    <n v="0"/>
    <n v="36.404399999999995"/>
  </r>
  <r>
    <x v="5218"/>
    <x v="2584"/>
    <x v="3"/>
    <x v="193"/>
    <d v="2014-06-15T00:00:00"/>
    <s v="Standard Class"/>
    <s v="LC-16930"/>
    <s v="Linda Cazamias"/>
    <x v="1"/>
    <s v="United States"/>
    <s v="New York City"/>
    <x v="15"/>
    <n v="10011"/>
    <x v="3"/>
    <s v="OFF-AR-10001868"/>
    <x v="1"/>
    <x v="6"/>
    <s v="Prang Dustless Chalk Sticks"/>
    <n v="8.4"/>
    <n v="5"/>
    <n v="0"/>
    <n v="4.2"/>
  </r>
  <r>
    <x v="5219"/>
    <x v="2585"/>
    <x v="3"/>
    <x v="853"/>
    <d v="2014-09-02T00:00:00"/>
    <s v="Same Day"/>
    <s v="CA-12775"/>
    <s v="Cynthia Arntzen"/>
    <x v="0"/>
    <s v="United States"/>
    <s v="Detroit"/>
    <x v="12"/>
    <n v="48205"/>
    <x v="2"/>
    <s v="FUR-CH-10004875"/>
    <x v="0"/>
    <x v="1"/>
    <s v="Harbour Creations 67200 Series Stacking Chairs"/>
    <n v="498.26000000000005"/>
    <n v="7"/>
    <n v="0"/>
    <n v="134.53020000000001"/>
  </r>
  <r>
    <x v="5220"/>
    <x v="2586"/>
    <x v="2"/>
    <x v="1027"/>
    <d v="2011-06-20T00:00:00"/>
    <s v="Standard Class"/>
    <s v="SR-20425"/>
    <s v="Sharelle Roach"/>
    <x v="2"/>
    <s v="United States"/>
    <s v="Detroit"/>
    <x v="12"/>
    <n v="48234"/>
    <x v="2"/>
    <s v="FUR-BO-10000711"/>
    <x v="0"/>
    <x v="0"/>
    <s v="Hon Metal Bookcases, Gray"/>
    <n v="212.94"/>
    <n v="3"/>
    <n v="0"/>
    <n v="57.4938"/>
  </r>
  <r>
    <x v="5221"/>
    <x v="2587"/>
    <x v="3"/>
    <x v="796"/>
    <d v="2014-05-23T00:00:00"/>
    <s v="Second Class"/>
    <s v="PP-18955"/>
    <s v="Paul Prost"/>
    <x v="2"/>
    <s v="United States"/>
    <s v="Springfield"/>
    <x v="25"/>
    <n v="65807"/>
    <x v="2"/>
    <s v="OFF-AP-10000938"/>
    <x v="1"/>
    <x v="9"/>
    <s v="Avanti 1.7 Cu. Ft. Refrigerator"/>
    <n v="706.86"/>
    <n v="7"/>
    <n v="0"/>
    <n v="197.92079999999999"/>
  </r>
  <r>
    <x v="5222"/>
    <x v="2587"/>
    <x v="3"/>
    <x v="796"/>
    <d v="2014-05-23T00:00:00"/>
    <s v="Second Class"/>
    <s v="PP-18955"/>
    <s v="Paul Prost"/>
    <x v="2"/>
    <s v="United States"/>
    <s v="Springfield"/>
    <x v="25"/>
    <n v="65807"/>
    <x v="2"/>
    <s v="TEC-PH-10003555"/>
    <x v="2"/>
    <x v="7"/>
    <s v="Motorola HK250 Universal Bluetooth Headset"/>
    <n v="114.94999999999999"/>
    <n v="5"/>
    <n v="0"/>
    <n v="2.2990000000000066"/>
  </r>
  <r>
    <x v="5223"/>
    <x v="2587"/>
    <x v="3"/>
    <x v="796"/>
    <d v="2014-05-23T00:00:00"/>
    <s v="Second Class"/>
    <s v="PP-18955"/>
    <s v="Paul Prost"/>
    <x v="2"/>
    <s v="United States"/>
    <s v="Springfield"/>
    <x v="25"/>
    <n v="65807"/>
    <x v="2"/>
    <s v="OFF-BI-10001267"/>
    <x v="1"/>
    <x v="8"/>
    <s v="Universal Recycled Hanging Pressboard Report Binders, Letter Size"/>
    <n v="43.19"/>
    <n v="7"/>
    <n v="0"/>
    <n v="20.731199999999998"/>
  </r>
  <r>
    <x v="5224"/>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x v="5225"/>
    <x v="2589"/>
    <x v="0"/>
    <x v="1028"/>
    <d v="2013-06-27T00:00:00"/>
    <s v="Standard Class"/>
    <s v="AS-10090"/>
    <s v="Adam Shillingsburg"/>
    <x v="0"/>
    <s v="United States"/>
    <s v="New York City"/>
    <x v="15"/>
    <n v="10011"/>
    <x v="3"/>
    <s v="OFF-BI-10001553"/>
    <x v="1"/>
    <x v="8"/>
    <s v="SpineVue Locking Slant-D Ring Binders by Cardinal"/>
    <n v="36.56"/>
    <n v="5"/>
    <n v="0.2"/>
    <n v="12.795999999999999"/>
  </r>
  <r>
    <x v="5226"/>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x v="5227"/>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x v="5228"/>
    <x v="2590"/>
    <x v="2"/>
    <x v="35"/>
    <d v="2011-12-01T00:00:00"/>
    <s v="Standard Class"/>
    <s v="LS-16975"/>
    <s v="Lindsay Shagiari"/>
    <x v="2"/>
    <s v="United States"/>
    <s v="San Francisco"/>
    <x v="1"/>
    <n v="94109"/>
    <x v="1"/>
    <s v="OFF-PA-10001033"/>
    <x v="1"/>
    <x v="10"/>
    <s v="Xerox 1893"/>
    <n v="81.98"/>
    <n v="2"/>
    <n v="0"/>
    <n v="40.170200000000001"/>
  </r>
  <r>
    <x v="5229"/>
    <x v="2591"/>
    <x v="3"/>
    <x v="498"/>
    <d v="2014-03-23T00:00:00"/>
    <s v="Second Class"/>
    <s v="SA-20830"/>
    <s v="Sue Ann Reed"/>
    <x v="0"/>
    <s v="United States"/>
    <s v="Fresno"/>
    <x v="1"/>
    <n v="93727"/>
    <x v="1"/>
    <s v="OFF-BI-10001553"/>
    <x v="1"/>
    <x v="8"/>
    <s v="SpineVue Locking Slant-D Ring Binders by Cardinal"/>
    <n v="14.624000000000002"/>
    <n v="2"/>
    <n v="0.2"/>
    <n v="5.1183999999999994"/>
  </r>
  <r>
    <x v="5230"/>
    <x v="2591"/>
    <x v="3"/>
    <x v="498"/>
    <d v="2014-03-23T00:00:00"/>
    <s v="Second Class"/>
    <s v="SA-20830"/>
    <s v="Sue Ann Reed"/>
    <x v="0"/>
    <s v="United States"/>
    <s v="Fresno"/>
    <x v="1"/>
    <n v="93727"/>
    <x v="1"/>
    <s v="FUR-TA-10001095"/>
    <x v="0"/>
    <x v="3"/>
    <s v="Chromcraft Round Conference Tables"/>
    <n v="697.16"/>
    <n v="5"/>
    <n v="0.2"/>
    <n v="8.7144999999999868"/>
  </r>
  <r>
    <x v="5231"/>
    <x v="2591"/>
    <x v="3"/>
    <x v="498"/>
    <d v="2014-03-23T00:00:00"/>
    <s v="Second Class"/>
    <s v="SA-20830"/>
    <s v="Sue Ann Reed"/>
    <x v="0"/>
    <s v="United States"/>
    <s v="Fresno"/>
    <x v="1"/>
    <n v="93727"/>
    <x v="1"/>
    <s v="FUR-FU-10001185"/>
    <x v="0"/>
    <x v="5"/>
    <s v="Advantus Employee of the Month Certificate Frame, 11 x 13-1/2"/>
    <n v="30.93"/>
    <n v="1"/>
    <n v="0"/>
    <n v="12.6813"/>
  </r>
  <r>
    <x v="5232"/>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x v="5233"/>
    <x v="2592"/>
    <x v="2"/>
    <x v="638"/>
    <d v="2011-10-22T00:00:00"/>
    <s v="Standard Class"/>
    <s v="LS-17200"/>
    <s v="Luke Schmidt"/>
    <x v="1"/>
    <s v="United States"/>
    <s v="Texarkana"/>
    <x v="36"/>
    <n v="71854"/>
    <x v="0"/>
    <s v="FUR-CH-10004626"/>
    <x v="0"/>
    <x v="1"/>
    <s v="Office Star Flex Back Scooter Chair with Aluminum Finish Frame"/>
    <n v="605.34"/>
    <n v="6"/>
    <n v="0"/>
    <n v="145.2816"/>
  </r>
  <r>
    <x v="5234"/>
    <x v="2593"/>
    <x v="3"/>
    <x v="1029"/>
    <d v="2014-08-24T00:00:00"/>
    <s v="First Class"/>
    <s v="TM-21490"/>
    <s v="Tony Molinari"/>
    <x v="0"/>
    <s v="United States"/>
    <s v="San Francisco"/>
    <x v="1"/>
    <n v="94110"/>
    <x v="1"/>
    <s v="FUR-TA-10001768"/>
    <x v="0"/>
    <x v="3"/>
    <s v="Hon Racetrack Conference Tables"/>
    <n v="210.00800000000001"/>
    <n v="1"/>
    <n v="0.2"/>
    <n v="2.625099999999982"/>
  </r>
  <r>
    <x v="5235"/>
    <x v="2594"/>
    <x v="0"/>
    <x v="258"/>
    <d v="2013-11-23T00:00:00"/>
    <s v="First Class"/>
    <s v="TT-21265"/>
    <s v="Tim Taslimi"/>
    <x v="1"/>
    <s v="United States"/>
    <s v="Indianapolis"/>
    <x v="14"/>
    <n v="46203"/>
    <x v="2"/>
    <s v="OFF-AP-10001947"/>
    <x v="1"/>
    <x v="9"/>
    <s v="Acco 6 Outlet Guardian Premium Plus Surge Suppressor"/>
    <n v="54.96"/>
    <n v="3"/>
    <n v="0"/>
    <n v="15.938399999999998"/>
  </r>
  <r>
    <x v="5236"/>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x v="5237"/>
    <x v="2595"/>
    <x v="2"/>
    <x v="59"/>
    <d v="2011-09-24T00:00:00"/>
    <s v="Standard Class"/>
    <s v="DN-13690"/>
    <s v="Duane Noonan"/>
    <x v="0"/>
    <s v="United States"/>
    <s v="Columbia"/>
    <x v="39"/>
    <n v="21044"/>
    <x v="3"/>
    <s v="FUR-BO-10001337"/>
    <x v="0"/>
    <x v="0"/>
    <s v="O'Sullivan Living Dimensions 2-Shelf Bookcases"/>
    <n v="362.94"/>
    <n v="3"/>
    <n v="0"/>
    <n v="36.293999999999997"/>
  </r>
  <r>
    <x v="5238"/>
    <x v="2595"/>
    <x v="2"/>
    <x v="59"/>
    <d v="2011-09-24T00:00:00"/>
    <s v="Standard Class"/>
    <s v="DN-13690"/>
    <s v="Duane Noonan"/>
    <x v="0"/>
    <s v="United States"/>
    <s v="Columbia"/>
    <x v="39"/>
    <n v="21044"/>
    <x v="3"/>
    <s v="TEC-AC-10003628"/>
    <x v="2"/>
    <x v="11"/>
    <s v="Logitech 910-002974 M325 Wireless Mouse for Web Scrolling"/>
    <n v="59.98"/>
    <n v="2"/>
    <n v="0"/>
    <n v="26.391200000000005"/>
  </r>
  <r>
    <x v="5239"/>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x v="5240"/>
    <x v="2596"/>
    <x v="0"/>
    <x v="108"/>
    <d v="2013-09-18T00:00:00"/>
    <s v="Standard Class"/>
    <s v="EB-14110"/>
    <s v="Eugene Barchas"/>
    <x v="0"/>
    <s v="United States"/>
    <s v="San Jose"/>
    <x v="1"/>
    <n v="95123"/>
    <x v="1"/>
    <s v="OFF-BI-10001658"/>
    <x v="1"/>
    <x v="8"/>
    <s v="GBC Standard Therm-A-Bind Covers"/>
    <n v="39.872000000000007"/>
    <n v="2"/>
    <n v="0.2"/>
    <n v="12.958399999999999"/>
  </r>
  <r>
    <x v="5241"/>
    <x v="2597"/>
    <x v="0"/>
    <x v="713"/>
    <d v="2013-09-27T00:00:00"/>
    <s v="Second Class"/>
    <s v="CM-11815"/>
    <s v="Candace McMahon"/>
    <x v="1"/>
    <s v="United States"/>
    <s v="Seattle"/>
    <x v="4"/>
    <n v="98115"/>
    <x v="1"/>
    <s v="OFF-SU-10004737"/>
    <x v="1"/>
    <x v="14"/>
    <s v="Acme Design Stainless Steel Bent Scissors"/>
    <n v="13.68"/>
    <n v="2"/>
    <n v="0"/>
    <n v="3.6936"/>
  </r>
  <r>
    <x v="5242"/>
    <x v="2598"/>
    <x v="3"/>
    <x v="1018"/>
    <d v="2014-08-09T00:00:00"/>
    <s v="Standard Class"/>
    <s v="HM-14860"/>
    <s v="Harry Marie"/>
    <x v="1"/>
    <s v="United States"/>
    <s v="Carrollton"/>
    <x v="5"/>
    <n v="75007"/>
    <x v="2"/>
    <s v="OFF-BI-10002827"/>
    <x v="1"/>
    <x v="8"/>
    <s v="Avery Durable Poly Binders"/>
    <n v="3.3179999999999996"/>
    <n v="3"/>
    <n v="0.8"/>
    <n v="-5.6406000000000018"/>
  </r>
  <r>
    <x v="5243"/>
    <x v="2599"/>
    <x v="0"/>
    <x v="197"/>
    <d v="2013-07-27T00:00:00"/>
    <s v="First Class"/>
    <s v="KM-16375"/>
    <s v="Katherine Murray"/>
    <x v="2"/>
    <s v="United States"/>
    <s v="Arlington"/>
    <x v="17"/>
    <n v="22204"/>
    <x v="0"/>
    <s v="OFF-BI-10003694"/>
    <x v="1"/>
    <x v="8"/>
    <s v="Avery 3 1/2&quot; Diskette Storage Pages, 10/Pack"/>
    <n v="10.44"/>
    <n v="1"/>
    <n v="0"/>
    <n v="4.8023999999999996"/>
  </r>
  <r>
    <x v="5244"/>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x v="5245"/>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x v="5246"/>
    <x v="2600"/>
    <x v="0"/>
    <x v="1030"/>
    <d v="2013-08-05T00:00:00"/>
    <s v="Second Class"/>
    <s v="BF-11020"/>
    <s v="Barry Französisch"/>
    <x v="1"/>
    <s v="United States"/>
    <s v="Los Angeles"/>
    <x v="1"/>
    <n v="90032"/>
    <x v="1"/>
    <s v="OFF-BI-10000285"/>
    <x v="1"/>
    <x v="8"/>
    <s v="XtraLife ClearVue Slant-D Ring Binders by Cardinal"/>
    <n v="12.544"/>
    <n v="2"/>
    <n v="0.2"/>
    <n v="4.7039999999999997"/>
  </r>
  <r>
    <x v="5247"/>
    <x v="2601"/>
    <x v="1"/>
    <x v="1031"/>
    <d v="2012-05-27T00:00:00"/>
    <s v="Standard Class"/>
    <s v="JE-15745"/>
    <s v="Joel Eaton"/>
    <x v="0"/>
    <s v="United States"/>
    <s v="Frankfort"/>
    <x v="10"/>
    <n v="60423"/>
    <x v="2"/>
    <s v="OFF-AP-10000358"/>
    <x v="1"/>
    <x v="9"/>
    <s v="Fellowes Basic Home/Office Series Surge Protectors"/>
    <n v="20.767999999999997"/>
    <n v="8"/>
    <n v="0.8"/>
    <n v="-52.958400000000012"/>
  </r>
  <r>
    <x v="5248"/>
    <x v="2602"/>
    <x v="3"/>
    <x v="132"/>
    <d v="2014-11-06T00:00:00"/>
    <s v="Second Class"/>
    <s v="EJ-14155"/>
    <s v="Eva Jacobs"/>
    <x v="0"/>
    <s v="United States"/>
    <s v="Seattle"/>
    <x v="4"/>
    <n v="98105"/>
    <x v="1"/>
    <s v="TEC-AC-10002345"/>
    <x v="2"/>
    <x v="11"/>
    <s v="HP Standard 104 key PS/2 Keyboard"/>
    <n v="43.5"/>
    <n v="3"/>
    <n v="0"/>
    <n v="10.875"/>
  </r>
  <r>
    <x v="5249"/>
    <x v="2603"/>
    <x v="1"/>
    <x v="392"/>
    <d v="2012-04-21T00:00:00"/>
    <s v="Standard Class"/>
    <s v="BN-11470"/>
    <s v="Brad Norvell"/>
    <x v="1"/>
    <s v="United States"/>
    <s v="Philadelphia"/>
    <x v="9"/>
    <n v="19143"/>
    <x v="3"/>
    <s v="OFF-FA-10001229"/>
    <x v="1"/>
    <x v="13"/>
    <s v="Staples"/>
    <n v="12.576000000000001"/>
    <n v="4"/>
    <n v="0.2"/>
    <n v="4.0871999999999993"/>
  </r>
  <r>
    <x v="5250"/>
    <x v="2604"/>
    <x v="0"/>
    <x v="939"/>
    <d v="2013-12-19T00:00:00"/>
    <s v="Standard Class"/>
    <s v="EC-14050"/>
    <s v="Erin Creighton"/>
    <x v="0"/>
    <s v="United States"/>
    <s v="Columbus"/>
    <x v="32"/>
    <n v="31907"/>
    <x v="0"/>
    <s v="TEC-AC-10001314"/>
    <x v="2"/>
    <x v="11"/>
    <s v="Case Logic 2.4GHz Wireless Keyboard"/>
    <n v="249.95000000000002"/>
    <n v="5"/>
    <n v="0"/>
    <n v="19.995999999999974"/>
  </r>
  <r>
    <x v="5251"/>
    <x v="2604"/>
    <x v="0"/>
    <x v="939"/>
    <d v="2013-12-19T00:00:00"/>
    <s v="Standard Class"/>
    <s v="EC-14050"/>
    <s v="Erin Creighton"/>
    <x v="0"/>
    <s v="United States"/>
    <s v="Columbus"/>
    <x v="32"/>
    <n v="31907"/>
    <x v="0"/>
    <s v="OFF-PA-10004438"/>
    <x v="1"/>
    <x v="10"/>
    <s v="Xerox 1907"/>
    <n v="49.12"/>
    <n v="4"/>
    <n v="0"/>
    <n v="23.086399999999998"/>
  </r>
  <r>
    <x v="5252"/>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x v="5253"/>
    <x v="2606"/>
    <x v="2"/>
    <x v="1009"/>
    <d v="2011-03-11T00:00:00"/>
    <s v="Second Class"/>
    <s v="NP-18685"/>
    <s v="Nora Pelletier"/>
    <x v="2"/>
    <s v="United States"/>
    <s v="Des Moines"/>
    <x v="4"/>
    <n v="98198"/>
    <x v="1"/>
    <s v="OFF-BI-10004224"/>
    <x v="1"/>
    <x v="8"/>
    <s v="Catalog Binders with Expanding Posts"/>
    <n v="107.64800000000001"/>
    <n v="2"/>
    <n v="0.2"/>
    <n v="33.639999999999986"/>
  </r>
  <r>
    <x v="5254"/>
    <x v="2607"/>
    <x v="1"/>
    <x v="616"/>
    <d v="2012-03-07T00:00:00"/>
    <s v="Second Class"/>
    <s v="AH-10195"/>
    <s v="Alan Haines"/>
    <x v="1"/>
    <s v="United States"/>
    <s v="Bethlehem"/>
    <x v="9"/>
    <n v="18018"/>
    <x v="3"/>
    <s v="FUR-CH-10002647"/>
    <x v="0"/>
    <x v="1"/>
    <s v="Situations Contoured Folding Chairs, 4/Set"/>
    <n v="99.372"/>
    <n v="2"/>
    <n v="0.3"/>
    <n v="-7.0979999999999919"/>
  </r>
  <r>
    <x v="5255"/>
    <x v="2607"/>
    <x v="1"/>
    <x v="616"/>
    <d v="2012-03-07T00:00:00"/>
    <s v="Second Class"/>
    <s v="AH-10195"/>
    <s v="Alan Haines"/>
    <x v="1"/>
    <s v="United States"/>
    <s v="Bethlehem"/>
    <x v="9"/>
    <n v="18018"/>
    <x v="3"/>
    <s v="FUR-FU-10003247"/>
    <x v="0"/>
    <x v="5"/>
    <s v="36X48 HARDFLOOR CHAIRMAT"/>
    <n v="33.568000000000005"/>
    <n v="2"/>
    <n v="0.2"/>
    <n v="-5.4548000000000041"/>
  </r>
  <r>
    <x v="5256"/>
    <x v="2608"/>
    <x v="0"/>
    <x v="590"/>
    <d v="2013-08-15T00:00:00"/>
    <s v="Standard Class"/>
    <s v="CC-12145"/>
    <s v="Charles Crestani"/>
    <x v="0"/>
    <s v="United States"/>
    <s v="Oklahoma City"/>
    <x v="26"/>
    <n v="73120"/>
    <x v="2"/>
    <s v="OFF-PA-10003270"/>
    <x v="1"/>
    <x v="10"/>
    <s v="Xerox 1954"/>
    <n v="10.56"/>
    <n v="2"/>
    <n v="0"/>
    <n v="4.7519999999999998"/>
  </r>
  <r>
    <x v="5257"/>
    <x v="2609"/>
    <x v="3"/>
    <x v="1032"/>
    <d v="2014-01-09T00:00:00"/>
    <s v="Standard Class"/>
    <s v="DL-13315"/>
    <s v="Delfina Latchford"/>
    <x v="0"/>
    <s v="United States"/>
    <s v="Rancho Cucamonga"/>
    <x v="1"/>
    <n v="91730"/>
    <x v="1"/>
    <s v="OFF-PA-10004735"/>
    <x v="1"/>
    <x v="10"/>
    <s v="Xerox 1905"/>
    <n v="38.880000000000003"/>
    <n v="6"/>
    <n v="0"/>
    <n v="18.662400000000002"/>
  </r>
  <r>
    <x v="5258"/>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x v="5259"/>
    <x v="2611"/>
    <x v="3"/>
    <x v="179"/>
    <d v="2014-10-27T00:00:00"/>
    <s v="Standard Class"/>
    <s v="MA-17560"/>
    <s v="Matt Abelman"/>
    <x v="2"/>
    <s v="United States"/>
    <s v="Philadelphia"/>
    <x v="9"/>
    <n v="19120"/>
    <x v="3"/>
    <s v="OFF-PA-10000176"/>
    <x v="1"/>
    <x v="10"/>
    <s v="Xerox 1887"/>
    <n v="45.527999999999999"/>
    <n v="3"/>
    <n v="0.2"/>
    <n v="15.934799999999997"/>
  </r>
  <r>
    <x v="5260"/>
    <x v="2612"/>
    <x v="2"/>
    <x v="557"/>
    <d v="2011-09-10T00:00:00"/>
    <s v="First Class"/>
    <s v="SZ-20035"/>
    <s v="Sam Zeldin"/>
    <x v="2"/>
    <s v="United States"/>
    <s v="Houston"/>
    <x v="5"/>
    <n v="77036"/>
    <x v="2"/>
    <s v="TEC-PH-10000675"/>
    <x v="2"/>
    <x v="7"/>
    <s v="Panasonic KX TS3282B Corded phone"/>
    <n v="196.77600000000001"/>
    <n v="3"/>
    <n v="0.2"/>
    <n v="14.758199999999995"/>
  </r>
  <r>
    <x v="5261"/>
    <x v="2612"/>
    <x v="2"/>
    <x v="557"/>
    <d v="2011-09-10T00:00:00"/>
    <s v="First Class"/>
    <s v="SZ-20035"/>
    <s v="Sam Zeldin"/>
    <x v="2"/>
    <s v="United States"/>
    <s v="Houston"/>
    <x v="5"/>
    <n v="77036"/>
    <x v="2"/>
    <s v="OFF-BI-10000050"/>
    <x v="1"/>
    <x v="8"/>
    <s v="Angle-D Binders with Locking Rings, Label Holders"/>
    <n v="2.9199999999999995"/>
    <n v="2"/>
    <n v="0.8"/>
    <n v="-4.8180000000000005"/>
  </r>
  <r>
    <x v="5262"/>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x v="5263"/>
    <x v="2612"/>
    <x v="2"/>
    <x v="557"/>
    <d v="2011-09-10T00:00:00"/>
    <s v="First Class"/>
    <s v="SZ-20035"/>
    <s v="Sam Zeldin"/>
    <x v="2"/>
    <s v="United States"/>
    <s v="Houston"/>
    <x v="5"/>
    <n v="77036"/>
    <x v="2"/>
    <s v="TEC-AC-10002718"/>
    <x v="2"/>
    <x v="11"/>
    <s v="Belkin Standard 104 key USB Keyboard"/>
    <n v="46.688000000000002"/>
    <n v="4"/>
    <n v="0.2"/>
    <n v="-2.9180000000000028"/>
  </r>
  <r>
    <x v="5264"/>
    <x v="2612"/>
    <x v="2"/>
    <x v="557"/>
    <d v="2011-09-10T00:00:00"/>
    <s v="First Class"/>
    <s v="SZ-20035"/>
    <s v="Sam Zeldin"/>
    <x v="2"/>
    <s v="United States"/>
    <s v="Houston"/>
    <x v="5"/>
    <n v="77036"/>
    <x v="2"/>
    <s v="OFF-AR-10003179"/>
    <x v="1"/>
    <x v="6"/>
    <s v="Dixon Ticonderoga Core-Lock Colored Pencils"/>
    <n v="21.864000000000001"/>
    <n v="3"/>
    <n v="0.2"/>
    <n v="3.5528999999999984"/>
  </r>
  <r>
    <x v="5265"/>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x v="5266"/>
    <x v="2613"/>
    <x v="3"/>
    <x v="1033"/>
    <d v="2014-10-04T00:00:00"/>
    <s v="First Class"/>
    <s v="CS-11845"/>
    <s v="Cari Sayre"/>
    <x v="1"/>
    <s v="United States"/>
    <s v="Seattle"/>
    <x v="4"/>
    <n v="98103"/>
    <x v="1"/>
    <s v="OFF-PA-10004039"/>
    <x v="1"/>
    <x v="10"/>
    <s v="Xerox 1882"/>
    <n v="167.94"/>
    <n v="3"/>
    <n v="0"/>
    <n v="82.290599999999998"/>
  </r>
  <r>
    <x v="5267"/>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x v="5268"/>
    <x v="2614"/>
    <x v="3"/>
    <x v="673"/>
    <d v="2014-11-22T00:00:00"/>
    <s v="Standard Class"/>
    <s v="MH-18115"/>
    <s v="Mick Hernandez"/>
    <x v="2"/>
    <s v="United States"/>
    <s v="Yonkers"/>
    <x v="15"/>
    <n v="10701"/>
    <x v="3"/>
    <s v="TEC-MA-10003173"/>
    <x v="2"/>
    <x v="15"/>
    <s v="Hewlett-Packard 300S Scientific Calculator"/>
    <n v="52.44"/>
    <n v="4"/>
    <n v="0"/>
    <n v="24.122399999999995"/>
  </r>
  <r>
    <x v="5269"/>
    <x v="2615"/>
    <x v="3"/>
    <x v="220"/>
    <d v="2014-09-12T00:00:00"/>
    <s v="Same Day"/>
    <s v="CB-12025"/>
    <s v="Cassandra Brandow"/>
    <x v="0"/>
    <s v="United States"/>
    <s v="San Francisco"/>
    <x v="1"/>
    <n v="94110"/>
    <x v="1"/>
    <s v="FUR-FU-10000260"/>
    <x v="0"/>
    <x v="5"/>
    <s v="6&quot; Cubicle Wall Clock, Black"/>
    <n v="32.36"/>
    <n v="4"/>
    <n v="0"/>
    <n v="11.6496"/>
  </r>
  <r>
    <x v="5270"/>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x v="5271"/>
    <x v="2616"/>
    <x v="3"/>
    <x v="1034"/>
    <d v="2014-01-17T00:00:00"/>
    <s v="Same Day"/>
    <s v="JO-15145"/>
    <s v="Jack O'Briant"/>
    <x v="1"/>
    <s v="United States"/>
    <s v="Los Angeles"/>
    <x v="1"/>
    <n v="90008"/>
    <x v="1"/>
    <s v="FUR-FU-10001487"/>
    <x v="0"/>
    <x v="5"/>
    <s v="Eldon Expressions Wood and Plastic Desk Accessories, Cherry Wood"/>
    <n v="27.92"/>
    <n v="4"/>
    <n v="0"/>
    <n v="8.0967999999999982"/>
  </r>
  <r>
    <x v="5272"/>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x v="5273"/>
    <x v="2617"/>
    <x v="0"/>
    <x v="491"/>
    <d v="2013-11-30T00:00:00"/>
    <s v="First Class"/>
    <s v="PA-19060"/>
    <s v="Pete Armstrong"/>
    <x v="2"/>
    <s v="United States"/>
    <s v="Miami"/>
    <x v="2"/>
    <n v="33142"/>
    <x v="0"/>
    <s v="OFF-BI-10000145"/>
    <x v="1"/>
    <x v="8"/>
    <s v="Zipper Ring Binder Pockets"/>
    <n v="3.7440000000000007"/>
    <n v="4"/>
    <n v="0.7"/>
    <n v="-2.6207999999999991"/>
  </r>
  <r>
    <x v="5274"/>
    <x v="2618"/>
    <x v="1"/>
    <x v="209"/>
    <d v="2012-11-09T00:00:00"/>
    <s v="Second Class"/>
    <s v="SV-20785"/>
    <s v="Stewart Visinsky"/>
    <x v="0"/>
    <s v="United States"/>
    <s v="Burlington"/>
    <x v="42"/>
    <s v="05408"/>
    <x v="3"/>
    <s v="FUR-CH-10000595"/>
    <x v="0"/>
    <x v="1"/>
    <s v="Safco Contoured Stacking Chairs"/>
    <n v="715.2"/>
    <n v="3"/>
    <n v="0"/>
    <n v="178.79999999999998"/>
  </r>
  <r>
    <x v="5275"/>
    <x v="2619"/>
    <x v="3"/>
    <x v="817"/>
    <d v="2014-12-21T00:00:00"/>
    <s v="Standard Class"/>
    <s v="KL-16555"/>
    <s v="Kelly Lampkin"/>
    <x v="1"/>
    <s v="United States"/>
    <s v="Fayetteville"/>
    <x v="36"/>
    <n v="72701"/>
    <x v="0"/>
    <s v="TEC-AC-10004469"/>
    <x v="2"/>
    <x v="11"/>
    <s v="Microsoft Sculpt Comfort Mouse"/>
    <n v="159.80000000000001"/>
    <n v="4"/>
    <n v="0"/>
    <n v="70.312000000000012"/>
  </r>
  <r>
    <x v="5276"/>
    <x v="2619"/>
    <x v="3"/>
    <x v="817"/>
    <d v="2014-12-21T00:00:00"/>
    <s v="Standard Class"/>
    <s v="KL-16555"/>
    <s v="Kelly Lampkin"/>
    <x v="1"/>
    <s v="United States"/>
    <s v="Fayetteville"/>
    <x v="36"/>
    <n v="72701"/>
    <x v="0"/>
    <s v="TEC-AC-10003038"/>
    <x v="2"/>
    <x v="11"/>
    <s v="Kingston Digital DataTraveler 16GB USB 2.0"/>
    <n v="44.75"/>
    <n v="5"/>
    <n v="0"/>
    <n v="8.5024999999999942"/>
  </r>
  <r>
    <x v="5277"/>
    <x v="2620"/>
    <x v="2"/>
    <x v="103"/>
    <d v="2011-09-17T00:00:00"/>
    <s v="Standard Class"/>
    <s v="BC-11125"/>
    <s v="Becky Castell"/>
    <x v="2"/>
    <s v="United States"/>
    <s v="Odessa"/>
    <x v="5"/>
    <n v="79762"/>
    <x v="2"/>
    <s v="FUR-CH-10004698"/>
    <x v="0"/>
    <x v="1"/>
    <s v="Padded Folding Chairs, Black, 4/Carton"/>
    <n v="340.11599999999999"/>
    <n v="6"/>
    <n v="0.3"/>
    <n v="-9.717599999999976"/>
  </r>
  <r>
    <x v="5278"/>
    <x v="2621"/>
    <x v="2"/>
    <x v="1035"/>
    <d v="2011-12-13T00:00:00"/>
    <s v="Standard Class"/>
    <s v="PO-18850"/>
    <s v="Patrick O'Brill"/>
    <x v="0"/>
    <s v="United States"/>
    <s v="Virginia Beach"/>
    <x v="17"/>
    <n v="23464"/>
    <x v="0"/>
    <s v="OFF-PA-10003641"/>
    <x v="1"/>
    <x v="10"/>
    <s v="Xerox 1909"/>
    <n v="105.52"/>
    <n v="4"/>
    <n v="0"/>
    <n v="48.539199999999994"/>
  </r>
  <r>
    <x v="5279"/>
    <x v="2622"/>
    <x v="3"/>
    <x v="210"/>
    <d v="2014-09-12T00:00:00"/>
    <s v="Standard Class"/>
    <s v="AG-10675"/>
    <s v="Anna Gayman"/>
    <x v="0"/>
    <s v="United States"/>
    <s v="Milwaukee"/>
    <x v="6"/>
    <n v="53209"/>
    <x v="2"/>
    <s v="TEC-AC-10002134"/>
    <x v="2"/>
    <x v="11"/>
    <s v="Rosewill 107 Normal Keys USB Wired Standard Keyboard"/>
    <n v="13.48"/>
    <n v="1"/>
    <n v="0"/>
    <n v="1.8872"/>
  </r>
  <r>
    <x v="5280"/>
    <x v="2623"/>
    <x v="3"/>
    <x v="566"/>
    <d v="2014-10-13T00:00:00"/>
    <s v="Standard Class"/>
    <s v="DB-13210"/>
    <s v="Dean Braden"/>
    <x v="0"/>
    <s v="United States"/>
    <s v="Detroit"/>
    <x v="12"/>
    <n v="48234"/>
    <x v="2"/>
    <s v="OFF-ST-10001837"/>
    <x v="1"/>
    <x v="4"/>
    <s v="SAFCO Mobile Desk Side File, Wire Frame"/>
    <n v="85.52"/>
    <n v="2"/>
    <n v="0"/>
    <n v="22.235199999999999"/>
  </r>
  <r>
    <x v="5281"/>
    <x v="2624"/>
    <x v="1"/>
    <x v="577"/>
    <d v="2012-09-10T00:00:00"/>
    <s v="Standard Class"/>
    <s v="SP-20860"/>
    <s v="Sung Pak"/>
    <x v="1"/>
    <s v="United States"/>
    <s v="Rochester"/>
    <x v="11"/>
    <n v="55901"/>
    <x v="2"/>
    <s v="FUR-FU-10001706"/>
    <x v="0"/>
    <x v="5"/>
    <s v="Longer-Life Soft White Bulbs"/>
    <n v="6.16"/>
    <n v="2"/>
    <n v="0"/>
    <n v="2.9567999999999999"/>
  </r>
  <r>
    <x v="5282"/>
    <x v="2624"/>
    <x v="1"/>
    <x v="577"/>
    <d v="2012-09-10T00:00:00"/>
    <s v="Standard Class"/>
    <s v="SP-20860"/>
    <s v="Sung Pak"/>
    <x v="1"/>
    <s v="United States"/>
    <s v="Rochester"/>
    <x v="11"/>
    <n v="55901"/>
    <x v="2"/>
    <s v="OFF-PA-10001970"/>
    <x v="1"/>
    <x v="10"/>
    <s v="Xerox 1881"/>
    <n v="36.839999999999996"/>
    <n v="3"/>
    <n v="0"/>
    <n v="17.314799999999998"/>
  </r>
  <r>
    <x v="5283"/>
    <x v="2625"/>
    <x v="2"/>
    <x v="809"/>
    <d v="2011-04-04T00:00:00"/>
    <s v="Standard Class"/>
    <s v="Dl-13600"/>
    <s v="Dorris liebe"/>
    <x v="1"/>
    <s v="United States"/>
    <s v="Seattle"/>
    <x v="4"/>
    <n v="98105"/>
    <x v="1"/>
    <s v="OFF-ST-10002957"/>
    <x v="1"/>
    <x v="4"/>
    <s v="Sterilite Show Offs Storage Containers"/>
    <n v="15.84"/>
    <n v="3"/>
    <n v="0"/>
    <n v="0"/>
  </r>
  <r>
    <x v="5284"/>
    <x v="2625"/>
    <x v="2"/>
    <x v="809"/>
    <d v="2011-04-04T00:00:00"/>
    <s v="Standard Class"/>
    <s v="Dl-13600"/>
    <s v="Dorris liebe"/>
    <x v="1"/>
    <s v="United States"/>
    <s v="Seattle"/>
    <x v="4"/>
    <n v="98105"/>
    <x v="1"/>
    <s v="OFF-LA-10002312"/>
    <x v="1"/>
    <x v="2"/>
    <s v="Avery 490"/>
    <n v="44.400000000000006"/>
    <n v="3"/>
    <n v="0"/>
    <n v="22.200000000000003"/>
  </r>
  <r>
    <x v="5285"/>
    <x v="2626"/>
    <x v="3"/>
    <x v="1024"/>
    <d v="2014-05-07T00:00:00"/>
    <s v="First Class"/>
    <s v="LH-17020"/>
    <s v="Lisa Hazard"/>
    <x v="0"/>
    <s v="United States"/>
    <s v="Louisville"/>
    <x v="22"/>
    <n v="80027"/>
    <x v="1"/>
    <s v="OFF-EN-10002600"/>
    <x v="1"/>
    <x v="12"/>
    <s v="Redi-Strip #10 Envelopes, 4 1/8 x 9 1/2"/>
    <n v="21.240000000000002"/>
    <n v="9"/>
    <n v="0.2"/>
    <n v="7.4339999999999993"/>
  </r>
  <r>
    <x v="5286"/>
    <x v="2626"/>
    <x v="3"/>
    <x v="1024"/>
    <d v="2014-05-07T00:00:00"/>
    <s v="First Class"/>
    <s v="LH-17020"/>
    <s v="Lisa Hazard"/>
    <x v="0"/>
    <s v="United States"/>
    <s v="Louisville"/>
    <x v="22"/>
    <n v="80027"/>
    <x v="1"/>
    <s v="OFF-BI-10003274"/>
    <x v="1"/>
    <x v="8"/>
    <s v="Avery Durable Slant Ring Binders, No Labels"/>
    <n v="9.5520000000000014"/>
    <n v="8"/>
    <n v="0.7"/>
    <n v="-7.3231999999999999"/>
  </r>
  <r>
    <x v="5287"/>
    <x v="2626"/>
    <x v="3"/>
    <x v="1024"/>
    <d v="2014-05-07T00:00:00"/>
    <s v="First Class"/>
    <s v="LH-17020"/>
    <s v="Lisa Hazard"/>
    <x v="0"/>
    <s v="United States"/>
    <s v="Louisville"/>
    <x v="22"/>
    <n v="80027"/>
    <x v="1"/>
    <s v="FUR-BO-10004467"/>
    <x v="0"/>
    <x v="0"/>
    <s v="Bestar Classic Bookcase"/>
    <n v="89.991000000000014"/>
    <n v="3"/>
    <n v="0.7"/>
    <n v="-152.9847"/>
  </r>
  <r>
    <x v="5288"/>
    <x v="2627"/>
    <x v="3"/>
    <x v="504"/>
    <d v="2014-05-06T00:00:00"/>
    <s v="Standard Class"/>
    <s v="AD-10180"/>
    <s v="Alan Dominguez"/>
    <x v="2"/>
    <s v="United States"/>
    <s v="San Francisco"/>
    <x v="1"/>
    <n v="94122"/>
    <x v="1"/>
    <s v="OFF-PA-10000675"/>
    <x v="1"/>
    <x v="10"/>
    <s v="Xerox 1919"/>
    <n v="163.96"/>
    <n v="4"/>
    <n v="0"/>
    <n v="80.340400000000002"/>
  </r>
  <r>
    <x v="5289"/>
    <x v="2628"/>
    <x v="2"/>
    <x v="78"/>
    <d v="2011-09-15T00:00:00"/>
    <s v="Standard Class"/>
    <s v="KT-16465"/>
    <s v="Kean Takahito"/>
    <x v="0"/>
    <s v="United States"/>
    <s v="Houston"/>
    <x v="5"/>
    <n v="77036"/>
    <x v="2"/>
    <s v="OFF-PA-10002259"/>
    <x v="1"/>
    <x v="10"/>
    <s v="Geographics Note Cards, Blank, White, 8 1/2&quot; x 11&quot;"/>
    <n v="17.904"/>
    <n v="2"/>
    <n v="0.2"/>
    <n v="6.2664"/>
  </r>
  <r>
    <x v="5290"/>
    <x v="2628"/>
    <x v="2"/>
    <x v="78"/>
    <d v="2011-09-15T00:00:00"/>
    <s v="Standard Class"/>
    <s v="KT-16465"/>
    <s v="Kean Takahito"/>
    <x v="0"/>
    <s v="United States"/>
    <s v="Houston"/>
    <x v="5"/>
    <n v="77036"/>
    <x v="2"/>
    <s v="FUR-CH-10004287"/>
    <x v="0"/>
    <x v="1"/>
    <s v="SAFCO Arco Folding Chair"/>
    <n v="966.69999999999982"/>
    <n v="5"/>
    <n v="0.3"/>
    <n v="-13.810000000000116"/>
  </r>
  <r>
    <x v="5291"/>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x v="5292"/>
    <x v="2629"/>
    <x v="3"/>
    <x v="308"/>
    <d v="2014-06-24T00:00:00"/>
    <s v="First Class"/>
    <s v="PJ-19015"/>
    <s v="Pauline Johnson"/>
    <x v="0"/>
    <s v="United States"/>
    <s v="Miami"/>
    <x v="2"/>
    <n v="33180"/>
    <x v="0"/>
    <s v="OFF-ST-10004835"/>
    <x v="1"/>
    <x v="4"/>
    <s v="Plastic Stacking Crates &amp; Casters"/>
    <n v="4.4640000000000004"/>
    <n v="1"/>
    <n v="0.2"/>
    <n v="0.33479999999999999"/>
  </r>
  <r>
    <x v="5293"/>
    <x v="2630"/>
    <x v="1"/>
    <x v="207"/>
    <d v="2012-12-30T00:00:00"/>
    <s v="Standard Class"/>
    <s v="MC-18100"/>
    <s v="Mick Crebagga"/>
    <x v="0"/>
    <s v="United States"/>
    <s v="Medina"/>
    <x v="24"/>
    <n v="44256"/>
    <x v="3"/>
    <s v="FUR-TA-10004086"/>
    <x v="0"/>
    <x v="3"/>
    <s v="KI Adjustable-Height Table"/>
    <n v="51.588000000000001"/>
    <n v="1"/>
    <n v="0.4"/>
    <n v="-15.476400000000005"/>
  </r>
  <r>
    <x v="5294"/>
    <x v="2631"/>
    <x v="3"/>
    <x v="733"/>
    <d v="2014-08-20T00:00:00"/>
    <s v="Standard Class"/>
    <s v="BO-11350"/>
    <s v="Bill Overfelt"/>
    <x v="1"/>
    <s v="United States"/>
    <s v="Roseville"/>
    <x v="11"/>
    <n v="55113"/>
    <x v="2"/>
    <s v="OFF-LA-10000305"/>
    <x v="1"/>
    <x v="2"/>
    <s v="Avery 495"/>
    <n v="50.4"/>
    <n v="8"/>
    <n v="0"/>
    <n v="23.183999999999997"/>
  </r>
  <r>
    <x v="5295"/>
    <x v="2632"/>
    <x v="3"/>
    <x v="168"/>
    <d v="2014-03-10T00:00:00"/>
    <s v="Standard Class"/>
    <s v="DP-13000"/>
    <s v="Darren Powers"/>
    <x v="0"/>
    <s v="United States"/>
    <s v="Houston"/>
    <x v="5"/>
    <n v="77041"/>
    <x v="2"/>
    <s v="OFF-PA-10000806"/>
    <x v="1"/>
    <x v="10"/>
    <s v="Xerox 1934"/>
    <n v="89.567999999999998"/>
    <n v="2"/>
    <n v="0.2"/>
    <n v="32.468400000000003"/>
  </r>
  <r>
    <x v="5296"/>
    <x v="2633"/>
    <x v="3"/>
    <x v="944"/>
    <d v="2014-08-01T00:00:00"/>
    <s v="Standard Class"/>
    <s v="TM-21490"/>
    <s v="Tony Molinari"/>
    <x v="0"/>
    <s v="United States"/>
    <s v="Yonkers"/>
    <x v="15"/>
    <n v="10701"/>
    <x v="3"/>
    <s v="FUR-FU-10004018"/>
    <x v="0"/>
    <x v="5"/>
    <s v="Tensor Computer Mounted Lamp"/>
    <n v="14.89"/>
    <n v="1"/>
    <n v="0"/>
    <n v="4.0203000000000007"/>
  </r>
  <r>
    <x v="5297"/>
    <x v="2633"/>
    <x v="3"/>
    <x v="944"/>
    <d v="2014-08-01T00:00:00"/>
    <s v="Standard Class"/>
    <s v="TM-21490"/>
    <s v="Tony Molinari"/>
    <x v="0"/>
    <s v="United States"/>
    <s v="Yonkers"/>
    <x v="15"/>
    <n v="10701"/>
    <x v="3"/>
    <s v="TEC-PH-10002660"/>
    <x v="2"/>
    <x v="7"/>
    <s v="Nortel Networks T7316 E Nt8 B27"/>
    <n v="543.91999999999996"/>
    <n v="8"/>
    <n v="0"/>
    <n v="135.98000000000002"/>
  </r>
  <r>
    <x v="5298"/>
    <x v="2634"/>
    <x v="0"/>
    <x v="713"/>
    <d v="2013-09-27T00:00:00"/>
    <s v="First Class"/>
    <s v="DV-13045"/>
    <s v="Darrin Van Huff"/>
    <x v="1"/>
    <s v="United States"/>
    <s v="San Diego"/>
    <x v="1"/>
    <n v="92037"/>
    <x v="1"/>
    <s v="OFF-EN-10001509"/>
    <x v="1"/>
    <x v="12"/>
    <s v="Poly String Tie Envelopes"/>
    <n v="4.08"/>
    <n v="2"/>
    <n v="0"/>
    <n v="1.9175999999999997"/>
  </r>
  <r>
    <x v="5299"/>
    <x v="2634"/>
    <x v="0"/>
    <x v="713"/>
    <d v="2013-09-27T00:00:00"/>
    <s v="First Class"/>
    <s v="DV-13045"/>
    <s v="Darrin Van Huff"/>
    <x v="1"/>
    <s v="United States"/>
    <s v="San Diego"/>
    <x v="1"/>
    <n v="92037"/>
    <x v="1"/>
    <s v="OFF-LA-10003148"/>
    <x v="1"/>
    <x v="2"/>
    <s v="Avery 51"/>
    <n v="18.899999999999999"/>
    <n v="3"/>
    <n v="0"/>
    <n v="8.6939999999999991"/>
  </r>
  <r>
    <x v="5300"/>
    <x v="2635"/>
    <x v="0"/>
    <x v="198"/>
    <d v="2013-06-04T00:00:00"/>
    <s v="Standard Class"/>
    <s v="AH-10690"/>
    <s v="Anna Häberlin"/>
    <x v="1"/>
    <s v="United States"/>
    <s v="Springfield"/>
    <x v="17"/>
    <n v="22153"/>
    <x v="0"/>
    <s v="FUR-TA-10002645"/>
    <x v="0"/>
    <x v="3"/>
    <s v="Hon Rectangular Conference Tables"/>
    <n v="2275.5"/>
    <n v="10"/>
    <n v="0"/>
    <n v="386.83499999999981"/>
  </r>
  <r>
    <x v="5301"/>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x v="5302"/>
    <x v="2635"/>
    <x v="0"/>
    <x v="198"/>
    <d v="2013-06-04T00:00:00"/>
    <s v="Standard Class"/>
    <s v="AH-10690"/>
    <s v="Anna Häberlin"/>
    <x v="1"/>
    <s v="United States"/>
    <s v="Springfield"/>
    <x v="17"/>
    <n v="22153"/>
    <x v="0"/>
    <s v="OFF-LA-10001297"/>
    <x v="1"/>
    <x v="2"/>
    <s v="Avery 473"/>
    <n v="62.099999999999994"/>
    <n v="6"/>
    <n v="0"/>
    <n v="29.808"/>
  </r>
  <r>
    <x v="5303"/>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x v="5304"/>
    <x v="2637"/>
    <x v="2"/>
    <x v="158"/>
    <d v="2011-09-23T00:00:00"/>
    <s v="First Class"/>
    <s v="JS-15940"/>
    <s v="Joni Sundaresam"/>
    <x v="2"/>
    <s v="United States"/>
    <s v="Garland"/>
    <x v="5"/>
    <n v="75043"/>
    <x v="2"/>
    <s v="FUR-FU-10001546"/>
    <x v="0"/>
    <x v="5"/>
    <s v="Dana Swing-Arm Lamps"/>
    <n v="8.5440000000000005"/>
    <n v="2"/>
    <n v="0.6"/>
    <n v="-7.4759999999999991"/>
  </r>
  <r>
    <x v="5305"/>
    <x v="2638"/>
    <x v="0"/>
    <x v="823"/>
    <d v="2013-02-26T00:00:00"/>
    <s v="Standard Class"/>
    <s v="BV-11245"/>
    <s v="Benjamin Venier"/>
    <x v="1"/>
    <s v="United States"/>
    <s v="Oceanside"/>
    <x v="15"/>
    <n v="11572"/>
    <x v="3"/>
    <s v="FUR-FU-10000629"/>
    <x v="0"/>
    <x v="5"/>
    <s v="9-3/4 Diameter Round Wall Clock"/>
    <n v="68.949999999999989"/>
    <n v="5"/>
    <n v="0"/>
    <n v="28.959000000000003"/>
  </r>
  <r>
    <x v="5306"/>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x v="5307"/>
    <x v="2638"/>
    <x v="0"/>
    <x v="823"/>
    <d v="2013-02-26T00:00:00"/>
    <s v="Standard Class"/>
    <s v="BV-11245"/>
    <s v="Benjamin Venier"/>
    <x v="1"/>
    <s v="United States"/>
    <s v="Oceanside"/>
    <x v="15"/>
    <n v="11572"/>
    <x v="3"/>
    <s v="TEC-PH-10002583"/>
    <x v="2"/>
    <x v="7"/>
    <s v="iOttie HLCRIO102 Car Mount"/>
    <n v="39.979999999999997"/>
    <n v="2"/>
    <n v="0"/>
    <n v="1.9989999999999952"/>
  </r>
  <r>
    <x v="5308"/>
    <x v="2639"/>
    <x v="3"/>
    <x v="123"/>
    <d v="2014-11-22T00:00:00"/>
    <s v="First Class"/>
    <s v="NC-18415"/>
    <s v="Nathan Cano"/>
    <x v="0"/>
    <s v="United States"/>
    <s v="Houston"/>
    <x v="5"/>
    <n v="77095"/>
    <x v="2"/>
    <s v="FUR-CH-10003774"/>
    <x v="0"/>
    <x v="1"/>
    <s v="Global Wood Trimmed Manager's Task Chair, Khaki"/>
    <n v="191.05799999999999"/>
    <n v="3"/>
    <n v="0.3"/>
    <n v="-46.399800000000013"/>
  </r>
  <r>
    <x v="5309"/>
    <x v="2639"/>
    <x v="3"/>
    <x v="123"/>
    <d v="2014-11-22T00:00:00"/>
    <s v="First Class"/>
    <s v="NC-18415"/>
    <s v="Nathan Cano"/>
    <x v="0"/>
    <s v="United States"/>
    <s v="Houston"/>
    <x v="5"/>
    <n v="77095"/>
    <x v="2"/>
    <s v="OFF-AR-10003876"/>
    <x v="1"/>
    <x v="6"/>
    <s v="Avery Hi-Liter GlideStik Fluorescent Highlighter, Yellow Ink"/>
    <n v="13.040000000000001"/>
    <n v="5"/>
    <n v="0.2"/>
    <n v="3.9120000000000004"/>
  </r>
  <r>
    <x v="5310"/>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x v="5311"/>
    <x v="2640"/>
    <x v="0"/>
    <x v="1036"/>
    <d v="2013-08-28T00:00:00"/>
    <s v="Standard Class"/>
    <s v="SU-20665"/>
    <s v="Stephanie Ulpright"/>
    <x v="2"/>
    <s v="United States"/>
    <s v="Greenville"/>
    <x v="3"/>
    <n v="27834"/>
    <x v="0"/>
    <s v="OFF-LA-10004559"/>
    <x v="1"/>
    <x v="2"/>
    <s v="Avery 49"/>
    <n v="9.2159999999999993"/>
    <n v="4"/>
    <n v="0.2"/>
    <n v="3.3408000000000002"/>
  </r>
  <r>
    <x v="5312"/>
    <x v="2640"/>
    <x v="0"/>
    <x v="1036"/>
    <d v="2013-08-28T00:00:00"/>
    <s v="Standard Class"/>
    <s v="SU-20665"/>
    <s v="Stephanie Ulpright"/>
    <x v="2"/>
    <s v="United States"/>
    <s v="Greenville"/>
    <x v="3"/>
    <n v="27834"/>
    <x v="0"/>
    <s v="OFF-SU-10002573"/>
    <x v="1"/>
    <x v="14"/>
    <s v="Acme 10&quot; Easy Grip Assistive Scissors"/>
    <n v="28.048000000000002"/>
    <n v="2"/>
    <n v="0.2"/>
    <n v="3.5059999999999967"/>
  </r>
  <r>
    <x v="5313"/>
    <x v="2641"/>
    <x v="3"/>
    <x v="504"/>
    <d v="2014-05-06T00:00:00"/>
    <s v="Standard Class"/>
    <s v="DJ-13510"/>
    <s v="Don Jones"/>
    <x v="1"/>
    <s v="United States"/>
    <s v="San Francisco"/>
    <x v="1"/>
    <n v="94110"/>
    <x v="1"/>
    <s v="FUR-FU-10000222"/>
    <x v="0"/>
    <x v="5"/>
    <s v="Seth Thomas 16&quot; Steel Case Clock"/>
    <n v="64.959999999999994"/>
    <n v="2"/>
    <n v="0"/>
    <n v="21.436799999999998"/>
  </r>
  <r>
    <x v="5314"/>
    <x v="2641"/>
    <x v="3"/>
    <x v="504"/>
    <d v="2014-05-06T00:00:00"/>
    <s v="Standard Class"/>
    <s v="DJ-13510"/>
    <s v="Don Jones"/>
    <x v="1"/>
    <s v="United States"/>
    <s v="San Francisco"/>
    <x v="1"/>
    <n v="94110"/>
    <x v="1"/>
    <s v="OFF-EN-10001219"/>
    <x v="1"/>
    <x v="12"/>
    <s v="#10- 4 1/8&quot; x 9 1/2&quot; Security-Tint Envelopes"/>
    <n v="30.56"/>
    <n v="4"/>
    <n v="0"/>
    <n v="14.974399999999999"/>
  </r>
  <r>
    <x v="5315"/>
    <x v="2642"/>
    <x v="0"/>
    <x v="440"/>
    <d v="2013-05-09T00:00:00"/>
    <s v="Standard Class"/>
    <s v="DL-12865"/>
    <s v="Dan Lawera"/>
    <x v="0"/>
    <s v="United States"/>
    <s v="Greensboro"/>
    <x v="3"/>
    <n v="27405"/>
    <x v="0"/>
    <s v="FUR-CH-10002304"/>
    <x v="0"/>
    <x v="1"/>
    <s v="Global Stack Chair without Arms, Black"/>
    <n v="187.05600000000001"/>
    <n v="9"/>
    <n v="0.2"/>
    <n v="11.69100000000001"/>
  </r>
  <r>
    <x v="5316"/>
    <x v="2643"/>
    <x v="3"/>
    <x v="280"/>
    <d v="2014-10-06T00:00:00"/>
    <s v="First Class"/>
    <s v="Dp-13240"/>
    <s v="Dean percer"/>
    <x v="2"/>
    <s v="United States"/>
    <s v="Knoxville"/>
    <x v="18"/>
    <n v="37918"/>
    <x v="0"/>
    <s v="FUR-FU-10002364"/>
    <x v="0"/>
    <x v="5"/>
    <s v="Eldon Expressions Wood Desk Accessories, Oak"/>
    <n v="11.808"/>
    <n v="2"/>
    <n v="0.2"/>
    <n v="1.3283999999999985"/>
  </r>
  <r>
    <x v="5317"/>
    <x v="2643"/>
    <x v="3"/>
    <x v="280"/>
    <d v="2014-10-06T00:00:00"/>
    <s v="First Class"/>
    <s v="Dp-13240"/>
    <s v="Dean percer"/>
    <x v="2"/>
    <s v="United States"/>
    <s v="Knoxville"/>
    <x v="18"/>
    <n v="37918"/>
    <x v="0"/>
    <s v="FUR-FU-10004864"/>
    <x v="0"/>
    <x v="5"/>
    <s v="Eldon 500 Class Desk Accessories"/>
    <n v="9.6560000000000006"/>
    <n v="1"/>
    <n v="0.2"/>
    <n v="1.5691000000000002"/>
  </r>
  <r>
    <x v="5318"/>
    <x v="2643"/>
    <x v="3"/>
    <x v="280"/>
    <d v="2014-10-06T00:00:00"/>
    <s v="First Class"/>
    <s v="Dp-13240"/>
    <s v="Dean percer"/>
    <x v="2"/>
    <s v="United States"/>
    <s v="Knoxville"/>
    <x v="18"/>
    <n v="37918"/>
    <x v="0"/>
    <s v="OFF-PA-10003172"/>
    <x v="1"/>
    <x v="10"/>
    <s v="Xerox 1996"/>
    <n v="20.736000000000004"/>
    <n v="4"/>
    <n v="0.2"/>
    <n v="7.2576000000000001"/>
  </r>
  <r>
    <x v="5319"/>
    <x v="2643"/>
    <x v="3"/>
    <x v="280"/>
    <d v="2014-10-06T00:00:00"/>
    <s v="First Class"/>
    <s v="Dp-13240"/>
    <s v="Dean percer"/>
    <x v="2"/>
    <s v="United States"/>
    <s v="Knoxville"/>
    <x v="18"/>
    <n v="37918"/>
    <x v="0"/>
    <s v="OFF-BI-10000977"/>
    <x v="1"/>
    <x v="8"/>
    <s v="Ibico Plastic Spiral Binding Combs"/>
    <n v="27.360000000000003"/>
    <n v="3"/>
    <n v="0.7"/>
    <n v="-21.887999999999991"/>
  </r>
  <r>
    <x v="5320"/>
    <x v="2643"/>
    <x v="3"/>
    <x v="280"/>
    <d v="2014-10-06T00:00:00"/>
    <s v="First Class"/>
    <s v="Dp-13240"/>
    <s v="Dean percer"/>
    <x v="2"/>
    <s v="United States"/>
    <s v="Knoxville"/>
    <x v="18"/>
    <n v="37918"/>
    <x v="0"/>
    <s v="FUR-TA-10000198"/>
    <x v="0"/>
    <x v="3"/>
    <s v="Chromcraft Bull-Nose Wood Oval Conference Tables &amp; Bases"/>
    <n v="2314.116"/>
    <n v="7"/>
    <n v="0.4"/>
    <n v="-1002.7836000000001"/>
  </r>
  <r>
    <x v="5321"/>
    <x v="2643"/>
    <x v="3"/>
    <x v="280"/>
    <d v="2014-10-06T00:00:00"/>
    <s v="First Class"/>
    <s v="Dp-13240"/>
    <s v="Dean percer"/>
    <x v="2"/>
    <s v="United States"/>
    <s v="Knoxville"/>
    <x v="18"/>
    <n v="37918"/>
    <x v="0"/>
    <s v="OFF-BI-10003984"/>
    <x v="1"/>
    <x v="8"/>
    <s v="Lock-Up Easel 'Spel-Binder'"/>
    <n v="34.236000000000004"/>
    <n v="4"/>
    <n v="0.7"/>
    <n v="-26.247599999999998"/>
  </r>
  <r>
    <x v="5322"/>
    <x v="2643"/>
    <x v="3"/>
    <x v="280"/>
    <d v="2014-10-06T00:00:00"/>
    <s v="First Class"/>
    <s v="Dp-13240"/>
    <s v="Dean percer"/>
    <x v="2"/>
    <s v="United States"/>
    <s v="Knoxville"/>
    <x v="18"/>
    <n v="37918"/>
    <x v="0"/>
    <s v="FUR-FU-10003691"/>
    <x v="0"/>
    <x v="5"/>
    <s v="Eldon Image Series Desk Accessories, Ebony"/>
    <n v="19.760000000000002"/>
    <n v="2"/>
    <n v="0.2"/>
    <n v="5.9279999999999999"/>
  </r>
  <r>
    <x v="5323"/>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x v="5324"/>
    <x v="2645"/>
    <x v="1"/>
    <x v="784"/>
    <d v="2012-12-09T00:00:00"/>
    <s v="Standard Class"/>
    <s v="TZ-21580"/>
    <s v="Tracy Zic"/>
    <x v="0"/>
    <s v="United States"/>
    <s v="Lakewood"/>
    <x v="1"/>
    <n v="90712"/>
    <x v="1"/>
    <s v="OFF-AR-10003723"/>
    <x v="1"/>
    <x v="6"/>
    <s v="Avery Hi-Liter Fluorescent Desk Style Markers"/>
    <n v="16.899999999999999"/>
    <n v="5"/>
    <n v="0"/>
    <n v="6.2530000000000001"/>
  </r>
  <r>
    <x v="5325"/>
    <x v="2645"/>
    <x v="1"/>
    <x v="784"/>
    <d v="2012-12-09T00:00:00"/>
    <s v="Standard Class"/>
    <s v="TZ-21580"/>
    <s v="Tracy Zic"/>
    <x v="0"/>
    <s v="United States"/>
    <s v="Lakewood"/>
    <x v="1"/>
    <n v="90712"/>
    <x v="1"/>
    <s v="FUR-FU-10004270"/>
    <x v="0"/>
    <x v="5"/>
    <s v="Eldon Image Series Desk Accessories, Burgundy"/>
    <n v="25.08"/>
    <n v="6"/>
    <n v="0"/>
    <n v="9.0288000000000004"/>
  </r>
  <r>
    <x v="5326"/>
    <x v="2646"/>
    <x v="1"/>
    <x v="184"/>
    <d v="2012-01-22T00:00:00"/>
    <s v="Standard Class"/>
    <s v="SC-20260"/>
    <s v="Scott Cohen"/>
    <x v="1"/>
    <s v="United States"/>
    <s v="Lawrence"/>
    <x v="31"/>
    <n v="1841"/>
    <x v="3"/>
    <s v="OFF-AR-10003183"/>
    <x v="1"/>
    <x v="6"/>
    <s v="Avery Fluorescent Highlighter Four-Color Set"/>
    <n v="6.68"/>
    <n v="2"/>
    <n v="0"/>
    <n v="2.0039999999999996"/>
  </r>
  <r>
    <x v="5327"/>
    <x v="2647"/>
    <x v="2"/>
    <x v="1037"/>
    <d v="2011-01-09T00:00:00"/>
    <s v="Second Class"/>
    <s v="LS-17230"/>
    <s v="Lycoris Saunders"/>
    <x v="0"/>
    <s v="United States"/>
    <s v="Los Angeles"/>
    <x v="1"/>
    <n v="90049"/>
    <x v="1"/>
    <s v="OFF-PA-10002005"/>
    <x v="1"/>
    <x v="10"/>
    <s v="Xerox 225"/>
    <n v="19.440000000000001"/>
    <n v="3"/>
    <n v="0"/>
    <n v="9.3312000000000008"/>
  </r>
  <r>
    <x v="5328"/>
    <x v="2648"/>
    <x v="1"/>
    <x v="616"/>
    <d v="2012-03-09T00:00:00"/>
    <s v="Standard Class"/>
    <s v="MV-18190"/>
    <s v="Mike Vittorini"/>
    <x v="0"/>
    <s v="United States"/>
    <s v="Houston"/>
    <x v="5"/>
    <n v="77036"/>
    <x v="2"/>
    <s v="TEC-PH-10000149"/>
    <x v="2"/>
    <x v="7"/>
    <s v="Cisco SPA525G2 IP Phone - Wireless"/>
    <n v="31.92"/>
    <n v="2"/>
    <n v="0.2"/>
    <n v="2.3939999999999984"/>
  </r>
  <r>
    <x v="5329"/>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x v="5330"/>
    <x v="2650"/>
    <x v="0"/>
    <x v="913"/>
    <d v="2013-09-09T00:00:00"/>
    <s v="Standard Class"/>
    <s v="CV-12295"/>
    <s v="Christina VanderZanden"/>
    <x v="0"/>
    <s v="United States"/>
    <s v="New York City"/>
    <x v="15"/>
    <n v="10011"/>
    <x v="3"/>
    <s v="FUR-FU-10004748"/>
    <x v="0"/>
    <x v="5"/>
    <s v="Howard Miller 16&quot; Diameter Gallery Wall Clock"/>
    <n v="63.94"/>
    <n v="1"/>
    <n v="0"/>
    <n v="24.936599999999999"/>
  </r>
  <r>
    <x v="5331"/>
    <x v="2650"/>
    <x v="0"/>
    <x v="913"/>
    <d v="2013-09-09T00:00:00"/>
    <s v="Standard Class"/>
    <s v="CV-12295"/>
    <s v="Christina VanderZanden"/>
    <x v="0"/>
    <s v="United States"/>
    <s v="New York City"/>
    <x v="15"/>
    <n v="10011"/>
    <x v="3"/>
    <s v="OFF-BI-10001460"/>
    <x v="1"/>
    <x v="8"/>
    <s v="Plastic Binding Combs"/>
    <n v="60.600000000000009"/>
    <n v="5"/>
    <n v="0.2"/>
    <n v="20.452499999999997"/>
  </r>
  <r>
    <x v="5332"/>
    <x v="2650"/>
    <x v="0"/>
    <x v="913"/>
    <d v="2013-09-09T00:00:00"/>
    <s v="Standard Class"/>
    <s v="CV-12295"/>
    <s v="Christina VanderZanden"/>
    <x v="0"/>
    <s v="United States"/>
    <s v="New York City"/>
    <x v="15"/>
    <n v="10011"/>
    <x v="3"/>
    <s v="OFF-SU-10002503"/>
    <x v="1"/>
    <x v="14"/>
    <s v="Acme Preferred Stainless Steel Scissors"/>
    <n v="22.72"/>
    <n v="4"/>
    <n v="0"/>
    <n v="6.5887999999999991"/>
  </r>
  <r>
    <x v="5333"/>
    <x v="2651"/>
    <x v="2"/>
    <x v="86"/>
    <d v="2011-09-01T00:00:00"/>
    <s v="Standard Class"/>
    <s v="KB-16315"/>
    <s v="Karl Braun"/>
    <x v="0"/>
    <s v="United States"/>
    <s v="Newark"/>
    <x v="13"/>
    <n v="19711"/>
    <x v="3"/>
    <s v="FUR-FU-10001731"/>
    <x v="0"/>
    <x v="5"/>
    <s v="Acrylic Self-Standing Desk Frames"/>
    <n v="10.68"/>
    <n v="4"/>
    <n v="0"/>
    <n v="4.0583999999999998"/>
  </r>
  <r>
    <x v="5334"/>
    <x v="2651"/>
    <x v="2"/>
    <x v="86"/>
    <d v="2011-09-01T00:00:00"/>
    <s v="Standard Class"/>
    <s v="KB-16315"/>
    <s v="Karl Braun"/>
    <x v="0"/>
    <s v="United States"/>
    <s v="Newark"/>
    <x v="13"/>
    <n v="19711"/>
    <x v="3"/>
    <s v="OFF-PA-10002160"/>
    <x v="1"/>
    <x v="10"/>
    <s v="Xerox 1978"/>
    <n v="17.34"/>
    <n v="3"/>
    <n v="0"/>
    <n v="8.4966000000000008"/>
  </r>
  <r>
    <x v="5335"/>
    <x v="2651"/>
    <x v="2"/>
    <x v="86"/>
    <d v="2011-09-01T00:00:00"/>
    <s v="Standard Class"/>
    <s v="KB-16315"/>
    <s v="Karl Braun"/>
    <x v="0"/>
    <s v="United States"/>
    <s v="Newark"/>
    <x v="13"/>
    <n v="19711"/>
    <x v="3"/>
    <s v="OFF-PA-10002659"/>
    <x v="1"/>
    <x v="10"/>
    <s v="Avoid Verbal Orders Carbonless Minifold Book"/>
    <n v="3.38"/>
    <n v="1"/>
    <n v="0"/>
    <n v="1.5547999999999997"/>
  </r>
  <r>
    <x v="5336"/>
    <x v="2652"/>
    <x v="1"/>
    <x v="1031"/>
    <d v="2012-05-25T00:00:00"/>
    <s v="Standard Class"/>
    <s v="ME-18010"/>
    <s v="Michelle Ellison"/>
    <x v="1"/>
    <s v="United States"/>
    <s v="Seattle"/>
    <x v="4"/>
    <n v="98105"/>
    <x v="1"/>
    <s v="OFF-BI-10001636"/>
    <x v="1"/>
    <x v="8"/>
    <s v="Ibico Plastic and Wire Spiral Binding Combs"/>
    <n v="26.975999999999999"/>
    <n v="4"/>
    <n v="0.2"/>
    <n v="8.767199999999999"/>
  </r>
  <r>
    <x v="5337"/>
    <x v="2653"/>
    <x v="3"/>
    <x v="524"/>
    <d v="2014-10-22T00:00:00"/>
    <s v="Standard Class"/>
    <s v="AJ-10780"/>
    <s v="Anthony Jacobs"/>
    <x v="1"/>
    <s v="United States"/>
    <s v="Scottsdale"/>
    <x v="16"/>
    <n v="85254"/>
    <x v="1"/>
    <s v="OFF-PA-10000062"/>
    <x v="1"/>
    <x v="10"/>
    <s v="Green Bar Computer Printout Paper"/>
    <n v="307.77600000000001"/>
    <n v="7"/>
    <n v="0.2"/>
    <n v="111.5688"/>
  </r>
  <r>
    <x v="5338"/>
    <x v="2654"/>
    <x v="1"/>
    <x v="529"/>
    <d v="2012-11-14T00:00:00"/>
    <s v="Second Class"/>
    <s v="DV-13465"/>
    <s v="Dianna Vittorini"/>
    <x v="0"/>
    <s v="United States"/>
    <s v="Oceanside"/>
    <x v="15"/>
    <n v="11572"/>
    <x v="3"/>
    <s v="OFF-ST-10002554"/>
    <x v="1"/>
    <x v="4"/>
    <s v="Tennsco Industrial Shelving"/>
    <n v="244.54999999999998"/>
    <n v="5"/>
    <n v="0"/>
    <n v="4.8910000000000053"/>
  </r>
  <r>
    <x v="5339"/>
    <x v="2654"/>
    <x v="1"/>
    <x v="529"/>
    <d v="2012-11-14T00:00:00"/>
    <s v="Second Class"/>
    <s v="DV-13465"/>
    <s v="Dianna Vittorini"/>
    <x v="0"/>
    <s v="United States"/>
    <s v="Oceanside"/>
    <x v="15"/>
    <n v="11572"/>
    <x v="3"/>
    <s v="OFF-EN-10001509"/>
    <x v="1"/>
    <x v="12"/>
    <s v="Poly String Tie Envelopes"/>
    <n v="12.24"/>
    <n v="6"/>
    <n v="0"/>
    <n v="5.7527999999999988"/>
  </r>
  <r>
    <x v="5340"/>
    <x v="2654"/>
    <x v="1"/>
    <x v="529"/>
    <d v="2012-11-14T00:00:00"/>
    <s v="Second Class"/>
    <s v="DV-13465"/>
    <s v="Dianna Vittorini"/>
    <x v="0"/>
    <s v="United States"/>
    <s v="Oceanside"/>
    <x v="15"/>
    <n v="11572"/>
    <x v="3"/>
    <s v="TEC-AC-10002018"/>
    <x v="2"/>
    <x v="11"/>
    <s v="AmazonBasics 3-Button USB Wired Mouse"/>
    <n v="13.98"/>
    <n v="2"/>
    <n v="0"/>
    <n v="6.011400000000001"/>
  </r>
  <r>
    <x v="5341"/>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x v="5342"/>
    <x v="2655"/>
    <x v="2"/>
    <x v="871"/>
    <d v="2011-11-27T00:00:00"/>
    <s v="Standard Class"/>
    <s v="JK-15325"/>
    <s v="Jason Klamczynski"/>
    <x v="1"/>
    <s v="United States"/>
    <s v="Dallas"/>
    <x v="5"/>
    <n v="75220"/>
    <x v="2"/>
    <s v="OFF-EN-10001509"/>
    <x v="1"/>
    <x v="12"/>
    <s v="Poly String Tie Envelopes"/>
    <n v="1.6320000000000001"/>
    <n v="1"/>
    <n v="0.2"/>
    <n v="0.55079999999999985"/>
  </r>
  <r>
    <x v="5343"/>
    <x v="2655"/>
    <x v="2"/>
    <x v="871"/>
    <d v="2011-11-27T00:00:00"/>
    <s v="Standard Class"/>
    <s v="JK-15325"/>
    <s v="Jason Klamczynski"/>
    <x v="1"/>
    <s v="United States"/>
    <s v="Dallas"/>
    <x v="5"/>
    <n v="75220"/>
    <x v="2"/>
    <s v="TEC-PH-10004922"/>
    <x v="2"/>
    <x v="7"/>
    <s v="RCA Visys Integrated PBX 8-Line Router"/>
    <n v="267.95999999999998"/>
    <n v="5"/>
    <n v="0.2"/>
    <n v="16.747500000000016"/>
  </r>
  <r>
    <x v="5344"/>
    <x v="2656"/>
    <x v="1"/>
    <x v="2"/>
    <d v="2012-10-13T00:00:00"/>
    <s v="Second Class"/>
    <s v="SH-20395"/>
    <s v="Shahid Hopkins"/>
    <x v="0"/>
    <s v="United States"/>
    <s v="Rochester"/>
    <x v="15"/>
    <n v="14609"/>
    <x v="3"/>
    <s v="TEC-AC-10002550"/>
    <x v="2"/>
    <x v="11"/>
    <s v="Memorex 25GB 6X Branded Blu-Ray Recordable Disc, 30/Pack"/>
    <n v="31.95"/>
    <n v="1"/>
    <n v="0"/>
    <n v="2.2364999999999995"/>
  </r>
  <r>
    <x v="5345"/>
    <x v="2657"/>
    <x v="3"/>
    <x v="708"/>
    <d v="2014-03-24T00:00:00"/>
    <s v="Second Class"/>
    <s v="SC-20725"/>
    <s v="Steven Cartwright"/>
    <x v="0"/>
    <s v="United States"/>
    <s v="Los Angeles"/>
    <x v="1"/>
    <n v="90045"/>
    <x v="1"/>
    <s v="OFF-ST-10003208"/>
    <x v="1"/>
    <x v="4"/>
    <s v="Adjustable Depth Letter/Legal Cart"/>
    <n v="725.84"/>
    <n v="4"/>
    <n v="0"/>
    <n v="210.4935999999999"/>
  </r>
  <r>
    <x v="5346"/>
    <x v="2657"/>
    <x v="3"/>
    <x v="708"/>
    <d v="2014-03-24T00:00:00"/>
    <s v="Second Class"/>
    <s v="SC-20725"/>
    <s v="Steven Cartwright"/>
    <x v="0"/>
    <s v="United States"/>
    <s v="Los Angeles"/>
    <x v="1"/>
    <n v="90045"/>
    <x v="1"/>
    <s v="OFF-BI-10003981"/>
    <x v="1"/>
    <x v="8"/>
    <s v="Avery Durable Plastic 1&quot; Binders"/>
    <n v="10.896000000000001"/>
    <n v="3"/>
    <n v="0.2"/>
    <n v="3.9497999999999998"/>
  </r>
  <r>
    <x v="5347"/>
    <x v="2657"/>
    <x v="3"/>
    <x v="708"/>
    <d v="2014-03-24T00:00:00"/>
    <s v="Second Class"/>
    <s v="SC-20725"/>
    <s v="Steven Cartwright"/>
    <x v="0"/>
    <s v="United States"/>
    <s v="Los Angeles"/>
    <x v="1"/>
    <n v="90045"/>
    <x v="1"/>
    <s v="OFF-BI-10001031"/>
    <x v="1"/>
    <x v="8"/>
    <s v="Pressboard Data Binders by Wilson Jones"/>
    <n v="8.5440000000000005"/>
    <n v="2"/>
    <n v="0.2"/>
    <n v="2.8835999999999995"/>
  </r>
  <r>
    <x v="5348"/>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x v="5349"/>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x v="5350"/>
    <x v="2659"/>
    <x v="3"/>
    <x v="34"/>
    <d v="2014-12-17T00:00:00"/>
    <s v="Standard Class"/>
    <s v="LH-16900"/>
    <s v="Lena Hernandez"/>
    <x v="0"/>
    <s v="United States"/>
    <s v="Park Ridge"/>
    <x v="10"/>
    <n v="60068"/>
    <x v="2"/>
    <s v="OFF-PA-10001019"/>
    <x v="1"/>
    <x v="10"/>
    <s v="Xerox 1884"/>
    <n v="143.85600000000002"/>
    <n v="9"/>
    <n v="0.2"/>
    <n v="48.551399999999994"/>
  </r>
  <r>
    <x v="5351"/>
    <x v="2660"/>
    <x v="0"/>
    <x v="47"/>
    <d v="2013-09-13T00:00:00"/>
    <s v="Standard Class"/>
    <s v="YC-21895"/>
    <s v="Yoseph Carroll"/>
    <x v="1"/>
    <s v="United States"/>
    <s v="Dallas"/>
    <x v="5"/>
    <n v="75217"/>
    <x v="2"/>
    <s v="OFF-PA-10004665"/>
    <x v="1"/>
    <x v="10"/>
    <s v="Advantus Motivational Note Cards"/>
    <n v="41.92"/>
    <n v="4"/>
    <n v="0.2"/>
    <n v="15.195999999999998"/>
  </r>
  <r>
    <x v="5352"/>
    <x v="2660"/>
    <x v="0"/>
    <x v="47"/>
    <d v="2013-09-13T00:00:00"/>
    <s v="Standard Class"/>
    <s v="YC-21895"/>
    <s v="Yoseph Carroll"/>
    <x v="1"/>
    <s v="United States"/>
    <s v="Dallas"/>
    <x v="5"/>
    <n v="75217"/>
    <x v="2"/>
    <s v="TEC-PH-10002447"/>
    <x v="2"/>
    <x v="7"/>
    <s v="AT&amp;T CL83451 4-Handset Telephone"/>
    <n v="329.58400000000006"/>
    <n v="2"/>
    <n v="0.2"/>
    <n v="37.078199999999981"/>
  </r>
  <r>
    <x v="5353"/>
    <x v="2661"/>
    <x v="0"/>
    <x v="323"/>
    <d v="2013-09-07T00:00:00"/>
    <s v="First Class"/>
    <s v="CY-12745"/>
    <s v="Craig Yedwab"/>
    <x v="1"/>
    <s v="United States"/>
    <s v="Monroe"/>
    <x v="28"/>
    <n v="71203"/>
    <x v="0"/>
    <s v="OFF-BI-10000014"/>
    <x v="1"/>
    <x v="8"/>
    <s v="Heavy-Duty E-Z-D Binders"/>
    <n v="87.28"/>
    <n v="8"/>
    <n v="0"/>
    <n v="41.021599999999999"/>
  </r>
  <r>
    <x v="5354"/>
    <x v="2662"/>
    <x v="2"/>
    <x v="8"/>
    <d v="2011-05-19T00:00:00"/>
    <s v="Standard Class"/>
    <s v="AH-10030"/>
    <s v="Aaron Hawkins"/>
    <x v="1"/>
    <s v="United States"/>
    <s v="Los Angeles"/>
    <x v="1"/>
    <n v="90004"/>
    <x v="1"/>
    <s v="FUR-CH-10002439"/>
    <x v="0"/>
    <x v="1"/>
    <s v="Iceberg Nesting Folding Chair, 19w x 6d x 43h"/>
    <n v="279.45600000000002"/>
    <n v="6"/>
    <n v="0.2"/>
    <n v="20.959199999999996"/>
  </r>
  <r>
    <x v="5355"/>
    <x v="2662"/>
    <x v="2"/>
    <x v="8"/>
    <d v="2011-05-19T00:00:00"/>
    <s v="Standard Class"/>
    <s v="AH-10030"/>
    <s v="Aaron Hawkins"/>
    <x v="1"/>
    <s v="United States"/>
    <s v="Los Angeles"/>
    <x v="1"/>
    <n v="90004"/>
    <x v="1"/>
    <s v="OFF-PA-10003063"/>
    <x v="1"/>
    <x v="10"/>
    <s v="EcoTones Memo Sheets"/>
    <n v="8"/>
    <n v="2"/>
    <n v="0"/>
    <n v="3.84"/>
  </r>
  <r>
    <x v="5356"/>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x v="5357"/>
    <x v="2664"/>
    <x v="2"/>
    <x v="79"/>
    <d v="2011-08-11T00:00:00"/>
    <s v="Standard Class"/>
    <s v="SS-20590"/>
    <s v="Sonia Sunley"/>
    <x v="0"/>
    <s v="United States"/>
    <s v="San Francisco"/>
    <x v="1"/>
    <n v="94122"/>
    <x v="1"/>
    <s v="TEC-AC-10004510"/>
    <x v="2"/>
    <x v="11"/>
    <s v="Logitech Desktop MK120 Mouse and keyboard Combo"/>
    <n v="16.36"/>
    <n v="1"/>
    <n v="0"/>
    <n v="1.6359999999999992"/>
  </r>
  <r>
    <x v="5358"/>
    <x v="2664"/>
    <x v="2"/>
    <x v="79"/>
    <d v="2011-08-11T00:00:00"/>
    <s v="Standard Class"/>
    <s v="SS-20590"/>
    <s v="Sonia Sunley"/>
    <x v="0"/>
    <s v="United States"/>
    <s v="San Francisco"/>
    <x v="1"/>
    <n v="94122"/>
    <x v="1"/>
    <s v="OFF-ST-10000321"/>
    <x v="1"/>
    <x v="4"/>
    <s v="Akro Stacking Bins"/>
    <n v="15.78"/>
    <n v="2"/>
    <n v="0"/>
    <n v="0.63119999999999798"/>
  </r>
  <r>
    <x v="5359"/>
    <x v="2664"/>
    <x v="2"/>
    <x v="79"/>
    <d v="2011-08-11T00:00:00"/>
    <s v="Standard Class"/>
    <s v="SS-20590"/>
    <s v="Sonia Sunley"/>
    <x v="0"/>
    <s v="United States"/>
    <s v="San Francisco"/>
    <x v="1"/>
    <n v="94122"/>
    <x v="1"/>
    <s v="OFF-AR-10004602"/>
    <x v="1"/>
    <x v="6"/>
    <s v="Boston KS Multi-Size Manual Pencil Sharpener"/>
    <n v="45.98"/>
    <n v="2"/>
    <n v="0"/>
    <n v="12.874400000000001"/>
  </r>
  <r>
    <x v="5360"/>
    <x v="2665"/>
    <x v="3"/>
    <x v="349"/>
    <d v="2014-04-19T00:00:00"/>
    <s v="Standard Class"/>
    <s v="DW-13585"/>
    <s v="Dorothy Wardle"/>
    <x v="1"/>
    <s v="United States"/>
    <s v="Fayetteville"/>
    <x v="3"/>
    <n v="28314"/>
    <x v="0"/>
    <s v="FUR-BO-10003433"/>
    <x v="0"/>
    <x v="0"/>
    <s v="Sauder Cornerstone Collection Library"/>
    <n v="198.27200000000002"/>
    <n v="8"/>
    <n v="0.2"/>
    <n v="-32.219200000000022"/>
  </r>
  <r>
    <x v="5361"/>
    <x v="2666"/>
    <x v="3"/>
    <x v="255"/>
    <d v="2014-06-11T00:00:00"/>
    <s v="First Class"/>
    <s v="NC-18625"/>
    <s v="Noah Childs"/>
    <x v="1"/>
    <s v="United States"/>
    <s v="Dallas"/>
    <x v="5"/>
    <n v="75217"/>
    <x v="2"/>
    <s v="OFF-ST-10001496"/>
    <x v="1"/>
    <x v="4"/>
    <s v="Standard Rollaway File with Lock"/>
    <n v="720.7600000000001"/>
    <n v="5"/>
    <n v="0.2"/>
    <n v="54.056999999999988"/>
  </r>
  <r>
    <x v="5362"/>
    <x v="2667"/>
    <x v="0"/>
    <x v="723"/>
    <d v="2014-01-03T00:00:00"/>
    <s v="Standard Class"/>
    <s v="CD-11920"/>
    <s v="Carlos Daly"/>
    <x v="0"/>
    <s v="United States"/>
    <s v="Wichita"/>
    <x v="41"/>
    <n v="67212"/>
    <x v="2"/>
    <s v="FUR-FU-10000672"/>
    <x v="0"/>
    <x v="5"/>
    <s v="Executive Impressions 10&quot; Spectator Wall Clock"/>
    <n v="70.56"/>
    <n v="6"/>
    <n v="0"/>
    <n v="23.990399999999994"/>
  </r>
  <r>
    <x v="5363"/>
    <x v="2667"/>
    <x v="0"/>
    <x v="723"/>
    <d v="2014-01-03T00:00:00"/>
    <s v="Standard Class"/>
    <s v="CD-11920"/>
    <s v="Carlos Daly"/>
    <x v="0"/>
    <s v="United States"/>
    <s v="Wichita"/>
    <x v="41"/>
    <n v="67212"/>
    <x v="2"/>
    <s v="OFF-AP-10001293"/>
    <x v="1"/>
    <x v="9"/>
    <s v="Belkin 8 Outlet Surge Protector"/>
    <n v="81.96"/>
    <n v="2"/>
    <n v="0"/>
    <n v="22.948799999999999"/>
  </r>
  <r>
    <x v="5364"/>
    <x v="2668"/>
    <x v="2"/>
    <x v="1039"/>
    <d v="2011-01-22T00:00:00"/>
    <s v="Second Class"/>
    <s v="DW-13195"/>
    <s v="David Wiener"/>
    <x v="1"/>
    <s v="United States"/>
    <s v="Springfield"/>
    <x v="21"/>
    <n v="97477"/>
    <x v="1"/>
    <s v="OFF-AP-10000692"/>
    <x v="1"/>
    <x v="9"/>
    <s v="Fellowes Mighty 8 Compact Surge Protector"/>
    <n v="64.864000000000004"/>
    <n v="4"/>
    <n v="0.2"/>
    <n v="6.4864000000000033"/>
  </r>
  <r>
    <x v="5365"/>
    <x v="2669"/>
    <x v="0"/>
    <x v="73"/>
    <d v="2013-11-25T00:00:00"/>
    <s v="Standard Class"/>
    <s v="EH-13990"/>
    <s v="Erica Hackney"/>
    <x v="0"/>
    <s v="United States"/>
    <s v="Houston"/>
    <x v="5"/>
    <n v="77041"/>
    <x v="2"/>
    <s v="TEC-PH-10004539"/>
    <x v="2"/>
    <x v="7"/>
    <s v="Wireless Extenders zBoost YX545 SOHO Signal Booster"/>
    <n v="151.19200000000001"/>
    <n v="1"/>
    <n v="0.2"/>
    <n v="13.229299999999995"/>
  </r>
  <r>
    <x v="5366"/>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x v="5367"/>
    <x v="2670"/>
    <x v="3"/>
    <x v="193"/>
    <d v="2014-06-16T00:00:00"/>
    <s v="Standard Class"/>
    <s v="BD-11320"/>
    <s v="Bill Donatelli"/>
    <x v="0"/>
    <s v="United States"/>
    <s v="Seattle"/>
    <x v="4"/>
    <n v="98103"/>
    <x v="1"/>
    <s v="OFF-LA-10004689"/>
    <x v="1"/>
    <x v="2"/>
    <s v="Avery 512"/>
    <n v="11.56"/>
    <n v="4"/>
    <n v="0"/>
    <n v="5.4332000000000003"/>
  </r>
  <r>
    <x v="5368"/>
    <x v="2670"/>
    <x v="3"/>
    <x v="193"/>
    <d v="2014-06-16T00:00:00"/>
    <s v="Standard Class"/>
    <s v="BD-11320"/>
    <s v="Bill Donatelli"/>
    <x v="0"/>
    <s v="United States"/>
    <s v="Seattle"/>
    <x v="4"/>
    <n v="98103"/>
    <x v="1"/>
    <s v="OFF-ST-10001228"/>
    <x v="1"/>
    <x v="4"/>
    <s v="Personal File Boxes with Fold-Down Carry Handle"/>
    <n v="15.58"/>
    <n v="1"/>
    <n v="0"/>
    <n v="3.8949999999999996"/>
  </r>
  <r>
    <x v="5369"/>
    <x v="2671"/>
    <x v="3"/>
    <x v="18"/>
    <d v="2014-09-14T00:00:00"/>
    <s v="First Class"/>
    <s v="KH-16630"/>
    <s v="Ken Heidel"/>
    <x v="1"/>
    <s v="United States"/>
    <s v="Akron"/>
    <x v="24"/>
    <n v="44312"/>
    <x v="3"/>
    <s v="OFF-PA-10003302"/>
    <x v="1"/>
    <x v="10"/>
    <s v="Xerox 1906"/>
    <n v="85.055999999999997"/>
    <n v="3"/>
    <n v="0.2"/>
    <n v="28.706399999999991"/>
  </r>
  <r>
    <x v="5370"/>
    <x v="2672"/>
    <x v="3"/>
    <x v="798"/>
    <d v="2014-04-13T00:00:00"/>
    <s v="Standard Class"/>
    <s v="NH-18610"/>
    <s v="Nicole Hansen"/>
    <x v="1"/>
    <s v="United States"/>
    <s v="Oak Park"/>
    <x v="12"/>
    <n v="48237"/>
    <x v="2"/>
    <s v="FUR-FU-10004665"/>
    <x v="0"/>
    <x v="5"/>
    <s v="3M Polarizing Task Lamp with Clamp Arm, Light Gray"/>
    <n v="273.95999999999998"/>
    <n v="2"/>
    <n v="0"/>
    <n v="71.229600000000005"/>
  </r>
  <r>
    <x v="5371"/>
    <x v="2672"/>
    <x v="3"/>
    <x v="798"/>
    <d v="2014-04-13T00:00:00"/>
    <s v="Standard Class"/>
    <s v="NH-18610"/>
    <s v="Nicole Hansen"/>
    <x v="1"/>
    <s v="United States"/>
    <s v="Oak Park"/>
    <x v="12"/>
    <n v="48237"/>
    <x v="2"/>
    <s v="FUR-FU-10004188"/>
    <x v="0"/>
    <x v="5"/>
    <s v="Luxo Professional Combination Clamp-On Lamps"/>
    <n v="306.89999999999998"/>
    <n v="3"/>
    <n v="0"/>
    <n v="79.793999999999997"/>
  </r>
  <r>
    <x v="5372"/>
    <x v="2673"/>
    <x v="1"/>
    <x v="1040"/>
    <d v="2012-10-30T00:00:00"/>
    <s v="Standard Class"/>
    <s v="AG-10495"/>
    <s v="Andrew Gjertsen"/>
    <x v="1"/>
    <s v="United States"/>
    <s v="Houston"/>
    <x v="5"/>
    <n v="77041"/>
    <x v="2"/>
    <s v="OFF-PA-10003177"/>
    <x v="1"/>
    <x v="10"/>
    <s v="Xerox 1999"/>
    <n v="15.552000000000003"/>
    <n v="3"/>
    <n v="0.2"/>
    <n v="5.4432"/>
  </r>
  <r>
    <x v="5373"/>
    <x v="2673"/>
    <x v="1"/>
    <x v="1040"/>
    <d v="2012-10-30T00:00:00"/>
    <s v="Standard Class"/>
    <s v="AG-10495"/>
    <s v="Andrew Gjertsen"/>
    <x v="1"/>
    <s v="United States"/>
    <s v="Houston"/>
    <x v="5"/>
    <n v="77041"/>
    <x v="2"/>
    <s v="FUR-TA-10002607"/>
    <x v="0"/>
    <x v="3"/>
    <s v="KI Conference Tables"/>
    <n v="347.36099999999999"/>
    <n v="7"/>
    <n v="0.3"/>
    <n v="-69.472199999999958"/>
  </r>
  <r>
    <x v="5374"/>
    <x v="2673"/>
    <x v="1"/>
    <x v="1040"/>
    <d v="2012-10-30T00:00:00"/>
    <s v="Standard Class"/>
    <s v="AG-10495"/>
    <s v="Andrew Gjertsen"/>
    <x v="1"/>
    <s v="United States"/>
    <s v="Houston"/>
    <x v="5"/>
    <n v="77041"/>
    <x v="2"/>
    <s v="OFF-PA-10001166"/>
    <x v="1"/>
    <x v="10"/>
    <s v="Xerox 2"/>
    <n v="10.368000000000002"/>
    <n v="2"/>
    <n v="0.2"/>
    <n v="3.6288"/>
  </r>
  <r>
    <x v="5375"/>
    <x v="2674"/>
    <x v="3"/>
    <x v="837"/>
    <d v="2014-06-01T00:00:00"/>
    <s v="Standard Class"/>
    <s v="RP-19855"/>
    <s v="Roy Phan"/>
    <x v="1"/>
    <s v="United States"/>
    <s v="Seattle"/>
    <x v="4"/>
    <n v="98103"/>
    <x v="1"/>
    <s v="TEC-AC-10004510"/>
    <x v="2"/>
    <x v="11"/>
    <s v="Logitech Desktop MK120 Mouse and keyboard Combo"/>
    <n v="98.16"/>
    <n v="6"/>
    <n v="0"/>
    <n v="9.8159999999999954"/>
  </r>
  <r>
    <x v="5376"/>
    <x v="2674"/>
    <x v="3"/>
    <x v="837"/>
    <d v="2014-06-01T00:00:00"/>
    <s v="Standard Class"/>
    <s v="RP-19855"/>
    <s v="Roy Phan"/>
    <x v="1"/>
    <s v="United States"/>
    <s v="Seattle"/>
    <x v="4"/>
    <n v="98103"/>
    <x v="1"/>
    <s v="OFF-AR-10004062"/>
    <x v="1"/>
    <x v="6"/>
    <s v="Staples"/>
    <n v="31.44"/>
    <n v="3"/>
    <n v="0"/>
    <n v="7.86"/>
  </r>
  <r>
    <x v="5377"/>
    <x v="2675"/>
    <x v="2"/>
    <x v="29"/>
    <d v="2011-12-07T00:00:00"/>
    <s v="First Class"/>
    <s v="NB-18655"/>
    <s v="Nona Balk"/>
    <x v="1"/>
    <s v="United States"/>
    <s v="Philadelphia"/>
    <x v="9"/>
    <n v="19134"/>
    <x v="3"/>
    <s v="OFF-EN-10000056"/>
    <x v="1"/>
    <x v="12"/>
    <s v="Cameo Buff Policy Envelopes"/>
    <n v="348.488"/>
    <n v="7"/>
    <n v="0.2"/>
    <n v="117.61469999999996"/>
  </r>
  <r>
    <x v="5378"/>
    <x v="2675"/>
    <x v="2"/>
    <x v="29"/>
    <d v="2011-12-07T00:00:00"/>
    <s v="First Class"/>
    <s v="NB-18655"/>
    <s v="Nona Balk"/>
    <x v="1"/>
    <s v="United States"/>
    <s v="Philadelphia"/>
    <x v="9"/>
    <n v="19134"/>
    <x v="3"/>
    <s v="OFF-ST-10001469"/>
    <x v="1"/>
    <x v="4"/>
    <s v="Fellowes Bankers Box Recycled Super Stor/Drawer"/>
    <n v="172.73599999999999"/>
    <n v="4"/>
    <n v="0.2"/>
    <n v="-30.228800000000007"/>
  </r>
  <r>
    <x v="5379"/>
    <x v="2676"/>
    <x v="0"/>
    <x v="1041"/>
    <d v="2013-08-19T00:00:00"/>
    <s v="Standard Class"/>
    <s v="JM-15580"/>
    <s v="Jill Matthias"/>
    <x v="0"/>
    <s v="United States"/>
    <s v="Los Angeles"/>
    <x v="1"/>
    <n v="90045"/>
    <x v="1"/>
    <s v="OFF-PA-10000551"/>
    <x v="1"/>
    <x v="10"/>
    <s v="Array Memo Cubes"/>
    <n v="15.54"/>
    <n v="3"/>
    <n v="0"/>
    <n v="7.6145999999999994"/>
  </r>
  <r>
    <x v="5380"/>
    <x v="2676"/>
    <x v="0"/>
    <x v="1041"/>
    <d v="2013-08-19T00:00:00"/>
    <s v="Standard Class"/>
    <s v="JM-15580"/>
    <s v="Jill Matthias"/>
    <x v="0"/>
    <s v="United States"/>
    <s v="Los Angeles"/>
    <x v="1"/>
    <n v="90045"/>
    <x v="1"/>
    <s v="TEC-MA-10000423"/>
    <x v="2"/>
    <x v="15"/>
    <s v="Texas Instruments TI-34 Scientific Calculator"/>
    <n v="105.55199999999999"/>
    <n v="6"/>
    <n v="0.2"/>
    <n v="35.623799999999996"/>
  </r>
  <r>
    <x v="5381"/>
    <x v="2677"/>
    <x v="0"/>
    <x v="64"/>
    <d v="2013-09-08T00:00:00"/>
    <s v="Second Class"/>
    <s v="DM-13525"/>
    <s v="Don Miller"/>
    <x v="1"/>
    <s v="United States"/>
    <s v="Houston"/>
    <x v="5"/>
    <n v="77070"/>
    <x v="2"/>
    <s v="OFF-PA-10001870"/>
    <x v="1"/>
    <x v="10"/>
    <s v="Xerox 202"/>
    <n v="25.920000000000005"/>
    <n v="5"/>
    <n v="0.2"/>
    <n v="9.0719999999999992"/>
  </r>
  <r>
    <x v="5382"/>
    <x v="2677"/>
    <x v="0"/>
    <x v="64"/>
    <d v="2013-09-08T00:00:00"/>
    <s v="Second Class"/>
    <s v="DM-13525"/>
    <s v="Don Miller"/>
    <x v="1"/>
    <s v="United States"/>
    <s v="Houston"/>
    <x v="5"/>
    <n v="77070"/>
    <x v="2"/>
    <s v="OFF-FA-10001843"/>
    <x v="1"/>
    <x v="13"/>
    <s v="Staples"/>
    <n v="15.808000000000002"/>
    <n v="8"/>
    <n v="0.2"/>
    <n v="5.3352000000000004"/>
  </r>
  <r>
    <x v="5383"/>
    <x v="2677"/>
    <x v="0"/>
    <x v="64"/>
    <d v="2013-09-08T00:00:00"/>
    <s v="Second Class"/>
    <s v="DM-13525"/>
    <s v="Don Miller"/>
    <x v="1"/>
    <s v="United States"/>
    <s v="Houston"/>
    <x v="5"/>
    <n v="77070"/>
    <x v="2"/>
    <s v="OFF-PA-10002036"/>
    <x v="1"/>
    <x v="10"/>
    <s v="Xerox 1930"/>
    <n v="10.368000000000002"/>
    <n v="2"/>
    <n v="0.2"/>
    <n v="3.7584"/>
  </r>
  <r>
    <x v="5384"/>
    <x v="2678"/>
    <x v="3"/>
    <x v="335"/>
    <d v="2014-07-04T00:00:00"/>
    <s v="Standard Class"/>
    <s v="CC-12220"/>
    <s v="Chris Cortes"/>
    <x v="0"/>
    <s v="United States"/>
    <s v="Philadelphia"/>
    <x v="9"/>
    <n v="19143"/>
    <x v="3"/>
    <s v="TEC-PH-10001760"/>
    <x v="2"/>
    <x v="7"/>
    <s v="Bose SoundLink Bluetooth Speaker"/>
    <n v="358.2"/>
    <n v="3"/>
    <n v="0.4"/>
    <n v="41.79000000000002"/>
  </r>
  <r>
    <x v="5385"/>
    <x v="2678"/>
    <x v="3"/>
    <x v="335"/>
    <d v="2014-07-04T00:00:00"/>
    <s v="Standard Class"/>
    <s v="CC-12220"/>
    <s v="Chris Cortes"/>
    <x v="0"/>
    <s v="United States"/>
    <s v="Philadelphia"/>
    <x v="9"/>
    <n v="19143"/>
    <x v="3"/>
    <s v="TEC-PH-10000673"/>
    <x v="2"/>
    <x v="7"/>
    <s v="Plantronics Voyager Pro HD - Bluetooth Headset"/>
    <n v="545.91599999999994"/>
    <n v="14"/>
    <n v="0.4"/>
    <n v="72.788800000000037"/>
  </r>
  <r>
    <x v="5386"/>
    <x v="2679"/>
    <x v="3"/>
    <x v="846"/>
    <d v="2014-03-18T00:00:00"/>
    <s v="Standard Class"/>
    <s v="GA-14725"/>
    <s v="Guy Armstrong"/>
    <x v="0"/>
    <s v="United States"/>
    <s v="Rogers"/>
    <x v="36"/>
    <n v="72756"/>
    <x v="0"/>
    <s v="OFF-BI-10000829"/>
    <x v="1"/>
    <x v="8"/>
    <s v="Avery Non-Stick Binders"/>
    <n v="40.410000000000004"/>
    <n v="9"/>
    <n v="0"/>
    <n v="18.5886"/>
  </r>
  <r>
    <x v="5387"/>
    <x v="2680"/>
    <x v="3"/>
    <x v="1042"/>
    <d v="2014-02-22T00:00:00"/>
    <s v="Second Class"/>
    <s v="CV-12805"/>
    <s v="Cynthia Voltz"/>
    <x v="1"/>
    <s v="United States"/>
    <s v="Los Angeles"/>
    <x v="1"/>
    <n v="90045"/>
    <x v="1"/>
    <s v="TEC-PH-10001924"/>
    <x v="2"/>
    <x v="7"/>
    <s v="iHome FM Clock Radio with Lightning Dock"/>
    <n v="167.976"/>
    <n v="3"/>
    <n v="0.2"/>
    <n v="10.498500000000007"/>
  </r>
  <r>
    <x v="5388"/>
    <x v="2680"/>
    <x v="3"/>
    <x v="1042"/>
    <d v="2014-02-22T00:00:00"/>
    <s v="Second Class"/>
    <s v="CV-12805"/>
    <s v="Cynthia Voltz"/>
    <x v="1"/>
    <s v="United States"/>
    <s v="Los Angeles"/>
    <x v="1"/>
    <n v="90045"/>
    <x v="1"/>
    <s v="TEC-AC-10004864"/>
    <x v="2"/>
    <x v="11"/>
    <s v="Memorex Micro Travel Drive 32 GB"/>
    <n v="109.53"/>
    <n v="3"/>
    <n v="0"/>
    <n v="47.097900000000003"/>
  </r>
  <r>
    <x v="5389"/>
    <x v="2680"/>
    <x v="3"/>
    <x v="1042"/>
    <d v="2014-02-22T00:00:00"/>
    <s v="Second Class"/>
    <s v="CV-12805"/>
    <s v="Cynthia Voltz"/>
    <x v="1"/>
    <s v="United States"/>
    <s v="Los Angeles"/>
    <x v="1"/>
    <n v="90045"/>
    <x v="1"/>
    <s v="OFF-LA-10004345"/>
    <x v="1"/>
    <x v="2"/>
    <s v="Avery 493"/>
    <n v="9.82"/>
    <n v="2"/>
    <n v="0"/>
    <n v="4.8117999999999999"/>
  </r>
  <r>
    <x v="5390"/>
    <x v="2681"/>
    <x v="3"/>
    <x v="468"/>
    <d v="2014-11-13T00:00:00"/>
    <s v="Second Class"/>
    <s v="NC-18535"/>
    <s v="Nick Crebassa"/>
    <x v="1"/>
    <s v="United States"/>
    <s v="Seattle"/>
    <x v="4"/>
    <n v="98105"/>
    <x v="1"/>
    <s v="OFF-BI-10000088"/>
    <x v="1"/>
    <x v="8"/>
    <s v="GBC Imprintable Covers"/>
    <n v="26.352000000000004"/>
    <n v="3"/>
    <n v="0.2"/>
    <n v="9.5525999999999982"/>
  </r>
  <r>
    <x v="5391"/>
    <x v="2682"/>
    <x v="2"/>
    <x v="84"/>
    <d v="2011-11-25T00:00:00"/>
    <s v="Standard Class"/>
    <s v="GR-14560"/>
    <s v="Georgia Rosenberg"/>
    <x v="1"/>
    <s v="United States"/>
    <s v="Wilmington"/>
    <x v="13"/>
    <n v="19805"/>
    <x v="3"/>
    <s v="OFF-LA-10002787"/>
    <x v="1"/>
    <x v="2"/>
    <s v="Avery 480"/>
    <n v="22.5"/>
    <n v="6"/>
    <n v="0"/>
    <n v="10.799999999999999"/>
  </r>
  <r>
    <x v="5392"/>
    <x v="2682"/>
    <x v="2"/>
    <x v="84"/>
    <d v="2011-11-25T00:00:00"/>
    <s v="Standard Class"/>
    <s v="GR-14560"/>
    <s v="Georgia Rosenberg"/>
    <x v="1"/>
    <s v="United States"/>
    <s v="Wilmington"/>
    <x v="13"/>
    <n v="19805"/>
    <x v="3"/>
    <s v="OFF-LA-10001569"/>
    <x v="1"/>
    <x v="2"/>
    <s v="Avery 499"/>
    <n v="9.9600000000000009"/>
    <n v="2"/>
    <n v="0"/>
    <n v="4.5815999999999999"/>
  </r>
  <r>
    <x v="5393"/>
    <x v="2682"/>
    <x v="2"/>
    <x v="84"/>
    <d v="2011-11-25T00:00:00"/>
    <s v="Standard Class"/>
    <s v="GR-14560"/>
    <s v="Georgia Rosenberg"/>
    <x v="1"/>
    <s v="United States"/>
    <s v="Wilmington"/>
    <x v="13"/>
    <n v="19805"/>
    <x v="3"/>
    <s v="OFF-BI-10002429"/>
    <x v="1"/>
    <x v="8"/>
    <s v="Premier Elliptical Ring Binder, Black"/>
    <n v="213.08"/>
    <n v="7"/>
    <n v="0"/>
    <n v="102.2784"/>
  </r>
  <r>
    <x v="5394"/>
    <x v="2682"/>
    <x v="2"/>
    <x v="84"/>
    <d v="2011-11-25T00:00:00"/>
    <s v="Standard Class"/>
    <s v="GR-14560"/>
    <s v="Georgia Rosenberg"/>
    <x v="1"/>
    <s v="United States"/>
    <s v="Wilmington"/>
    <x v="13"/>
    <n v="19805"/>
    <x v="3"/>
    <s v="FUR-BO-10000362"/>
    <x v="0"/>
    <x v="0"/>
    <s v="Sauder Inglewood Library Bookcases"/>
    <n v="1025.8799999999999"/>
    <n v="6"/>
    <n v="0"/>
    <n v="235.95240000000001"/>
  </r>
  <r>
    <x v="5395"/>
    <x v="2683"/>
    <x v="2"/>
    <x v="728"/>
    <d v="2011-11-21T00:00:00"/>
    <s v="Second Class"/>
    <s v="JG-15805"/>
    <s v="John Grady"/>
    <x v="1"/>
    <s v="United States"/>
    <s v="Provo"/>
    <x v="7"/>
    <n v="84604"/>
    <x v="1"/>
    <s v="OFF-PA-10003016"/>
    <x v="1"/>
    <x v="10"/>
    <s v="Adams &quot;While You Were Out&quot; Message Pads"/>
    <n v="21.98"/>
    <n v="7"/>
    <n v="0"/>
    <n v="9.8909999999999982"/>
  </r>
  <r>
    <x v="5396"/>
    <x v="2684"/>
    <x v="0"/>
    <x v="446"/>
    <d v="2013-09-25T00:00:00"/>
    <s v="Same Day"/>
    <s v="EB-13750"/>
    <s v="Edward Becker"/>
    <x v="1"/>
    <s v="United States"/>
    <s v="San Francisco"/>
    <x v="1"/>
    <n v="94110"/>
    <x v="1"/>
    <s v="FUR-FU-10002501"/>
    <x v="0"/>
    <x v="5"/>
    <s v="Nu-Dell Executive Frame"/>
    <n v="63.2"/>
    <n v="5"/>
    <n v="0"/>
    <n v="23.384"/>
  </r>
  <r>
    <x v="5397"/>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x v="5398"/>
    <x v="2686"/>
    <x v="0"/>
    <x v="720"/>
    <d v="2013-10-03T00:00:00"/>
    <s v="Standard Class"/>
    <s v="BM-11650"/>
    <s v="Brian Moss"/>
    <x v="1"/>
    <s v="United States"/>
    <s v="Lancaster"/>
    <x v="24"/>
    <n v="43130"/>
    <x v="3"/>
    <s v="OFF-BI-10002764"/>
    <x v="1"/>
    <x v="8"/>
    <s v="Recycled Pressboard Report Cover with Reinforced Top Hinge"/>
    <n v="2.907"/>
    <n v="3"/>
    <n v="0.7"/>
    <n v="-2.0348999999999995"/>
  </r>
  <r>
    <x v="5399"/>
    <x v="2687"/>
    <x v="0"/>
    <x v="526"/>
    <d v="2013-04-15T00:00:00"/>
    <s v="Standard Class"/>
    <s v="HF-14995"/>
    <s v="Herbert Flentye"/>
    <x v="0"/>
    <s v="United States"/>
    <s v="Los Angeles"/>
    <x v="1"/>
    <n v="90004"/>
    <x v="1"/>
    <s v="FUR-BO-10001798"/>
    <x v="0"/>
    <x v="0"/>
    <s v="Bush Somerset Collection Bookcase"/>
    <n v="556.66499999999996"/>
    <n v="5"/>
    <n v="0.15"/>
    <n v="6.5490000000000208"/>
  </r>
  <r>
    <x v="5400"/>
    <x v="2688"/>
    <x v="3"/>
    <x v="296"/>
    <d v="2014-09-24T00:00:00"/>
    <s v="First Class"/>
    <s v="ML-18265"/>
    <s v="Muhammed Lee"/>
    <x v="0"/>
    <s v="United States"/>
    <s v="Seattle"/>
    <x v="4"/>
    <n v="98103"/>
    <x v="1"/>
    <s v="TEC-AC-10000158"/>
    <x v="2"/>
    <x v="11"/>
    <s v="Sony 64GB Class 10 Micro SDHC R40 Memory Card"/>
    <n v="71.98"/>
    <n v="2"/>
    <n v="0"/>
    <n v="15.1158"/>
  </r>
  <r>
    <x v="5401"/>
    <x v="2688"/>
    <x v="3"/>
    <x v="296"/>
    <d v="2014-09-24T00:00:00"/>
    <s v="First Class"/>
    <s v="ML-18265"/>
    <s v="Muhammed Lee"/>
    <x v="0"/>
    <s v="United States"/>
    <s v="Seattle"/>
    <x v="4"/>
    <n v="98103"/>
    <x v="1"/>
    <s v="TEC-AC-10000303"/>
    <x v="2"/>
    <x v="11"/>
    <s v="Logitech M510 Wireless Mouse"/>
    <n v="79.98"/>
    <n v="2"/>
    <n v="0"/>
    <n v="26.3934"/>
  </r>
  <r>
    <x v="5402"/>
    <x v="2689"/>
    <x v="3"/>
    <x v="1043"/>
    <d v="2014-08-30T00:00:00"/>
    <s v="Standard Class"/>
    <s v="AH-10195"/>
    <s v="Alan Haines"/>
    <x v="1"/>
    <s v="United States"/>
    <s v="New York City"/>
    <x v="15"/>
    <n v="10024"/>
    <x v="3"/>
    <s v="OFF-BI-10003910"/>
    <x v="1"/>
    <x v="8"/>
    <s v="DXL Angle-View Binders with Locking Rings by Samsill"/>
    <n v="24.672000000000001"/>
    <n v="4"/>
    <n v="0.2"/>
    <n v="7.71"/>
  </r>
  <r>
    <x v="5403"/>
    <x v="2689"/>
    <x v="3"/>
    <x v="1043"/>
    <d v="2014-08-30T00:00:00"/>
    <s v="Standard Class"/>
    <s v="AH-10195"/>
    <s v="Alan Haines"/>
    <x v="1"/>
    <s v="United States"/>
    <s v="New York City"/>
    <x v="15"/>
    <n v="10024"/>
    <x v="3"/>
    <s v="OFF-BI-10000138"/>
    <x v="1"/>
    <x v="8"/>
    <s v="Acco Translucent Poly Ring Binders"/>
    <n v="3.7439999999999998"/>
    <n v="1"/>
    <n v="0.2"/>
    <n v="1.3104"/>
  </r>
  <r>
    <x v="5404"/>
    <x v="2690"/>
    <x v="0"/>
    <x v="712"/>
    <d v="2013-02-26T00:00:00"/>
    <s v="Standard Class"/>
    <s v="TZ-21580"/>
    <s v="Tracy Zic"/>
    <x v="0"/>
    <s v="United States"/>
    <s v="Los Angeles"/>
    <x v="1"/>
    <n v="90045"/>
    <x v="1"/>
    <s v="TEC-PH-10002398"/>
    <x v="2"/>
    <x v="7"/>
    <s v="AT&amp;T 1070 Corded Phone"/>
    <n v="445.96000000000004"/>
    <n v="5"/>
    <n v="0.2"/>
    <n v="55.744999999999948"/>
  </r>
  <r>
    <x v="5405"/>
    <x v="2690"/>
    <x v="0"/>
    <x v="712"/>
    <d v="2013-02-26T00:00:00"/>
    <s v="Standard Class"/>
    <s v="TZ-21580"/>
    <s v="Tracy Zic"/>
    <x v="0"/>
    <s v="United States"/>
    <s v="Los Angeles"/>
    <x v="1"/>
    <n v="90045"/>
    <x v="1"/>
    <s v="TEC-AC-10003399"/>
    <x v="2"/>
    <x v="11"/>
    <s v="Memorex Mini Travel Drive 64 GB USB 2.0 Flash Drive"/>
    <n v="36.24"/>
    <n v="1"/>
    <n v="0"/>
    <n v="15.220800000000001"/>
  </r>
  <r>
    <x v="5406"/>
    <x v="2690"/>
    <x v="0"/>
    <x v="712"/>
    <d v="2013-02-26T00:00:00"/>
    <s v="Standard Class"/>
    <s v="TZ-21580"/>
    <s v="Tracy Zic"/>
    <x v="0"/>
    <s v="United States"/>
    <s v="Los Angeles"/>
    <x v="1"/>
    <n v="90045"/>
    <x v="1"/>
    <s v="OFF-FA-10000992"/>
    <x v="1"/>
    <x v="13"/>
    <s v="Acco Clips to Go Binder Clips, 24 Clips in Two Sizes"/>
    <n v="10.649999999999999"/>
    <n v="3"/>
    <n v="0"/>
    <n v="5.0054999999999996"/>
  </r>
  <r>
    <x v="5407"/>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x v="5408"/>
    <x v="2691"/>
    <x v="3"/>
    <x v="166"/>
    <d v="2014-12-15T00:00:00"/>
    <s v="Standard Class"/>
    <s v="DM-13345"/>
    <s v="Denise Monton"/>
    <x v="1"/>
    <s v="United States"/>
    <s v="San Francisco"/>
    <x v="1"/>
    <n v="94109"/>
    <x v="1"/>
    <s v="OFF-BI-10002854"/>
    <x v="1"/>
    <x v="8"/>
    <s v="Performers Binder/Pad Holder, Black"/>
    <n v="22.424000000000003"/>
    <n v="1"/>
    <n v="0.2"/>
    <n v="8.4089999999999989"/>
  </r>
  <r>
    <x v="5409"/>
    <x v="2691"/>
    <x v="3"/>
    <x v="166"/>
    <d v="2014-12-15T00:00:00"/>
    <s v="Standard Class"/>
    <s v="DM-13345"/>
    <s v="Denise Monton"/>
    <x v="1"/>
    <s v="United States"/>
    <s v="San Francisco"/>
    <x v="1"/>
    <n v="94109"/>
    <x v="1"/>
    <s v="OFF-BI-10001670"/>
    <x v="1"/>
    <x v="8"/>
    <s v="Vinyl Sectional Post Binders"/>
    <n v="90.480000000000018"/>
    <n v="3"/>
    <n v="0.2"/>
    <n v="33.93"/>
  </r>
  <r>
    <x v="5410"/>
    <x v="2691"/>
    <x v="3"/>
    <x v="166"/>
    <d v="2014-12-15T00:00:00"/>
    <s v="Standard Class"/>
    <s v="DM-13345"/>
    <s v="Denise Monton"/>
    <x v="1"/>
    <s v="United States"/>
    <s v="San Francisco"/>
    <x v="1"/>
    <n v="94109"/>
    <x v="1"/>
    <s v="OFF-ST-10001837"/>
    <x v="1"/>
    <x v="4"/>
    <s v="SAFCO Mobile Desk Side File, Wire Frame"/>
    <n v="42.76"/>
    <n v="1"/>
    <n v="0"/>
    <n v="11.117599999999999"/>
  </r>
  <r>
    <x v="5411"/>
    <x v="2692"/>
    <x v="3"/>
    <x v="65"/>
    <d v="2014-09-23T00:00:00"/>
    <s v="Standard Class"/>
    <s v="TS-21505"/>
    <s v="Tony Sayre"/>
    <x v="0"/>
    <s v="United States"/>
    <s v="Clovis"/>
    <x v="27"/>
    <n v="88101"/>
    <x v="1"/>
    <s v="OFF-BI-10002012"/>
    <x v="1"/>
    <x v="8"/>
    <s v="Wilson Jones Easy Flow II Sheet Lifters"/>
    <n v="10.080000000000002"/>
    <n v="7"/>
    <n v="0.2"/>
    <n v="3.5279999999999996"/>
  </r>
  <r>
    <x v="5412"/>
    <x v="2692"/>
    <x v="3"/>
    <x v="65"/>
    <d v="2014-09-23T00:00:00"/>
    <s v="Standard Class"/>
    <s v="TS-21505"/>
    <s v="Tony Sayre"/>
    <x v="0"/>
    <s v="United States"/>
    <s v="Clovis"/>
    <x v="27"/>
    <n v="88101"/>
    <x v="1"/>
    <s v="TEC-AC-10004992"/>
    <x v="2"/>
    <x v="11"/>
    <s v="Kingston Digital DataTraveler 64GB USB 2.0"/>
    <n v="101.34"/>
    <n v="3"/>
    <n v="0"/>
    <n v="8.1071999999999917"/>
  </r>
  <r>
    <x v="5413"/>
    <x v="2693"/>
    <x v="0"/>
    <x v="108"/>
    <d v="2013-09-15T00:00:00"/>
    <s v="First Class"/>
    <s v="TB-21625"/>
    <s v="Trudy Brown"/>
    <x v="0"/>
    <s v="United States"/>
    <s v="Wichita"/>
    <x v="41"/>
    <n v="67212"/>
    <x v="2"/>
    <s v="TEC-PH-10003171"/>
    <x v="2"/>
    <x v="7"/>
    <s v="Plantronics Encore H101 Dual Earpieces Headset"/>
    <n v="224.75"/>
    <n v="5"/>
    <n v="0"/>
    <n v="62.929999999999993"/>
  </r>
  <r>
    <x v="5414"/>
    <x v="2694"/>
    <x v="3"/>
    <x v="397"/>
    <d v="2014-09-29T00:00:00"/>
    <s v="Standard Class"/>
    <s v="LC-16870"/>
    <s v="Lena Cacioppo"/>
    <x v="0"/>
    <s v="United States"/>
    <s v="Chicago"/>
    <x v="10"/>
    <n v="60653"/>
    <x v="2"/>
    <s v="OFF-AP-10000390"/>
    <x v="1"/>
    <x v="9"/>
    <s v="Euro Pro Shark Stick Mini Vacuum"/>
    <n v="73.175999999999974"/>
    <n v="6"/>
    <n v="0.8"/>
    <n v="-197.57520000000002"/>
  </r>
  <r>
    <x v="5415"/>
    <x v="2694"/>
    <x v="3"/>
    <x v="397"/>
    <d v="2014-09-29T00:00:00"/>
    <s v="Standard Class"/>
    <s v="LC-16870"/>
    <s v="Lena Cacioppo"/>
    <x v="0"/>
    <s v="United States"/>
    <s v="Chicago"/>
    <x v="10"/>
    <n v="60653"/>
    <x v="2"/>
    <s v="OFF-PA-10004888"/>
    <x v="1"/>
    <x v="10"/>
    <s v="Xerox 217"/>
    <n v="20.736000000000004"/>
    <n v="4"/>
    <n v="0.2"/>
    <n v="7.2576000000000001"/>
  </r>
  <r>
    <x v="5416"/>
    <x v="2694"/>
    <x v="3"/>
    <x v="397"/>
    <d v="2014-09-29T00:00:00"/>
    <s v="Standard Class"/>
    <s v="LC-16870"/>
    <s v="Lena Cacioppo"/>
    <x v="0"/>
    <s v="United States"/>
    <s v="Chicago"/>
    <x v="10"/>
    <n v="60653"/>
    <x v="2"/>
    <s v="TEC-PH-10004188"/>
    <x v="2"/>
    <x v="7"/>
    <s v="OtterBox Commuter Series Case - Samsung Galaxy S4"/>
    <n v="39.984000000000002"/>
    <n v="2"/>
    <n v="0.2"/>
    <n v="-8.9963999999999995"/>
  </r>
  <r>
    <x v="5417"/>
    <x v="2695"/>
    <x v="2"/>
    <x v="191"/>
    <d v="2011-10-08T00:00:00"/>
    <s v="Second Class"/>
    <s v="AM-10360"/>
    <s v="Alice McCarthy"/>
    <x v="1"/>
    <s v="United States"/>
    <s v="Omaha"/>
    <x v="8"/>
    <n v="68104"/>
    <x v="2"/>
    <s v="OFF-BI-10004099"/>
    <x v="1"/>
    <x v="8"/>
    <s v="GBC VeloBinder Strips"/>
    <n v="15.36"/>
    <n v="2"/>
    <n v="0"/>
    <n v="7.68"/>
  </r>
  <r>
    <x v="5418"/>
    <x v="2696"/>
    <x v="1"/>
    <x v="924"/>
    <d v="2012-10-26T00:00:00"/>
    <s v="First Class"/>
    <s v="JE-15715"/>
    <s v="Joe Elijah"/>
    <x v="0"/>
    <s v="United States"/>
    <s v="Houston"/>
    <x v="5"/>
    <n v="77041"/>
    <x v="2"/>
    <s v="OFF-PA-10004621"/>
    <x v="1"/>
    <x v="10"/>
    <s v="Xerox 212"/>
    <n v="36.288000000000011"/>
    <n v="7"/>
    <n v="0.2"/>
    <n v="12.700800000000001"/>
  </r>
  <r>
    <x v="5419"/>
    <x v="2696"/>
    <x v="1"/>
    <x v="924"/>
    <d v="2012-10-26T00:00:00"/>
    <s v="First Class"/>
    <s v="JE-15715"/>
    <s v="Joe Elijah"/>
    <x v="0"/>
    <s v="United States"/>
    <s v="Houston"/>
    <x v="5"/>
    <n v="77041"/>
    <x v="2"/>
    <s v="TEC-PH-10002103"/>
    <x v="2"/>
    <x v="7"/>
    <s v="Jabra SPEAK 410"/>
    <n v="150.38399999999999"/>
    <n v="2"/>
    <n v="0.2"/>
    <n v="15.038400000000003"/>
  </r>
  <r>
    <x v="5420"/>
    <x v="2697"/>
    <x v="0"/>
    <x v="1044"/>
    <d v="2013-04-03T00:00:00"/>
    <s v="Second Class"/>
    <s v="CS-11950"/>
    <s v="Carlos Soltero"/>
    <x v="0"/>
    <s v="United States"/>
    <s v="Philadelphia"/>
    <x v="9"/>
    <n v="19134"/>
    <x v="3"/>
    <s v="TEC-PH-10002789"/>
    <x v="2"/>
    <x v="7"/>
    <s v="LG Exalt"/>
    <n v="280.78200000000004"/>
    <n v="3"/>
    <n v="0.4"/>
    <n v="-60.836100000000016"/>
  </r>
  <r>
    <x v="5421"/>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x v="5422"/>
    <x v="2698"/>
    <x v="0"/>
    <x v="723"/>
    <d v="2014-01-03T00:00:00"/>
    <s v="Standard Class"/>
    <s v="PF-19225"/>
    <s v="Phillip Flathmann"/>
    <x v="0"/>
    <s v="United States"/>
    <s v="Los Angeles"/>
    <x v="1"/>
    <n v="90045"/>
    <x v="1"/>
    <s v="OFF-BI-10000138"/>
    <x v="1"/>
    <x v="8"/>
    <s v="Acco Translucent Poly Ring Binders"/>
    <n v="11.231999999999999"/>
    <n v="3"/>
    <n v="0.2"/>
    <n v="3.9312000000000005"/>
  </r>
  <r>
    <x v="5423"/>
    <x v="2699"/>
    <x v="3"/>
    <x v="132"/>
    <d v="2014-11-06T00:00:00"/>
    <s v="Second Class"/>
    <s v="PJ-18835"/>
    <s v="Patrick Jones"/>
    <x v="1"/>
    <s v="United States"/>
    <s v="Richmond"/>
    <x v="0"/>
    <n v="40475"/>
    <x v="0"/>
    <s v="OFF-PA-10001215"/>
    <x v="1"/>
    <x v="10"/>
    <s v="Xerox 1963"/>
    <n v="26.400000000000002"/>
    <n v="5"/>
    <n v="0"/>
    <n v="11.879999999999999"/>
  </r>
  <r>
    <x v="5424"/>
    <x v="2700"/>
    <x v="3"/>
    <x v="176"/>
    <d v="2014-01-27T00:00:00"/>
    <s v="Standard Class"/>
    <s v="JF-15490"/>
    <s v="Jeremy Farry"/>
    <x v="0"/>
    <s v="United States"/>
    <s v="Waterbury"/>
    <x v="29"/>
    <n v="6708"/>
    <x v="3"/>
    <s v="OFF-AR-10001545"/>
    <x v="1"/>
    <x v="6"/>
    <s v="Newell 326"/>
    <n v="3.52"/>
    <n v="2"/>
    <n v="0"/>
    <n v="1.0207999999999999"/>
  </r>
  <r>
    <x v="5425"/>
    <x v="2701"/>
    <x v="0"/>
    <x v="275"/>
    <d v="2013-12-07T00:00:00"/>
    <s v="First Class"/>
    <s v="NM-18520"/>
    <s v="Neoma Murray"/>
    <x v="0"/>
    <s v="United States"/>
    <s v="Los Angeles"/>
    <x v="1"/>
    <n v="90045"/>
    <x v="1"/>
    <s v="TEC-AC-10003870"/>
    <x v="2"/>
    <x v="11"/>
    <s v="Logitech Z-906 Speaker sys - home theater - 5.1-CH"/>
    <n v="1649.95"/>
    <n v="5"/>
    <n v="0"/>
    <n v="659.98"/>
  </r>
  <r>
    <x v="5426"/>
    <x v="2701"/>
    <x v="0"/>
    <x v="275"/>
    <d v="2013-12-07T00:00:00"/>
    <s v="First Class"/>
    <s v="NM-18520"/>
    <s v="Neoma Murray"/>
    <x v="0"/>
    <s v="United States"/>
    <s v="Los Angeles"/>
    <x v="1"/>
    <n v="90045"/>
    <x v="1"/>
    <s v="FUR-FU-10001085"/>
    <x v="0"/>
    <x v="5"/>
    <s v="3M Polarizing Light Filter Sleeves"/>
    <n v="111.89999999999999"/>
    <n v="6"/>
    <n v="0"/>
    <n v="51.47399999999999"/>
  </r>
  <r>
    <x v="5427"/>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x v="5428"/>
    <x v="2703"/>
    <x v="0"/>
    <x v="476"/>
    <d v="2013-09-05T00:00:00"/>
    <s v="First Class"/>
    <s v="SZ-20035"/>
    <s v="Sam Zeldin"/>
    <x v="2"/>
    <s v="United States"/>
    <s v="San Francisco"/>
    <x v="1"/>
    <n v="94122"/>
    <x v="1"/>
    <s v="OFF-ST-10003455"/>
    <x v="1"/>
    <x v="4"/>
    <s v="Tenex File Box, Personal Filing Tote with Lid, Black"/>
    <n v="46.53"/>
    <n v="3"/>
    <n v="0"/>
    <n v="12.097800000000001"/>
  </r>
  <r>
    <x v="5429"/>
    <x v="2704"/>
    <x v="2"/>
    <x v="742"/>
    <d v="2011-09-07T00:00:00"/>
    <s v="First Class"/>
    <s v="PR-18880"/>
    <s v="Patrick Ryan"/>
    <x v="0"/>
    <s v="United States"/>
    <s v="Saint Petersburg"/>
    <x v="2"/>
    <n v="33710"/>
    <x v="0"/>
    <s v="FUR-FU-10001967"/>
    <x v="0"/>
    <x v="5"/>
    <s v="Telescoping Adjustable Floor Lamp"/>
    <n v="31.983999999999998"/>
    <n v="2"/>
    <n v="0.2"/>
    <n v="1.9989999999999979"/>
  </r>
  <r>
    <x v="5430"/>
    <x v="2705"/>
    <x v="3"/>
    <x v="208"/>
    <d v="2014-10-26T00:00:00"/>
    <s v="Standard Class"/>
    <s v="FC-14245"/>
    <s v="Frank Carlisle"/>
    <x v="2"/>
    <s v="United States"/>
    <s v="Lakewood"/>
    <x v="24"/>
    <n v="44107"/>
    <x v="3"/>
    <s v="OFF-AP-10000938"/>
    <x v="1"/>
    <x v="9"/>
    <s v="Avanti 1.7 Cu. Ft. Refrigerator"/>
    <n v="161.56800000000001"/>
    <n v="2"/>
    <n v="0.2"/>
    <n v="16.156799999999997"/>
  </r>
  <r>
    <x v="5431"/>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x v="5432"/>
    <x v="2705"/>
    <x v="3"/>
    <x v="208"/>
    <d v="2014-10-26T00:00:00"/>
    <s v="Standard Class"/>
    <s v="FC-14245"/>
    <s v="Frank Carlisle"/>
    <x v="2"/>
    <s v="United States"/>
    <s v="Lakewood"/>
    <x v="24"/>
    <n v="44107"/>
    <x v="3"/>
    <s v="OFF-BI-10002799"/>
    <x v="1"/>
    <x v="8"/>
    <s v="SlimView Poly Binder, 3/8&quot;"/>
    <n v="6.2160000000000002"/>
    <n v="4"/>
    <n v="0.7"/>
    <n v="-4.9727999999999994"/>
  </r>
  <r>
    <x v="5433"/>
    <x v="2706"/>
    <x v="3"/>
    <x v="1016"/>
    <d v="2014-04-30T00:00:00"/>
    <s v="Standard Class"/>
    <s v="LH-16750"/>
    <s v="Larry Hughes"/>
    <x v="0"/>
    <s v="United States"/>
    <s v="Chandler"/>
    <x v="16"/>
    <n v="85224"/>
    <x v="1"/>
    <s v="OFF-AR-10000246"/>
    <x v="1"/>
    <x v="6"/>
    <s v="Newell 318"/>
    <n v="8.895999999999999"/>
    <n v="4"/>
    <n v="0.2"/>
    <n v="0.66719999999999979"/>
  </r>
  <r>
    <x v="5434"/>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x v="5435"/>
    <x v="2707"/>
    <x v="1"/>
    <x v="324"/>
    <d v="2012-10-24T00:00:00"/>
    <s v="Standard Class"/>
    <s v="RM-19675"/>
    <s v="Robert Marley"/>
    <x v="2"/>
    <s v="United States"/>
    <s v="Los Angeles"/>
    <x v="1"/>
    <n v="90008"/>
    <x v="1"/>
    <s v="TEC-AC-10000892"/>
    <x v="2"/>
    <x v="11"/>
    <s v="NETGEAR N750 Dual Band Wi-Fi Gigabit Router"/>
    <n v="270"/>
    <n v="3"/>
    <n v="0"/>
    <n v="97.199999999999989"/>
  </r>
  <r>
    <x v="5436"/>
    <x v="2708"/>
    <x v="2"/>
    <x v="260"/>
    <d v="2011-07-08T00:00:00"/>
    <s v="First Class"/>
    <s v="DM-13525"/>
    <s v="Don Miller"/>
    <x v="1"/>
    <s v="United States"/>
    <s v="Palm Coast"/>
    <x v="2"/>
    <n v="32137"/>
    <x v="0"/>
    <s v="FUR-FU-10001591"/>
    <x v="0"/>
    <x v="5"/>
    <s v="Advantus Panel Wall Certificate Holder - 8.5x11"/>
    <n v="19.52"/>
    <n v="2"/>
    <n v="0.2"/>
    <n v="5.3680000000000012"/>
  </r>
  <r>
    <x v="5437"/>
    <x v="2708"/>
    <x v="2"/>
    <x v="260"/>
    <d v="2011-07-08T00:00:00"/>
    <s v="First Class"/>
    <s v="DM-13525"/>
    <s v="Don Miller"/>
    <x v="1"/>
    <s v="United States"/>
    <s v="Palm Coast"/>
    <x v="2"/>
    <n v="32137"/>
    <x v="0"/>
    <s v="OFF-BI-10001787"/>
    <x v="1"/>
    <x v="8"/>
    <s v="Wilson Jones Four-Pocket Poly Binders"/>
    <n v="9.8100000000000023"/>
    <n v="5"/>
    <n v="0.7"/>
    <n v="-6.8669999999999973"/>
  </r>
  <r>
    <x v="5438"/>
    <x v="2708"/>
    <x v="2"/>
    <x v="260"/>
    <d v="2011-07-08T00:00:00"/>
    <s v="First Class"/>
    <s v="DM-13525"/>
    <s v="Don Miller"/>
    <x v="1"/>
    <s v="United States"/>
    <s v="Palm Coast"/>
    <x v="2"/>
    <n v="32137"/>
    <x v="0"/>
    <s v="FUR-FU-10003192"/>
    <x v="0"/>
    <x v="5"/>
    <s v="Luxo Adjustable Task Clamp Lamp"/>
    <n v="213.21600000000001"/>
    <n v="3"/>
    <n v="0.2"/>
    <n v="15.991199999999992"/>
  </r>
  <r>
    <x v="5439"/>
    <x v="2709"/>
    <x v="0"/>
    <x v="958"/>
    <d v="2013-04-10T00:00:00"/>
    <s v="Standard Class"/>
    <s v="EH-14185"/>
    <s v="Evan Henry"/>
    <x v="0"/>
    <s v="United States"/>
    <s v="New York City"/>
    <x v="15"/>
    <n v="10035"/>
    <x v="3"/>
    <s v="OFF-BI-10004600"/>
    <x v="1"/>
    <x v="8"/>
    <s v="Ibico Ibimaster 300 Manual Binding System"/>
    <n v="588.78399999999999"/>
    <n v="2"/>
    <n v="0.2"/>
    <n v="183.99499999999998"/>
  </r>
  <r>
    <x v="5440"/>
    <x v="2710"/>
    <x v="3"/>
    <x v="38"/>
    <d v="2014-11-19T00:00:00"/>
    <s v="Second Class"/>
    <s v="TC-21295"/>
    <s v="Toby Carlisle"/>
    <x v="0"/>
    <s v="United States"/>
    <s v="Jupiter"/>
    <x v="2"/>
    <n v="33458"/>
    <x v="0"/>
    <s v="OFF-AR-10002335"/>
    <x v="1"/>
    <x v="6"/>
    <s v="DIXON Oriole Pencils"/>
    <n v="2.0640000000000001"/>
    <n v="1"/>
    <n v="0.2"/>
    <n v="0.15480000000000005"/>
  </r>
  <r>
    <x v="5441"/>
    <x v="2711"/>
    <x v="3"/>
    <x v="428"/>
    <d v="2014-09-14T00:00:00"/>
    <s v="Standard Class"/>
    <s v="AI-10855"/>
    <s v="Arianne Irving"/>
    <x v="0"/>
    <s v="United States"/>
    <s v="Glendale"/>
    <x v="16"/>
    <n v="85301"/>
    <x v="1"/>
    <s v="OFF-PA-10000859"/>
    <x v="1"/>
    <x v="10"/>
    <s v="Unpadded Memo Slips"/>
    <n v="6.3680000000000003"/>
    <n v="2"/>
    <n v="0.2"/>
    <n v="2.3879999999999999"/>
  </r>
  <r>
    <x v="5442"/>
    <x v="2712"/>
    <x v="1"/>
    <x v="786"/>
    <d v="2012-04-23T00:00:00"/>
    <s v="Standard Class"/>
    <s v="JM-15535"/>
    <s v="Jessica Myrick"/>
    <x v="0"/>
    <s v="United States"/>
    <s v="New York City"/>
    <x v="15"/>
    <n v="10035"/>
    <x v="3"/>
    <s v="TEC-AC-10003198"/>
    <x v="2"/>
    <x v="11"/>
    <s v="Enermax Acrylux Wireless Keyboard"/>
    <n v="99.6"/>
    <n v="1"/>
    <n v="0"/>
    <n v="36.851999999999997"/>
  </r>
  <r>
    <x v="5443"/>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x v="5444"/>
    <x v="2712"/>
    <x v="1"/>
    <x v="786"/>
    <d v="2012-04-23T00:00:00"/>
    <s v="Standard Class"/>
    <s v="JM-15535"/>
    <s v="Jessica Myrick"/>
    <x v="0"/>
    <s v="United States"/>
    <s v="New York City"/>
    <x v="15"/>
    <n v="10035"/>
    <x v="3"/>
    <s v="OFF-AR-10000614"/>
    <x v="1"/>
    <x v="6"/>
    <s v="Barrel Sharpener"/>
    <n v="10.709999999999999"/>
    <n v="3"/>
    <n v="0"/>
    <n v="2.7845999999999997"/>
  </r>
  <r>
    <x v="5445"/>
    <x v="2713"/>
    <x v="0"/>
    <x v="197"/>
    <d v="2013-07-30T00:00:00"/>
    <s v="Standard Class"/>
    <s v="BE-11335"/>
    <s v="Bill Eplett"/>
    <x v="2"/>
    <s v="United States"/>
    <s v="Houston"/>
    <x v="5"/>
    <n v="77041"/>
    <x v="2"/>
    <s v="OFF-EN-10003040"/>
    <x v="1"/>
    <x v="12"/>
    <s v="Quality Park Security Envelopes"/>
    <n v="20.936000000000003"/>
    <n v="1"/>
    <n v="0.2"/>
    <n v="7.0659000000000001"/>
  </r>
  <r>
    <x v="5446"/>
    <x v="2714"/>
    <x v="0"/>
    <x v="370"/>
    <d v="2013-09-01T00:00:00"/>
    <s v="Standard Class"/>
    <s v="DR-12880"/>
    <s v="Dan Reichenbach"/>
    <x v="1"/>
    <s v="United States"/>
    <s v="New York City"/>
    <x v="15"/>
    <n v="10035"/>
    <x v="3"/>
    <s v="TEC-PH-10003442"/>
    <x v="2"/>
    <x v="7"/>
    <s v="Samsung Replacement EH64AVFWE Premium Headset"/>
    <n v="33"/>
    <n v="6"/>
    <n v="0"/>
    <n v="8.25"/>
  </r>
  <r>
    <x v="5447"/>
    <x v="2714"/>
    <x v="0"/>
    <x v="370"/>
    <d v="2013-09-01T00:00:00"/>
    <s v="Standard Class"/>
    <s v="DR-12880"/>
    <s v="Dan Reichenbach"/>
    <x v="1"/>
    <s v="United States"/>
    <s v="New York City"/>
    <x v="15"/>
    <n v="10035"/>
    <x v="3"/>
    <s v="TEC-AC-10002800"/>
    <x v="2"/>
    <x v="11"/>
    <s v="Plantronics Audio 478 Stereo USB Headset"/>
    <n v="249.95000000000002"/>
    <n v="5"/>
    <n v="0"/>
    <n v="87.482499999999987"/>
  </r>
  <r>
    <x v="5448"/>
    <x v="2715"/>
    <x v="2"/>
    <x v="171"/>
    <d v="2011-09-19T00:00:00"/>
    <s v="Standard Class"/>
    <s v="TA-21385"/>
    <s v="Tom Ashbrook"/>
    <x v="2"/>
    <s v="United States"/>
    <s v="Olathe"/>
    <x v="41"/>
    <n v="66062"/>
    <x v="2"/>
    <s v="OFF-SU-10000157"/>
    <x v="1"/>
    <x v="14"/>
    <s v="Compact Automatic Electric Letter Opener"/>
    <n v="357.93"/>
    <n v="3"/>
    <n v="0"/>
    <n v="7.158600000000007"/>
  </r>
  <r>
    <x v="5449"/>
    <x v="2715"/>
    <x v="2"/>
    <x v="171"/>
    <d v="2011-09-19T00:00:00"/>
    <s v="Standard Class"/>
    <s v="TA-21385"/>
    <s v="Tom Ashbrook"/>
    <x v="2"/>
    <s v="United States"/>
    <s v="Olathe"/>
    <x v="41"/>
    <n v="66062"/>
    <x v="2"/>
    <s v="TEC-AC-10001542"/>
    <x v="2"/>
    <x v="11"/>
    <s v="SanDisk Cruzer 16 GB USB Flash Drive"/>
    <n v="57.400000000000006"/>
    <n v="5"/>
    <n v="0"/>
    <n v="10.905999999999993"/>
  </r>
  <r>
    <x v="5450"/>
    <x v="2715"/>
    <x v="2"/>
    <x v="171"/>
    <d v="2011-09-19T00:00:00"/>
    <s v="Standard Class"/>
    <s v="TA-21385"/>
    <s v="Tom Ashbrook"/>
    <x v="2"/>
    <s v="United States"/>
    <s v="Olathe"/>
    <x v="41"/>
    <n v="66062"/>
    <x v="2"/>
    <s v="OFF-BI-10004519"/>
    <x v="1"/>
    <x v="8"/>
    <s v="GBC DocuBind P100 Manual Binding Machine"/>
    <n v="331.96"/>
    <n v="2"/>
    <n v="0"/>
    <n v="149.38199999999998"/>
  </r>
  <r>
    <x v="5451"/>
    <x v="2715"/>
    <x v="2"/>
    <x v="171"/>
    <d v="2011-09-19T00:00:00"/>
    <s v="Standard Class"/>
    <s v="TA-21385"/>
    <s v="Tom Ashbrook"/>
    <x v="2"/>
    <s v="United States"/>
    <s v="Olathe"/>
    <x v="41"/>
    <n v="66062"/>
    <x v="2"/>
    <s v="FUR-FU-10003464"/>
    <x v="0"/>
    <x v="5"/>
    <s v="Seth Thomas 8 1/2&quot; Cubicle Clock"/>
    <n v="40.56"/>
    <n v="2"/>
    <n v="0"/>
    <n v="12.979199999999999"/>
  </r>
  <r>
    <x v="5452"/>
    <x v="2716"/>
    <x v="0"/>
    <x v="405"/>
    <d v="2013-07-30T00:00:00"/>
    <s v="Standard Class"/>
    <s v="KN-16705"/>
    <s v="Kristina Nunn"/>
    <x v="2"/>
    <s v="United States"/>
    <s v="Sparks"/>
    <x v="33"/>
    <n v="89431"/>
    <x v="1"/>
    <s v="OFF-SU-10004261"/>
    <x v="1"/>
    <x v="14"/>
    <s v="Fiskars 8&quot; Scissors, 2/Pack"/>
    <n v="86.199999999999989"/>
    <n v="5"/>
    <n v="0"/>
    <n v="24.997999999999987"/>
  </r>
  <r>
    <x v="5453"/>
    <x v="2717"/>
    <x v="3"/>
    <x v="240"/>
    <d v="2014-05-24T00:00:00"/>
    <s v="Standard Class"/>
    <s v="PJ-18835"/>
    <s v="Patrick Jones"/>
    <x v="1"/>
    <s v="United States"/>
    <s v="Rockford"/>
    <x v="10"/>
    <n v="61107"/>
    <x v="2"/>
    <s v="OFF-PA-10004733"/>
    <x v="1"/>
    <x v="10"/>
    <s v="Things To Do Today Spiral Book"/>
    <n v="38.016000000000005"/>
    <n v="6"/>
    <n v="0.2"/>
    <n v="13.780799999999996"/>
  </r>
  <r>
    <x v="5454"/>
    <x v="2718"/>
    <x v="3"/>
    <x v="1045"/>
    <d v="2014-05-03T00:00:00"/>
    <s v="Standard Class"/>
    <s v="MC-17605"/>
    <s v="Matt Connell"/>
    <x v="1"/>
    <s v="United States"/>
    <s v="Philadelphia"/>
    <x v="9"/>
    <n v="19143"/>
    <x v="3"/>
    <s v="OFF-ST-10001325"/>
    <x v="1"/>
    <x v="4"/>
    <s v="Sterilite Officeware Hinged File Box"/>
    <n v="8.3840000000000003"/>
    <n v="1"/>
    <n v="0.2"/>
    <n v="0.73360000000000003"/>
  </r>
  <r>
    <x v="5455"/>
    <x v="2718"/>
    <x v="3"/>
    <x v="1045"/>
    <d v="2014-05-03T00:00:00"/>
    <s v="Standard Class"/>
    <s v="MC-17605"/>
    <s v="Matt Connell"/>
    <x v="1"/>
    <s v="United States"/>
    <s v="Philadelphia"/>
    <x v="9"/>
    <n v="19143"/>
    <x v="3"/>
    <s v="OFF-AR-10003056"/>
    <x v="1"/>
    <x v="6"/>
    <s v="Newell 341"/>
    <n v="6.8480000000000008"/>
    <n v="2"/>
    <n v="0.2"/>
    <n v="0.77039999999999909"/>
  </r>
  <r>
    <x v="5456"/>
    <x v="2719"/>
    <x v="3"/>
    <x v="614"/>
    <d v="2015-01-03T00:00:00"/>
    <s v="Standard Class"/>
    <s v="BS-11755"/>
    <s v="Bruce Stewart"/>
    <x v="0"/>
    <s v="United States"/>
    <s v="Edmonds"/>
    <x v="4"/>
    <n v="98026"/>
    <x v="1"/>
    <s v="OFF-FA-10000089"/>
    <x v="1"/>
    <x v="13"/>
    <s v="Acco Glide Clips"/>
    <n v="19.600000000000001"/>
    <n v="5"/>
    <n v="0"/>
    <n v="9.6039999999999992"/>
  </r>
  <r>
    <x v="5457"/>
    <x v="2719"/>
    <x v="3"/>
    <x v="614"/>
    <d v="2015-01-03T00:00:00"/>
    <s v="Standard Class"/>
    <s v="BS-11755"/>
    <s v="Bruce Stewart"/>
    <x v="0"/>
    <s v="United States"/>
    <s v="Edmonds"/>
    <x v="4"/>
    <n v="98026"/>
    <x v="1"/>
    <s v="FUR-FU-10004093"/>
    <x v="0"/>
    <x v="5"/>
    <s v="Hand-Finished Solid Wood Document Frame"/>
    <n v="68.459999999999994"/>
    <n v="2"/>
    <n v="0"/>
    <n v="20.537999999999997"/>
  </r>
  <r>
    <x v="5458"/>
    <x v="2720"/>
    <x v="3"/>
    <x v="507"/>
    <d v="2014-09-07T00:00:00"/>
    <s v="Second Class"/>
    <s v="PK-19075"/>
    <s v="Pete Kriz"/>
    <x v="0"/>
    <s v="United States"/>
    <s v="San Francisco"/>
    <x v="1"/>
    <n v="94122"/>
    <x v="1"/>
    <s v="OFF-BI-10004022"/>
    <x v="1"/>
    <x v="8"/>
    <s v="Acco Suede Grain Vinyl Round Ring Binder"/>
    <n v="13.343999999999998"/>
    <n v="6"/>
    <n v="0.2"/>
    <n v="4.3367999999999993"/>
  </r>
  <r>
    <x v="5459"/>
    <x v="2720"/>
    <x v="3"/>
    <x v="507"/>
    <d v="2014-09-07T00:00:00"/>
    <s v="Second Class"/>
    <s v="PK-19075"/>
    <s v="Pete Kriz"/>
    <x v="0"/>
    <s v="United States"/>
    <s v="San Francisco"/>
    <x v="1"/>
    <n v="94122"/>
    <x v="1"/>
    <s v="FUR-TA-10001771"/>
    <x v="0"/>
    <x v="3"/>
    <s v="Bush Cubix Conference Tables, Fully Assembled"/>
    <n v="1478.2719999999999"/>
    <n v="8"/>
    <n v="0.2"/>
    <n v="92.392000000000053"/>
  </r>
  <r>
    <x v="5460"/>
    <x v="2721"/>
    <x v="2"/>
    <x v="90"/>
    <d v="2011-03-25T00:00:00"/>
    <s v="Standard Class"/>
    <s v="TS-21205"/>
    <s v="Thomas Seio"/>
    <x v="1"/>
    <s v="United States"/>
    <s v="Asheville"/>
    <x v="3"/>
    <n v="28806"/>
    <x v="0"/>
    <s v="OFF-ST-10002301"/>
    <x v="1"/>
    <x v="4"/>
    <s v="Tennsco Commercial Shelving"/>
    <n v="16.272000000000002"/>
    <n v="1"/>
    <n v="0.2"/>
    <n v="-3.864600000000002"/>
  </r>
  <r>
    <x v="5461"/>
    <x v="2722"/>
    <x v="3"/>
    <x v="394"/>
    <d v="2014-10-05T00:00:00"/>
    <s v="Standard Class"/>
    <s v="BD-11725"/>
    <s v="Bruce Degenhardt"/>
    <x v="0"/>
    <s v="United States"/>
    <s v="Los Angeles"/>
    <x v="1"/>
    <n v="90032"/>
    <x v="1"/>
    <s v="FUR-FU-10001706"/>
    <x v="0"/>
    <x v="5"/>
    <s v="Longer-Life Soft White Bulbs"/>
    <n v="9.24"/>
    <n v="3"/>
    <n v="0"/>
    <n v="4.4352"/>
  </r>
  <r>
    <x v="5462"/>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x v="5463"/>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x v="5464"/>
    <x v="2723"/>
    <x v="2"/>
    <x v="1046"/>
    <d v="2011-01-21T00:00:00"/>
    <s v="First Class"/>
    <s v="TS-21340"/>
    <s v="Toby Swindell"/>
    <x v="0"/>
    <s v="United States"/>
    <s v="Scottsdale"/>
    <x v="16"/>
    <n v="85254"/>
    <x v="1"/>
    <s v="OFF-EN-10002504"/>
    <x v="1"/>
    <x v="12"/>
    <s v="Tyvek  Top-Opening Peel &amp; Seel Envelopes, Plain White"/>
    <n v="108.72"/>
    <n v="5"/>
    <n v="0.2"/>
    <n v="36.692999999999998"/>
  </r>
  <r>
    <x v="5465"/>
    <x v="2723"/>
    <x v="2"/>
    <x v="1046"/>
    <d v="2011-01-21T00:00:00"/>
    <s v="First Class"/>
    <s v="TS-21340"/>
    <s v="Toby Swindell"/>
    <x v="0"/>
    <s v="United States"/>
    <s v="Scottsdale"/>
    <x v="16"/>
    <n v="85254"/>
    <x v="1"/>
    <s v="FUR-BO-10001972"/>
    <x v="0"/>
    <x v="0"/>
    <s v="O'Sullivan 4-Shelf Bookcase in Odessa Pine"/>
    <n v="181.47000000000003"/>
    <n v="5"/>
    <n v="0.7"/>
    <n v="-320.59699999999998"/>
  </r>
  <r>
    <x v="5466"/>
    <x v="2724"/>
    <x v="2"/>
    <x v="1047"/>
    <d v="2011-02-20T00:00:00"/>
    <s v="Second Class"/>
    <s v="ST-20530"/>
    <s v="Shui Tom"/>
    <x v="0"/>
    <s v="United States"/>
    <s v="Houston"/>
    <x v="5"/>
    <n v="77095"/>
    <x v="2"/>
    <s v="OFF-PA-10000466"/>
    <x v="1"/>
    <x v="10"/>
    <s v="Memo Book, 100 Message Capacity, 5 3/8” x 11”"/>
    <n v="16.176000000000002"/>
    <n v="3"/>
    <n v="0.2"/>
    <n v="6.0659999999999989"/>
  </r>
  <r>
    <x v="5467"/>
    <x v="2725"/>
    <x v="0"/>
    <x v="632"/>
    <d v="2013-06-15T00:00:00"/>
    <s v="Standard Class"/>
    <s v="DB-13210"/>
    <s v="Dean Braden"/>
    <x v="0"/>
    <s v="United States"/>
    <s v="San Francisco"/>
    <x v="1"/>
    <n v="94109"/>
    <x v="1"/>
    <s v="FUR-CH-10002774"/>
    <x v="0"/>
    <x v="1"/>
    <s v="Global Deluxe Stacking Chair, Gray"/>
    <n v="122.352"/>
    <n v="3"/>
    <n v="0.2"/>
    <n v="13.764599999999994"/>
  </r>
  <r>
    <x v="5468"/>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x v="5469"/>
    <x v="2726"/>
    <x v="2"/>
    <x v="467"/>
    <d v="2011-09-27T00:00:00"/>
    <s v="First Class"/>
    <s v="KF-16285"/>
    <s v="Karen Ferguson"/>
    <x v="2"/>
    <s v="United States"/>
    <s v="San Diego"/>
    <x v="1"/>
    <n v="92105"/>
    <x v="1"/>
    <s v="OFF-PA-10004888"/>
    <x v="1"/>
    <x v="10"/>
    <s v="Xerox 217"/>
    <n v="19.440000000000001"/>
    <n v="3"/>
    <n v="0"/>
    <n v="9.3312000000000008"/>
  </r>
  <r>
    <x v="5470"/>
    <x v="2727"/>
    <x v="0"/>
    <x v="198"/>
    <d v="2013-06-05T00:00:00"/>
    <s v="Standard Class"/>
    <s v="JM-16195"/>
    <s v="Justin MacKendrick"/>
    <x v="0"/>
    <s v="United States"/>
    <s v="Hamilton"/>
    <x v="24"/>
    <n v="45011"/>
    <x v="3"/>
    <s v="OFF-AP-10003842"/>
    <x v="1"/>
    <x v="9"/>
    <s v="Euro-Pro Shark Turbo Vacuum"/>
    <n v="123.92000000000002"/>
    <n v="5"/>
    <n v="0.2"/>
    <n v="9.2939999999999969"/>
  </r>
  <r>
    <x v="5471"/>
    <x v="2728"/>
    <x v="3"/>
    <x v="484"/>
    <d v="2014-12-24T00:00:00"/>
    <s v="Standard Class"/>
    <s v="TS-21505"/>
    <s v="Tony Sayre"/>
    <x v="0"/>
    <s v="United States"/>
    <s v="Parker"/>
    <x v="22"/>
    <n v="80134"/>
    <x v="1"/>
    <s v="FUR-FU-10000320"/>
    <x v="0"/>
    <x v="5"/>
    <s v="OIC Stacking Trays"/>
    <n v="13.360000000000001"/>
    <n v="5"/>
    <n v="0.2"/>
    <n v="4.0080000000000009"/>
  </r>
  <r>
    <x v="5472"/>
    <x v="2728"/>
    <x v="3"/>
    <x v="484"/>
    <d v="2014-12-24T00:00:00"/>
    <s v="Standard Class"/>
    <s v="TS-21505"/>
    <s v="Tony Sayre"/>
    <x v="0"/>
    <s v="United States"/>
    <s v="Parker"/>
    <x v="22"/>
    <n v="80134"/>
    <x v="1"/>
    <s v="OFF-ST-10002554"/>
    <x v="1"/>
    <x v="4"/>
    <s v="Tennsco Industrial Shelving"/>
    <n v="78.256"/>
    <n v="2"/>
    <n v="0.2"/>
    <n v="-17.607599999999998"/>
  </r>
  <r>
    <x v="5473"/>
    <x v="2728"/>
    <x v="3"/>
    <x v="484"/>
    <d v="2014-12-24T00:00:00"/>
    <s v="Standard Class"/>
    <s v="TS-21505"/>
    <s v="Tony Sayre"/>
    <x v="0"/>
    <s v="United States"/>
    <s v="Parker"/>
    <x v="22"/>
    <n v="80134"/>
    <x v="1"/>
    <s v="FUR-BO-10000468"/>
    <x v="0"/>
    <x v="0"/>
    <s v="O'Sullivan 2-Shelf Heavy-Duty Bookcases"/>
    <n v="102.01800000000001"/>
    <n v="7"/>
    <n v="0.7"/>
    <n v="-183.6323999999999"/>
  </r>
  <r>
    <x v="5474"/>
    <x v="2729"/>
    <x v="3"/>
    <x v="377"/>
    <d v="2014-12-27T00:00:00"/>
    <s v="Same Day"/>
    <s v="YC-21895"/>
    <s v="Yoseph Carroll"/>
    <x v="1"/>
    <s v="United States"/>
    <s v="Fremont"/>
    <x v="8"/>
    <n v="68025"/>
    <x v="2"/>
    <s v="OFF-ST-10004459"/>
    <x v="1"/>
    <x v="4"/>
    <s v="Tennsco Single-Tier Lockers"/>
    <n v="750.68"/>
    <n v="2"/>
    <n v="0"/>
    <n v="37.533999999999992"/>
  </r>
  <r>
    <x v="5475"/>
    <x v="2730"/>
    <x v="3"/>
    <x v="140"/>
    <d v="2014-06-19T00:00:00"/>
    <s v="First Class"/>
    <s v="Dp-13240"/>
    <s v="Dean percer"/>
    <x v="2"/>
    <s v="United States"/>
    <s v="Maple Grove"/>
    <x v="11"/>
    <n v="55369"/>
    <x v="2"/>
    <s v="OFF-LA-10002312"/>
    <x v="1"/>
    <x v="2"/>
    <s v="Avery 490"/>
    <n v="44.400000000000006"/>
    <n v="3"/>
    <n v="0"/>
    <n v="22.200000000000003"/>
  </r>
  <r>
    <x v="5476"/>
    <x v="2730"/>
    <x v="3"/>
    <x v="140"/>
    <d v="2014-06-19T00:00:00"/>
    <s v="First Class"/>
    <s v="Dp-13240"/>
    <s v="Dean percer"/>
    <x v="2"/>
    <s v="United States"/>
    <s v="Maple Grove"/>
    <x v="11"/>
    <n v="55369"/>
    <x v="2"/>
    <s v="OFF-ST-10001291"/>
    <x v="1"/>
    <x v="4"/>
    <s v="Tenex Personal Self-Stacking Standard File Box, Black/Gray"/>
    <n v="84.55"/>
    <n v="5"/>
    <n v="0"/>
    <n v="22.828499999999998"/>
  </r>
  <r>
    <x v="5477"/>
    <x v="2730"/>
    <x v="3"/>
    <x v="140"/>
    <d v="2014-06-19T00:00:00"/>
    <s v="First Class"/>
    <s v="Dp-13240"/>
    <s v="Dean percer"/>
    <x v="2"/>
    <s v="United States"/>
    <s v="Maple Grove"/>
    <x v="11"/>
    <n v="55369"/>
    <x v="2"/>
    <s v="OFF-PA-10003022"/>
    <x v="1"/>
    <x v="10"/>
    <s v="Xerox 1992"/>
    <n v="17.940000000000001"/>
    <n v="3"/>
    <n v="0"/>
    <n v="8.7906000000000013"/>
  </r>
  <r>
    <x v="5478"/>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x v="5479"/>
    <x v="2732"/>
    <x v="2"/>
    <x v="691"/>
    <d v="2011-04-04T00:00:00"/>
    <s v="Standard Class"/>
    <s v="KB-16240"/>
    <s v="Karen Bern"/>
    <x v="1"/>
    <s v="United States"/>
    <s v="Miami"/>
    <x v="2"/>
    <n v="33180"/>
    <x v="0"/>
    <s v="OFF-BI-10001097"/>
    <x v="1"/>
    <x v="8"/>
    <s v="Avery Hole Reinforcements"/>
    <n v="1.8690000000000004"/>
    <n v="1"/>
    <n v="0.7"/>
    <n v="-1.3082999999999996"/>
  </r>
  <r>
    <x v="5480"/>
    <x v="2733"/>
    <x v="3"/>
    <x v="1048"/>
    <d v="2014-10-15T00:00:00"/>
    <s v="Standard Class"/>
    <s v="CS-12250"/>
    <s v="Chris Selesnick"/>
    <x v="1"/>
    <s v="United States"/>
    <s v="San Diego"/>
    <x v="1"/>
    <n v="92105"/>
    <x v="1"/>
    <s v="TEC-PH-10001336"/>
    <x v="2"/>
    <x v="7"/>
    <s v="Digium D40 VoIP phone"/>
    <n v="103.19200000000001"/>
    <n v="1"/>
    <n v="0.2"/>
    <n v="11.609099999999998"/>
  </r>
  <r>
    <x v="5481"/>
    <x v="2733"/>
    <x v="3"/>
    <x v="1048"/>
    <d v="2014-10-15T00:00:00"/>
    <s v="Standard Class"/>
    <s v="CS-12250"/>
    <s v="Chris Selesnick"/>
    <x v="1"/>
    <s v="United States"/>
    <s v="San Diego"/>
    <x v="1"/>
    <n v="92105"/>
    <x v="1"/>
    <s v="TEC-AC-10002305"/>
    <x v="2"/>
    <x v="11"/>
    <s v="KeyTronic E03601U1 - Keyboard - Beige"/>
    <n v="36"/>
    <n v="2"/>
    <n v="0"/>
    <n v="6.4799999999999969"/>
  </r>
  <r>
    <x v="5482"/>
    <x v="2733"/>
    <x v="3"/>
    <x v="1048"/>
    <d v="2014-10-15T00:00:00"/>
    <s v="Standard Class"/>
    <s v="CS-12250"/>
    <s v="Chris Selesnick"/>
    <x v="1"/>
    <s v="United States"/>
    <s v="San Diego"/>
    <x v="1"/>
    <n v="92105"/>
    <x v="1"/>
    <s v="TEC-AC-10003610"/>
    <x v="2"/>
    <x v="11"/>
    <s v="Logitech Illuminated - Keyboard"/>
    <n v="239.96"/>
    <n v="4"/>
    <n v="0"/>
    <n v="115.1808"/>
  </r>
  <r>
    <x v="5483"/>
    <x v="2733"/>
    <x v="3"/>
    <x v="1048"/>
    <d v="2014-10-15T00:00:00"/>
    <s v="Standard Class"/>
    <s v="CS-12250"/>
    <s v="Chris Selesnick"/>
    <x v="1"/>
    <s v="United States"/>
    <s v="San Diego"/>
    <x v="1"/>
    <n v="92105"/>
    <x v="1"/>
    <s v="OFF-ST-10002301"/>
    <x v="1"/>
    <x v="4"/>
    <s v="Tennsco Commercial Shelving"/>
    <n v="40.68"/>
    <n v="2"/>
    <n v="0"/>
    <n v="0.40679999999999694"/>
  </r>
  <r>
    <x v="5484"/>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x v="5485"/>
    <x v="2735"/>
    <x v="2"/>
    <x v="432"/>
    <d v="2011-12-17T00:00:00"/>
    <s v="Standard Class"/>
    <s v="PB-19150"/>
    <s v="Philip Brown"/>
    <x v="0"/>
    <s v="United States"/>
    <s v="Miami"/>
    <x v="2"/>
    <n v="33178"/>
    <x v="0"/>
    <s v="OFF-EN-10001099"/>
    <x v="1"/>
    <x v="12"/>
    <s v="Staples"/>
    <n v="23.472000000000001"/>
    <n v="3"/>
    <n v="0.2"/>
    <n v="7.6283999999999974"/>
  </r>
  <r>
    <x v="5486"/>
    <x v="2736"/>
    <x v="1"/>
    <x v="1040"/>
    <d v="2012-10-29T00:00:00"/>
    <s v="Standard Class"/>
    <s v="MT-18070"/>
    <s v="Michelle Tran"/>
    <x v="2"/>
    <s v="United States"/>
    <s v="San Antonio"/>
    <x v="5"/>
    <n v="78207"/>
    <x v="2"/>
    <s v="OFF-BI-10004140"/>
    <x v="1"/>
    <x v="8"/>
    <s v="Avery Non-Stick Binders"/>
    <n v="3.5919999999999992"/>
    <n v="4"/>
    <n v="0.8"/>
    <n v="-6.2860000000000031"/>
  </r>
  <r>
    <x v="5487"/>
    <x v="2737"/>
    <x v="3"/>
    <x v="719"/>
    <d v="2014-04-05T00:00:00"/>
    <s v="Second Class"/>
    <s v="BF-11020"/>
    <s v="Barry Französisch"/>
    <x v="1"/>
    <s v="United States"/>
    <s v="Jacksonville"/>
    <x v="2"/>
    <n v="32216"/>
    <x v="0"/>
    <s v="TEC-PH-10004897"/>
    <x v="2"/>
    <x v="7"/>
    <s v="Mediabridge Sport Armband iPhone 5s"/>
    <n v="23.976000000000003"/>
    <n v="3"/>
    <n v="0.2"/>
    <n v="-5.694300000000001"/>
  </r>
  <r>
    <x v="5488"/>
    <x v="2737"/>
    <x v="3"/>
    <x v="719"/>
    <d v="2014-04-05T00:00:00"/>
    <s v="Second Class"/>
    <s v="BF-11020"/>
    <s v="Barry Französisch"/>
    <x v="1"/>
    <s v="United States"/>
    <s v="Jacksonville"/>
    <x v="2"/>
    <n v="32216"/>
    <x v="0"/>
    <s v="OFF-LA-10000262"/>
    <x v="1"/>
    <x v="2"/>
    <s v="Avery 494"/>
    <n v="6.2640000000000002"/>
    <n v="3"/>
    <n v="0.2"/>
    <n v="2.0358000000000001"/>
  </r>
  <r>
    <x v="5489"/>
    <x v="2737"/>
    <x v="3"/>
    <x v="719"/>
    <d v="2014-04-05T00:00:00"/>
    <s v="Second Class"/>
    <s v="BF-11020"/>
    <s v="Barry Französisch"/>
    <x v="1"/>
    <s v="United States"/>
    <s v="Jacksonville"/>
    <x v="2"/>
    <n v="32216"/>
    <x v="0"/>
    <s v="OFF-AP-10002222"/>
    <x v="1"/>
    <x v="9"/>
    <s v="Staples"/>
    <n v="20.808"/>
    <n v="3"/>
    <n v="0.2"/>
    <n v="1.8207000000000013"/>
  </r>
  <r>
    <x v="5490"/>
    <x v="2737"/>
    <x v="3"/>
    <x v="719"/>
    <d v="2014-04-05T00:00:00"/>
    <s v="Second Class"/>
    <s v="BF-11020"/>
    <s v="Barry Französisch"/>
    <x v="1"/>
    <s v="United States"/>
    <s v="Jacksonville"/>
    <x v="2"/>
    <n v="32216"/>
    <x v="0"/>
    <s v="FUR-CH-10003774"/>
    <x v="0"/>
    <x v="1"/>
    <s v="Global Wood Trimmed Manager's Task Chair, Khaki"/>
    <n v="218.35200000000003"/>
    <n v="3"/>
    <n v="0.2"/>
    <n v="-19.105800000000016"/>
  </r>
  <r>
    <x v="5491"/>
    <x v="2738"/>
    <x v="3"/>
    <x v="795"/>
    <d v="2014-01-28T00:00:00"/>
    <s v="First Class"/>
    <s v="CG-12520"/>
    <s v="Claire Gute"/>
    <x v="0"/>
    <s v="United States"/>
    <s v="Houston"/>
    <x v="5"/>
    <n v="77070"/>
    <x v="2"/>
    <s v="OFF-ST-10000615"/>
    <x v="1"/>
    <x v="4"/>
    <s v="SimpliFile Personal File, Black Granite, 15w x 6-15/16d x 11-1/4h"/>
    <n v="18.16"/>
    <n v="2"/>
    <n v="0.2"/>
    <n v="1.8160000000000016"/>
  </r>
  <r>
    <x v="5492"/>
    <x v="2739"/>
    <x v="2"/>
    <x v="683"/>
    <d v="2011-11-28T00:00:00"/>
    <s v="Same Day"/>
    <s v="DH-13675"/>
    <s v="Duane Huffman"/>
    <x v="2"/>
    <s v="United States"/>
    <s v="San Francisco"/>
    <x v="1"/>
    <n v="94122"/>
    <x v="1"/>
    <s v="OFF-SU-10001225"/>
    <x v="1"/>
    <x v="14"/>
    <s v="Staples"/>
    <n v="7.36"/>
    <n v="2"/>
    <n v="0"/>
    <n v="0.14719999999999978"/>
  </r>
  <r>
    <x v="5493"/>
    <x v="2739"/>
    <x v="2"/>
    <x v="683"/>
    <d v="2011-11-28T00:00:00"/>
    <s v="Same Day"/>
    <s v="DH-13675"/>
    <s v="Duane Huffman"/>
    <x v="2"/>
    <s v="United States"/>
    <s v="San Francisco"/>
    <x v="1"/>
    <n v="94122"/>
    <x v="1"/>
    <s v="OFF-LA-10002043"/>
    <x v="1"/>
    <x v="2"/>
    <s v="Avery 489"/>
    <n v="41.4"/>
    <n v="4"/>
    <n v="0"/>
    <n v="19.872"/>
  </r>
  <r>
    <x v="5494"/>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x v="5495"/>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x v="5496"/>
    <x v="2741"/>
    <x v="3"/>
    <x v="492"/>
    <d v="2014-06-17T00:00:00"/>
    <s v="Standard Class"/>
    <s v="HG-15025"/>
    <s v="Hunter Glantz"/>
    <x v="0"/>
    <s v="United States"/>
    <s v="Marion"/>
    <x v="24"/>
    <n v="43302"/>
    <x v="3"/>
    <s v="TEC-AC-10004469"/>
    <x v="2"/>
    <x v="11"/>
    <s v="Microsoft Sculpt Comfort Mouse"/>
    <n v="63.920000000000009"/>
    <n v="2"/>
    <n v="0.2"/>
    <n v="19.176000000000002"/>
  </r>
  <r>
    <x v="5497"/>
    <x v="2742"/>
    <x v="3"/>
    <x v="663"/>
    <d v="2014-07-19T00:00:00"/>
    <s v="Second Class"/>
    <s v="MM-18055"/>
    <s v="Michelle Moray"/>
    <x v="0"/>
    <s v="United States"/>
    <s v="New York City"/>
    <x v="15"/>
    <n v="10024"/>
    <x v="3"/>
    <s v="OFF-AR-10001177"/>
    <x v="1"/>
    <x v="6"/>
    <s v="Newell 349"/>
    <n v="6.56"/>
    <n v="2"/>
    <n v="0"/>
    <n v="1.9023999999999992"/>
  </r>
  <r>
    <x v="5498"/>
    <x v="2742"/>
    <x v="3"/>
    <x v="663"/>
    <d v="2014-07-19T00:00:00"/>
    <s v="Second Class"/>
    <s v="MM-18055"/>
    <s v="Michelle Moray"/>
    <x v="0"/>
    <s v="United States"/>
    <s v="New York City"/>
    <x v="15"/>
    <n v="10024"/>
    <x v="3"/>
    <s v="OFF-LA-10000634"/>
    <x v="1"/>
    <x v="2"/>
    <s v="Avery 509"/>
    <n v="7.83"/>
    <n v="3"/>
    <n v="0"/>
    <n v="3.6017999999999999"/>
  </r>
  <r>
    <x v="5499"/>
    <x v="2742"/>
    <x v="3"/>
    <x v="663"/>
    <d v="2014-07-19T00:00:00"/>
    <s v="Second Class"/>
    <s v="MM-18055"/>
    <s v="Michelle Moray"/>
    <x v="0"/>
    <s v="United States"/>
    <s v="New York City"/>
    <x v="15"/>
    <n v="10024"/>
    <x v="3"/>
    <s v="TEC-AC-10004708"/>
    <x v="2"/>
    <x v="11"/>
    <s v="Sony 32GB Class 10 Micro SDHC R40 Memory Card"/>
    <n v="41.9"/>
    <n v="2"/>
    <n v="0"/>
    <n v="8.7989999999999995"/>
  </r>
  <r>
    <x v="5500"/>
    <x v="2742"/>
    <x v="3"/>
    <x v="663"/>
    <d v="2014-07-19T00:00:00"/>
    <s v="Second Class"/>
    <s v="MM-18055"/>
    <s v="Michelle Moray"/>
    <x v="0"/>
    <s v="United States"/>
    <s v="New York City"/>
    <x v="15"/>
    <n v="10024"/>
    <x v="3"/>
    <s v="FUR-CH-10002084"/>
    <x v="0"/>
    <x v="1"/>
    <s v="Hon Mobius Operator's Chair"/>
    <n v="664.14599999999996"/>
    <n v="6"/>
    <n v="0.1"/>
    <n v="88.552800000000005"/>
  </r>
  <r>
    <x v="5501"/>
    <x v="2742"/>
    <x v="3"/>
    <x v="663"/>
    <d v="2014-07-19T00:00:00"/>
    <s v="Second Class"/>
    <s v="MM-18055"/>
    <s v="Michelle Moray"/>
    <x v="0"/>
    <s v="United States"/>
    <s v="New York City"/>
    <x v="15"/>
    <n v="10024"/>
    <x v="3"/>
    <s v="OFF-PA-10004519"/>
    <x v="1"/>
    <x v="10"/>
    <s v="Spiral Phone Message Books with Labels by Adams"/>
    <n v="8.9600000000000009"/>
    <n v="2"/>
    <n v="0"/>
    <n v="4.3904000000000005"/>
  </r>
  <r>
    <x v="5502"/>
    <x v="2743"/>
    <x v="3"/>
    <x v="808"/>
    <d v="2014-11-07T00:00:00"/>
    <s v="Standard Class"/>
    <s v="TH-21115"/>
    <s v="Thea Hudgings"/>
    <x v="1"/>
    <s v="United States"/>
    <s v="Philadelphia"/>
    <x v="9"/>
    <n v="19140"/>
    <x v="3"/>
    <s v="FUR-FU-10001847"/>
    <x v="0"/>
    <x v="5"/>
    <s v="Eldon Image Series Black Desk Accessories"/>
    <n v="3.3119999999999998"/>
    <n v="1"/>
    <n v="0.2"/>
    <n v="0.66239999999999977"/>
  </r>
  <r>
    <x v="5503"/>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x v="5504"/>
    <x v="2743"/>
    <x v="3"/>
    <x v="808"/>
    <d v="2014-11-07T00:00:00"/>
    <s v="Standard Class"/>
    <s v="TH-21115"/>
    <s v="Thea Hudgings"/>
    <x v="1"/>
    <s v="United States"/>
    <s v="Philadelphia"/>
    <x v="9"/>
    <n v="19140"/>
    <x v="3"/>
    <s v="OFF-EN-10003845"/>
    <x v="1"/>
    <x v="12"/>
    <s v="Colored Envelopes"/>
    <n v="8.8559999999999999"/>
    <n v="3"/>
    <n v="0.2"/>
    <n v="2.8781999999999992"/>
  </r>
  <r>
    <x v="5505"/>
    <x v="2743"/>
    <x v="3"/>
    <x v="808"/>
    <d v="2014-11-07T00:00:00"/>
    <s v="Standard Class"/>
    <s v="TH-21115"/>
    <s v="Thea Hudgings"/>
    <x v="1"/>
    <s v="United States"/>
    <s v="Philadelphia"/>
    <x v="9"/>
    <n v="19140"/>
    <x v="3"/>
    <s v="TEC-PH-10001817"/>
    <x v="2"/>
    <x v="7"/>
    <s v="Wilson Electronics DB Pro Signal Booster"/>
    <n v="859.19999999999993"/>
    <n v="4"/>
    <n v="0.4"/>
    <n v="-186.15999999999997"/>
  </r>
  <r>
    <x v="5506"/>
    <x v="2744"/>
    <x v="0"/>
    <x v="750"/>
    <d v="2013-10-09T00:00:00"/>
    <s v="Same Day"/>
    <s v="JE-15745"/>
    <s v="Joel Eaton"/>
    <x v="0"/>
    <s v="United States"/>
    <s v="Los Angeles"/>
    <x v="1"/>
    <n v="90036"/>
    <x v="1"/>
    <s v="OFF-PA-10000167"/>
    <x v="1"/>
    <x v="10"/>
    <s v="Xerox 1925"/>
    <n v="61.96"/>
    <n v="2"/>
    <n v="0"/>
    <n v="27.881999999999998"/>
  </r>
  <r>
    <x v="5507"/>
    <x v="2745"/>
    <x v="0"/>
    <x v="143"/>
    <d v="2013-04-15T00:00:00"/>
    <s v="Standard Class"/>
    <s v="PG-18820"/>
    <s v="Patrick Gardner"/>
    <x v="0"/>
    <s v="United States"/>
    <s v="Smyrna"/>
    <x v="32"/>
    <n v="30080"/>
    <x v="0"/>
    <s v="OFF-EN-10002973"/>
    <x v="1"/>
    <x v="12"/>
    <s v="Ampad #10 Peel &amp; Seel Holiday Envelopes"/>
    <n v="17.920000000000002"/>
    <n v="4"/>
    <n v="0"/>
    <n v="8.6016000000000012"/>
  </r>
  <r>
    <x v="5508"/>
    <x v="2746"/>
    <x v="1"/>
    <x v="1049"/>
    <d v="2012-10-12T00:00:00"/>
    <s v="Standard Class"/>
    <s v="MB-17305"/>
    <s v="Maria Bertelson"/>
    <x v="0"/>
    <s v="United States"/>
    <s v="San Francisco"/>
    <x v="1"/>
    <n v="94122"/>
    <x v="1"/>
    <s v="FUR-FU-10001588"/>
    <x v="0"/>
    <x v="5"/>
    <s v="Deflect-o SuperTray Unbreakable Stackable Tray, Letter, Black"/>
    <n v="145.9"/>
    <n v="5"/>
    <n v="0"/>
    <n v="62.736999999999995"/>
  </r>
  <r>
    <x v="5509"/>
    <x v="2747"/>
    <x v="3"/>
    <x v="356"/>
    <d v="2014-05-21T00:00:00"/>
    <s v="Standard Class"/>
    <s v="JD-16015"/>
    <s v="Joy Daniels"/>
    <x v="0"/>
    <s v="United States"/>
    <s v="Chicago"/>
    <x v="10"/>
    <n v="60653"/>
    <x v="2"/>
    <s v="OFF-PA-10001736"/>
    <x v="1"/>
    <x v="10"/>
    <s v="Xerox 1880"/>
    <n v="56.704000000000001"/>
    <n v="2"/>
    <n v="0.2"/>
    <n v="19.137599999999992"/>
  </r>
  <r>
    <x v="5510"/>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x v="5511"/>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x v="5512"/>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x v="5513"/>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x v="5514"/>
    <x v="2749"/>
    <x v="1"/>
    <x v="1051"/>
    <d v="2012-06-01T00:00:00"/>
    <s v="First Class"/>
    <s v="EN-13780"/>
    <s v="Edward Nazzal"/>
    <x v="0"/>
    <s v="United States"/>
    <s v="New York City"/>
    <x v="15"/>
    <n v="10009"/>
    <x v="3"/>
    <s v="OFF-AP-10004540"/>
    <x v="1"/>
    <x v="9"/>
    <s v="Eureka The Boss Lite 10-Amp Upright Vacuum, Blue"/>
    <n v="160.32"/>
    <n v="2"/>
    <n v="0"/>
    <n v="44.889600000000002"/>
  </r>
  <r>
    <x v="5515"/>
    <x v="2749"/>
    <x v="1"/>
    <x v="1051"/>
    <d v="2012-06-01T00:00:00"/>
    <s v="First Class"/>
    <s v="EN-13780"/>
    <s v="Edward Nazzal"/>
    <x v="0"/>
    <s v="United States"/>
    <s v="New York City"/>
    <x v="15"/>
    <n v="10009"/>
    <x v="3"/>
    <s v="TEC-PH-10001527"/>
    <x v="2"/>
    <x v="7"/>
    <s v="Plantronics MX500i Earset"/>
    <n v="128.85000000000002"/>
    <n v="3"/>
    <n v="0"/>
    <n v="3.8654999999999973"/>
  </r>
  <r>
    <x v="5516"/>
    <x v="2750"/>
    <x v="0"/>
    <x v="741"/>
    <d v="2013-11-22T00:00:00"/>
    <s v="Second Class"/>
    <s v="KC-16255"/>
    <s v="Karen Carlisle"/>
    <x v="1"/>
    <s v="United States"/>
    <s v="Huntsville"/>
    <x v="19"/>
    <n v="35810"/>
    <x v="0"/>
    <s v="TEC-AC-10003870"/>
    <x v="2"/>
    <x v="11"/>
    <s v="Logitech Z-906 Speaker sys - home theater - 5.1-CH"/>
    <n v="1319.96"/>
    <n v="4"/>
    <n v="0"/>
    <n v="527.98400000000004"/>
  </r>
  <r>
    <x v="5517"/>
    <x v="2751"/>
    <x v="3"/>
    <x v="769"/>
    <d v="2014-12-10T00:00:00"/>
    <s v="Standard Class"/>
    <s v="MS-17980"/>
    <s v="Michael Stewart"/>
    <x v="1"/>
    <s v="United States"/>
    <s v="Philadelphia"/>
    <x v="9"/>
    <n v="19134"/>
    <x v="3"/>
    <s v="FUR-CH-10004540"/>
    <x v="0"/>
    <x v="1"/>
    <s v="Global Chrome Stack Chair"/>
    <n v="239.95999999999998"/>
    <n v="10"/>
    <n v="0.3"/>
    <n v="-10.283999999999992"/>
  </r>
  <r>
    <x v="5518"/>
    <x v="2751"/>
    <x v="3"/>
    <x v="769"/>
    <d v="2014-12-10T00:00:00"/>
    <s v="Standard Class"/>
    <s v="MS-17980"/>
    <s v="Michael Stewart"/>
    <x v="1"/>
    <s v="United States"/>
    <s v="Philadelphia"/>
    <x v="9"/>
    <n v="19134"/>
    <x v="3"/>
    <s v="FUR-FU-10004093"/>
    <x v="0"/>
    <x v="5"/>
    <s v="Hand-Finished Solid Wood Document Frame"/>
    <n v="54.768000000000001"/>
    <n v="2"/>
    <n v="0.2"/>
    <n v="6.8459999999999965"/>
  </r>
  <r>
    <x v="5519"/>
    <x v="2751"/>
    <x v="3"/>
    <x v="769"/>
    <d v="2014-12-10T00:00:00"/>
    <s v="Standard Class"/>
    <s v="MS-17980"/>
    <s v="Michael Stewart"/>
    <x v="1"/>
    <s v="United States"/>
    <s v="Philadelphia"/>
    <x v="9"/>
    <n v="19134"/>
    <x v="3"/>
    <s v="OFF-AR-10000716"/>
    <x v="1"/>
    <x v="6"/>
    <s v="DIXON Ticonderoga Erasable Checking Pencils"/>
    <n v="13.392000000000001"/>
    <n v="3"/>
    <n v="0.2"/>
    <n v="3.1806000000000005"/>
  </r>
  <r>
    <x v="5520"/>
    <x v="2751"/>
    <x v="3"/>
    <x v="769"/>
    <d v="2014-12-10T00:00:00"/>
    <s v="Standard Class"/>
    <s v="MS-17980"/>
    <s v="Michael Stewart"/>
    <x v="1"/>
    <s v="United States"/>
    <s v="Philadelphia"/>
    <x v="9"/>
    <n v="19134"/>
    <x v="3"/>
    <s v="OFF-PA-10002709"/>
    <x v="1"/>
    <x v="10"/>
    <s v="Xerox 1956"/>
    <n v="23.92"/>
    <n v="5"/>
    <n v="0.2"/>
    <n v="8.6709999999999994"/>
  </r>
  <r>
    <x v="5521"/>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x v="5522"/>
    <x v="2752"/>
    <x v="0"/>
    <x v="410"/>
    <d v="2013-06-08T00:00:00"/>
    <s v="First Class"/>
    <s v="CK-12205"/>
    <s v="Chloris Kastensmidt"/>
    <x v="0"/>
    <s v="United States"/>
    <s v="Santa Clara"/>
    <x v="1"/>
    <n v="95051"/>
    <x v="1"/>
    <s v="OFF-BI-10000829"/>
    <x v="1"/>
    <x v="8"/>
    <s v="Avery Non-Stick Binders"/>
    <n v="21.552000000000003"/>
    <n v="6"/>
    <n v="0.2"/>
    <n v="7.0043999999999977"/>
  </r>
  <r>
    <x v="5523"/>
    <x v="2752"/>
    <x v="0"/>
    <x v="410"/>
    <d v="2013-06-08T00:00:00"/>
    <s v="First Class"/>
    <s v="CK-12205"/>
    <s v="Chloris Kastensmidt"/>
    <x v="0"/>
    <s v="United States"/>
    <s v="Santa Clara"/>
    <x v="1"/>
    <n v="95051"/>
    <x v="1"/>
    <s v="OFF-AP-10004859"/>
    <x v="1"/>
    <x v="9"/>
    <s v="Acco 6 Outlet Guardian Premium Surge Suppressor"/>
    <n v="58.24"/>
    <n v="4"/>
    <n v="0"/>
    <n v="15.724800000000002"/>
  </r>
  <r>
    <x v="5524"/>
    <x v="2753"/>
    <x v="0"/>
    <x v="107"/>
    <d v="2013-12-13T00:00:00"/>
    <s v="First Class"/>
    <s v="SJ-20125"/>
    <s v="Sanjit Jacobs"/>
    <x v="2"/>
    <s v="United States"/>
    <s v="Long Beach"/>
    <x v="1"/>
    <n v="90805"/>
    <x v="1"/>
    <s v="OFF-PA-10000575"/>
    <x v="1"/>
    <x v="10"/>
    <s v="Wirebound Message Books, Four 2 3/4 x 5 White Forms per Page"/>
    <n v="80.28"/>
    <n v="12"/>
    <n v="0"/>
    <n v="36.928799999999995"/>
  </r>
  <r>
    <x v="5525"/>
    <x v="2754"/>
    <x v="3"/>
    <x v="504"/>
    <d v="2014-05-06T00:00:00"/>
    <s v="Standard Class"/>
    <s v="EA-14035"/>
    <s v="Erin Ashbrook"/>
    <x v="1"/>
    <s v="United States"/>
    <s v="Los Angeles"/>
    <x v="1"/>
    <n v="90008"/>
    <x v="1"/>
    <s v="OFF-AR-10002804"/>
    <x v="1"/>
    <x v="6"/>
    <s v="Faber Castell Col-Erase Pencils"/>
    <n v="9.7799999999999994"/>
    <n v="2"/>
    <n v="0"/>
    <n v="4.0098000000000003"/>
  </r>
  <r>
    <x v="5526"/>
    <x v="2755"/>
    <x v="3"/>
    <x v="558"/>
    <d v="2014-04-29T00:00:00"/>
    <s v="Standard Class"/>
    <s v="MG-17890"/>
    <s v="Michael Granlund"/>
    <x v="2"/>
    <s v="United States"/>
    <s v="Santa Barbara"/>
    <x v="1"/>
    <n v="93101"/>
    <x v="1"/>
    <s v="OFF-FA-10002676"/>
    <x v="1"/>
    <x v="13"/>
    <s v="Colored Push Pins"/>
    <n v="1.81"/>
    <n v="1"/>
    <n v="0"/>
    <n v="0.65159999999999996"/>
  </r>
  <r>
    <x v="5527"/>
    <x v="2756"/>
    <x v="1"/>
    <x v="412"/>
    <d v="2012-05-10T00:00:00"/>
    <s v="First Class"/>
    <s v="AB-10255"/>
    <s v="Alejandro Ballentine"/>
    <x v="2"/>
    <s v="United States"/>
    <s v="New York City"/>
    <x v="15"/>
    <n v="10009"/>
    <x v="3"/>
    <s v="OFF-PA-10003465"/>
    <x v="1"/>
    <x v="10"/>
    <s v="Xerox 1912"/>
    <n v="37.94"/>
    <n v="2"/>
    <n v="0"/>
    <n v="18.211199999999998"/>
  </r>
  <r>
    <x v="5528"/>
    <x v="2757"/>
    <x v="1"/>
    <x v="1052"/>
    <d v="2012-04-04T00:00:00"/>
    <s v="Standard Class"/>
    <s v="SC-20260"/>
    <s v="Scott Cohen"/>
    <x v="1"/>
    <s v="United States"/>
    <s v="Jacksonville"/>
    <x v="2"/>
    <n v="32216"/>
    <x v="0"/>
    <s v="TEC-PH-10000011"/>
    <x v="2"/>
    <x v="7"/>
    <s v="PureGear Roll-On Screen Protector"/>
    <n v="79.959999999999994"/>
    <n v="5"/>
    <n v="0.2"/>
    <n v="27.985999999999994"/>
  </r>
  <r>
    <x v="5529"/>
    <x v="2758"/>
    <x v="3"/>
    <x v="634"/>
    <d v="2014-08-12T00:00:00"/>
    <s v="Standard Class"/>
    <s v="TB-21355"/>
    <s v="Todd Boyes"/>
    <x v="1"/>
    <s v="United States"/>
    <s v="Cedar Hill"/>
    <x v="5"/>
    <n v="75104"/>
    <x v="2"/>
    <s v="OFF-PA-10004381"/>
    <x v="1"/>
    <x v="10"/>
    <s v="14-7/8 x 11 Blue Bar Computer Printout Paper"/>
    <n v="115.29600000000001"/>
    <n v="3"/>
    <n v="0.2"/>
    <n v="40.353599999999986"/>
  </r>
  <r>
    <x v="5530"/>
    <x v="2759"/>
    <x v="3"/>
    <x v="574"/>
    <d v="2014-12-07T00:00:00"/>
    <s v="Standard Class"/>
    <s v="JK-16090"/>
    <s v="Juliana Krohn"/>
    <x v="0"/>
    <s v="United States"/>
    <s v="Omaha"/>
    <x v="8"/>
    <n v="68104"/>
    <x v="2"/>
    <s v="TEC-PH-10001795"/>
    <x v="2"/>
    <x v="7"/>
    <s v="ClearOne CHATAttach 160 - speaker phone"/>
    <n v="2479.96"/>
    <n v="4"/>
    <n v="0"/>
    <n v="743.98799999999983"/>
  </r>
  <r>
    <x v="5531"/>
    <x v="2760"/>
    <x v="0"/>
    <x v="112"/>
    <d v="2013-06-08T00:00:00"/>
    <s v="First Class"/>
    <s v="CK-12595"/>
    <s v="Clytie Kelty"/>
    <x v="0"/>
    <s v="United States"/>
    <s v="Little Rock"/>
    <x v="36"/>
    <n v="72209"/>
    <x v="0"/>
    <s v="TEC-AC-10001109"/>
    <x v="2"/>
    <x v="11"/>
    <s v="Logitech Trackman Marble Mouse"/>
    <n v="179.94"/>
    <n v="6"/>
    <n v="0"/>
    <n v="75.57480000000001"/>
  </r>
  <r>
    <x v="5532"/>
    <x v="2760"/>
    <x v="0"/>
    <x v="112"/>
    <d v="2013-06-08T00:00:00"/>
    <s v="First Class"/>
    <s v="CK-12595"/>
    <s v="Clytie Kelty"/>
    <x v="0"/>
    <s v="United States"/>
    <s v="Little Rock"/>
    <x v="36"/>
    <n v="72209"/>
    <x v="0"/>
    <s v="TEC-AC-10003038"/>
    <x v="2"/>
    <x v="11"/>
    <s v="Kingston Digital DataTraveler 16GB USB 2.0"/>
    <n v="26.849999999999998"/>
    <n v="3"/>
    <n v="0"/>
    <n v="5.101499999999997"/>
  </r>
  <r>
    <x v="5533"/>
    <x v="2760"/>
    <x v="0"/>
    <x v="112"/>
    <d v="2013-06-08T00:00:00"/>
    <s v="First Class"/>
    <s v="CK-12595"/>
    <s v="Clytie Kelty"/>
    <x v="0"/>
    <s v="United States"/>
    <s v="Little Rock"/>
    <x v="36"/>
    <n v="72209"/>
    <x v="0"/>
    <s v="TEC-AC-10003174"/>
    <x v="2"/>
    <x v="11"/>
    <s v="Plantronics S12 Corded Telephone Headset System"/>
    <n v="323.37"/>
    <n v="3"/>
    <n v="0"/>
    <n v="129.34800000000001"/>
  </r>
  <r>
    <x v="5534"/>
    <x v="2760"/>
    <x v="0"/>
    <x v="112"/>
    <d v="2013-06-08T00:00:00"/>
    <s v="First Class"/>
    <s v="CK-12595"/>
    <s v="Clytie Kelty"/>
    <x v="0"/>
    <s v="United States"/>
    <s v="Little Rock"/>
    <x v="36"/>
    <n v="72209"/>
    <x v="0"/>
    <s v="OFF-PA-10000157"/>
    <x v="1"/>
    <x v="10"/>
    <s v="Xerox 191"/>
    <n v="59.94"/>
    <n v="3"/>
    <n v="0"/>
    <n v="28.171799999999998"/>
  </r>
  <r>
    <x v="5535"/>
    <x v="2760"/>
    <x v="0"/>
    <x v="112"/>
    <d v="2013-06-08T00:00:00"/>
    <s v="First Class"/>
    <s v="CK-12595"/>
    <s v="Clytie Kelty"/>
    <x v="0"/>
    <s v="United States"/>
    <s v="Little Rock"/>
    <x v="36"/>
    <n v="72209"/>
    <x v="0"/>
    <s v="OFF-BI-10001721"/>
    <x v="1"/>
    <x v="8"/>
    <s v="Trimflex Flexible Post Binders"/>
    <n v="64.14"/>
    <n v="3"/>
    <n v="0"/>
    <n v="30.787199999999999"/>
  </r>
  <r>
    <x v="5536"/>
    <x v="2760"/>
    <x v="0"/>
    <x v="112"/>
    <d v="2013-06-08T00:00:00"/>
    <s v="First Class"/>
    <s v="CK-12595"/>
    <s v="Clytie Kelty"/>
    <x v="0"/>
    <s v="United States"/>
    <s v="Little Rock"/>
    <x v="36"/>
    <n v="72209"/>
    <x v="0"/>
    <s v="OFF-BI-10000591"/>
    <x v="1"/>
    <x v="8"/>
    <s v="Avery Binder Labels"/>
    <n v="11.67"/>
    <n v="3"/>
    <n v="0"/>
    <n v="5.6015999999999995"/>
  </r>
  <r>
    <x v="5537"/>
    <x v="2760"/>
    <x v="0"/>
    <x v="112"/>
    <d v="2013-06-08T00:00:00"/>
    <s v="First Class"/>
    <s v="CK-12595"/>
    <s v="Clytie Kelty"/>
    <x v="0"/>
    <s v="United States"/>
    <s v="Little Rock"/>
    <x v="36"/>
    <n v="72209"/>
    <x v="0"/>
    <s v="OFF-PA-10001534"/>
    <x v="1"/>
    <x v="10"/>
    <s v="Xerox 230"/>
    <n v="12.96"/>
    <n v="2"/>
    <n v="0"/>
    <n v="6.2208000000000006"/>
  </r>
  <r>
    <x v="5538"/>
    <x v="2761"/>
    <x v="1"/>
    <x v="657"/>
    <d v="2012-04-20T00:00:00"/>
    <s v="Standard Class"/>
    <s v="SS-20590"/>
    <s v="Sonia Sunley"/>
    <x v="0"/>
    <s v="United States"/>
    <s v="Norfolk"/>
    <x v="8"/>
    <n v="68701"/>
    <x v="2"/>
    <s v="OFF-BI-10002071"/>
    <x v="1"/>
    <x v="8"/>
    <s v="Fellowes Black Plastic Comb Bindings"/>
    <n v="17.43"/>
    <n v="3"/>
    <n v="0"/>
    <n v="8.0177999999999994"/>
  </r>
  <r>
    <x v="5539"/>
    <x v="2762"/>
    <x v="3"/>
    <x v="1053"/>
    <d v="2014-05-27T00:00:00"/>
    <s v="Standard Class"/>
    <s v="LE-16810"/>
    <s v="Laurel Elliston"/>
    <x v="0"/>
    <s v="United States"/>
    <s v="Chicago"/>
    <x v="10"/>
    <n v="60653"/>
    <x v="2"/>
    <s v="FUR-CH-10000513"/>
    <x v="0"/>
    <x v="1"/>
    <s v="High-Back Leather Manager's Chair"/>
    <n v="181.98599999999999"/>
    <n v="2"/>
    <n v="0.3"/>
    <n v="-54.595799999999997"/>
  </r>
  <r>
    <x v="5540"/>
    <x v="2762"/>
    <x v="3"/>
    <x v="1053"/>
    <d v="2014-05-27T00:00:00"/>
    <s v="Standard Class"/>
    <s v="LE-16810"/>
    <s v="Laurel Elliston"/>
    <x v="0"/>
    <s v="United States"/>
    <s v="Chicago"/>
    <x v="10"/>
    <n v="60653"/>
    <x v="2"/>
    <s v="OFF-BI-10003274"/>
    <x v="1"/>
    <x v="8"/>
    <s v="Avery Durable Slant Ring Binders, No Labels"/>
    <n v="1.5919999999999996"/>
    <n v="2"/>
    <n v="0.8"/>
    <n v="-2.6268000000000002"/>
  </r>
  <r>
    <x v="5541"/>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x v="5542"/>
    <x v="2763"/>
    <x v="0"/>
    <x v="1054"/>
    <d v="2013-12-26T00:00:00"/>
    <s v="Standard Class"/>
    <s v="ES-14080"/>
    <s v="Erin Smith"/>
    <x v="1"/>
    <s v="United States"/>
    <s v="Tucson"/>
    <x v="16"/>
    <n v="85705"/>
    <x v="1"/>
    <s v="FUR-TA-10001086"/>
    <x v="0"/>
    <x v="3"/>
    <s v="SAFCO PlanMaster Boards, 60w x 37-1/2d, White Melamine"/>
    <n v="455.97"/>
    <n v="6"/>
    <n v="0.5"/>
    <n v="-218.86559999999997"/>
  </r>
  <r>
    <x v="5543"/>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x v="5544"/>
    <x v="2763"/>
    <x v="0"/>
    <x v="1054"/>
    <d v="2013-12-26T00:00:00"/>
    <s v="Standard Class"/>
    <s v="ES-14080"/>
    <s v="Erin Smith"/>
    <x v="1"/>
    <s v="United States"/>
    <s v="Tucson"/>
    <x v="16"/>
    <n v="85705"/>
    <x v="1"/>
    <s v="OFF-BI-10002103"/>
    <x v="1"/>
    <x v="8"/>
    <s v="Cardinal Slant-D Ring Binder, Heavy Gauge Vinyl"/>
    <n v="5.2140000000000004"/>
    <n v="2"/>
    <n v="0.7"/>
    <n v="-4.1711999999999989"/>
  </r>
  <r>
    <x v="5545"/>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x v="5546"/>
    <x v="2765"/>
    <x v="3"/>
    <x v="210"/>
    <d v="2014-09-09T00:00:00"/>
    <s v="First Class"/>
    <s v="JM-16195"/>
    <s v="Justin MacKendrick"/>
    <x v="0"/>
    <s v="United States"/>
    <s v="Draper"/>
    <x v="7"/>
    <n v="84020"/>
    <x v="1"/>
    <s v="FUR-FU-10002396"/>
    <x v="0"/>
    <x v="5"/>
    <s v="DAX Copper Panel Document Frame, 5 x 7 Size"/>
    <n v="25.16"/>
    <n v="2"/>
    <n v="0"/>
    <n v="10.567200000000001"/>
  </r>
  <r>
    <x v="5547"/>
    <x v="2765"/>
    <x v="3"/>
    <x v="210"/>
    <d v="2014-09-09T00:00:00"/>
    <s v="First Class"/>
    <s v="JM-16195"/>
    <s v="Justin MacKendrick"/>
    <x v="0"/>
    <s v="United States"/>
    <s v="Draper"/>
    <x v="7"/>
    <n v="84020"/>
    <x v="1"/>
    <s v="TEC-PH-10002807"/>
    <x v="2"/>
    <x v="7"/>
    <s v="Motorla HX550 Universal Bluetooth Headset"/>
    <n v="126.56"/>
    <n v="4"/>
    <n v="0.2"/>
    <n v="47.459999999999994"/>
  </r>
  <r>
    <x v="5548"/>
    <x v="2766"/>
    <x v="2"/>
    <x v="683"/>
    <d v="2011-12-01T00:00:00"/>
    <s v="First Class"/>
    <s v="SG-20470"/>
    <s v="Sheri Gordon"/>
    <x v="0"/>
    <s v="United States"/>
    <s v="San Francisco"/>
    <x v="1"/>
    <n v="94109"/>
    <x v="1"/>
    <s v="OFF-AP-10004859"/>
    <x v="1"/>
    <x v="9"/>
    <s v="Acco 6 Outlet Guardian Premium Surge Suppressor"/>
    <n v="43.68"/>
    <n v="3"/>
    <n v="0"/>
    <n v="11.793600000000001"/>
  </r>
  <r>
    <x v="5549"/>
    <x v="2766"/>
    <x v="2"/>
    <x v="683"/>
    <d v="2011-12-01T00:00:00"/>
    <s v="First Class"/>
    <s v="SG-20470"/>
    <s v="Sheri Gordon"/>
    <x v="0"/>
    <s v="United States"/>
    <s v="San Francisco"/>
    <x v="1"/>
    <n v="94109"/>
    <x v="1"/>
    <s v="TEC-AC-10003447"/>
    <x v="2"/>
    <x v="11"/>
    <s v="Micropad Numeric Keypads"/>
    <n v="139.92999999999998"/>
    <n v="7"/>
    <n v="0"/>
    <n v="34.982499999999987"/>
  </r>
  <r>
    <x v="5550"/>
    <x v="2767"/>
    <x v="2"/>
    <x v="607"/>
    <d v="2011-11-16T00:00:00"/>
    <s v="Standard Class"/>
    <s v="DB-12970"/>
    <s v="Darren Budd"/>
    <x v="1"/>
    <s v="United States"/>
    <s v="Houston"/>
    <x v="5"/>
    <n v="77036"/>
    <x v="2"/>
    <s v="OFF-AR-10003183"/>
    <x v="1"/>
    <x v="6"/>
    <s v="Avery Fluorescent Highlighter Four-Color Set"/>
    <n v="2.6720000000000002"/>
    <n v="1"/>
    <n v="0.2"/>
    <n v="0.33399999999999974"/>
  </r>
  <r>
    <x v="5551"/>
    <x v="2767"/>
    <x v="2"/>
    <x v="607"/>
    <d v="2011-11-16T00:00:00"/>
    <s v="Standard Class"/>
    <s v="DB-12970"/>
    <s v="Darren Budd"/>
    <x v="1"/>
    <s v="United States"/>
    <s v="Houston"/>
    <x v="5"/>
    <n v="77036"/>
    <x v="2"/>
    <s v="OFF-SU-10000432"/>
    <x v="1"/>
    <x v="14"/>
    <s v="Acco Side-Punched Conventional Columnar Pads"/>
    <n v="16.656000000000002"/>
    <n v="6"/>
    <n v="0.2"/>
    <n v="-3.123000000000002"/>
  </r>
  <r>
    <x v="5552"/>
    <x v="2767"/>
    <x v="2"/>
    <x v="607"/>
    <d v="2011-11-16T00:00:00"/>
    <s v="Standard Class"/>
    <s v="DB-12970"/>
    <s v="Darren Budd"/>
    <x v="1"/>
    <s v="United States"/>
    <s v="Houston"/>
    <x v="5"/>
    <n v="77036"/>
    <x v="2"/>
    <s v="TEC-AC-10003832"/>
    <x v="2"/>
    <x v="11"/>
    <s v="Imation 16GB Mini TravelDrive USB 2.0 Flash Drive"/>
    <n v="79.512000000000015"/>
    <n v="3"/>
    <n v="0.2"/>
    <n v="20.8719"/>
  </r>
  <r>
    <x v="5553"/>
    <x v="2767"/>
    <x v="2"/>
    <x v="607"/>
    <d v="2011-11-16T00:00:00"/>
    <s v="Standard Class"/>
    <s v="DB-12970"/>
    <s v="Darren Budd"/>
    <x v="1"/>
    <s v="United States"/>
    <s v="Houston"/>
    <x v="5"/>
    <n v="77036"/>
    <x v="2"/>
    <s v="OFF-PA-10004100"/>
    <x v="1"/>
    <x v="10"/>
    <s v="Xerox 216"/>
    <n v="36.288000000000011"/>
    <n v="7"/>
    <n v="0.2"/>
    <n v="12.700800000000001"/>
  </r>
  <r>
    <x v="5554"/>
    <x v="2767"/>
    <x v="2"/>
    <x v="607"/>
    <d v="2011-11-16T00:00:00"/>
    <s v="Standard Class"/>
    <s v="DB-12970"/>
    <s v="Darren Budd"/>
    <x v="1"/>
    <s v="United States"/>
    <s v="Houston"/>
    <x v="5"/>
    <n v="77036"/>
    <x v="2"/>
    <s v="FUR-BO-10004467"/>
    <x v="0"/>
    <x v="0"/>
    <s v="Bestar Classic Bookcase"/>
    <n v="67.993199999999987"/>
    <n v="1"/>
    <n v="0.32"/>
    <n v="-12.998700000000007"/>
  </r>
  <r>
    <x v="5555"/>
    <x v="2768"/>
    <x v="3"/>
    <x v="280"/>
    <d v="2014-10-07T00:00:00"/>
    <s v="Second Class"/>
    <s v="JW-15220"/>
    <s v="Jane Waco"/>
    <x v="1"/>
    <s v="United States"/>
    <s v="Montgomery"/>
    <x v="19"/>
    <n v="36116"/>
    <x v="0"/>
    <s v="FUR-FU-10002963"/>
    <x v="0"/>
    <x v="5"/>
    <s v="Master Caster Door Stop, Gray"/>
    <n v="10.16"/>
    <n v="2"/>
    <n v="0"/>
    <n v="3.4543999999999997"/>
  </r>
  <r>
    <x v="5556"/>
    <x v="2769"/>
    <x v="1"/>
    <x v="639"/>
    <d v="2012-12-18T00:00:00"/>
    <s v="Standard Class"/>
    <s v="KD-16495"/>
    <s v="Keith Dawkins"/>
    <x v="1"/>
    <s v="United States"/>
    <s v="Jackson"/>
    <x v="35"/>
    <n v="39212"/>
    <x v="0"/>
    <s v="FUR-FU-10003829"/>
    <x v="0"/>
    <x v="5"/>
    <s v="Stackable Trays"/>
    <n v="6.16"/>
    <n v="2"/>
    <n v="0"/>
    <n v="1.9711999999999996"/>
  </r>
  <r>
    <x v="5557"/>
    <x v="2769"/>
    <x v="1"/>
    <x v="639"/>
    <d v="2012-12-18T00:00:00"/>
    <s v="Standard Class"/>
    <s v="KD-16495"/>
    <s v="Keith Dawkins"/>
    <x v="1"/>
    <s v="United States"/>
    <s v="Jackson"/>
    <x v="35"/>
    <n v="39212"/>
    <x v="0"/>
    <s v="OFF-AR-10003582"/>
    <x v="1"/>
    <x v="6"/>
    <s v="Boston Electric Pencil Sharpener, Model 1818, Charcoal Black"/>
    <n v="56.3"/>
    <n v="2"/>
    <n v="0"/>
    <n v="15.764000000000003"/>
  </r>
  <r>
    <x v="5558"/>
    <x v="2770"/>
    <x v="1"/>
    <x v="401"/>
    <d v="2012-12-10T00:00:00"/>
    <s v="Standard Class"/>
    <s v="IL-15100"/>
    <s v="Ivan Liston"/>
    <x v="0"/>
    <s v="United States"/>
    <s v="North Las Vegas"/>
    <x v="33"/>
    <n v="89031"/>
    <x v="1"/>
    <s v="OFF-PA-10000048"/>
    <x v="1"/>
    <x v="10"/>
    <s v="Xerox 20"/>
    <n v="6.48"/>
    <n v="1"/>
    <n v="0"/>
    <n v="3.1104000000000003"/>
  </r>
  <r>
    <x v="5559"/>
    <x v="2770"/>
    <x v="1"/>
    <x v="401"/>
    <d v="2012-12-10T00:00:00"/>
    <s v="Standard Class"/>
    <s v="IL-15100"/>
    <s v="Ivan Liston"/>
    <x v="0"/>
    <s v="United States"/>
    <s v="North Las Vegas"/>
    <x v="33"/>
    <n v="89031"/>
    <x v="1"/>
    <s v="OFF-ST-10000078"/>
    <x v="1"/>
    <x v="4"/>
    <s v="Tennsco 6- and 18-Compartment Lockers"/>
    <n v="1325.8500000000001"/>
    <n v="5"/>
    <n v="0"/>
    <n v="238.65299999999991"/>
  </r>
  <r>
    <x v="5560"/>
    <x v="2770"/>
    <x v="1"/>
    <x v="401"/>
    <d v="2012-12-10T00:00:00"/>
    <s v="Standard Class"/>
    <s v="IL-15100"/>
    <s v="Ivan Liston"/>
    <x v="0"/>
    <s v="United States"/>
    <s v="North Las Vegas"/>
    <x v="33"/>
    <n v="89031"/>
    <x v="1"/>
    <s v="OFF-LA-10004853"/>
    <x v="1"/>
    <x v="2"/>
    <s v="Avery 483"/>
    <n v="14.940000000000001"/>
    <n v="3"/>
    <n v="0"/>
    <n v="6.8723999999999998"/>
  </r>
  <r>
    <x v="5561"/>
    <x v="2771"/>
    <x v="3"/>
    <x v="185"/>
    <d v="2014-04-03T00:00:00"/>
    <s v="Second Class"/>
    <s v="JE-15610"/>
    <s v="Jim Epp"/>
    <x v="1"/>
    <s v="United States"/>
    <s v="Atlanta"/>
    <x v="32"/>
    <n v="30318"/>
    <x v="0"/>
    <s v="OFF-BI-10001153"/>
    <x v="1"/>
    <x v="8"/>
    <s v="Ibico Recycled Grain-Textured Covers"/>
    <n v="34.54"/>
    <n v="1"/>
    <n v="0"/>
    <n v="17.27"/>
  </r>
  <r>
    <x v="5562"/>
    <x v="2771"/>
    <x v="3"/>
    <x v="185"/>
    <d v="2014-04-03T00:00:00"/>
    <s v="Second Class"/>
    <s v="JE-15610"/>
    <s v="Jim Epp"/>
    <x v="1"/>
    <s v="United States"/>
    <s v="Atlanta"/>
    <x v="32"/>
    <n v="30318"/>
    <x v="0"/>
    <s v="TEC-CO-10001449"/>
    <x v="2"/>
    <x v="16"/>
    <s v="Hewlett Packard LaserJet 3310 Copier"/>
    <n v="2999.95"/>
    <n v="5"/>
    <n v="0"/>
    <n v="1439.9760000000001"/>
  </r>
  <r>
    <x v="5563"/>
    <x v="2771"/>
    <x v="3"/>
    <x v="185"/>
    <d v="2014-04-03T00:00:00"/>
    <s v="Second Class"/>
    <s v="JE-15610"/>
    <s v="Jim Epp"/>
    <x v="1"/>
    <s v="United States"/>
    <s v="Atlanta"/>
    <x v="32"/>
    <n v="30318"/>
    <x v="0"/>
    <s v="OFF-BI-10000474"/>
    <x v="1"/>
    <x v="8"/>
    <s v="Avery Recycled Flexi-View Covers for Binding Systems"/>
    <n v="64.12"/>
    <n v="4"/>
    <n v="0"/>
    <n v="30.7776"/>
  </r>
  <r>
    <x v="5564"/>
    <x v="2772"/>
    <x v="3"/>
    <x v="677"/>
    <d v="2014-03-14T00:00:00"/>
    <s v="Same Day"/>
    <s v="SU-20665"/>
    <s v="Stephanie Ulpright"/>
    <x v="2"/>
    <s v="United States"/>
    <s v="Chicago"/>
    <x v="10"/>
    <n v="60610"/>
    <x v="2"/>
    <s v="OFF-AR-10000799"/>
    <x v="1"/>
    <x v="6"/>
    <s v="Col-Erase Pencils with Erasers"/>
    <n v="19.456000000000003"/>
    <n v="4"/>
    <n v="0.2"/>
    <n v="2.188799999999997"/>
  </r>
  <r>
    <x v="5565"/>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x v="5566"/>
    <x v="2772"/>
    <x v="3"/>
    <x v="677"/>
    <d v="2014-03-14T00:00:00"/>
    <s v="Same Day"/>
    <s v="SU-20665"/>
    <s v="Stephanie Ulpright"/>
    <x v="2"/>
    <s v="United States"/>
    <s v="Chicago"/>
    <x v="10"/>
    <n v="60610"/>
    <x v="2"/>
    <s v="OFF-AR-10003338"/>
    <x v="1"/>
    <x v="6"/>
    <s v="Eberhard Faber 3 1/2&quot; Golf Pencils"/>
    <n v="29.760000000000005"/>
    <n v="5"/>
    <n v="0.2"/>
    <n v="1.8599999999999994"/>
  </r>
  <r>
    <x v="5567"/>
    <x v="2772"/>
    <x v="3"/>
    <x v="677"/>
    <d v="2014-03-14T00:00:00"/>
    <s v="Same Day"/>
    <s v="SU-20665"/>
    <s v="Stephanie Ulpright"/>
    <x v="2"/>
    <s v="United States"/>
    <s v="Chicago"/>
    <x v="10"/>
    <n v="60610"/>
    <x v="2"/>
    <s v="FUR-CH-10003606"/>
    <x v="0"/>
    <x v="1"/>
    <s v="SAFCO Folding Chair Trolley"/>
    <n v="89.768000000000001"/>
    <n v="1"/>
    <n v="0.3"/>
    <n v="-2.5647999999999982"/>
  </r>
  <r>
    <x v="5568"/>
    <x v="2772"/>
    <x v="3"/>
    <x v="677"/>
    <d v="2014-03-14T00:00:00"/>
    <s v="Same Day"/>
    <s v="SU-20665"/>
    <s v="Stephanie Ulpright"/>
    <x v="2"/>
    <s v="United States"/>
    <s v="Chicago"/>
    <x v="10"/>
    <n v="60610"/>
    <x v="2"/>
    <s v="TEC-CO-10001449"/>
    <x v="2"/>
    <x v="16"/>
    <s v="Hewlett Packard LaserJet 3310 Copier"/>
    <n v="959.98400000000004"/>
    <n v="2"/>
    <n v="0.2"/>
    <n v="335.99440000000004"/>
  </r>
  <r>
    <x v="5569"/>
    <x v="2772"/>
    <x v="3"/>
    <x v="677"/>
    <d v="2014-03-14T00:00:00"/>
    <s v="Same Day"/>
    <s v="SU-20665"/>
    <s v="Stephanie Ulpright"/>
    <x v="2"/>
    <s v="United States"/>
    <s v="Chicago"/>
    <x v="10"/>
    <n v="60610"/>
    <x v="2"/>
    <s v="OFF-PA-10001934"/>
    <x v="1"/>
    <x v="10"/>
    <s v="Xerox 1993"/>
    <n v="15.552000000000003"/>
    <n v="3"/>
    <n v="0.2"/>
    <n v="5.6375999999999999"/>
  </r>
  <r>
    <x v="5570"/>
    <x v="2772"/>
    <x v="3"/>
    <x v="677"/>
    <d v="2014-03-14T00:00:00"/>
    <s v="Same Day"/>
    <s v="SU-20665"/>
    <s v="Stephanie Ulpright"/>
    <x v="2"/>
    <s v="United States"/>
    <s v="Chicago"/>
    <x v="10"/>
    <n v="60610"/>
    <x v="2"/>
    <s v="TEC-PH-10001527"/>
    <x v="2"/>
    <x v="7"/>
    <s v="Plantronics MX500i Earset"/>
    <n v="34.360000000000007"/>
    <n v="1"/>
    <n v="0.2"/>
    <n v="-7.3015000000000025"/>
  </r>
  <r>
    <x v="5571"/>
    <x v="2773"/>
    <x v="2"/>
    <x v="29"/>
    <d v="2011-12-09T00:00:00"/>
    <s v="Standard Class"/>
    <s v="EA-14035"/>
    <s v="Erin Ashbrook"/>
    <x v="1"/>
    <s v="United States"/>
    <s v="Columbus"/>
    <x v="24"/>
    <n v="43229"/>
    <x v="3"/>
    <s v="OFF-PA-10001033"/>
    <x v="1"/>
    <x v="10"/>
    <s v="Xerox 1893"/>
    <n v="98.376000000000005"/>
    <n v="3"/>
    <n v="0.2"/>
    <n v="35.661300000000004"/>
  </r>
  <r>
    <x v="5572"/>
    <x v="2773"/>
    <x v="2"/>
    <x v="29"/>
    <d v="2011-12-09T00:00:00"/>
    <s v="Standard Class"/>
    <s v="EA-14035"/>
    <s v="Erin Ashbrook"/>
    <x v="1"/>
    <s v="United States"/>
    <s v="Columbus"/>
    <x v="24"/>
    <n v="43229"/>
    <x v="3"/>
    <s v="OFF-BI-10003719"/>
    <x v="1"/>
    <x v="8"/>
    <s v="Large Capacity Hanging Post Binders"/>
    <n v="29.940000000000005"/>
    <n v="4"/>
    <n v="0.7"/>
    <n v="-23.952000000000005"/>
  </r>
  <r>
    <x v="5573"/>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x v="5574"/>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x v="5575"/>
    <x v="2773"/>
    <x v="2"/>
    <x v="29"/>
    <d v="2011-12-09T00:00:00"/>
    <s v="Standard Class"/>
    <s v="EA-14035"/>
    <s v="Erin Ashbrook"/>
    <x v="1"/>
    <s v="United States"/>
    <s v="Columbus"/>
    <x v="24"/>
    <n v="43229"/>
    <x v="3"/>
    <s v="TEC-PH-10001809"/>
    <x v="2"/>
    <x v="7"/>
    <s v="Panasonic KX T7736-B Digital phone"/>
    <n v="179.93999999999997"/>
    <n v="2"/>
    <n v="0.4"/>
    <n v="-44.984999999999999"/>
  </r>
  <r>
    <x v="5576"/>
    <x v="2774"/>
    <x v="0"/>
    <x v="939"/>
    <d v="2013-12-17T00:00:00"/>
    <s v="Standard Class"/>
    <s v="RF-19840"/>
    <s v="Roy Französisch"/>
    <x v="0"/>
    <s v="United States"/>
    <s v="Pasadena"/>
    <x v="1"/>
    <n v="91104"/>
    <x v="1"/>
    <s v="FUR-FU-10004864"/>
    <x v="0"/>
    <x v="5"/>
    <s v="Howard Miller 14-1/2&quot; Diameter Chrome Round Wall Clock"/>
    <n v="383.64"/>
    <n v="6"/>
    <n v="0"/>
    <n v="122.76479999999999"/>
  </r>
  <r>
    <x v="5577"/>
    <x v="2774"/>
    <x v="0"/>
    <x v="939"/>
    <d v="2013-12-17T00:00:00"/>
    <s v="Standard Class"/>
    <s v="RF-19840"/>
    <s v="Roy Französisch"/>
    <x v="0"/>
    <s v="United States"/>
    <s v="Pasadena"/>
    <x v="1"/>
    <n v="91104"/>
    <x v="1"/>
    <s v="OFF-AP-10002350"/>
    <x v="1"/>
    <x v="9"/>
    <s v="Belkin F9H710-06 7 Outlet SurgeMaster Surge Protector"/>
    <n v="56.519999999999996"/>
    <n v="3"/>
    <n v="0"/>
    <n v="15.8256"/>
  </r>
  <r>
    <x v="5578"/>
    <x v="2775"/>
    <x v="3"/>
    <x v="428"/>
    <d v="2014-09-15T00:00:00"/>
    <s v="Second Class"/>
    <s v="LC-17050"/>
    <s v="Liz Carlisle"/>
    <x v="0"/>
    <s v="United States"/>
    <s v="Los Angeles"/>
    <x v="1"/>
    <n v="90004"/>
    <x v="1"/>
    <s v="OFF-AR-10003829"/>
    <x v="1"/>
    <x v="6"/>
    <s v="Newell 35"/>
    <n v="6.56"/>
    <n v="2"/>
    <n v="0"/>
    <n v="1.9023999999999992"/>
  </r>
  <r>
    <x v="5579"/>
    <x v="2775"/>
    <x v="3"/>
    <x v="428"/>
    <d v="2014-09-15T00:00:00"/>
    <s v="Second Class"/>
    <s v="LC-17050"/>
    <s v="Liz Carlisle"/>
    <x v="0"/>
    <s v="United States"/>
    <s v="Los Angeles"/>
    <x v="1"/>
    <n v="90004"/>
    <x v="1"/>
    <s v="FUR-CH-10003833"/>
    <x v="0"/>
    <x v="1"/>
    <s v="Novimex Fabric Task Chair"/>
    <n v="243.92"/>
    <n v="5"/>
    <n v="0.2"/>
    <n v="-15.245000000000005"/>
  </r>
  <r>
    <x v="5580"/>
    <x v="2775"/>
    <x v="3"/>
    <x v="428"/>
    <d v="2014-09-15T00:00:00"/>
    <s v="Second Class"/>
    <s v="LC-17050"/>
    <s v="Liz Carlisle"/>
    <x v="0"/>
    <s v="United States"/>
    <s v="Los Angeles"/>
    <x v="1"/>
    <n v="90004"/>
    <x v="1"/>
    <s v="OFF-PA-10000143"/>
    <x v="1"/>
    <x v="10"/>
    <s v="Astroparche Fine Business Paper"/>
    <n v="47.52"/>
    <n v="9"/>
    <n v="0"/>
    <n v="22.809600000000003"/>
  </r>
  <r>
    <x v="5581"/>
    <x v="2776"/>
    <x v="3"/>
    <x v="1055"/>
    <d v="2014-10-09T00:00:00"/>
    <s v="Standard Class"/>
    <s v="PS-18970"/>
    <s v="Paul Stevenson"/>
    <x v="2"/>
    <s v="United States"/>
    <s v="Clinton"/>
    <x v="39"/>
    <n v="20735"/>
    <x v="3"/>
    <s v="FUR-FU-10000076"/>
    <x v="0"/>
    <x v="5"/>
    <s v="24-Hour Round Wall Clock"/>
    <n v="19.98"/>
    <n v="1"/>
    <n v="0"/>
    <n v="8.5914000000000019"/>
  </r>
  <r>
    <x v="5582"/>
    <x v="2777"/>
    <x v="0"/>
    <x v="195"/>
    <d v="2013-05-14T00:00:00"/>
    <s v="Standard Class"/>
    <s v="PS-18970"/>
    <s v="Paul Stevenson"/>
    <x v="2"/>
    <s v="United States"/>
    <s v="New York City"/>
    <x v="15"/>
    <n v="10024"/>
    <x v="3"/>
    <s v="OFF-AR-10000462"/>
    <x v="1"/>
    <x v="6"/>
    <s v="Sanford Pocket Accent Highlighters"/>
    <n v="8"/>
    <n v="5"/>
    <n v="0"/>
    <n v="3.4400000000000008"/>
  </r>
  <r>
    <x v="5583"/>
    <x v="2778"/>
    <x v="2"/>
    <x v="534"/>
    <d v="2011-12-19T00:00:00"/>
    <s v="Second Class"/>
    <s v="JO-15280"/>
    <s v="Jas O'Carroll"/>
    <x v="0"/>
    <s v="United States"/>
    <s v="San Diego"/>
    <x v="1"/>
    <n v="92037"/>
    <x v="1"/>
    <s v="FUR-FU-10003829"/>
    <x v="0"/>
    <x v="5"/>
    <s v="Stackable Trays"/>
    <n v="6.16"/>
    <n v="2"/>
    <n v="0"/>
    <n v="1.9711999999999996"/>
  </r>
  <r>
    <x v="5584"/>
    <x v="2779"/>
    <x v="3"/>
    <x v="329"/>
    <d v="2014-12-05T00:00:00"/>
    <s v="Standard Class"/>
    <s v="VP-21730"/>
    <s v="Victor Preis"/>
    <x v="2"/>
    <s v="United States"/>
    <s v="New York City"/>
    <x v="15"/>
    <n v="10011"/>
    <x v="3"/>
    <s v="OFF-ST-10002182"/>
    <x v="1"/>
    <x v="4"/>
    <s v="Iris 3-Drawer Stacking Bin, Black"/>
    <n v="83.56"/>
    <n v="4"/>
    <n v="0"/>
    <n v="1.6711999999999989"/>
  </r>
  <r>
    <x v="5585"/>
    <x v="2779"/>
    <x v="3"/>
    <x v="329"/>
    <d v="2014-12-05T00:00:00"/>
    <s v="Standard Class"/>
    <s v="VP-21730"/>
    <s v="Victor Preis"/>
    <x v="2"/>
    <s v="United States"/>
    <s v="New York City"/>
    <x v="15"/>
    <n v="10011"/>
    <x v="3"/>
    <s v="TEC-PH-10001468"/>
    <x v="2"/>
    <x v="7"/>
    <s v="Panasonic Business Telephones KX-T7736"/>
    <n v="546.06000000000006"/>
    <n v="3"/>
    <n v="0"/>
    <n v="163.81799999999998"/>
  </r>
  <r>
    <x v="5586"/>
    <x v="2779"/>
    <x v="3"/>
    <x v="329"/>
    <d v="2014-12-05T00:00:00"/>
    <s v="Standard Class"/>
    <s v="VP-21730"/>
    <s v="Victor Preis"/>
    <x v="2"/>
    <s v="United States"/>
    <s v="New York City"/>
    <x v="15"/>
    <n v="10011"/>
    <x v="3"/>
    <s v="OFF-ST-10001809"/>
    <x v="1"/>
    <x v="4"/>
    <s v="Fellowes Officeware Wire Shelving"/>
    <n v="269.49"/>
    <n v="3"/>
    <n v="0"/>
    <n v="5.3897999999999939"/>
  </r>
  <r>
    <x v="5587"/>
    <x v="2780"/>
    <x v="1"/>
    <x v="531"/>
    <d v="2012-03-20T00:00:00"/>
    <s v="First Class"/>
    <s v="GA-14725"/>
    <s v="Guy Armstrong"/>
    <x v="0"/>
    <s v="United States"/>
    <s v="Lancaster"/>
    <x v="1"/>
    <n v="93534"/>
    <x v="1"/>
    <s v="OFF-FA-10001561"/>
    <x v="1"/>
    <x v="13"/>
    <s v="Stockwell Push Pins"/>
    <n v="10.9"/>
    <n v="5"/>
    <n v="0"/>
    <n v="3.5970000000000004"/>
  </r>
  <r>
    <x v="5588"/>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x v="5589"/>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x v="5590"/>
    <x v="2782"/>
    <x v="0"/>
    <x v="16"/>
    <d v="2013-12-12T00:00:00"/>
    <s v="Second Class"/>
    <s v="DB-13615"/>
    <s v="Doug Bickford"/>
    <x v="0"/>
    <s v="United States"/>
    <s v="San Francisco"/>
    <x v="1"/>
    <n v="94110"/>
    <x v="1"/>
    <s v="OFF-ST-10003816"/>
    <x v="1"/>
    <x v="4"/>
    <s v="Fellowes High-Stak Drawer Files"/>
    <n v="352.38"/>
    <n v="2"/>
    <n v="0"/>
    <n v="81.047399999999982"/>
  </r>
  <r>
    <x v="5591"/>
    <x v="2783"/>
    <x v="2"/>
    <x v="303"/>
    <d v="2011-10-18T00:00:00"/>
    <s v="Second Class"/>
    <s v="ML-17395"/>
    <s v="Marina Lichtenstein"/>
    <x v="1"/>
    <s v="United States"/>
    <s v="Lakewood"/>
    <x v="30"/>
    <n v="8701"/>
    <x v="3"/>
    <s v="FUR-CH-10002880"/>
    <x v="0"/>
    <x v="1"/>
    <s v="Global High-Back Leather Tilter, Burgundy"/>
    <n v="245.98"/>
    <n v="2"/>
    <n v="0"/>
    <n v="27.057799999999986"/>
  </r>
  <r>
    <x v="5592"/>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x v="5593"/>
    <x v="2784"/>
    <x v="3"/>
    <x v="123"/>
    <d v="2014-11-26T00:00:00"/>
    <s v="Standard Class"/>
    <s v="JH-15430"/>
    <s v="Jennifer Halladay"/>
    <x v="0"/>
    <s v="United States"/>
    <s v="Cleveland"/>
    <x v="24"/>
    <n v="44105"/>
    <x v="3"/>
    <s v="OFF-BI-10003984"/>
    <x v="1"/>
    <x v="8"/>
    <s v="Lock-Up Easel 'Spel-Binder'"/>
    <n v="59.913000000000011"/>
    <n v="7"/>
    <n v="0.7"/>
    <n v="-45.933299999999988"/>
  </r>
  <r>
    <x v="5594"/>
    <x v="2785"/>
    <x v="3"/>
    <x v="241"/>
    <d v="2014-09-25T00:00:00"/>
    <s v="Same Day"/>
    <s v="BP-11095"/>
    <s v="Bart Pistole"/>
    <x v="1"/>
    <s v="United States"/>
    <s v="Lawrence"/>
    <x v="31"/>
    <n v="1841"/>
    <x v="3"/>
    <s v="TEC-PH-10000984"/>
    <x v="2"/>
    <x v="7"/>
    <s v="Panasonic KX-TG9471B"/>
    <n v="391.98"/>
    <n v="2"/>
    <n v="0"/>
    <n v="109.75440000000003"/>
  </r>
  <r>
    <x v="5595"/>
    <x v="2785"/>
    <x v="3"/>
    <x v="241"/>
    <d v="2014-09-25T00:00:00"/>
    <s v="Same Day"/>
    <s v="BP-11095"/>
    <s v="Bart Pistole"/>
    <x v="1"/>
    <s v="United States"/>
    <s v="Lawrence"/>
    <x v="31"/>
    <n v="1841"/>
    <x v="3"/>
    <s v="TEC-PH-10001944"/>
    <x v="2"/>
    <x v="7"/>
    <s v="Wi-Ex zBoost YX540 Cellular Phone Signal Booster"/>
    <n v="437.84999999999997"/>
    <n v="3"/>
    <n v="0"/>
    <n v="131.35499999999996"/>
  </r>
  <r>
    <x v="5596"/>
    <x v="2786"/>
    <x v="1"/>
    <x v="12"/>
    <d v="2012-09-29T00:00:00"/>
    <s v="Standard Class"/>
    <s v="SB-20185"/>
    <s v="Sarah Brown"/>
    <x v="0"/>
    <s v="United States"/>
    <s v="Concord"/>
    <x v="38"/>
    <n v="3301"/>
    <x v="3"/>
    <s v="OFF-BI-10002735"/>
    <x v="1"/>
    <x v="8"/>
    <s v="GBC Prestige Therm-A-Bind Covers"/>
    <n v="68.62"/>
    <n v="2"/>
    <n v="0"/>
    <n v="32.251400000000004"/>
  </r>
  <r>
    <x v="5597"/>
    <x v="2787"/>
    <x v="3"/>
    <x v="778"/>
    <d v="2014-02-21T00:00:00"/>
    <s v="Standard Class"/>
    <s v="SV-20785"/>
    <s v="Stewart Visinsky"/>
    <x v="0"/>
    <s v="United States"/>
    <s v="Baltimore"/>
    <x v="39"/>
    <n v="21215"/>
    <x v="3"/>
    <s v="OFF-SU-10001165"/>
    <x v="1"/>
    <x v="14"/>
    <s v="Acme Elite Stainless Steel Scissors"/>
    <n v="25.02"/>
    <n v="3"/>
    <n v="0"/>
    <n v="6.5052000000000003"/>
  </r>
  <r>
    <x v="5598"/>
    <x v="2787"/>
    <x v="3"/>
    <x v="778"/>
    <d v="2014-02-21T00:00:00"/>
    <s v="Standard Class"/>
    <s v="SV-20785"/>
    <s v="Stewart Visinsky"/>
    <x v="0"/>
    <s v="United States"/>
    <s v="Baltimore"/>
    <x v="39"/>
    <n v="21215"/>
    <x v="3"/>
    <s v="OFF-AR-10000614"/>
    <x v="1"/>
    <x v="6"/>
    <s v="Barrel Sharpener"/>
    <n v="10.709999999999999"/>
    <n v="3"/>
    <n v="0"/>
    <n v="2.7845999999999997"/>
  </r>
  <r>
    <x v="5599"/>
    <x v="2788"/>
    <x v="2"/>
    <x v="462"/>
    <d v="2011-10-03T00:00:00"/>
    <s v="Same Day"/>
    <s v="DO-13435"/>
    <s v="Denny Ordway"/>
    <x v="0"/>
    <s v="United States"/>
    <s v="Columbus"/>
    <x v="24"/>
    <n v="43229"/>
    <x v="3"/>
    <s v="OFF-AR-10004010"/>
    <x v="1"/>
    <x v="6"/>
    <s v="Hunt Boston Vacuum Mount KS Pencil Sharpener"/>
    <n v="55.984000000000009"/>
    <n v="2"/>
    <n v="0.2"/>
    <n v="4.1987999999999985"/>
  </r>
  <r>
    <x v="5600"/>
    <x v="2788"/>
    <x v="2"/>
    <x v="462"/>
    <d v="2011-10-03T00:00:00"/>
    <s v="Same Day"/>
    <s v="DO-13435"/>
    <s v="Denny Ordway"/>
    <x v="0"/>
    <s v="United States"/>
    <s v="Columbus"/>
    <x v="24"/>
    <n v="43229"/>
    <x v="3"/>
    <s v="OFF-EN-10004030"/>
    <x v="1"/>
    <x v="12"/>
    <s v="Convenience Packs of Business Envelopes"/>
    <n v="14.480000000000002"/>
    <n v="5"/>
    <n v="0.2"/>
    <n v="4.8869999999999987"/>
  </r>
  <r>
    <x v="5601"/>
    <x v="2788"/>
    <x v="2"/>
    <x v="462"/>
    <d v="2011-10-03T00:00:00"/>
    <s v="Same Day"/>
    <s v="DO-13435"/>
    <s v="Denny Ordway"/>
    <x v="0"/>
    <s v="United States"/>
    <s v="Columbus"/>
    <x v="24"/>
    <n v="43229"/>
    <x v="3"/>
    <s v="TEC-AC-10003023"/>
    <x v="2"/>
    <x v="11"/>
    <s v="Logitech G105 Gaming Keyboard"/>
    <n v="142.488"/>
    <n v="3"/>
    <n v="0.2"/>
    <n v="-3.5622000000000043"/>
  </r>
  <r>
    <x v="5602"/>
    <x v="2789"/>
    <x v="0"/>
    <x v="278"/>
    <d v="2013-08-30T00:00:00"/>
    <s v="Second Class"/>
    <s v="TB-21355"/>
    <s v="Todd Boyes"/>
    <x v="1"/>
    <s v="United States"/>
    <s v="Houston"/>
    <x v="5"/>
    <n v="77041"/>
    <x v="2"/>
    <s v="OFF-ST-10003572"/>
    <x v="1"/>
    <x v="4"/>
    <s v="Portfile Personal File Boxes"/>
    <n v="14.16"/>
    <n v="1"/>
    <n v="0.2"/>
    <n v="1.0620000000000003"/>
  </r>
  <r>
    <x v="5603"/>
    <x v="2789"/>
    <x v="0"/>
    <x v="278"/>
    <d v="2013-08-30T00:00:00"/>
    <s v="Second Class"/>
    <s v="TB-21355"/>
    <s v="Todd Boyes"/>
    <x v="1"/>
    <s v="United States"/>
    <s v="Houston"/>
    <x v="5"/>
    <n v="77041"/>
    <x v="2"/>
    <s v="OFF-PA-10004353"/>
    <x v="1"/>
    <x v="10"/>
    <s v="Southworth 25% Cotton Premium Laser Paper and Envelopes"/>
    <n v="79.920000000000016"/>
    <n v="5"/>
    <n v="0.2"/>
    <n v="27.972000000000001"/>
  </r>
  <r>
    <x v="5604"/>
    <x v="2790"/>
    <x v="1"/>
    <x v="155"/>
    <d v="2012-12-07T00:00:00"/>
    <s v="Standard Class"/>
    <s v="BS-11380"/>
    <s v="Bill Stewart"/>
    <x v="1"/>
    <s v="United States"/>
    <s v="New York City"/>
    <x v="15"/>
    <n v="10011"/>
    <x v="3"/>
    <s v="OFF-BI-10003718"/>
    <x v="1"/>
    <x v="8"/>
    <s v="GBC Therma-A-Bind 250T Electric Binding System"/>
    <n v="590.35199999999998"/>
    <n v="6"/>
    <n v="0.2"/>
    <n v="206.62319999999997"/>
  </r>
  <r>
    <x v="5605"/>
    <x v="2791"/>
    <x v="0"/>
    <x v="873"/>
    <d v="2013-09-26T00:00:00"/>
    <s v="Standard Class"/>
    <s v="FM-14215"/>
    <s v="Filia McAdams"/>
    <x v="1"/>
    <s v="United States"/>
    <s v="Greensboro"/>
    <x v="3"/>
    <n v="27405"/>
    <x v="0"/>
    <s v="FUR-FU-10001546"/>
    <x v="0"/>
    <x v="5"/>
    <s v="Dana Swing-Arm Lamps"/>
    <n v="17.088000000000001"/>
    <n v="2"/>
    <n v="0.2"/>
    <n v="1.0679999999999996"/>
  </r>
  <r>
    <x v="5606"/>
    <x v="2791"/>
    <x v="0"/>
    <x v="873"/>
    <d v="2013-09-26T00:00:00"/>
    <s v="Standard Class"/>
    <s v="FM-14215"/>
    <s v="Filia McAdams"/>
    <x v="1"/>
    <s v="United States"/>
    <s v="Greensboro"/>
    <x v="3"/>
    <n v="27405"/>
    <x v="0"/>
    <s v="FUR-CH-10002880"/>
    <x v="0"/>
    <x v="1"/>
    <s v="Global High-Back Leather Tilter, Burgundy"/>
    <n v="98.391999999999996"/>
    <n v="1"/>
    <n v="0.2"/>
    <n v="-11.069100000000006"/>
  </r>
  <r>
    <x v="5607"/>
    <x v="2792"/>
    <x v="3"/>
    <x v="613"/>
    <d v="2014-04-01T00:00:00"/>
    <s v="Standard Class"/>
    <s v="JL-15835"/>
    <s v="John Lee"/>
    <x v="0"/>
    <s v="United States"/>
    <s v="New York City"/>
    <x v="15"/>
    <n v="10024"/>
    <x v="3"/>
    <s v="OFF-AR-10001547"/>
    <x v="1"/>
    <x v="6"/>
    <s v="Newell 311"/>
    <n v="11.05"/>
    <n v="5"/>
    <n v="0"/>
    <n v="2.9835000000000003"/>
  </r>
  <r>
    <x v="5608"/>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x v="5609"/>
    <x v="2794"/>
    <x v="3"/>
    <x v="515"/>
    <d v="2014-09-06T00:00:00"/>
    <s v="Standard Class"/>
    <s v="BG-11035"/>
    <s v="Barry Gonzalez"/>
    <x v="0"/>
    <s v="United States"/>
    <s v="Monroe"/>
    <x v="28"/>
    <n v="71203"/>
    <x v="0"/>
    <s v="TEC-AC-10003033"/>
    <x v="2"/>
    <x v="11"/>
    <s v="Plantronics CS510 - Over-the-Head monaural Wireless Headset System"/>
    <n v="659.9"/>
    <n v="2"/>
    <n v="0"/>
    <n v="217.76699999999994"/>
  </r>
  <r>
    <x v="5610"/>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x v="5611"/>
    <x v="2796"/>
    <x v="3"/>
    <x v="238"/>
    <d v="2014-08-23T00:00:00"/>
    <s v="Standard Class"/>
    <s v="HW-14935"/>
    <s v="Helen Wasserman"/>
    <x v="1"/>
    <s v="United States"/>
    <s v="Seattle"/>
    <x v="4"/>
    <n v="98105"/>
    <x v="1"/>
    <s v="TEC-AC-10002049"/>
    <x v="2"/>
    <x v="11"/>
    <s v="Plantronics Savi W720 Multi-Device Wireless Headset System"/>
    <n v="843.9"/>
    <n v="2"/>
    <n v="0"/>
    <n v="371.31600000000003"/>
  </r>
  <r>
    <x v="5612"/>
    <x v="2796"/>
    <x v="3"/>
    <x v="238"/>
    <d v="2014-08-23T00:00:00"/>
    <s v="Standard Class"/>
    <s v="HW-14935"/>
    <s v="Helen Wasserman"/>
    <x v="1"/>
    <s v="United States"/>
    <s v="Seattle"/>
    <x v="4"/>
    <n v="98105"/>
    <x v="1"/>
    <s v="TEC-AC-10002253"/>
    <x v="2"/>
    <x v="11"/>
    <s v="Imation Bio 8GB USB Flash Drive Imation Corp"/>
    <n v="1496.16"/>
    <n v="9"/>
    <n v="0"/>
    <n v="224.42400000000006"/>
  </r>
  <r>
    <x v="5613"/>
    <x v="2797"/>
    <x v="0"/>
    <x v="1056"/>
    <d v="2013-02-07T00:00:00"/>
    <s v="Standard Class"/>
    <s v="AB-10105"/>
    <s v="Adrian Barton"/>
    <x v="0"/>
    <s v="United States"/>
    <s v="New York City"/>
    <x v="15"/>
    <n v="10011"/>
    <x v="3"/>
    <s v="OFF-ST-10003994"/>
    <x v="1"/>
    <x v="4"/>
    <s v="Belkin 19&quot; Center-Weighted Shelf, Gray"/>
    <n v="117.96"/>
    <n v="2"/>
    <n v="0"/>
    <n v="5.8979999999999961"/>
  </r>
  <r>
    <x v="5614"/>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x v="5615"/>
    <x v="2798"/>
    <x v="0"/>
    <x v="828"/>
    <d v="2013-08-28T00:00:00"/>
    <s v="Standard Class"/>
    <s v="JP-15460"/>
    <s v="Jennifer Patt"/>
    <x v="1"/>
    <s v="United States"/>
    <s v="New York City"/>
    <x v="15"/>
    <n v="10035"/>
    <x v="3"/>
    <s v="OFF-AP-10002118"/>
    <x v="1"/>
    <x v="9"/>
    <s v="1.7 Cubic Foot Compact &quot;Cube&quot; Office Refrigerators"/>
    <n v="1040.8"/>
    <n v="5"/>
    <n v="0"/>
    <n v="281.01600000000008"/>
  </r>
  <r>
    <x v="5616"/>
    <x v="2798"/>
    <x v="0"/>
    <x v="828"/>
    <d v="2013-08-28T00:00:00"/>
    <s v="Standard Class"/>
    <s v="JP-15460"/>
    <s v="Jennifer Patt"/>
    <x v="1"/>
    <s v="United States"/>
    <s v="New York City"/>
    <x v="15"/>
    <n v="10035"/>
    <x v="3"/>
    <s v="OFF-AR-10001954"/>
    <x v="1"/>
    <x v="6"/>
    <s v="Newell 331"/>
    <n v="29.339999999999996"/>
    <n v="6"/>
    <n v="0"/>
    <n v="7.9218000000000002"/>
  </r>
  <r>
    <x v="5617"/>
    <x v="2799"/>
    <x v="3"/>
    <x v="160"/>
    <d v="2014-07-05T00:00:00"/>
    <s v="Standard Class"/>
    <s v="DV-13045"/>
    <s v="Darrin Van Huff"/>
    <x v="1"/>
    <s v="United States"/>
    <s v="Memphis"/>
    <x v="18"/>
    <n v="38109"/>
    <x v="0"/>
    <s v="FUR-FU-10001591"/>
    <x v="0"/>
    <x v="5"/>
    <s v="Advantus Panel Wall Certificate Holder - 8.5x11"/>
    <n v="19.52"/>
    <n v="2"/>
    <n v="0.2"/>
    <n v="5.3680000000000012"/>
  </r>
  <r>
    <x v="5618"/>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x v="5619"/>
    <x v="2801"/>
    <x v="0"/>
    <x v="477"/>
    <d v="2013-10-01T00:00:00"/>
    <s v="Standard Class"/>
    <s v="SC-20695"/>
    <s v="Steve Chapman"/>
    <x v="1"/>
    <s v="United States"/>
    <s v="La Crosse"/>
    <x v="6"/>
    <n v="54601"/>
    <x v="2"/>
    <s v="TEC-AC-10001908"/>
    <x v="2"/>
    <x v="11"/>
    <s v="Logitech Wireless Headset h800"/>
    <n v="499.95"/>
    <n v="5"/>
    <n v="0"/>
    <n v="174.98249999999999"/>
  </r>
  <r>
    <x v="5620"/>
    <x v="2801"/>
    <x v="0"/>
    <x v="477"/>
    <d v="2013-10-01T00:00:00"/>
    <s v="Standard Class"/>
    <s v="SC-20695"/>
    <s v="Steve Chapman"/>
    <x v="1"/>
    <s v="United States"/>
    <s v="La Crosse"/>
    <x v="6"/>
    <n v="54601"/>
    <x v="2"/>
    <s v="OFF-AR-10000817"/>
    <x v="1"/>
    <x v="6"/>
    <s v="Manco Dry-Lighter Erasable Highlighter"/>
    <n v="3.04"/>
    <n v="1"/>
    <n v="0"/>
    <n v="1.0335999999999999"/>
  </r>
  <r>
    <x v="5621"/>
    <x v="2801"/>
    <x v="0"/>
    <x v="477"/>
    <d v="2013-10-01T00:00:00"/>
    <s v="Standard Class"/>
    <s v="SC-20695"/>
    <s v="Steve Chapman"/>
    <x v="1"/>
    <s v="United States"/>
    <s v="La Crosse"/>
    <x v="6"/>
    <n v="54601"/>
    <x v="2"/>
    <s v="FUR-CH-10004218"/>
    <x v="0"/>
    <x v="1"/>
    <s v="Global Fabric Manager's Chair, Dark Gray"/>
    <n v="201.96"/>
    <n v="2"/>
    <n v="0"/>
    <n v="50.490000000000009"/>
  </r>
  <r>
    <x v="5622"/>
    <x v="2801"/>
    <x v="0"/>
    <x v="477"/>
    <d v="2013-10-01T00:00:00"/>
    <s v="Standard Class"/>
    <s v="SC-20695"/>
    <s v="Steve Chapman"/>
    <x v="1"/>
    <s v="United States"/>
    <s v="La Crosse"/>
    <x v="6"/>
    <n v="54601"/>
    <x v="2"/>
    <s v="FUR-FU-10000755"/>
    <x v="0"/>
    <x v="5"/>
    <s v="Eldon Expressions Mahogany Wood Desk Collection"/>
    <n v="68.64"/>
    <n v="11"/>
    <n v="0"/>
    <n v="17.160000000000004"/>
  </r>
  <r>
    <x v="5623"/>
    <x v="2802"/>
    <x v="0"/>
    <x v="1057"/>
    <d v="2013-10-29T00:00:00"/>
    <s v="Second Class"/>
    <s v="VW-21775"/>
    <s v="Victoria Wilson"/>
    <x v="1"/>
    <s v="United States"/>
    <s v="Los Angeles"/>
    <x v="1"/>
    <n v="90032"/>
    <x v="1"/>
    <s v="TEC-AC-10003063"/>
    <x v="2"/>
    <x v="11"/>
    <s v="Micro Innovations USB RF Wireless Keyboard with Mouse"/>
    <n v="100"/>
    <n v="4"/>
    <n v="0"/>
    <n v="21"/>
  </r>
  <r>
    <x v="5624"/>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x v="5625"/>
    <x v="2803"/>
    <x v="2"/>
    <x v="411"/>
    <d v="2011-10-01T00:00:00"/>
    <s v="Second Class"/>
    <s v="PP-18955"/>
    <s v="Paul Prost"/>
    <x v="2"/>
    <s v="United States"/>
    <s v="Seattle"/>
    <x v="4"/>
    <n v="98115"/>
    <x v="1"/>
    <s v="FUR-FU-10001706"/>
    <x v="0"/>
    <x v="5"/>
    <s v="Longer-Life Soft White Bulbs"/>
    <n v="6.16"/>
    <n v="2"/>
    <n v="0"/>
    <n v="2.9567999999999999"/>
  </r>
  <r>
    <x v="5626"/>
    <x v="2803"/>
    <x v="2"/>
    <x v="411"/>
    <d v="2011-10-01T00:00:00"/>
    <s v="Second Class"/>
    <s v="PP-18955"/>
    <s v="Paul Prost"/>
    <x v="2"/>
    <s v="United States"/>
    <s v="Seattle"/>
    <x v="4"/>
    <n v="98115"/>
    <x v="1"/>
    <s v="FUR-TA-10002958"/>
    <x v="0"/>
    <x v="3"/>
    <s v="Bevis Oval Conference Table, Walnut"/>
    <n v="2348.8200000000002"/>
    <n v="9"/>
    <n v="0"/>
    <n v="399.29939999999976"/>
  </r>
  <r>
    <x v="5627"/>
    <x v="2804"/>
    <x v="3"/>
    <x v="335"/>
    <d v="2014-07-02T00:00:00"/>
    <s v="Standard Class"/>
    <s v="DR-12880"/>
    <s v="Dan Reichenbach"/>
    <x v="1"/>
    <s v="United States"/>
    <s v="Miami"/>
    <x v="2"/>
    <n v="33180"/>
    <x v="0"/>
    <s v="OFF-LA-10004689"/>
    <x v="1"/>
    <x v="2"/>
    <s v="Avery 512"/>
    <n v="13.872000000000002"/>
    <n v="6"/>
    <n v="0.2"/>
    <n v="4.6818000000000008"/>
  </r>
  <r>
    <x v="5628"/>
    <x v="2804"/>
    <x v="3"/>
    <x v="335"/>
    <d v="2014-07-02T00:00:00"/>
    <s v="Standard Class"/>
    <s v="DR-12880"/>
    <s v="Dan Reichenbach"/>
    <x v="1"/>
    <s v="United States"/>
    <s v="Miami"/>
    <x v="2"/>
    <n v="33180"/>
    <x v="0"/>
    <s v="FUR-CH-10001545"/>
    <x v="0"/>
    <x v="1"/>
    <s v="Hon Comfortask Task/Swivel Chairs"/>
    <n v="273.55200000000002"/>
    <n v="3"/>
    <n v="0.2"/>
    <n v="-13.677599999999998"/>
  </r>
  <r>
    <x v="5629"/>
    <x v="2805"/>
    <x v="0"/>
    <x v="1036"/>
    <d v="2013-08-24T00:00:00"/>
    <s v="Second Class"/>
    <s v="RB-19465"/>
    <s v="Rick Bensley"/>
    <x v="2"/>
    <s v="United States"/>
    <s v="Philadelphia"/>
    <x v="9"/>
    <n v="19143"/>
    <x v="3"/>
    <s v="FUR-TA-10002530"/>
    <x v="0"/>
    <x v="3"/>
    <s v="Iceberg OfficeWorks 42&quot; Round Tables"/>
    <n v="815.29199999999992"/>
    <n v="9"/>
    <n v="0.4"/>
    <n v="-339.7050000000001"/>
  </r>
  <r>
    <x v="5630"/>
    <x v="2806"/>
    <x v="2"/>
    <x v="1058"/>
    <d v="2011-02-16T00:00:00"/>
    <s v="Standard Class"/>
    <s v="NF-18385"/>
    <s v="Natalie Fritzler"/>
    <x v="0"/>
    <s v="United States"/>
    <s v="Chesapeake"/>
    <x v="17"/>
    <n v="23320"/>
    <x v="0"/>
    <s v="TEC-AC-10001432"/>
    <x v="2"/>
    <x v="11"/>
    <s v="Enermax Aurora Lite Keyboard"/>
    <n v="234.45000000000002"/>
    <n v="3"/>
    <n v="0"/>
    <n v="103.15800000000003"/>
  </r>
  <r>
    <x v="5631"/>
    <x v="2806"/>
    <x v="2"/>
    <x v="1058"/>
    <d v="2011-02-16T00:00:00"/>
    <s v="Standard Class"/>
    <s v="NF-18385"/>
    <s v="Natalie Fritzler"/>
    <x v="0"/>
    <s v="United States"/>
    <s v="Chesapeake"/>
    <x v="17"/>
    <n v="23320"/>
    <x v="0"/>
    <s v="FUR-TA-10003715"/>
    <x v="0"/>
    <x v="3"/>
    <s v="Hon 2111 Invitation Series Corner Table"/>
    <n v="1256.22"/>
    <n v="6"/>
    <n v="0"/>
    <n v="75.37319999999994"/>
  </r>
  <r>
    <x v="5632"/>
    <x v="2806"/>
    <x v="2"/>
    <x v="1058"/>
    <d v="2011-02-16T00:00:00"/>
    <s v="Standard Class"/>
    <s v="NF-18385"/>
    <s v="Natalie Fritzler"/>
    <x v="0"/>
    <s v="United States"/>
    <s v="Chesapeake"/>
    <x v="17"/>
    <n v="23320"/>
    <x v="0"/>
    <s v="OFF-BI-10003291"/>
    <x v="1"/>
    <x v="8"/>
    <s v="Wilson Jones Leather-Like Binders with DublLock Round Rings"/>
    <n v="17.46"/>
    <n v="2"/>
    <n v="0"/>
    <n v="8.2061999999999991"/>
  </r>
  <r>
    <x v="5633"/>
    <x v="2807"/>
    <x v="0"/>
    <x v="713"/>
    <d v="2013-09-29T00:00:00"/>
    <s v="Second Class"/>
    <s v="CR-12580"/>
    <s v="Clay Rozendal"/>
    <x v="2"/>
    <s v="United States"/>
    <s v="New York City"/>
    <x v="15"/>
    <n v="10009"/>
    <x v="3"/>
    <s v="OFF-BI-10004187"/>
    <x v="1"/>
    <x v="8"/>
    <s v="Staples"/>
    <n v="10.528"/>
    <n v="7"/>
    <n v="0.2"/>
    <n v="3.6847999999999987"/>
  </r>
  <r>
    <x v="5634"/>
    <x v="2808"/>
    <x v="1"/>
    <x v="901"/>
    <d v="2012-12-06T00:00:00"/>
    <s v="First Class"/>
    <s v="SU-20665"/>
    <s v="Stephanie Ulpright"/>
    <x v="2"/>
    <s v="United States"/>
    <s v="Ann Arbor"/>
    <x v="12"/>
    <n v="48104"/>
    <x v="2"/>
    <s v="OFF-BI-10000666"/>
    <x v="1"/>
    <x v="8"/>
    <s v="Surelock Post Binders"/>
    <n v="152.79999999999998"/>
    <n v="5"/>
    <n v="0"/>
    <n v="76.399999999999991"/>
  </r>
  <r>
    <x v="5635"/>
    <x v="2809"/>
    <x v="3"/>
    <x v="213"/>
    <d v="2014-09-09T00:00:00"/>
    <s v="Standard Class"/>
    <s v="SC-20050"/>
    <s v="Sample Company A"/>
    <x v="2"/>
    <s v="United States"/>
    <s v="La Mesa"/>
    <x v="1"/>
    <n v="91941"/>
    <x v="1"/>
    <s v="OFF-BI-10002225"/>
    <x v="1"/>
    <x v="8"/>
    <s v="Square Ring Data Binders, Rigid 75 Pt. Covers, 11&quot; x 14-7/8&quot;"/>
    <n v="82.56"/>
    <n v="5"/>
    <n v="0.2"/>
    <n v="28.896000000000001"/>
  </r>
  <r>
    <x v="5636"/>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x v="5637"/>
    <x v="2810"/>
    <x v="3"/>
    <x v="606"/>
    <d v="2014-04-03T00:00:00"/>
    <s v="Standard Class"/>
    <s v="ML-18040"/>
    <s v="Michelle Lonsdale"/>
    <x v="1"/>
    <s v="United States"/>
    <s v="Dearborn"/>
    <x v="12"/>
    <n v="48126"/>
    <x v="2"/>
    <s v="FUR-FU-10004245"/>
    <x v="0"/>
    <x v="5"/>
    <s v="Career Cubicle Clock, 8 1/4&quot;, Black"/>
    <n v="60.84"/>
    <n v="3"/>
    <n v="0"/>
    <n v="23.119199999999999"/>
  </r>
  <r>
    <x v="5638"/>
    <x v="2811"/>
    <x v="2"/>
    <x v="1059"/>
    <d v="2011-12-27T00:00:00"/>
    <s v="Standard Class"/>
    <s v="GM-14440"/>
    <s v="Gary McGarr"/>
    <x v="0"/>
    <s v="United States"/>
    <s v="San Diego"/>
    <x v="1"/>
    <n v="92024"/>
    <x v="1"/>
    <s v="FUR-CH-10004287"/>
    <x v="0"/>
    <x v="1"/>
    <s v="SAFCO Arco Folding Chair"/>
    <n v="1325.76"/>
    <n v="6"/>
    <n v="0.2"/>
    <n v="149.14799999999991"/>
  </r>
  <r>
    <x v="5639"/>
    <x v="2811"/>
    <x v="2"/>
    <x v="1059"/>
    <d v="2011-12-27T00:00:00"/>
    <s v="Standard Class"/>
    <s v="GM-14440"/>
    <s v="Gary McGarr"/>
    <x v="0"/>
    <s v="United States"/>
    <s v="San Diego"/>
    <x v="1"/>
    <n v="92024"/>
    <x v="1"/>
    <s v="FUR-CH-10000595"/>
    <x v="0"/>
    <x v="1"/>
    <s v="Safco Contoured Stacking Chairs"/>
    <n v="572.16000000000008"/>
    <n v="3"/>
    <n v="0.2"/>
    <n v="35.759999999999962"/>
  </r>
  <r>
    <x v="5640"/>
    <x v="2812"/>
    <x v="2"/>
    <x v="865"/>
    <d v="2011-09-28T00:00:00"/>
    <s v="Standard Class"/>
    <s v="JK-15640"/>
    <s v="Jim Kriz"/>
    <x v="2"/>
    <s v="United States"/>
    <s v="Lakewood"/>
    <x v="24"/>
    <n v="44107"/>
    <x v="3"/>
    <s v="OFF-PA-10003063"/>
    <x v="1"/>
    <x v="10"/>
    <s v="EcoTones Memo Sheets"/>
    <n v="28.8"/>
    <n v="9"/>
    <n v="0.2"/>
    <n v="10.080000000000002"/>
  </r>
  <r>
    <x v="5641"/>
    <x v="2813"/>
    <x v="3"/>
    <x v="459"/>
    <d v="2014-04-06T00:00:00"/>
    <s v="First Class"/>
    <s v="AT-10435"/>
    <s v="Alyssa Tate"/>
    <x v="2"/>
    <s v="United States"/>
    <s v="Meriden"/>
    <x v="29"/>
    <n v="6450"/>
    <x v="3"/>
    <s v="OFF-AR-10000246"/>
    <x v="1"/>
    <x v="6"/>
    <s v="Newell 318"/>
    <n v="11.12"/>
    <n v="4"/>
    <n v="0"/>
    <n v="2.8911999999999995"/>
  </r>
  <r>
    <x v="5642"/>
    <x v="2814"/>
    <x v="0"/>
    <x v="178"/>
    <d v="2013-04-06T00:00:00"/>
    <s v="Second Class"/>
    <s v="DB-12910"/>
    <s v="Daniel Byrd"/>
    <x v="2"/>
    <s v="United States"/>
    <s v="Columbus"/>
    <x v="32"/>
    <n v="31907"/>
    <x v="0"/>
    <s v="FUR-FU-10003274"/>
    <x v="0"/>
    <x v="5"/>
    <s v="Regeneration Desk Collection"/>
    <n v="7.04"/>
    <n v="4"/>
    <n v="0"/>
    <n v="3.0976000000000004"/>
  </r>
  <r>
    <x v="5643"/>
    <x v="2815"/>
    <x v="1"/>
    <x v="1060"/>
    <d v="2012-05-20T00:00:00"/>
    <s v="Second Class"/>
    <s v="AH-10690"/>
    <s v="Anna Häberlin"/>
    <x v="1"/>
    <s v="United States"/>
    <s v="Roswell"/>
    <x v="32"/>
    <n v="30076"/>
    <x v="0"/>
    <s v="OFF-EN-10004147"/>
    <x v="1"/>
    <x v="12"/>
    <s v="Wausau Papers Astrobrights Colored Envelopes"/>
    <n v="17.940000000000001"/>
    <n v="3"/>
    <n v="0"/>
    <n v="8.7906000000000013"/>
  </r>
  <r>
    <x v="5644"/>
    <x v="2816"/>
    <x v="3"/>
    <x v="721"/>
    <d v="2014-03-27T00:00:00"/>
    <s v="First Class"/>
    <s v="SJ-20125"/>
    <s v="Sanjit Jacobs"/>
    <x v="2"/>
    <s v="United States"/>
    <s v="Seattle"/>
    <x v="4"/>
    <n v="98105"/>
    <x v="1"/>
    <s v="OFF-BI-10002103"/>
    <x v="1"/>
    <x v="8"/>
    <s v="Cardinal Slant-D Ring Binder, Heavy Gauge Vinyl"/>
    <n v="34.76"/>
    <n v="5"/>
    <n v="0.2"/>
    <n v="11.296999999999999"/>
  </r>
  <r>
    <x v="5645"/>
    <x v="2817"/>
    <x v="3"/>
    <x v="349"/>
    <d v="2014-04-20T00:00:00"/>
    <s v="Standard Class"/>
    <s v="HM-14860"/>
    <s v="Harry Marie"/>
    <x v="1"/>
    <s v="United States"/>
    <s v="Morristown"/>
    <x v="30"/>
    <n v="7960"/>
    <x v="3"/>
    <s v="FUR-FU-10004018"/>
    <x v="0"/>
    <x v="5"/>
    <s v="Tensor Computer Mounted Lamp"/>
    <n v="74.45"/>
    <n v="5"/>
    <n v="0"/>
    <n v="20.101500000000001"/>
  </r>
  <r>
    <x v="5646"/>
    <x v="2818"/>
    <x v="1"/>
    <x v="1038"/>
    <d v="2012-01-09T00:00:00"/>
    <s v="Standard Class"/>
    <s v="AG-10495"/>
    <s v="Andrew Gjertsen"/>
    <x v="1"/>
    <s v="United States"/>
    <s v="Alexandria"/>
    <x v="17"/>
    <n v="22304"/>
    <x v="0"/>
    <s v="FUR-FU-10001473"/>
    <x v="0"/>
    <x v="5"/>
    <s v="DAX Wood Document Frame"/>
    <n v="192.22"/>
    <n v="14"/>
    <n v="0"/>
    <n v="69.199200000000005"/>
  </r>
  <r>
    <x v="5647"/>
    <x v="2819"/>
    <x v="3"/>
    <x v="808"/>
    <d v="2014-11-08T00:00:00"/>
    <s v="Standard Class"/>
    <s v="JB-16000"/>
    <s v="Joy Bell-"/>
    <x v="0"/>
    <s v="United States"/>
    <s v="Salt Lake City"/>
    <x v="7"/>
    <n v="84106"/>
    <x v="1"/>
    <s v="OFF-PA-10001800"/>
    <x v="1"/>
    <x v="10"/>
    <s v="Xerox 220"/>
    <n v="19.440000000000001"/>
    <n v="3"/>
    <n v="0"/>
    <n v="9.3312000000000008"/>
  </r>
  <r>
    <x v="5648"/>
    <x v="2820"/>
    <x v="3"/>
    <x v="729"/>
    <d v="2014-07-20T00:00:00"/>
    <s v="Second Class"/>
    <s v="AJ-10795"/>
    <s v="Anthony Johnson"/>
    <x v="1"/>
    <s v="United States"/>
    <s v="Apple Valley"/>
    <x v="1"/>
    <n v="92307"/>
    <x v="1"/>
    <s v="OFF-PA-10004609"/>
    <x v="1"/>
    <x v="10"/>
    <s v="Xerox 221"/>
    <n v="32.400000000000006"/>
    <n v="5"/>
    <n v="0"/>
    <n v="15.552000000000001"/>
  </r>
  <r>
    <x v="5649"/>
    <x v="2820"/>
    <x v="3"/>
    <x v="729"/>
    <d v="2014-07-20T00:00:00"/>
    <s v="Second Class"/>
    <s v="AJ-10795"/>
    <s v="Anthony Johnson"/>
    <x v="1"/>
    <s v="United States"/>
    <s v="Apple Valley"/>
    <x v="1"/>
    <n v="92307"/>
    <x v="1"/>
    <s v="OFF-EN-10002592"/>
    <x v="1"/>
    <x v="12"/>
    <s v="Peel &amp; Seel Recycled Catalog Envelopes, Brown"/>
    <n v="57.9"/>
    <n v="5"/>
    <n v="0"/>
    <n v="28.95"/>
  </r>
  <r>
    <x v="5650"/>
    <x v="2820"/>
    <x v="3"/>
    <x v="729"/>
    <d v="2014-07-20T00:00:00"/>
    <s v="Second Class"/>
    <s v="AJ-10795"/>
    <s v="Anthony Johnson"/>
    <x v="1"/>
    <s v="United States"/>
    <s v="Apple Valley"/>
    <x v="1"/>
    <n v="92307"/>
    <x v="1"/>
    <s v="OFF-ST-10002957"/>
    <x v="1"/>
    <x v="4"/>
    <s v="Sterilite Show Offs Storage Containers"/>
    <n v="10.56"/>
    <n v="2"/>
    <n v="0"/>
    <n v="0"/>
  </r>
  <r>
    <x v="5651"/>
    <x v="2820"/>
    <x v="3"/>
    <x v="729"/>
    <d v="2014-07-20T00:00:00"/>
    <s v="Second Class"/>
    <s v="AJ-10795"/>
    <s v="Anthony Johnson"/>
    <x v="1"/>
    <s v="United States"/>
    <s v="Apple Valley"/>
    <x v="1"/>
    <n v="92307"/>
    <x v="1"/>
    <s v="FUR-BO-10002613"/>
    <x v="0"/>
    <x v="0"/>
    <s v="Atlantic Metals Mobile 4-Shelf Bookcases, Custom Colors"/>
    <n v="1194.165"/>
    <n v="5"/>
    <n v="0.15"/>
    <n v="210.73499999999993"/>
  </r>
  <r>
    <x v="5652"/>
    <x v="2821"/>
    <x v="3"/>
    <x v="833"/>
    <d v="2014-10-12T00:00:00"/>
    <s v="Standard Class"/>
    <s v="MM-18280"/>
    <s v="Muhammed MacIntyre"/>
    <x v="1"/>
    <s v="United States"/>
    <s v="New York City"/>
    <x v="15"/>
    <n v="10009"/>
    <x v="3"/>
    <s v="OFF-PA-10001033"/>
    <x v="1"/>
    <x v="10"/>
    <s v="Xerox 1893"/>
    <n v="40.99"/>
    <n v="1"/>
    <n v="0"/>
    <n v="20.085100000000001"/>
  </r>
  <r>
    <x v="5653"/>
    <x v="2822"/>
    <x v="2"/>
    <x v="130"/>
    <d v="2011-11-11T00:00:00"/>
    <s v="Standard Class"/>
    <s v="TH-21235"/>
    <s v="Tiffany House"/>
    <x v="1"/>
    <s v="United States"/>
    <s v="Long Beach"/>
    <x v="1"/>
    <n v="90805"/>
    <x v="1"/>
    <s v="OFF-AR-10000940"/>
    <x v="1"/>
    <x v="6"/>
    <s v="Newell 343"/>
    <n v="2.94"/>
    <n v="1"/>
    <n v="0"/>
    <n v="0.79380000000000006"/>
  </r>
  <r>
    <x v="5654"/>
    <x v="2823"/>
    <x v="0"/>
    <x v="122"/>
    <d v="2013-12-22T00:00:00"/>
    <s v="First Class"/>
    <s v="AH-10120"/>
    <s v="Adrian Hane"/>
    <x v="2"/>
    <s v="United States"/>
    <s v="Salem"/>
    <x v="21"/>
    <n v="97301"/>
    <x v="1"/>
    <s v="OFF-BI-10001670"/>
    <x v="1"/>
    <x v="8"/>
    <s v="Vinyl Sectional Post Binders"/>
    <n v="45.240000000000009"/>
    <n v="4"/>
    <n v="0.7"/>
    <n v="-30.159999999999997"/>
  </r>
  <r>
    <x v="5655"/>
    <x v="2823"/>
    <x v="0"/>
    <x v="122"/>
    <d v="2013-12-22T00:00:00"/>
    <s v="First Class"/>
    <s v="AH-10120"/>
    <s v="Adrian Hane"/>
    <x v="2"/>
    <s v="United States"/>
    <s v="Salem"/>
    <x v="21"/>
    <n v="97301"/>
    <x v="1"/>
    <s v="OFF-AR-10004078"/>
    <x v="1"/>
    <x v="6"/>
    <s v="Newell 312"/>
    <n v="18.687999999999999"/>
    <n v="4"/>
    <n v="0.2"/>
    <n v="2.3359999999999994"/>
  </r>
  <r>
    <x v="5656"/>
    <x v="2823"/>
    <x v="0"/>
    <x v="122"/>
    <d v="2013-12-22T00:00:00"/>
    <s v="First Class"/>
    <s v="AH-10120"/>
    <s v="Adrian Hane"/>
    <x v="2"/>
    <s v="United States"/>
    <s v="Salem"/>
    <x v="21"/>
    <n v="97301"/>
    <x v="1"/>
    <s v="OFF-PA-10003036"/>
    <x v="1"/>
    <x v="10"/>
    <s v="Black Print Carbonless 8 1/2&quot; x 8 1/4&quot; Rapid Memo Book"/>
    <n v="11.648000000000001"/>
    <n v="2"/>
    <n v="0.2"/>
    <n v="3.7855999999999992"/>
  </r>
  <r>
    <x v="5657"/>
    <x v="2823"/>
    <x v="0"/>
    <x v="122"/>
    <d v="2013-12-22T00:00:00"/>
    <s v="First Class"/>
    <s v="AH-10120"/>
    <s v="Adrian Hane"/>
    <x v="2"/>
    <s v="United States"/>
    <s v="Salem"/>
    <x v="21"/>
    <n v="97301"/>
    <x v="1"/>
    <s v="TEC-AC-10000991"/>
    <x v="2"/>
    <x v="11"/>
    <s v="Sony Micro Vault Click 8 GB USB 2.0 Flash Drive"/>
    <n v="112.77600000000001"/>
    <n v="3"/>
    <n v="0.2"/>
    <n v="-8.4581999999999979"/>
  </r>
  <r>
    <x v="5658"/>
    <x v="2823"/>
    <x v="0"/>
    <x v="122"/>
    <d v="2013-12-22T00:00:00"/>
    <s v="First Class"/>
    <s v="AH-10120"/>
    <s v="Adrian Hane"/>
    <x v="2"/>
    <s v="United States"/>
    <s v="Salem"/>
    <x v="21"/>
    <n v="97301"/>
    <x v="1"/>
    <s v="FUR-TA-10002530"/>
    <x v="0"/>
    <x v="3"/>
    <s v="Iceberg OfficeWorks 42&quot; Round Tables"/>
    <n v="377.45"/>
    <n v="5"/>
    <n v="0.5"/>
    <n v="-264.21500000000003"/>
  </r>
  <r>
    <x v="5659"/>
    <x v="2823"/>
    <x v="0"/>
    <x v="122"/>
    <d v="2013-12-22T00:00:00"/>
    <s v="First Class"/>
    <s v="AH-10120"/>
    <s v="Adrian Hane"/>
    <x v="2"/>
    <s v="United States"/>
    <s v="Salem"/>
    <x v="21"/>
    <n v="97301"/>
    <x v="1"/>
    <s v="OFF-LA-10000407"/>
    <x v="1"/>
    <x v="2"/>
    <s v="Avery White Multi-Purpose Labels"/>
    <n v="15.936000000000002"/>
    <n v="4"/>
    <n v="0.2"/>
    <n v="5.1791999999999998"/>
  </r>
  <r>
    <x v="5660"/>
    <x v="2823"/>
    <x v="0"/>
    <x v="122"/>
    <d v="2013-12-22T00:00:00"/>
    <s v="First Class"/>
    <s v="AH-10120"/>
    <s v="Adrian Hane"/>
    <x v="2"/>
    <s v="United States"/>
    <s v="Salem"/>
    <x v="21"/>
    <n v="97301"/>
    <x v="1"/>
    <s v="TEC-PH-10004833"/>
    <x v="2"/>
    <x v="7"/>
    <s v="Macally Suction Cup Mount"/>
    <n v="28.68"/>
    <n v="3"/>
    <n v="0.2"/>
    <n v="-7.17"/>
  </r>
  <r>
    <x v="5661"/>
    <x v="2824"/>
    <x v="0"/>
    <x v="446"/>
    <d v="2013-10-02T00:00:00"/>
    <s v="Standard Class"/>
    <s v="CL-12700"/>
    <s v="Craig Leslie"/>
    <x v="2"/>
    <s v="United States"/>
    <s v="Aurora"/>
    <x v="22"/>
    <n v="80013"/>
    <x v="1"/>
    <s v="FUR-FU-10002671"/>
    <x v="0"/>
    <x v="5"/>
    <s v="Electrix 20W Halogen Replacement Bulb for Zoom-In Desk Lamp"/>
    <n v="21.44"/>
    <n v="2"/>
    <n v="0.2"/>
    <n v="7.5039999999999987"/>
  </r>
  <r>
    <x v="5662"/>
    <x v="2824"/>
    <x v="0"/>
    <x v="446"/>
    <d v="2013-10-02T00:00:00"/>
    <s v="Standard Class"/>
    <s v="CL-12700"/>
    <s v="Craig Leslie"/>
    <x v="2"/>
    <s v="United States"/>
    <s v="Aurora"/>
    <x v="22"/>
    <n v="80013"/>
    <x v="1"/>
    <s v="OFF-ST-10001370"/>
    <x v="1"/>
    <x v="4"/>
    <s v="Sensible Storage WireTech Storage Systems"/>
    <n v="511.05600000000004"/>
    <n v="9"/>
    <n v="0.2"/>
    <n v="-95.823000000000079"/>
  </r>
  <r>
    <x v="5663"/>
    <x v="2825"/>
    <x v="0"/>
    <x v="658"/>
    <d v="2013-07-22T00:00:00"/>
    <s v="Same Day"/>
    <s v="JG-15310"/>
    <s v="Jason Gross"/>
    <x v="1"/>
    <s v="United States"/>
    <s v="Newark"/>
    <x v="24"/>
    <n v="43055"/>
    <x v="3"/>
    <s v="OFF-AR-10000914"/>
    <x v="1"/>
    <x v="6"/>
    <s v="Boston 16765 Mini Stand Up Battery Pencil Sharpener"/>
    <n v="18.656000000000002"/>
    <n v="2"/>
    <n v="0.2"/>
    <n v="1.3992000000000013"/>
  </r>
  <r>
    <x v="5664"/>
    <x v="2825"/>
    <x v="0"/>
    <x v="658"/>
    <d v="2013-07-22T00:00:00"/>
    <s v="Same Day"/>
    <s v="JG-15310"/>
    <s v="Jason Gross"/>
    <x v="1"/>
    <s v="United States"/>
    <s v="Newark"/>
    <x v="24"/>
    <n v="43055"/>
    <x v="3"/>
    <s v="OFF-BI-10001116"/>
    <x v="1"/>
    <x v="8"/>
    <s v="Wilson Jones 1&quot; Hanging DublLock Ring Binders"/>
    <n v="11.088000000000003"/>
    <n v="7"/>
    <n v="0.7"/>
    <n v="-8.1311999999999998"/>
  </r>
  <r>
    <x v="5665"/>
    <x v="2825"/>
    <x v="0"/>
    <x v="658"/>
    <d v="2013-07-22T00:00:00"/>
    <s v="Same Day"/>
    <s v="JG-15310"/>
    <s v="Jason Gross"/>
    <x v="1"/>
    <s v="United States"/>
    <s v="Newark"/>
    <x v="24"/>
    <n v="43055"/>
    <x v="3"/>
    <s v="OFF-ST-10002276"/>
    <x v="1"/>
    <x v="4"/>
    <s v="Safco Steel Mobile File Cart"/>
    <n v="66.688000000000002"/>
    <n v="1"/>
    <n v="0.2"/>
    <n v="4.1680000000000028"/>
  </r>
  <r>
    <x v="5666"/>
    <x v="2825"/>
    <x v="0"/>
    <x v="658"/>
    <d v="2013-07-22T00:00:00"/>
    <s v="Same Day"/>
    <s v="JG-15310"/>
    <s v="Jason Gross"/>
    <x v="1"/>
    <s v="United States"/>
    <s v="Newark"/>
    <x v="24"/>
    <n v="43055"/>
    <x v="3"/>
    <s v="OFF-ST-10004340"/>
    <x v="1"/>
    <x v="4"/>
    <s v="Fellowes Mobile File Cart, Black"/>
    <n v="99.488"/>
    <n v="2"/>
    <n v="0.2"/>
    <n v="8.7052000000000049"/>
  </r>
  <r>
    <x v="5667"/>
    <x v="2826"/>
    <x v="0"/>
    <x v="725"/>
    <d v="2013-06-16T00:00:00"/>
    <s v="Standard Class"/>
    <s v="SE-20110"/>
    <s v="Sanjit Engle"/>
    <x v="0"/>
    <s v="United States"/>
    <s v="Seattle"/>
    <x v="4"/>
    <n v="98103"/>
    <x v="1"/>
    <s v="OFF-LA-10004093"/>
    <x v="1"/>
    <x v="2"/>
    <s v="Avery 486"/>
    <n v="14.62"/>
    <n v="2"/>
    <n v="0"/>
    <n v="6.8713999999999995"/>
  </r>
  <r>
    <x v="5668"/>
    <x v="2826"/>
    <x v="0"/>
    <x v="725"/>
    <d v="2013-06-16T00:00:00"/>
    <s v="Standard Class"/>
    <s v="SE-20110"/>
    <s v="Sanjit Engle"/>
    <x v="0"/>
    <s v="United States"/>
    <s v="Seattle"/>
    <x v="4"/>
    <n v="98103"/>
    <x v="1"/>
    <s v="OFF-BI-10004728"/>
    <x v="1"/>
    <x v="8"/>
    <s v="Wilson Jones Turn Tabs Binder Tool for Ring Binders"/>
    <n v="53.984000000000002"/>
    <n v="14"/>
    <n v="0.2"/>
    <n v="17.544800000000002"/>
  </r>
  <r>
    <x v="5669"/>
    <x v="2826"/>
    <x v="0"/>
    <x v="725"/>
    <d v="2013-06-16T00:00:00"/>
    <s v="Standard Class"/>
    <s v="SE-20110"/>
    <s v="Sanjit Engle"/>
    <x v="0"/>
    <s v="United States"/>
    <s v="Seattle"/>
    <x v="4"/>
    <n v="98103"/>
    <x v="1"/>
    <s v="TEC-AC-10003095"/>
    <x v="2"/>
    <x v="11"/>
    <s v="Logitech G35 7.1-Channel Surround Sound Headset"/>
    <n v="389.97"/>
    <n v="3"/>
    <n v="0"/>
    <n v="132.58980000000003"/>
  </r>
  <r>
    <x v="5670"/>
    <x v="2827"/>
    <x v="1"/>
    <x v="988"/>
    <d v="2012-06-11T00:00:00"/>
    <s v="Second Class"/>
    <s v="TG-21640"/>
    <s v="Trudy Glocke"/>
    <x v="0"/>
    <s v="United States"/>
    <s v="Pocatello"/>
    <x v="45"/>
    <n v="83201"/>
    <x v="1"/>
    <s v="FUR-FU-10003192"/>
    <x v="0"/>
    <x v="5"/>
    <s v="Luxo Adjustable Task Clamp Lamp"/>
    <n v="355.36"/>
    <n v="4"/>
    <n v="0"/>
    <n v="92.393599999999992"/>
  </r>
  <r>
    <x v="5671"/>
    <x v="2827"/>
    <x v="1"/>
    <x v="988"/>
    <d v="2012-06-11T00:00:00"/>
    <s v="Second Class"/>
    <s v="TG-21640"/>
    <s v="Trudy Glocke"/>
    <x v="0"/>
    <s v="United States"/>
    <s v="Pocatello"/>
    <x v="45"/>
    <n v="83201"/>
    <x v="1"/>
    <s v="TEC-PH-10004522"/>
    <x v="2"/>
    <x v="7"/>
    <s v="Dexim XPower Skin Super-Thin Power Case for iPhone 5 - Black"/>
    <n v="140.376"/>
    <n v="3"/>
    <n v="0.2"/>
    <n v="8.7735000000000056"/>
  </r>
  <r>
    <x v="5672"/>
    <x v="2828"/>
    <x v="3"/>
    <x v="855"/>
    <d v="2014-11-04T00:00:00"/>
    <s v="Standard Class"/>
    <s v="SH-19975"/>
    <s v="Sally Hughsby"/>
    <x v="1"/>
    <s v="United States"/>
    <s v="Dallas"/>
    <x v="5"/>
    <n v="75081"/>
    <x v="2"/>
    <s v="OFF-EN-10003068"/>
    <x v="1"/>
    <x v="12"/>
    <s v="#6 3/4 Gummed Flap White Envelopes"/>
    <n v="15.840000000000002"/>
    <n v="2"/>
    <n v="0.2"/>
    <n v="5.5439999999999987"/>
  </r>
  <r>
    <x v="5673"/>
    <x v="2828"/>
    <x v="3"/>
    <x v="855"/>
    <d v="2014-11-04T00:00:00"/>
    <s v="Standard Class"/>
    <s v="SH-19975"/>
    <s v="Sally Hughsby"/>
    <x v="1"/>
    <s v="United States"/>
    <s v="Dallas"/>
    <x v="5"/>
    <n v="75081"/>
    <x v="2"/>
    <s v="OFF-PA-10001204"/>
    <x v="1"/>
    <x v="10"/>
    <s v="Xerox 1972"/>
    <n v="8.4480000000000004"/>
    <n v="2"/>
    <n v="0.2"/>
    <n v="2.6399999999999997"/>
  </r>
  <r>
    <x v="5674"/>
    <x v="2829"/>
    <x v="0"/>
    <x v="115"/>
    <d v="2013-01-27T00:00:00"/>
    <s v="Standard Class"/>
    <s v="MC-17275"/>
    <s v="Marc Crier"/>
    <x v="0"/>
    <s v="United States"/>
    <s v="Seattle"/>
    <x v="4"/>
    <n v="98105"/>
    <x v="1"/>
    <s v="OFF-PA-10003953"/>
    <x v="1"/>
    <x v="10"/>
    <s v="Xerox 218"/>
    <n v="12.96"/>
    <n v="2"/>
    <n v="0"/>
    <n v="6.2208000000000006"/>
  </r>
  <r>
    <x v="5675"/>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x v="5676"/>
    <x v="2830"/>
    <x v="2"/>
    <x v="1061"/>
    <d v="2011-06-02T00:00:00"/>
    <s v="Standard Class"/>
    <s v="PJ-18835"/>
    <s v="Patrick Jones"/>
    <x v="1"/>
    <s v="United States"/>
    <s v="Seattle"/>
    <x v="4"/>
    <n v="98115"/>
    <x v="1"/>
    <s v="TEC-AC-10004877"/>
    <x v="2"/>
    <x v="11"/>
    <s v="Imation 30456 USB Flash Drive 8GB"/>
    <n v="27.6"/>
    <n v="4"/>
    <n v="0"/>
    <n v="2.2079999999999984"/>
  </r>
  <r>
    <x v="5677"/>
    <x v="2831"/>
    <x v="2"/>
    <x v="282"/>
    <d v="2012-01-05T00:00:00"/>
    <s v="Standard Class"/>
    <s v="ZC-21910"/>
    <s v="Zuschuss Carroll"/>
    <x v="0"/>
    <s v="United States"/>
    <s v="Chicago"/>
    <x v="10"/>
    <n v="60610"/>
    <x v="2"/>
    <s v="FUR-FU-10000193"/>
    <x v="0"/>
    <x v="5"/>
    <s v="Tenex Chairmats For Use with Hard Floors"/>
    <n v="38.975999999999999"/>
    <n v="3"/>
    <n v="0.6"/>
    <n v="-50.66879999999999"/>
  </r>
  <r>
    <x v="5678"/>
    <x v="2832"/>
    <x v="0"/>
    <x v="1062"/>
    <d v="2013-08-04T00:00:00"/>
    <s v="Standard Class"/>
    <s v="SC-20680"/>
    <s v="Steve Carroll"/>
    <x v="2"/>
    <s v="United States"/>
    <s v="Holland"/>
    <x v="12"/>
    <n v="49423"/>
    <x v="2"/>
    <s v="OFF-FA-10000735"/>
    <x v="1"/>
    <x v="13"/>
    <s v="Staples"/>
    <n v="20.439999999999998"/>
    <n v="7"/>
    <n v="0"/>
    <n v="9.1979999999999986"/>
  </r>
  <r>
    <x v="5679"/>
    <x v="2832"/>
    <x v="0"/>
    <x v="1062"/>
    <d v="2013-08-04T00:00:00"/>
    <s v="Standard Class"/>
    <s v="SC-20680"/>
    <s v="Steve Carroll"/>
    <x v="2"/>
    <s v="United States"/>
    <s v="Holland"/>
    <x v="12"/>
    <n v="49423"/>
    <x v="2"/>
    <s v="OFF-PA-10002120"/>
    <x v="1"/>
    <x v="10"/>
    <s v="Xerox 1889"/>
    <n v="109.92"/>
    <n v="2"/>
    <n v="0"/>
    <n v="53.860799999999998"/>
  </r>
  <r>
    <x v="5680"/>
    <x v="2833"/>
    <x v="0"/>
    <x v="446"/>
    <d v="2013-10-01T00:00:00"/>
    <s v="Standard Class"/>
    <s v="BP-11230"/>
    <s v="Benjamin Patterson"/>
    <x v="0"/>
    <s v="United States"/>
    <s v="Broken Arrow"/>
    <x v="26"/>
    <n v="74012"/>
    <x v="2"/>
    <s v="OFF-BI-10001249"/>
    <x v="1"/>
    <x v="8"/>
    <s v="Avery Heavy-Duty EZD View Binder with Locking Rings"/>
    <n v="6.38"/>
    <n v="1"/>
    <n v="0"/>
    <n v="2.9347999999999996"/>
  </r>
  <r>
    <x v="5681"/>
    <x v="2833"/>
    <x v="0"/>
    <x v="446"/>
    <d v="2013-10-01T00:00:00"/>
    <s v="Standard Class"/>
    <s v="BP-11230"/>
    <s v="Benjamin Patterson"/>
    <x v="0"/>
    <s v="United States"/>
    <s v="Broken Arrow"/>
    <x v="26"/>
    <n v="74012"/>
    <x v="2"/>
    <s v="OFF-PA-10001569"/>
    <x v="1"/>
    <x v="10"/>
    <s v="Xerox 232"/>
    <n v="6.48"/>
    <n v="1"/>
    <n v="0"/>
    <n v="3.1104000000000003"/>
  </r>
  <r>
    <x v="5682"/>
    <x v="2834"/>
    <x v="2"/>
    <x v="1063"/>
    <d v="2011-04-08T00:00:00"/>
    <s v="Standard Class"/>
    <s v="RD-19585"/>
    <s v="Rob Dowd"/>
    <x v="0"/>
    <s v="United States"/>
    <s v="Athens"/>
    <x v="32"/>
    <n v="30605"/>
    <x v="0"/>
    <s v="OFF-PA-10004248"/>
    <x v="1"/>
    <x v="10"/>
    <s v="Xerox 1990"/>
    <n v="15.84"/>
    <n v="3"/>
    <n v="0"/>
    <n v="7.1280000000000001"/>
  </r>
  <r>
    <x v="5683"/>
    <x v="2834"/>
    <x v="2"/>
    <x v="1063"/>
    <d v="2011-04-08T00:00:00"/>
    <s v="Standard Class"/>
    <s v="RD-19585"/>
    <s v="Rob Dowd"/>
    <x v="0"/>
    <s v="United States"/>
    <s v="Athens"/>
    <x v="32"/>
    <n v="30605"/>
    <x v="0"/>
    <s v="TEC-PH-10001128"/>
    <x v="2"/>
    <x v="7"/>
    <s v="Motorola Droid Maxx"/>
    <n v="1049.93"/>
    <n v="7"/>
    <n v="0"/>
    <n v="293.98040000000003"/>
  </r>
  <r>
    <x v="5684"/>
    <x v="2834"/>
    <x v="2"/>
    <x v="1063"/>
    <d v="2011-04-08T00:00:00"/>
    <s v="Standard Class"/>
    <s v="RD-19585"/>
    <s v="Rob Dowd"/>
    <x v="0"/>
    <s v="United States"/>
    <s v="Athens"/>
    <x v="32"/>
    <n v="30605"/>
    <x v="0"/>
    <s v="OFF-AP-10003842"/>
    <x v="1"/>
    <x v="9"/>
    <s v="Euro-Pro Shark Turbo Vacuum"/>
    <n v="154.9"/>
    <n v="5"/>
    <n v="0"/>
    <n v="40.274000000000001"/>
  </r>
  <r>
    <x v="5685"/>
    <x v="2835"/>
    <x v="1"/>
    <x v="599"/>
    <d v="2012-11-05T00:00:00"/>
    <s v="Same Day"/>
    <s v="KL-16645"/>
    <s v="Ken Lonsdale"/>
    <x v="0"/>
    <s v="United States"/>
    <s v="Seattle"/>
    <x v="4"/>
    <n v="98105"/>
    <x v="1"/>
    <s v="OFF-BI-10002794"/>
    <x v="1"/>
    <x v="8"/>
    <s v="Avery Trapezoid Ring Binder, 3&quot; Capacity, Black, 1040 sheets"/>
    <n v="98.352000000000004"/>
    <n v="3"/>
    <n v="0.2"/>
    <n v="35.652599999999993"/>
  </r>
  <r>
    <x v="5686"/>
    <x v="2836"/>
    <x v="2"/>
    <x v="1064"/>
    <d v="2011-07-28T00:00:00"/>
    <s v="Same Day"/>
    <s v="CK-12205"/>
    <s v="Chloris Kastensmidt"/>
    <x v="0"/>
    <s v="United States"/>
    <s v="Apopka"/>
    <x v="2"/>
    <n v="32712"/>
    <x v="0"/>
    <s v="OFF-FA-10000621"/>
    <x v="1"/>
    <x v="13"/>
    <s v="OIC Colored Binder Clips, Assorted Sizes"/>
    <n v="14.320000000000002"/>
    <n v="5"/>
    <n v="0.2"/>
    <n v="5.1910000000000007"/>
  </r>
  <r>
    <x v="5687"/>
    <x v="2836"/>
    <x v="2"/>
    <x v="1064"/>
    <d v="2011-07-28T00:00:00"/>
    <s v="Same Day"/>
    <s v="CK-12205"/>
    <s v="Chloris Kastensmidt"/>
    <x v="0"/>
    <s v="United States"/>
    <s v="Apopka"/>
    <x v="2"/>
    <n v="32712"/>
    <x v="0"/>
    <s v="FUR-FU-10003623"/>
    <x v="0"/>
    <x v="5"/>
    <s v="DataProducts Ampli Magnifier Task Lamp, Black,"/>
    <n v="129.88800000000001"/>
    <n v="6"/>
    <n v="0.2"/>
    <n v="12.988799999999991"/>
  </r>
  <r>
    <x v="5688"/>
    <x v="2836"/>
    <x v="2"/>
    <x v="1064"/>
    <d v="2011-07-28T00:00:00"/>
    <s v="Same Day"/>
    <s v="CK-12205"/>
    <s v="Chloris Kastensmidt"/>
    <x v="0"/>
    <s v="United States"/>
    <s v="Apopka"/>
    <x v="2"/>
    <n v="32712"/>
    <x v="0"/>
    <s v="OFF-EN-10000781"/>
    <x v="1"/>
    <x v="12"/>
    <s v="#10- 4 1/8&quot; x 9 1/2&quot; Recycled Envelopes"/>
    <n v="48.944000000000003"/>
    <n v="7"/>
    <n v="0.2"/>
    <n v="16.518599999999999"/>
  </r>
  <r>
    <x v="5689"/>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x v="5690"/>
    <x v="2838"/>
    <x v="1"/>
    <x v="895"/>
    <d v="2012-12-16T00:00:00"/>
    <s v="Standard Class"/>
    <s v="KM-16225"/>
    <s v="Kalyca Meade"/>
    <x v="1"/>
    <s v="United States"/>
    <s v="Baltimore"/>
    <x v="39"/>
    <n v="21215"/>
    <x v="3"/>
    <s v="OFF-AR-10000817"/>
    <x v="1"/>
    <x v="6"/>
    <s v="Manco Dry-Lighter Erasable Highlighter"/>
    <n v="27.36"/>
    <n v="9"/>
    <n v="0"/>
    <n v="9.3023999999999987"/>
  </r>
  <r>
    <x v="5691"/>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x v="5692"/>
    <x v="2838"/>
    <x v="1"/>
    <x v="895"/>
    <d v="2012-12-16T00:00:00"/>
    <s v="Standard Class"/>
    <s v="KM-16225"/>
    <s v="Kalyca Meade"/>
    <x v="1"/>
    <s v="United States"/>
    <s v="Baltimore"/>
    <x v="39"/>
    <n v="21215"/>
    <x v="3"/>
    <s v="TEC-PH-10004667"/>
    <x v="2"/>
    <x v="7"/>
    <s v="Cisco 8x8 Inc. 6753i IP Business Phone System"/>
    <n v="134.99"/>
    <n v="1"/>
    <n v="0"/>
    <n v="36.447299999999998"/>
  </r>
  <r>
    <x v="5693"/>
    <x v="2838"/>
    <x v="1"/>
    <x v="895"/>
    <d v="2012-12-16T00:00:00"/>
    <s v="Standard Class"/>
    <s v="KM-16225"/>
    <s v="Kalyca Meade"/>
    <x v="1"/>
    <s v="United States"/>
    <s v="Baltimore"/>
    <x v="39"/>
    <n v="21215"/>
    <x v="3"/>
    <s v="OFF-PA-10000143"/>
    <x v="1"/>
    <x v="10"/>
    <s v="Astroparche Fine Business Paper"/>
    <n v="26.400000000000002"/>
    <n v="5"/>
    <n v="0"/>
    <n v="12.672000000000001"/>
  </r>
  <r>
    <x v="5694"/>
    <x v="2838"/>
    <x v="1"/>
    <x v="895"/>
    <d v="2012-12-16T00:00:00"/>
    <s v="Standard Class"/>
    <s v="KM-16225"/>
    <s v="Kalyca Meade"/>
    <x v="1"/>
    <s v="United States"/>
    <s v="Baltimore"/>
    <x v="39"/>
    <n v="21215"/>
    <x v="3"/>
    <s v="FUR-CH-10000785"/>
    <x v="0"/>
    <x v="1"/>
    <s v="Global Ergonomic Managers Chair"/>
    <n v="542.93999999999994"/>
    <n v="3"/>
    <n v="0"/>
    <n v="141.1644"/>
  </r>
  <r>
    <x v="5695"/>
    <x v="2839"/>
    <x v="0"/>
    <x v="465"/>
    <d v="2013-05-08T00:00:00"/>
    <s v="Second Class"/>
    <s v="AH-10465"/>
    <s v="Amy Hunt"/>
    <x v="0"/>
    <s v="United States"/>
    <s v="San Francisco"/>
    <x v="1"/>
    <n v="94109"/>
    <x v="1"/>
    <s v="FUR-TA-10001676"/>
    <x v="0"/>
    <x v="3"/>
    <s v="Hon 61000 Series Interactive Training Tables"/>
    <n v="71.088000000000008"/>
    <n v="2"/>
    <n v="0.2"/>
    <n v="-1.7772000000000041"/>
  </r>
  <r>
    <x v="5696"/>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x v="5697"/>
    <x v="2840"/>
    <x v="3"/>
    <x v="336"/>
    <d v="2014-10-19T00:00:00"/>
    <s v="Standard Class"/>
    <s v="AG-10765"/>
    <s v="Anthony Garverick"/>
    <x v="2"/>
    <s v="United States"/>
    <s v="Chicago"/>
    <x v="10"/>
    <n v="60623"/>
    <x v="2"/>
    <s v="OFF-BI-10004224"/>
    <x v="1"/>
    <x v="8"/>
    <s v="Catalog Binders with Expanding Posts"/>
    <n v="13.455999999999998"/>
    <n v="1"/>
    <n v="0.8"/>
    <n v="-23.548000000000009"/>
  </r>
  <r>
    <x v="5698"/>
    <x v="2841"/>
    <x v="0"/>
    <x v="732"/>
    <d v="2013-11-06T00:00:00"/>
    <s v="Same Day"/>
    <s v="EB-14170"/>
    <s v="Evan Bailliet"/>
    <x v="0"/>
    <s v="United States"/>
    <s v="Laredo"/>
    <x v="5"/>
    <n v="78041"/>
    <x v="2"/>
    <s v="OFF-LA-10002312"/>
    <x v="1"/>
    <x v="2"/>
    <s v="Avery 490"/>
    <n v="11.840000000000002"/>
    <n v="1"/>
    <n v="0.2"/>
    <n v="4.4399999999999995"/>
  </r>
  <r>
    <x v="5699"/>
    <x v="2842"/>
    <x v="3"/>
    <x v="132"/>
    <d v="2014-11-09T00:00:00"/>
    <s v="Standard Class"/>
    <s v="PG-18895"/>
    <s v="Paul Gonzalez"/>
    <x v="0"/>
    <s v="United States"/>
    <s v="San Francisco"/>
    <x v="1"/>
    <n v="94109"/>
    <x v="1"/>
    <s v="OFF-PA-10003022"/>
    <x v="1"/>
    <x v="10"/>
    <s v="Xerox 1992"/>
    <n v="35.880000000000003"/>
    <n v="6"/>
    <n v="0"/>
    <n v="17.581200000000003"/>
  </r>
  <r>
    <x v="5700"/>
    <x v="2843"/>
    <x v="0"/>
    <x v="390"/>
    <d v="2013-11-27T00:00:00"/>
    <s v="First Class"/>
    <s v="CA-12055"/>
    <s v="Cathy Armstrong"/>
    <x v="2"/>
    <s v="United States"/>
    <s v="Cleveland"/>
    <x v="24"/>
    <n v="44105"/>
    <x v="3"/>
    <s v="OFF-EN-10001532"/>
    <x v="1"/>
    <x v="12"/>
    <s v="Brown Kraft Recycled Envelopes"/>
    <n v="40.752000000000002"/>
    <n v="3"/>
    <n v="0.2"/>
    <n v="15.281999999999998"/>
  </r>
  <r>
    <x v="5701"/>
    <x v="2843"/>
    <x v="0"/>
    <x v="390"/>
    <d v="2013-11-27T00:00:00"/>
    <s v="First Class"/>
    <s v="CA-12055"/>
    <s v="Cathy Armstrong"/>
    <x v="2"/>
    <s v="United States"/>
    <s v="Cleveland"/>
    <x v="24"/>
    <n v="44105"/>
    <x v="3"/>
    <s v="TEC-AC-10004855"/>
    <x v="2"/>
    <x v="11"/>
    <s v="V7 USB Numeric Keypad"/>
    <n v="139.96000000000004"/>
    <n v="5"/>
    <n v="0.2"/>
    <n v="-22.743500000000004"/>
  </r>
  <r>
    <x v="5702"/>
    <x v="2844"/>
    <x v="2"/>
    <x v="637"/>
    <d v="2011-12-21T00:00:00"/>
    <s v="Standard Class"/>
    <s v="SS-20875"/>
    <s v="Sung Shariari"/>
    <x v="0"/>
    <s v="United States"/>
    <s v="Marion"/>
    <x v="24"/>
    <n v="43302"/>
    <x v="3"/>
    <s v="OFF-AR-10003829"/>
    <x v="1"/>
    <x v="6"/>
    <s v="Newell 35"/>
    <n v="2.6240000000000001"/>
    <n v="1"/>
    <n v="0.2"/>
    <n v="0.29519999999999957"/>
  </r>
  <r>
    <x v="5703"/>
    <x v="2844"/>
    <x v="2"/>
    <x v="637"/>
    <d v="2011-12-21T00:00:00"/>
    <s v="Standard Class"/>
    <s v="SS-20875"/>
    <s v="Sung Shariari"/>
    <x v="0"/>
    <s v="United States"/>
    <s v="Marion"/>
    <x v="24"/>
    <n v="43302"/>
    <x v="3"/>
    <s v="FUR-TA-10002645"/>
    <x v="0"/>
    <x v="3"/>
    <s v="Hon Rectangular Conference Tables"/>
    <n v="136.53"/>
    <n v="1"/>
    <n v="0.4"/>
    <n v="-52.336500000000029"/>
  </r>
  <r>
    <x v="5704"/>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x v="5705"/>
    <x v="2845"/>
    <x v="2"/>
    <x v="935"/>
    <d v="2011-11-08T00:00:00"/>
    <s v="Standard Class"/>
    <s v="RP-19390"/>
    <s v="Resi Pölking"/>
    <x v="0"/>
    <s v="United States"/>
    <s v="Fairfield"/>
    <x v="29"/>
    <n v="6824"/>
    <x v="3"/>
    <s v="OFF-SU-10002522"/>
    <x v="1"/>
    <x v="14"/>
    <s v="Acme Kleen Earth Office Shears"/>
    <n v="11.64"/>
    <n v="3"/>
    <n v="0"/>
    <n v="3.3755999999999986"/>
  </r>
  <r>
    <x v="5706"/>
    <x v="2846"/>
    <x v="3"/>
    <x v="585"/>
    <d v="2014-09-26T00:00:00"/>
    <s v="Second Class"/>
    <s v="SC-20440"/>
    <s v="Shaun Chance"/>
    <x v="1"/>
    <s v="United States"/>
    <s v="New York City"/>
    <x v="15"/>
    <n v="10009"/>
    <x v="3"/>
    <s v="OFF-BI-10004828"/>
    <x v="1"/>
    <x v="8"/>
    <s v="GBC Poly Designer Binding Covers"/>
    <n v="40.176000000000002"/>
    <n v="3"/>
    <n v="0.2"/>
    <n v="14.563799999999997"/>
  </r>
  <r>
    <x v="5707"/>
    <x v="2847"/>
    <x v="1"/>
    <x v="412"/>
    <d v="2012-05-15T00:00:00"/>
    <s v="Standard Class"/>
    <s v="NW-18400"/>
    <s v="Natalie Webber"/>
    <x v="0"/>
    <s v="United States"/>
    <s v="New York City"/>
    <x v="15"/>
    <n v="10024"/>
    <x v="3"/>
    <s v="FUR-FU-10001095"/>
    <x v="0"/>
    <x v="5"/>
    <s v="DAX Black Cherry Wood-Tone Poster Frame"/>
    <n v="79.44"/>
    <n v="3"/>
    <n v="0"/>
    <n v="30.187200000000001"/>
  </r>
  <r>
    <x v="5708"/>
    <x v="2847"/>
    <x v="1"/>
    <x v="412"/>
    <d v="2012-05-15T00:00:00"/>
    <s v="Standard Class"/>
    <s v="NW-18400"/>
    <s v="Natalie Webber"/>
    <x v="0"/>
    <s v="United States"/>
    <s v="New York City"/>
    <x v="15"/>
    <n v="10024"/>
    <x v="3"/>
    <s v="OFF-SU-10000157"/>
    <x v="1"/>
    <x v="14"/>
    <s v="Compact Automatic Electric Letter Opener"/>
    <n v="357.93"/>
    <n v="3"/>
    <n v="0"/>
    <n v="7.158600000000007"/>
  </r>
  <r>
    <x v="5709"/>
    <x v="2847"/>
    <x v="1"/>
    <x v="412"/>
    <d v="2012-05-15T00:00:00"/>
    <s v="Standard Class"/>
    <s v="NW-18400"/>
    <s v="Natalie Webber"/>
    <x v="0"/>
    <s v="United States"/>
    <s v="New York City"/>
    <x v="15"/>
    <n v="10024"/>
    <x v="3"/>
    <s v="FUR-CH-10002647"/>
    <x v="0"/>
    <x v="1"/>
    <s v="Situations Contoured Folding Chairs, 4/Set"/>
    <n v="127.76400000000001"/>
    <n v="2"/>
    <n v="0.1"/>
    <n v="21.294000000000008"/>
  </r>
  <r>
    <x v="5710"/>
    <x v="2847"/>
    <x v="1"/>
    <x v="412"/>
    <d v="2012-05-15T00:00:00"/>
    <s v="Standard Class"/>
    <s v="NW-18400"/>
    <s v="Natalie Webber"/>
    <x v="0"/>
    <s v="United States"/>
    <s v="New York City"/>
    <x v="15"/>
    <n v="10024"/>
    <x v="3"/>
    <s v="TEC-CO-10004115"/>
    <x v="2"/>
    <x v="16"/>
    <s v="Sharp AL-1530CS Digital Copier"/>
    <n v="2799.944"/>
    <n v="7"/>
    <n v="0.2"/>
    <n v="1014.9797"/>
  </r>
  <r>
    <x v="5711"/>
    <x v="2847"/>
    <x v="1"/>
    <x v="412"/>
    <d v="2012-05-15T00:00:00"/>
    <s v="Standard Class"/>
    <s v="NW-18400"/>
    <s v="Natalie Webber"/>
    <x v="0"/>
    <s v="United States"/>
    <s v="New York City"/>
    <x v="15"/>
    <n v="10024"/>
    <x v="3"/>
    <s v="OFF-PA-10003363"/>
    <x v="1"/>
    <x v="10"/>
    <s v="Xerox 204"/>
    <n v="19.440000000000001"/>
    <n v="3"/>
    <n v="0"/>
    <n v="9.3312000000000008"/>
  </r>
  <r>
    <x v="5712"/>
    <x v="2848"/>
    <x v="3"/>
    <x v="689"/>
    <d v="2014-08-01T00:00:00"/>
    <s v="Same Day"/>
    <s v="KW-16435"/>
    <s v="Katrina Willman"/>
    <x v="0"/>
    <s v="United States"/>
    <s v="Chicago"/>
    <x v="10"/>
    <n v="60653"/>
    <x v="2"/>
    <s v="TEC-PH-10003092"/>
    <x v="2"/>
    <x v="7"/>
    <s v="Motorola L804"/>
    <n v="36.792000000000002"/>
    <n v="1"/>
    <n v="0.2"/>
    <n v="4.1390999999999991"/>
  </r>
  <r>
    <x v="5713"/>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x v="5714"/>
    <x v="2850"/>
    <x v="3"/>
    <x v="145"/>
    <d v="2014-09-30T00:00:00"/>
    <s v="Standard Class"/>
    <s v="AG-10900"/>
    <s v="Arthur Gainer"/>
    <x v="0"/>
    <s v="United States"/>
    <s v="Richmond"/>
    <x v="17"/>
    <n v="23223"/>
    <x v="0"/>
    <s v="OFF-ST-10001476"/>
    <x v="1"/>
    <x v="4"/>
    <s v="Steel Personal Filing/Posting Tote"/>
    <n v="177.54999999999998"/>
    <n v="5"/>
    <n v="0"/>
    <n v="47.938500000000005"/>
  </r>
  <r>
    <x v="5715"/>
    <x v="2851"/>
    <x v="1"/>
    <x v="330"/>
    <d v="2012-10-12T00:00:00"/>
    <s v="Second Class"/>
    <s v="BM-11650"/>
    <s v="Brian Moss"/>
    <x v="1"/>
    <s v="United States"/>
    <s v="Ann Arbor"/>
    <x v="12"/>
    <n v="48104"/>
    <x v="2"/>
    <s v="TEC-AC-10002049"/>
    <x v="2"/>
    <x v="11"/>
    <s v="Logitech G19 Programmable Gaming Keyboard"/>
    <n v="619.94999999999993"/>
    <n v="5"/>
    <n v="0"/>
    <n v="111.59099999999995"/>
  </r>
  <r>
    <x v="5716"/>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x v="5717"/>
    <x v="2851"/>
    <x v="1"/>
    <x v="330"/>
    <d v="2012-10-12T00:00:00"/>
    <s v="Second Class"/>
    <s v="BM-11650"/>
    <s v="Brian Moss"/>
    <x v="1"/>
    <s v="United States"/>
    <s v="Ann Arbor"/>
    <x v="12"/>
    <n v="48104"/>
    <x v="2"/>
    <s v="OFF-EN-10003286"/>
    <x v="1"/>
    <x v="12"/>
    <s v="Staples"/>
    <n v="57.959999999999994"/>
    <n v="7"/>
    <n v="0"/>
    <n v="27.241199999999996"/>
  </r>
  <r>
    <x v="5718"/>
    <x v="2851"/>
    <x v="1"/>
    <x v="330"/>
    <d v="2012-10-12T00:00:00"/>
    <s v="Second Class"/>
    <s v="BM-11650"/>
    <s v="Brian Moss"/>
    <x v="1"/>
    <s v="United States"/>
    <s v="Ann Arbor"/>
    <x v="12"/>
    <n v="48104"/>
    <x v="2"/>
    <s v="OFF-AP-10003971"/>
    <x v="1"/>
    <x v="9"/>
    <s v="Belkin 6 Outlet Metallic Surge Strip"/>
    <n v="29.402999999999999"/>
    <n v="3"/>
    <n v="0.1"/>
    <n v="5.2272000000000007"/>
  </r>
  <r>
    <x v="5719"/>
    <x v="2852"/>
    <x v="3"/>
    <x v="1065"/>
    <d v="2014-04-03T00:00:00"/>
    <s v="Second Class"/>
    <s v="RD-19720"/>
    <s v="Roger Demir"/>
    <x v="0"/>
    <s v="United States"/>
    <s v="Lafayette"/>
    <x v="14"/>
    <n v="47905"/>
    <x v="2"/>
    <s v="OFF-ST-10001031"/>
    <x v="1"/>
    <x v="4"/>
    <s v="Adjustable Personal File Tote"/>
    <n v="81.400000000000006"/>
    <n v="5"/>
    <n v="0"/>
    <n v="21.164000000000005"/>
  </r>
  <r>
    <x v="5720"/>
    <x v="2853"/>
    <x v="1"/>
    <x v="717"/>
    <d v="2012-11-17T00:00:00"/>
    <s v="First Class"/>
    <s v="KB-16585"/>
    <s v="Ken Black"/>
    <x v="1"/>
    <s v="United States"/>
    <s v="Springfield"/>
    <x v="21"/>
    <n v="97477"/>
    <x v="1"/>
    <s v="OFF-FA-10000304"/>
    <x v="1"/>
    <x v="13"/>
    <s v="Advantus Push Pins"/>
    <n v="8.7200000000000006"/>
    <n v="5"/>
    <n v="0.2"/>
    <n v="2.289000000000001"/>
  </r>
  <r>
    <x v="5721"/>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x v="5722"/>
    <x v="2853"/>
    <x v="1"/>
    <x v="717"/>
    <d v="2012-11-17T00:00:00"/>
    <s v="First Class"/>
    <s v="KB-16585"/>
    <s v="Ken Black"/>
    <x v="1"/>
    <s v="United States"/>
    <s v="Springfield"/>
    <x v="21"/>
    <n v="97477"/>
    <x v="1"/>
    <s v="TEC-AC-10002800"/>
    <x v="2"/>
    <x v="11"/>
    <s v="Plantronics Audio 478 Stereo USB Headset"/>
    <n v="159.96800000000002"/>
    <n v="4"/>
    <n v="0.2"/>
    <n v="29.993999999999986"/>
  </r>
  <r>
    <x v="5723"/>
    <x v="2854"/>
    <x v="0"/>
    <x v="182"/>
    <d v="2013-10-01T00:00:00"/>
    <s v="Standard Class"/>
    <s v="DW-13585"/>
    <s v="Dorothy Wardle"/>
    <x v="1"/>
    <s v="United States"/>
    <s v="San Francisco"/>
    <x v="1"/>
    <n v="94109"/>
    <x v="1"/>
    <s v="OFF-PA-10004735"/>
    <x v="1"/>
    <x v="10"/>
    <s v="Xerox 1905"/>
    <n v="12.96"/>
    <n v="2"/>
    <n v="0"/>
    <n v="6.2208000000000006"/>
  </r>
  <r>
    <x v="5724"/>
    <x v="2855"/>
    <x v="2"/>
    <x v="358"/>
    <d v="2011-09-27T00:00:00"/>
    <s v="Standard Class"/>
    <s v="VG-21805"/>
    <s v="Vivek Grady"/>
    <x v="1"/>
    <s v="United States"/>
    <s v="Chicago"/>
    <x v="10"/>
    <n v="60653"/>
    <x v="2"/>
    <s v="OFF-ST-10002574"/>
    <x v="1"/>
    <x v="4"/>
    <s v="SAFCO Commercial Wire Shelving, Black"/>
    <n v="331.536"/>
    <n v="3"/>
    <n v="0.2"/>
    <n v="-82.884"/>
  </r>
  <r>
    <x v="5725"/>
    <x v="2856"/>
    <x v="1"/>
    <x v="12"/>
    <d v="2012-09-27T00:00:00"/>
    <s v="First Class"/>
    <s v="DR-12880"/>
    <s v="Dan Reichenbach"/>
    <x v="1"/>
    <s v="United States"/>
    <s v="New York City"/>
    <x v="15"/>
    <n v="10011"/>
    <x v="3"/>
    <s v="TEC-AC-10004171"/>
    <x v="2"/>
    <x v="11"/>
    <s v="Razer Kraken 7.1 Surround Sound Over Ear USB Gaming Headset"/>
    <n v="899.91"/>
    <n v="9"/>
    <n v="0"/>
    <n v="395.96040000000005"/>
  </r>
  <r>
    <x v="5726"/>
    <x v="2857"/>
    <x v="1"/>
    <x v="124"/>
    <d v="2012-05-08T00:00:00"/>
    <s v="Standard Class"/>
    <s v="AH-10690"/>
    <s v="Anna Häberlin"/>
    <x v="1"/>
    <s v="United States"/>
    <s v="Houston"/>
    <x v="5"/>
    <n v="77095"/>
    <x v="2"/>
    <s v="TEC-PH-10002922"/>
    <x v="2"/>
    <x v="7"/>
    <s v="ShoreTel ShorePhone IP 230 VoIP phone"/>
    <n v="946.34400000000005"/>
    <n v="7"/>
    <n v="0.2"/>
    <n v="118.29299999999989"/>
  </r>
  <r>
    <x v="5727"/>
    <x v="2858"/>
    <x v="3"/>
    <x v="166"/>
    <d v="2014-12-14T00:00:00"/>
    <s v="Standard Class"/>
    <s v="JP-15520"/>
    <s v="Jeremy Pistek"/>
    <x v="0"/>
    <s v="United States"/>
    <s v="Madison"/>
    <x v="6"/>
    <n v="53711"/>
    <x v="2"/>
    <s v="TEC-AC-10003023"/>
    <x v="2"/>
    <x v="11"/>
    <s v="Logitech G105 Gaming Keyboard"/>
    <n v="178.10999999999999"/>
    <n v="3"/>
    <n v="0"/>
    <n v="32.059799999999996"/>
  </r>
  <r>
    <x v="5728"/>
    <x v="2858"/>
    <x v="3"/>
    <x v="166"/>
    <d v="2014-12-14T00:00:00"/>
    <s v="Standard Class"/>
    <s v="JP-15520"/>
    <s v="Jeremy Pistek"/>
    <x v="0"/>
    <s v="United States"/>
    <s v="Madison"/>
    <x v="6"/>
    <n v="53711"/>
    <x v="2"/>
    <s v="OFF-AP-10003590"/>
    <x v="1"/>
    <x v="9"/>
    <s v="Hoover WindTunnel Plus Canister Vacuum"/>
    <n v="1089.75"/>
    <n v="3"/>
    <n v="0"/>
    <n v="305.13000000000011"/>
  </r>
  <r>
    <x v="5729"/>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x v="5730"/>
    <x v="2858"/>
    <x v="3"/>
    <x v="166"/>
    <d v="2014-12-14T00:00:00"/>
    <s v="Standard Class"/>
    <s v="JP-15520"/>
    <s v="Jeremy Pistek"/>
    <x v="0"/>
    <s v="United States"/>
    <s v="Madison"/>
    <x v="6"/>
    <n v="53711"/>
    <x v="2"/>
    <s v="FUR-BO-10003159"/>
    <x v="0"/>
    <x v="0"/>
    <s v="Sauder Camden County Collection Libraries, Planked Cherry Finish"/>
    <n v="459.92"/>
    <n v="4"/>
    <n v="0"/>
    <n v="41.392799999999966"/>
  </r>
  <r>
    <x v="5731"/>
    <x v="2858"/>
    <x v="3"/>
    <x v="166"/>
    <d v="2014-12-14T00:00:00"/>
    <s v="Standard Class"/>
    <s v="JP-15520"/>
    <s v="Jeremy Pistek"/>
    <x v="0"/>
    <s v="United States"/>
    <s v="Madison"/>
    <x v="6"/>
    <n v="53711"/>
    <x v="2"/>
    <s v="OFF-PA-10002713"/>
    <x v="1"/>
    <x v="10"/>
    <s v="Adams Phone Message Book, 200 Message Capacity, 8 1/16” x 11”"/>
    <n v="27.52"/>
    <n v="4"/>
    <n v="0"/>
    <n v="12.659199999999998"/>
  </r>
  <r>
    <x v="5732"/>
    <x v="2859"/>
    <x v="3"/>
    <x v="222"/>
    <d v="2014-07-03T00:00:00"/>
    <s v="First Class"/>
    <s v="DR-12880"/>
    <s v="Dan Reichenbach"/>
    <x v="1"/>
    <s v="United States"/>
    <s v="Milford"/>
    <x v="29"/>
    <n v="6460"/>
    <x v="3"/>
    <s v="FUR-BO-10002598"/>
    <x v="0"/>
    <x v="0"/>
    <s v="Hon Metal Bookcases, Putty"/>
    <n v="638.82000000000005"/>
    <n v="9"/>
    <n v="0"/>
    <n v="185.25779999999997"/>
  </r>
  <r>
    <x v="5733"/>
    <x v="2859"/>
    <x v="3"/>
    <x v="222"/>
    <d v="2014-07-03T00:00:00"/>
    <s v="First Class"/>
    <s v="DR-12880"/>
    <s v="Dan Reichenbach"/>
    <x v="1"/>
    <s v="United States"/>
    <s v="Milford"/>
    <x v="29"/>
    <n v="6460"/>
    <x v="3"/>
    <s v="OFF-SU-10002537"/>
    <x v="1"/>
    <x v="14"/>
    <s v="Acme Box Cutter Scissors"/>
    <n v="30.69"/>
    <n v="3"/>
    <n v="0"/>
    <n v="7.9794000000000018"/>
  </r>
  <r>
    <x v="5734"/>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x v="5735"/>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x v="5736"/>
    <x v="2861"/>
    <x v="2"/>
    <x v="407"/>
    <d v="2011-01-26T00:00:00"/>
    <s v="Standard Class"/>
    <s v="MV-17485"/>
    <s v="Mark Van Huff"/>
    <x v="0"/>
    <s v="United States"/>
    <s v="Los Angeles"/>
    <x v="1"/>
    <n v="90049"/>
    <x v="1"/>
    <s v="OFF-PA-10002893"/>
    <x v="1"/>
    <x v="10"/>
    <s v="Wirebound Service Call Books, 5 1/2&quot; x 4&quot;"/>
    <n v="19.36"/>
    <n v="2"/>
    <n v="0"/>
    <n v="9.2927999999999997"/>
  </r>
  <r>
    <x v="5737"/>
    <x v="2861"/>
    <x v="2"/>
    <x v="407"/>
    <d v="2011-01-26T00:00:00"/>
    <s v="Standard Class"/>
    <s v="MV-17485"/>
    <s v="Mark Van Huff"/>
    <x v="0"/>
    <s v="United States"/>
    <s v="Los Angeles"/>
    <x v="1"/>
    <n v="90049"/>
    <x v="1"/>
    <s v="FUR-FU-10003194"/>
    <x v="0"/>
    <x v="5"/>
    <s v="Eldon Expressions Desk Accessory, Wood Pencil Holder, Oak"/>
    <n v="19.3"/>
    <n v="2"/>
    <n v="0"/>
    <n v="5.7899999999999991"/>
  </r>
  <r>
    <x v="5738"/>
    <x v="2862"/>
    <x v="3"/>
    <x v="413"/>
    <d v="2014-01-07T00:00:00"/>
    <s v="Standard Class"/>
    <s v="BP-11155"/>
    <s v="Becky Pak"/>
    <x v="0"/>
    <s v="United States"/>
    <s v="San Francisco"/>
    <x v="1"/>
    <n v="94109"/>
    <x v="1"/>
    <s v="OFF-BI-10004233"/>
    <x v="1"/>
    <x v="8"/>
    <s v="GBC Pre-Punched Binding Paper, Plastic, White, 8-1/2&quot; x 11&quot;"/>
    <n v="38.376000000000005"/>
    <n v="3"/>
    <n v="0.2"/>
    <n v="13.4316"/>
  </r>
  <r>
    <x v="5739"/>
    <x v="2863"/>
    <x v="3"/>
    <x v="615"/>
    <d v="2014-04-01T00:00:00"/>
    <s v="First Class"/>
    <s v="DH-13075"/>
    <s v="Dave Hallsten"/>
    <x v="1"/>
    <s v="United States"/>
    <s v="Fairfield"/>
    <x v="1"/>
    <n v="94533"/>
    <x v="1"/>
    <s v="OFF-PA-10000232"/>
    <x v="1"/>
    <x v="10"/>
    <s v="Xerox 1975"/>
    <n v="12.96"/>
    <n v="2"/>
    <n v="0"/>
    <n v="6.3504000000000005"/>
  </r>
  <r>
    <x v="5740"/>
    <x v="2863"/>
    <x v="3"/>
    <x v="615"/>
    <d v="2014-04-01T00:00:00"/>
    <s v="First Class"/>
    <s v="DH-13075"/>
    <s v="Dave Hallsten"/>
    <x v="1"/>
    <s v="United States"/>
    <s v="Fairfield"/>
    <x v="1"/>
    <n v="94533"/>
    <x v="1"/>
    <s v="FUR-FU-10001095"/>
    <x v="0"/>
    <x v="5"/>
    <s v="DAX Black Cherry Wood-Tone Poster Frame"/>
    <n v="26.48"/>
    <n v="1"/>
    <n v="0"/>
    <n v="10.0624"/>
  </r>
  <r>
    <x v="5741"/>
    <x v="2863"/>
    <x v="3"/>
    <x v="615"/>
    <d v="2014-04-01T00:00:00"/>
    <s v="First Class"/>
    <s v="DH-13075"/>
    <s v="Dave Hallsten"/>
    <x v="1"/>
    <s v="United States"/>
    <s v="Fairfield"/>
    <x v="1"/>
    <n v="94533"/>
    <x v="1"/>
    <s v="TEC-MA-10004679"/>
    <x v="2"/>
    <x v="15"/>
    <s v="StarTech.com 10/100 VDSL2 Ethernet Extender Kit"/>
    <n v="532.72"/>
    <n v="2"/>
    <n v="0.2"/>
    <n v="53.271999999999991"/>
  </r>
  <r>
    <x v="5742"/>
    <x v="2863"/>
    <x v="3"/>
    <x v="615"/>
    <d v="2014-04-01T00:00:00"/>
    <s v="First Class"/>
    <s v="DH-13075"/>
    <s v="Dave Hallsten"/>
    <x v="1"/>
    <s v="United States"/>
    <s v="Fairfield"/>
    <x v="1"/>
    <n v="94533"/>
    <x v="1"/>
    <s v="OFF-PA-10003651"/>
    <x v="1"/>
    <x v="10"/>
    <s v="Xerox 1968"/>
    <n v="26.72"/>
    <n v="4"/>
    <n v="0"/>
    <n v="12.8256"/>
  </r>
  <r>
    <x v="5743"/>
    <x v="2863"/>
    <x v="3"/>
    <x v="615"/>
    <d v="2014-04-01T00:00:00"/>
    <s v="First Class"/>
    <s v="DH-13075"/>
    <s v="Dave Hallsten"/>
    <x v="1"/>
    <s v="United States"/>
    <s v="Fairfield"/>
    <x v="1"/>
    <n v="94533"/>
    <x v="1"/>
    <s v="OFF-PA-10000743"/>
    <x v="1"/>
    <x v="10"/>
    <s v="Xerox 1977"/>
    <n v="20.04"/>
    <n v="3"/>
    <n v="0"/>
    <n v="9.6191999999999993"/>
  </r>
  <r>
    <x v="5744"/>
    <x v="2863"/>
    <x v="3"/>
    <x v="615"/>
    <d v="2014-04-01T00:00:00"/>
    <s v="First Class"/>
    <s v="DH-13075"/>
    <s v="Dave Hallsten"/>
    <x v="1"/>
    <s v="United States"/>
    <s v="Fairfield"/>
    <x v="1"/>
    <n v="94533"/>
    <x v="1"/>
    <s v="OFF-ST-10002743"/>
    <x v="1"/>
    <x v="4"/>
    <s v="SAFCO Boltless Steel Shelving"/>
    <n v="795.48"/>
    <n v="7"/>
    <n v="0"/>
    <n v="7.9547999999999632"/>
  </r>
  <r>
    <x v="5745"/>
    <x v="2863"/>
    <x v="3"/>
    <x v="615"/>
    <d v="2014-04-01T00:00:00"/>
    <s v="First Class"/>
    <s v="DH-13075"/>
    <s v="Dave Hallsten"/>
    <x v="1"/>
    <s v="United States"/>
    <s v="Fairfield"/>
    <x v="1"/>
    <n v="94533"/>
    <x v="1"/>
    <s v="FUR-FU-10003829"/>
    <x v="0"/>
    <x v="5"/>
    <s v="Stackable Trays"/>
    <n v="21.560000000000002"/>
    <n v="7"/>
    <n v="0"/>
    <n v="6.8991999999999987"/>
  </r>
  <r>
    <x v="5746"/>
    <x v="2864"/>
    <x v="0"/>
    <x v="16"/>
    <d v="2013-12-13T00:00:00"/>
    <s v="Standard Class"/>
    <s v="LH-16900"/>
    <s v="Lena Hernandez"/>
    <x v="0"/>
    <s v="United States"/>
    <s v="Greenville"/>
    <x v="3"/>
    <n v="27834"/>
    <x v="0"/>
    <s v="TEC-PH-10002496"/>
    <x v="2"/>
    <x v="7"/>
    <s v="Cisco SPA301"/>
    <n v="249.58400000000003"/>
    <n v="2"/>
    <n v="0.2"/>
    <n v="31.197999999999986"/>
  </r>
  <r>
    <x v="5747"/>
    <x v="2864"/>
    <x v="0"/>
    <x v="16"/>
    <d v="2013-12-13T00:00:00"/>
    <s v="Standard Class"/>
    <s v="LH-16900"/>
    <s v="Lena Hernandez"/>
    <x v="0"/>
    <s v="United States"/>
    <s v="Greenville"/>
    <x v="3"/>
    <n v="27834"/>
    <x v="0"/>
    <s v="TEC-AC-10002473"/>
    <x v="2"/>
    <x v="11"/>
    <s v="Maxell 4.7GB DVD-R"/>
    <n v="68.111999999999995"/>
    <n v="3"/>
    <n v="0.2"/>
    <n v="17.879399999999997"/>
  </r>
  <r>
    <x v="5748"/>
    <x v="2864"/>
    <x v="0"/>
    <x v="16"/>
    <d v="2013-12-13T00:00:00"/>
    <s v="Standard Class"/>
    <s v="LH-16900"/>
    <s v="Lena Hernandez"/>
    <x v="0"/>
    <s v="United States"/>
    <s v="Greenville"/>
    <x v="3"/>
    <n v="27834"/>
    <x v="0"/>
    <s v="TEC-AC-10004877"/>
    <x v="2"/>
    <x v="11"/>
    <s v="Imation 30456 USB Flash Drive 8GB"/>
    <n v="16.560000000000002"/>
    <n v="3"/>
    <n v="0.2"/>
    <n v="-2.4840000000000018"/>
  </r>
  <r>
    <x v="5749"/>
    <x v="2865"/>
    <x v="3"/>
    <x v="551"/>
    <d v="2014-11-23T00:00:00"/>
    <s v="Standard Class"/>
    <s v="DK-13090"/>
    <s v="Dave Kipp"/>
    <x v="0"/>
    <s v="United States"/>
    <s v="Long Beach"/>
    <x v="15"/>
    <n v="11561"/>
    <x v="3"/>
    <s v="TEC-PH-10000923"/>
    <x v="2"/>
    <x v="7"/>
    <s v="Belkin SportFit Armband For iPhone 5s/5c, Fuchsia"/>
    <n v="74.95"/>
    <n v="5"/>
    <n v="0"/>
    <n v="36.725500000000004"/>
  </r>
  <r>
    <x v="5750"/>
    <x v="2866"/>
    <x v="2"/>
    <x v="992"/>
    <d v="2011-06-05T00:00:00"/>
    <s v="Standard Class"/>
    <s v="SS-20410"/>
    <s v="Shahid Shariari"/>
    <x v="0"/>
    <s v="United States"/>
    <s v="Buffalo Grove"/>
    <x v="10"/>
    <n v="60089"/>
    <x v="2"/>
    <s v="FUR-TA-10001539"/>
    <x v="0"/>
    <x v="3"/>
    <s v="Chromcraft Rectangular Conference Tables"/>
    <n v="355.45499999999998"/>
    <n v="3"/>
    <n v="0.5"/>
    <n v="-184.83660000000003"/>
  </r>
  <r>
    <x v="5751"/>
    <x v="2867"/>
    <x v="0"/>
    <x v="115"/>
    <d v="2013-01-28T00:00:00"/>
    <s v="Standard Class"/>
    <s v="FP-14320"/>
    <s v="Frank Preis"/>
    <x v="0"/>
    <s v="United States"/>
    <s v="San Diego"/>
    <x v="1"/>
    <n v="92037"/>
    <x v="1"/>
    <s v="OFF-LA-10003498"/>
    <x v="1"/>
    <x v="2"/>
    <s v="Avery 475"/>
    <n v="44.400000000000006"/>
    <n v="3"/>
    <n v="0"/>
    <n v="22.200000000000003"/>
  </r>
  <r>
    <x v="5752"/>
    <x v="2867"/>
    <x v="0"/>
    <x v="115"/>
    <d v="2013-01-28T00:00:00"/>
    <s v="Standard Class"/>
    <s v="FP-14320"/>
    <s v="Frank Preis"/>
    <x v="0"/>
    <s v="United States"/>
    <s v="San Diego"/>
    <x v="1"/>
    <n v="92037"/>
    <x v="1"/>
    <s v="OFF-LA-10004484"/>
    <x v="1"/>
    <x v="2"/>
    <s v="Avery 476"/>
    <n v="20.65"/>
    <n v="5"/>
    <n v="0"/>
    <n v="9.4989999999999988"/>
  </r>
  <r>
    <x v="5753"/>
    <x v="2868"/>
    <x v="0"/>
    <x v="1066"/>
    <d v="2013-02-10T00:00:00"/>
    <s v="Standard Class"/>
    <s v="LC-17050"/>
    <s v="Liz Carlisle"/>
    <x v="0"/>
    <s v="United States"/>
    <s v="Richmond"/>
    <x v="0"/>
    <n v="40475"/>
    <x v="0"/>
    <s v="FUR-CH-10000015"/>
    <x v="0"/>
    <x v="1"/>
    <s v="Hon Multipurpose Stacking Arm Chairs"/>
    <n v="866.4"/>
    <n v="4"/>
    <n v="0"/>
    <n v="225.26400000000001"/>
  </r>
  <r>
    <x v="5754"/>
    <x v="2869"/>
    <x v="1"/>
    <x v="368"/>
    <d v="2012-04-03T00:00:00"/>
    <s v="Second Class"/>
    <s v="AS-10240"/>
    <s v="Alan Shonely"/>
    <x v="0"/>
    <s v="United States"/>
    <s v="Springfield"/>
    <x v="17"/>
    <n v="22153"/>
    <x v="0"/>
    <s v="OFF-AR-10003732"/>
    <x v="1"/>
    <x v="6"/>
    <s v="Newell 333"/>
    <n v="5.56"/>
    <n v="2"/>
    <n v="0"/>
    <n v="1.4455999999999998"/>
  </r>
  <r>
    <x v="5755"/>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x v="5756"/>
    <x v="2870"/>
    <x v="2"/>
    <x v="1005"/>
    <d v="2011-10-18T00:00:00"/>
    <s v="Standard Class"/>
    <s v="HG-15025"/>
    <s v="Hunter Glantz"/>
    <x v="0"/>
    <s v="United States"/>
    <s v="Fort Worth"/>
    <x v="5"/>
    <n v="76106"/>
    <x v="2"/>
    <s v="TEC-CO-10002095"/>
    <x v="2"/>
    <x v="16"/>
    <s v="Hewlett Packard 610 Color Digital Copier / Printer"/>
    <n v="1999.96"/>
    <n v="5"/>
    <n v="0.2"/>
    <n v="624.98749999999995"/>
  </r>
  <r>
    <x v="5757"/>
    <x v="2871"/>
    <x v="1"/>
    <x v="1067"/>
    <d v="2012-08-16T00:00:00"/>
    <s v="Standard Class"/>
    <s v="BW-11065"/>
    <s v="Barry Weirich"/>
    <x v="0"/>
    <s v="United States"/>
    <s v="Raleigh"/>
    <x v="3"/>
    <n v="27604"/>
    <x v="0"/>
    <s v="FUR-FU-10004270"/>
    <x v="0"/>
    <x v="5"/>
    <s v="Executive Impressions 13&quot; Clairmont Wall Clock"/>
    <n v="46.152000000000001"/>
    <n v="3"/>
    <n v="0.2"/>
    <n v="12.114900000000002"/>
  </r>
  <r>
    <x v="5758"/>
    <x v="2872"/>
    <x v="1"/>
    <x v="6"/>
    <d v="2012-11-23T00:00:00"/>
    <s v="First Class"/>
    <s v="BH-11710"/>
    <s v="Brosina Hoffman"/>
    <x v="0"/>
    <s v="United States"/>
    <s v="Hialeah"/>
    <x v="2"/>
    <n v="33012"/>
    <x v="0"/>
    <s v="TEC-MA-10000423"/>
    <x v="2"/>
    <x v="15"/>
    <s v="Texas Instruments TI-34 Scientific Calculator"/>
    <n v="32.984999999999999"/>
    <n v="3"/>
    <n v="0.5"/>
    <n v="-1.9791000000000025"/>
  </r>
  <r>
    <x v="5759"/>
    <x v="2873"/>
    <x v="0"/>
    <x v="945"/>
    <d v="2013-12-31T00:00:00"/>
    <s v="Same Day"/>
    <s v="JP-16135"/>
    <s v="Julie Prescott"/>
    <x v="2"/>
    <s v="United States"/>
    <s v="Los Angeles"/>
    <x v="1"/>
    <n v="90032"/>
    <x v="1"/>
    <s v="OFF-ST-10001526"/>
    <x v="1"/>
    <x v="4"/>
    <s v="Iceberg Mobile Mega Data/Printer Cart "/>
    <n v="481.32"/>
    <n v="4"/>
    <n v="0"/>
    <n v="125.14319999999998"/>
  </r>
  <r>
    <x v="5760"/>
    <x v="2873"/>
    <x v="0"/>
    <x v="945"/>
    <d v="2013-12-31T00:00:00"/>
    <s v="Same Day"/>
    <s v="JP-16135"/>
    <s v="Julie Prescott"/>
    <x v="2"/>
    <s v="United States"/>
    <s v="Los Angeles"/>
    <x v="1"/>
    <n v="90032"/>
    <x v="1"/>
    <s v="OFF-BI-10002194"/>
    <x v="1"/>
    <x v="8"/>
    <s v="Cardinal Hold-It CD Pocket"/>
    <n v="6.3840000000000003"/>
    <n v="1"/>
    <n v="0.2"/>
    <n v="2.1546000000000003"/>
  </r>
  <r>
    <x v="5761"/>
    <x v="2874"/>
    <x v="3"/>
    <x v="801"/>
    <d v="2014-08-16T00:00:00"/>
    <s v="First Class"/>
    <s v="JM-16195"/>
    <s v="Justin MacKendrick"/>
    <x v="0"/>
    <s v="United States"/>
    <s v="Lake Forest"/>
    <x v="1"/>
    <n v="92630"/>
    <x v="1"/>
    <s v="OFF-AP-10000828"/>
    <x v="1"/>
    <x v="9"/>
    <s v="Avanti 4.4 Cu. Ft. Refrigerator"/>
    <n v="542.93999999999994"/>
    <n v="3"/>
    <n v="0"/>
    <n v="152.02319999999997"/>
  </r>
  <r>
    <x v="5762"/>
    <x v="2874"/>
    <x v="3"/>
    <x v="801"/>
    <d v="2014-08-16T00:00:00"/>
    <s v="First Class"/>
    <s v="JM-16195"/>
    <s v="Justin MacKendrick"/>
    <x v="0"/>
    <s v="United States"/>
    <s v="Lake Forest"/>
    <x v="1"/>
    <n v="92630"/>
    <x v="1"/>
    <s v="FUR-FU-10001473"/>
    <x v="0"/>
    <x v="5"/>
    <s v="DAX Wood Document Frame"/>
    <n v="54.92"/>
    <n v="4"/>
    <n v="0"/>
    <n v="19.7712"/>
  </r>
  <r>
    <x v="5763"/>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x v="5764"/>
    <x v="2876"/>
    <x v="1"/>
    <x v="229"/>
    <d v="2012-09-12T00:00:00"/>
    <s v="Second Class"/>
    <s v="MC-17575"/>
    <s v="Matt Collins"/>
    <x v="0"/>
    <s v="United States"/>
    <s v="Seattle"/>
    <x v="4"/>
    <n v="98103"/>
    <x v="1"/>
    <s v="OFF-ST-10003994"/>
    <x v="1"/>
    <x v="4"/>
    <s v="Belkin 19&quot; Center-Weighted Shelf, Gray"/>
    <n v="353.88"/>
    <n v="6"/>
    <n v="0"/>
    <n v="17.693999999999988"/>
  </r>
  <r>
    <x v="5765"/>
    <x v="2877"/>
    <x v="2"/>
    <x v="1068"/>
    <d v="2011-11-14T00:00:00"/>
    <s v="Standard Class"/>
    <s v="EB-13870"/>
    <s v="Emily Burns"/>
    <x v="0"/>
    <s v="United States"/>
    <s v="Redding"/>
    <x v="1"/>
    <n v="96003"/>
    <x v="1"/>
    <s v="TEC-PH-10004447"/>
    <x v="2"/>
    <x v="7"/>
    <s v="Toshiba IPT2010-SD IP Telephone"/>
    <n v="333.57600000000002"/>
    <n v="3"/>
    <n v="0.2"/>
    <n v="25.018199999999993"/>
  </r>
  <r>
    <x v="5766"/>
    <x v="2878"/>
    <x v="0"/>
    <x v="750"/>
    <d v="2013-10-16T00:00:00"/>
    <s v="Standard Class"/>
    <s v="PM-19135"/>
    <s v="Peter McVee"/>
    <x v="2"/>
    <s v="United States"/>
    <s v="San Antonio"/>
    <x v="5"/>
    <n v="78207"/>
    <x v="2"/>
    <s v="OFF-LA-10004545"/>
    <x v="1"/>
    <x v="2"/>
    <s v="Avery 50"/>
    <n v="60.144000000000005"/>
    <n v="6"/>
    <n v="0.2"/>
    <n v="20.298599999999993"/>
  </r>
  <r>
    <x v="5767"/>
    <x v="2879"/>
    <x v="3"/>
    <x v="565"/>
    <d v="2014-09-13T00:00:00"/>
    <s v="Second Class"/>
    <s v="AR-10345"/>
    <s v="Alex Russell"/>
    <x v="1"/>
    <s v="United States"/>
    <s v="Houston"/>
    <x v="5"/>
    <n v="77070"/>
    <x v="2"/>
    <s v="TEC-AC-10003116"/>
    <x v="2"/>
    <x v="11"/>
    <s v="Memorex Froggy Flash Drive 8 GB"/>
    <n v="85.2"/>
    <n v="6"/>
    <n v="0.2"/>
    <n v="20.234999999999996"/>
  </r>
  <r>
    <x v="5768"/>
    <x v="2880"/>
    <x v="1"/>
    <x v="1069"/>
    <d v="2012-03-01T00:00:00"/>
    <s v="Standard Class"/>
    <s v="SS-20875"/>
    <s v="Sung Shariari"/>
    <x v="0"/>
    <s v="United States"/>
    <s v="Leominster"/>
    <x v="31"/>
    <n v="1453"/>
    <x v="3"/>
    <s v="OFF-LA-10001641"/>
    <x v="1"/>
    <x v="2"/>
    <s v="Avery 518"/>
    <n v="3.15"/>
    <n v="1"/>
    <n v="0"/>
    <n v="1.512"/>
  </r>
  <r>
    <x v="5769"/>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x v="5770"/>
    <x v="2881"/>
    <x v="1"/>
    <x v="496"/>
    <d v="2012-09-28T00:00:00"/>
    <s v="Standard Class"/>
    <s v="SC-20440"/>
    <s v="Shaun Chance"/>
    <x v="1"/>
    <s v="United States"/>
    <s v="Los Angeles"/>
    <x v="1"/>
    <n v="90032"/>
    <x v="1"/>
    <s v="FUR-FU-10000010"/>
    <x v="0"/>
    <x v="5"/>
    <s v="DAX Value U-Channel Document Frames, Easel Back"/>
    <n v="14.91"/>
    <n v="3"/>
    <n v="0"/>
    <n v="4.6220999999999997"/>
  </r>
  <r>
    <x v="5771"/>
    <x v="2881"/>
    <x v="1"/>
    <x v="496"/>
    <d v="2012-09-28T00:00:00"/>
    <s v="Standard Class"/>
    <s v="SC-20440"/>
    <s v="Shaun Chance"/>
    <x v="1"/>
    <s v="United States"/>
    <s v="Los Angeles"/>
    <x v="1"/>
    <n v="90032"/>
    <x v="1"/>
    <s v="OFF-AP-10002651"/>
    <x v="1"/>
    <x v="9"/>
    <s v="Hoover Upright Vacuum With Dirt Cup"/>
    <n v="1158.1199999999999"/>
    <n v="4"/>
    <n v="0"/>
    <n v="335.85479999999984"/>
  </r>
  <r>
    <x v="5772"/>
    <x v="2882"/>
    <x v="1"/>
    <x v="650"/>
    <d v="2012-12-01T00:00:00"/>
    <s v="Standard Class"/>
    <s v="EA-14035"/>
    <s v="Erin Ashbrook"/>
    <x v="1"/>
    <s v="United States"/>
    <s v="Springfield"/>
    <x v="25"/>
    <n v="65807"/>
    <x v="2"/>
    <s v="TEC-CO-10002313"/>
    <x v="2"/>
    <x v="16"/>
    <s v="Canon PC1080F Personal Copier"/>
    <n v="599.99"/>
    <n v="1"/>
    <n v="0"/>
    <n v="233.99610000000001"/>
  </r>
  <r>
    <x v="5773"/>
    <x v="2883"/>
    <x v="0"/>
    <x v="1070"/>
    <d v="2013-09-07T00:00:00"/>
    <s v="Standard Class"/>
    <s v="TP-21130"/>
    <s v="Theone Pippenger"/>
    <x v="0"/>
    <s v="United States"/>
    <s v="Waco"/>
    <x v="5"/>
    <n v="76706"/>
    <x v="2"/>
    <s v="OFF-ST-10001580"/>
    <x v="1"/>
    <x v="4"/>
    <s v="Super Decoflex Portable Personal File"/>
    <n v="23.968000000000004"/>
    <n v="2"/>
    <n v="0.2"/>
    <n v="2.3967999999999989"/>
  </r>
  <r>
    <x v="5774"/>
    <x v="2884"/>
    <x v="0"/>
    <x v="408"/>
    <d v="2013-04-17T00:00:00"/>
    <s v="Standard Class"/>
    <s v="BP-11290"/>
    <s v="Beth Paige"/>
    <x v="0"/>
    <s v="United States"/>
    <s v="Los Angeles"/>
    <x v="1"/>
    <n v="90036"/>
    <x v="1"/>
    <s v="FUR-CH-10001545"/>
    <x v="0"/>
    <x v="1"/>
    <s v="Hon Comfortask Task/Swivel Chairs"/>
    <n v="638.28800000000012"/>
    <n v="7"/>
    <n v="0.2"/>
    <n v="-31.914400000000015"/>
  </r>
  <r>
    <x v="5775"/>
    <x v="2884"/>
    <x v="0"/>
    <x v="408"/>
    <d v="2013-04-17T00:00:00"/>
    <s v="Standard Class"/>
    <s v="BP-11290"/>
    <s v="Beth Paige"/>
    <x v="0"/>
    <s v="United States"/>
    <s v="Los Angeles"/>
    <x v="1"/>
    <n v="90036"/>
    <x v="1"/>
    <s v="OFF-BI-10004826"/>
    <x v="1"/>
    <x v="8"/>
    <s v="JM Magazine Binder"/>
    <n v="13.208000000000002"/>
    <n v="1"/>
    <n v="0.2"/>
    <n v="4.6228000000000007"/>
  </r>
  <r>
    <x v="5776"/>
    <x v="2885"/>
    <x v="0"/>
    <x v="429"/>
    <d v="2013-12-09T00:00:00"/>
    <s v="Standard Class"/>
    <s v="LM-17065"/>
    <s v="Liz MacKendrick"/>
    <x v="0"/>
    <s v="United States"/>
    <s v="Auburn"/>
    <x v="15"/>
    <n v="13021"/>
    <x v="3"/>
    <s v="OFF-BI-10000301"/>
    <x v="1"/>
    <x v="8"/>
    <s v="GBC Instant Report Kit"/>
    <n v="15.528"/>
    <n v="3"/>
    <n v="0.2"/>
    <n v="5.8230000000000004"/>
  </r>
  <r>
    <x v="5777"/>
    <x v="2886"/>
    <x v="0"/>
    <x v="429"/>
    <d v="2013-12-10T00:00:00"/>
    <s v="Standard Class"/>
    <s v="KT-16465"/>
    <s v="Kean Takahito"/>
    <x v="0"/>
    <s v="United States"/>
    <s v="San Francisco"/>
    <x v="1"/>
    <n v="94109"/>
    <x v="1"/>
    <s v="OFF-PA-10000994"/>
    <x v="1"/>
    <x v="10"/>
    <s v="Xerox 1915"/>
    <n v="104.85"/>
    <n v="1"/>
    <n v="0"/>
    <n v="50.327999999999996"/>
  </r>
  <r>
    <x v="5778"/>
    <x v="2887"/>
    <x v="2"/>
    <x v="7"/>
    <d v="2011-11-18T00:00:00"/>
    <s v="Standard Class"/>
    <s v="AP-10915"/>
    <s v="Arthur Prichep"/>
    <x v="0"/>
    <s v="United States"/>
    <s v="Los Angeles"/>
    <x v="1"/>
    <n v="90008"/>
    <x v="1"/>
    <s v="OFF-AR-10003156"/>
    <x v="1"/>
    <x v="6"/>
    <s v="50 Colored Long Pencils"/>
    <n v="30.48"/>
    <n v="3"/>
    <n v="0"/>
    <n v="7.9248000000000012"/>
  </r>
  <r>
    <x v="5779"/>
    <x v="2887"/>
    <x v="2"/>
    <x v="7"/>
    <d v="2011-11-18T00:00:00"/>
    <s v="Standard Class"/>
    <s v="AP-10915"/>
    <s v="Arthur Prichep"/>
    <x v="0"/>
    <s v="United States"/>
    <s v="Los Angeles"/>
    <x v="1"/>
    <n v="90008"/>
    <x v="1"/>
    <s v="FUR-CH-10000988"/>
    <x v="0"/>
    <x v="1"/>
    <s v="Hon Olson Stacker Stools"/>
    <n v="112.64800000000001"/>
    <n v="1"/>
    <n v="0.2"/>
    <n v="11.264799999999997"/>
  </r>
  <r>
    <x v="5780"/>
    <x v="2888"/>
    <x v="1"/>
    <x v="788"/>
    <d v="2012-04-09T00:00:00"/>
    <s v="Standard Class"/>
    <s v="JD-15790"/>
    <s v="John Dryer"/>
    <x v="0"/>
    <s v="United States"/>
    <s v="Los Angeles"/>
    <x v="1"/>
    <n v="90049"/>
    <x v="1"/>
    <s v="TEC-MA-10003329"/>
    <x v="2"/>
    <x v="15"/>
    <s v="Vtech AT&amp;T CL2940 Corded Speakerphone, Black"/>
    <n v="71.975999999999999"/>
    <n v="3"/>
    <n v="0.2"/>
    <n v="24.291899999999998"/>
  </r>
  <r>
    <x v="5781"/>
    <x v="2889"/>
    <x v="1"/>
    <x v="295"/>
    <d v="2012-12-16T00:00:00"/>
    <s v="Second Class"/>
    <s v="XP-21865"/>
    <s v="Xylona Preis"/>
    <x v="0"/>
    <s v="United States"/>
    <s v="Chico"/>
    <x v="1"/>
    <n v="95928"/>
    <x v="1"/>
    <s v="OFF-AR-10001547"/>
    <x v="1"/>
    <x v="6"/>
    <s v="Newell 311"/>
    <n v="2.21"/>
    <n v="1"/>
    <n v="0"/>
    <n v="0.59670000000000001"/>
  </r>
  <r>
    <x v="5782"/>
    <x v="2889"/>
    <x v="1"/>
    <x v="295"/>
    <d v="2012-12-16T00:00:00"/>
    <s v="Second Class"/>
    <s v="XP-21865"/>
    <s v="Xylona Preis"/>
    <x v="0"/>
    <s v="United States"/>
    <s v="Chico"/>
    <x v="1"/>
    <n v="95928"/>
    <x v="1"/>
    <s v="OFF-EN-10003072"/>
    <x v="1"/>
    <x v="12"/>
    <s v="Peel &amp; Seel Envelopes"/>
    <n v="15.52"/>
    <n v="4"/>
    <n v="0"/>
    <n v="7.4496000000000002"/>
  </r>
  <r>
    <x v="5783"/>
    <x v="2889"/>
    <x v="1"/>
    <x v="295"/>
    <d v="2012-12-16T00:00:00"/>
    <s v="Second Class"/>
    <s v="XP-21865"/>
    <s v="Xylona Preis"/>
    <x v="0"/>
    <s v="United States"/>
    <s v="Chico"/>
    <x v="1"/>
    <n v="95928"/>
    <x v="1"/>
    <s v="OFF-PA-10000726"/>
    <x v="1"/>
    <x v="10"/>
    <s v="Black Print Carbonless Snap-Off Rapid Letter, 8 1/2&quot; x 7&quot;"/>
    <n v="36.44"/>
    <n v="4"/>
    <n v="0"/>
    <n v="16.397999999999996"/>
  </r>
  <r>
    <x v="5784"/>
    <x v="2890"/>
    <x v="3"/>
    <x v="280"/>
    <d v="2014-10-09T00:00:00"/>
    <s v="Standard Class"/>
    <s v="JK-16090"/>
    <s v="Juliana Krohn"/>
    <x v="0"/>
    <s v="United States"/>
    <s v="Springfield"/>
    <x v="21"/>
    <n v="97477"/>
    <x v="1"/>
    <s v="FUR-BO-10001972"/>
    <x v="0"/>
    <x v="0"/>
    <s v="O'Sullivan 4-Shelf Bookcase in Odessa Pine"/>
    <n v="217.76400000000001"/>
    <n v="6"/>
    <n v="0.7"/>
    <n v="-384.71640000000002"/>
  </r>
  <r>
    <x v="5785"/>
    <x v="2890"/>
    <x v="3"/>
    <x v="280"/>
    <d v="2014-10-09T00:00:00"/>
    <s v="Standard Class"/>
    <s v="JK-16090"/>
    <s v="Juliana Krohn"/>
    <x v="0"/>
    <s v="United States"/>
    <s v="Springfield"/>
    <x v="21"/>
    <n v="97477"/>
    <x v="1"/>
    <s v="OFF-SU-10004664"/>
    <x v="1"/>
    <x v="14"/>
    <s v="Acme Softgrip Scissors"/>
    <n v="39.072000000000003"/>
    <n v="6"/>
    <n v="0.2"/>
    <n v="4.3955999999999982"/>
  </r>
  <r>
    <x v="5786"/>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x v="5787"/>
    <x v="2890"/>
    <x v="3"/>
    <x v="280"/>
    <d v="2014-10-09T00:00:00"/>
    <s v="Standard Class"/>
    <s v="JK-16090"/>
    <s v="Juliana Krohn"/>
    <x v="0"/>
    <s v="United States"/>
    <s v="Springfield"/>
    <x v="21"/>
    <n v="97477"/>
    <x v="1"/>
    <s v="OFF-AR-10003727"/>
    <x v="1"/>
    <x v="6"/>
    <s v="Berol Giant Pencil Sharpener"/>
    <n v="95.143999999999991"/>
    <n v="7"/>
    <n v="0.2"/>
    <n v="10.703699999999987"/>
  </r>
  <r>
    <x v="5788"/>
    <x v="2891"/>
    <x v="3"/>
    <x v="318"/>
    <d v="2014-04-15T00:00:00"/>
    <s v="Second Class"/>
    <s v="MG-18205"/>
    <s v="Mitch Gastineau"/>
    <x v="1"/>
    <s v="United States"/>
    <s v="Jacksonville"/>
    <x v="2"/>
    <n v="32216"/>
    <x v="0"/>
    <s v="FUR-FU-10003829"/>
    <x v="0"/>
    <x v="5"/>
    <s v="Stackable Trays"/>
    <n v="12.320000000000002"/>
    <n v="5"/>
    <n v="0.2"/>
    <n v="1.8479999999999985"/>
  </r>
  <r>
    <x v="5789"/>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x v="5790"/>
    <x v="2892"/>
    <x v="3"/>
    <x v="365"/>
    <d v="2014-10-03T00:00:00"/>
    <s v="First Class"/>
    <s v="PG-18820"/>
    <s v="Patrick Gardner"/>
    <x v="0"/>
    <s v="United States"/>
    <s v="Bakersfield"/>
    <x v="1"/>
    <n v="93309"/>
    <x v="1"/>
    <s v="OFF-FA-10002280"/>
    <x v="1"/>
    <x v="13"/>
    <s v="Advantus Plastic Paper Clips"/>
    <n v="35"/>
    <n v="7"/>
    <n v="0"/>
    <n v="16.8"/>
  </r>
  <r>
    <x v="5791"/>
    <x v="2892"/>
    <x v="3"/>
    <x v="365"/>
    <d v="2014-10-03T00:00:00"/>
    <s v="First Class"/>
    <s v="PG-18820"/>
    <s v="Patrick Gardner"/>
    <x v="0"/>
    <s v="United States"/>
    <s v="Bakersfield"/>
    <x v="1"/>
    <n v="93309"/>
    <x v="1"/>
    <s v="FUR-CH-10002961"/>
    <x v="0"/>
    <x v="1"/>
    <s v="Leather Task Chair, Black"/>
    <n v="72.784000000000006"/>
    <n v="1"/>
    <n v="0.2"/>
    <n v="0"/>
  </r>
  <r>
    <x v="5792"/>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x v="5793"/>
    <x v="2892"/>
    <x v="3"/>
    <x v="365"/>
    <d v="2014-10-03T00:00:00"/>
    <s v="First Class"/>
    <s v="PG-18820"/>
    <s v="Patrick Gardner"/>
    <x v="0"/>
    <s v="United States"/>
    <s v="Bakersfield"/>
    <x v="1"/>
    <n v="93309"/>
    <x v="1"/>
    <s v="FUR-FU-10004848"/>
    <x v="0"/>
    <x v="5"/>
    <s v="Howard Miller 13-3/4&quot; Diameter Brushed Chrome Round Wall Clock"/>
    <n v="51.75"/>
    <n v="1"/>
    <n v="0"/>
    <n v="15.524999999999999"/>
  </r>
  <r>
    <x v="5794"/>
    <x v="2892"/>
    <x v="3"/>
    <x v="365"/>
    <d v="2014-10-03T00:00:00"/>
    <s v="First Class"/>
    <s v="PG-18820"/>
    <s v="Patrick Gardner"/>
    <x v="0"/>
    <s v="United States"/>
    <s v="Bakersfield"/>
    <x v="1"/>
    <n v="93309"/>
    <x v="1"/>
    <s v="OFF-BI-10003364"/>
    <x v="1"/>
    <x v="8"/>
    <s v="Binding Machine Supplies"/>
    <n v="46.672000000000004"/>
    <n v="2"/>
    <n v="0.2"/>
    <n v="16.3352"/>
  </r>
  <r>
    <x v="5795"/>
    <x v="2893"/>
    <x v="2"/>
    <x v="411"/>
    <d v="2011-10-03T00:00:00"/>
    <s v="Second Class"/>
    <s v="LD-17005"/>
    <s v="Lisa DeCherney"/>
    <x v="0"/>
    <s v="United States"/>
    <s v="New York City"/>
    <x v="15"/>
    <n v="10011"/>
    <x v="3"/>
    <s v="OFF-ST-10002615"/>
    <x v="1"/>
    <x v="4"/>
    <s v="Dual Level, Single-Width Filing Carts"/>
    <n v="1395.54"/>
    <n v="9"/>
    <n v="0"/>
    <n v="362.84040000000005"/>
  </r>
  <r>
    <x v="5796"/>
    <x v="2893"/>
    <x v="2"/>
    <x v="411"/>
    <d v="2011-10-03T00:00:00"/>
    <s v="Second Class"/>
    <s v="LD-17005"/>
    <s v="Lisa DeCherney"/>
    <x v="0"/>
    <s v="United States"/>
    <s v="New York City"/>
    <x v="15"/>
    <n v="10011"/>
    <x v="3"/>
    <s v="FUR-FU-10000521"/>
    <x v="0"/>
    <x v="5"/>
    <s v="Seth Thomas 14&quot; Putty-Colored Wall Clock"/>
    <n v="117.36"/>
    <n v="4"/>
    <n v="0"/>
    <n v="36.381599999999992"/>
  </r>
  <r>
    <x v="5797"/>
    <x v="2893"/>
    <x v="2"/>
    <x v="411"/>
    <d v="2011-10-03T00:00:00"/>
    <s v="Second Class"/>
    <s v="LD-17005"/>
    <s v="Lisa DeCherney"/>
    <x v="0"/>
    <s v="United States"/>
    <s v="New York City"/>
    <x v="15"/>
    <n v="10011"/>
    <x v="3"/>
    <s v="OFF-LA-10000121"/>
    <x v="1"/>
    <x v="2"/>
    <s v="Avery 48"/>
    <n v="18.899999999999999"/>
    <n v="3"/>
    <n v="0"/>
    <n v="8.6939999999999991"/>
  </r>
  <r>
    <x v="5798"/>
    <x v="2893"/>
    <x v="2"/>
    <x v="411"/>
    <d v="2011-10-03T00:00:00"/>
    <s v="Second Class"/>
    <s v="LD-17005"/>
    <s v="Lisa DeCherney"/>
    <x v="0"/>
    <s v="United States"/>
    <s v="New York City"/>
    <x v="15"/>
    <n v="10011"/>
    <x v="3"/>
    <s v="OFF-PA-10001289"/>
    <x v="1"/>
    <x v="10"/>
    <s v="White Computer Printout Paper by Universal"/>
    <n v="77.52"/>
    <n v="2"/>
    <n v="0"/>
    <n v="37.9848"/>
  </r>
  <r>
    <x v="5799"/>
    <x v="2894"/>
    <x v="2"/>
    <x v="1071"/>
    <d v="2011-08-25T00:00:00"/>
    <s v="Second Class"/>
    <s v="CR-12730"/>
    <s v="Craig Reiter"/>
    <x v="0"/>
    <s v="United States"/>
    <s v="Chicago"/>
    <x v="10"/>
    <n v="60610"/>
    <x v="2"/>
    <s v="FUR-CH-10004495"/>
    <x v="0"/>
    <x v="1"/>
    <s v="Global Leather and Oak Executive Chair, Black"/>
    <n v="421.37200000000001"/>
    <n v="2"/>
    <n v="0.3"/>
    <n v="-6.0196000000000538"/>
  </r>
  <r>
    <x v="5800"/>
    <x v="2895"/>
    <x v="2"/>
    <x v="384"/>
    <d v="2011-07-14T00:00:00"/>
    <s v="First Class"/>
    <s v="MN-17935"/>
    <s v="Michael Nguyen"/>
    <x v="0"/>
    <s v="United States"/>
    <s v="El Paso"/>
    <x v="5"/>
    <n v="79907"/>
    <x v="2"/>
    <s v="TEC-PH-10000895"/>
    <x v="2"/>
    <x v="7"/>
    <s v="Polycom VVX 310 VoIP phone"/>
    <n v="575.96800000000007"/>
    <n v="4"/>
    <n v="0.2"/>
    <n v="43.197600000000023"/>
  </r>
  <r>
    <x v="5801"/>
    <x v="2895"/>
    <x v="2"/>
    <x v="384"/>
    <d v="2011-07-14T00:00:00"/>
    <s v="First Class"/>
    <s v="MN-17935"/>
    <s v="Michael Nguyen"/>
    <x v="0"/>
    <s v="United States"/>
    <s v="El Paso"/>
    <x v="5"/>
    <n v="79907"/>
    <x v="2"/>
    <s v="OFF-PA-10000552"/>
    <x v="1"/>
    <x v="10"/>
    <s v="Xerox 200"/>
    <n v="10.368000000000002"/>
    <n v="2"/>
    <n v="0.2"/>
    <n v="3.6288"/>
  </r>
  <r>
    <x v="5802"/>
    <x v="2896"/>
    <x v="1"/>
    <x v="204"/>
    <d v="2012-03-24T00:00:00"/>
    <s v="First Class"/>
    <s v="RD-19900"/>
    <s v="Ruben Dartt"/>
    <x v="0"/>
    <s v="United States"/>
    <s v="Thousand Oaks"/>
    <x v="1"/>
    <n v="91360"/>
    <x v="1"/>
    <s v="TEC-PH-10000376"/>
    <x v="2"/>
    <x v="7"/>
    <s v="Square Credit Card Reader"/>
    <n v="15.984000000000002"/>
    <n v="2"/>
    <n v="0.2"/>
    <n v="1.1988000000000003"/>
  </r>
  <r>
    <x v="5803"/>
    <x v="2897"/>
    <x v="3"/>
    <x v="605"/>
    <d v="2014-05-20T00:00:00"/>
    <s v="Standard Class"/>
    <s v="JP-16135"/>
    <s v="Julie Prescott"/>
    <x v="2"/>
    <s v="United States"/>
    <s v="Springfield"/>
    <x v="24"/>
    <n v="45503"/>
    <x v="3"/>
    <s v="OFF-AR-10003504"/>
    <x v="1"/>
    <x v="6"/>
    <s v="Newell 347"/>
    <n v="10.272000000000002"/>
    <n v="3"/>
    <n v="0.2"/>
    <n v="1.1555999999999984"/>
  </r>
  <r>
    <x v="5804"/>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x v="5805"/>
    <x v="2898"/>
    <x v="3"/>
    <x v="38"/>
    <d v="2014-11-20T00:00:00"/>
    <s v="Standard Class"/>
    <s v="KE-16420"/>
    <s v="Katrina Edelman"/>
    <x v="1"/>
    <s v="United States"/>
    <s v="Dallas"/>
    <x v="5"/>
    <n v="75220"/>
    <x v="2"/>
    <s v="FUR-BO-10003441"/>
    <x v="0"/>
    <x v="0"/>
    <s v="Bush Westfield Collection Bookcases, Fully Assembled"/>
    <n v="205.99919999999997"/>
    <n v="3"/>
    <n v="0.32"/>
    <n v="-27.264600000000016"/>
  </r>
  <r>
    <x v="5806"/>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x v="5807"/>
    <x v="2899"/>
    <x v="0"/>
    <x v="913"/>
    <d v="2013-09-08T00:00:00"/>
    <s v="Second Class"/>
    <s v="DL-13315"/>
    <s v="Delfina Latchford"/>
    <x v="0"/>
    <s v="United States"/>
    <s v="Knoxville"/>
    <x v="18"/>
    <n v="37918"/>
    <x v="0"/>
    <s v="OFF-AP-10001205"/>
    <x v="1"/>
    <x v="9"/>
    <s v="Belkin 5 Outlet SurgeMaster Power Centers"/>
    <n v="87.168000000000006"/>
    <n v="2"/>
    <n v="0.2"/>
    <n v="8.7168000000000063"/>
  </r>
  <r>
    <x v="5808"/>
    <x v="2899"/>
    <x v="0"/>
    <x v="913"/>
    <d v="2013-09-08T00:00:00"/>
    <s v="Second Class"/>
    <s v="DL-13315"/>
    <s v="Delfina Latchford"/>
    <x v="0"/>
    <s v="United States"/>
    <s v="Knoxville"/>
    <x v="18"/>
    <n v="37918"/>
    <x v="0"/>
    <s v="OFF-AR-10002987"/>
    <x v="1"/>
    <x v="6"/>
    <s v="Prismacolor Color Pencil Set"/>
    <n v="31.744"/>
    <n v="2"/>
    <n v="0.2"/>
    <n v="8.3328000000000024"/>
  </r>
  <r>
    <x v="5809"/>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x v="5810"/>
    <x v="2901"/>
    <x v="1"/>
    <x v="204"/>
    <d v="2012-03-26T00:00:00"/>
    <s v="Standard Class"/>
    <s v="JD-16150"/>
    <s v="Justin Deggeller"/>
    <x v="1"/>
    <s v="United States"/>
    <s v="San Diego"/>
    <x v="1"/>
    <n v="92037"/>
    <x v="1"/>
    <s v="OFF-PA-10003127"/>
    <x v="1"/>
    <x v="10"/>
    <s v="Staples"/>
    <n v="105.52"/>
    <n v="4"/>
    <n v="0"/>
    <n v="48.539199999999994"/>
  </r>
  <r>
    <x v="5811"/>
    <x v="2901"/>
    <x v="1"/>
    <x v="204"/>
    <d v="2012-03-26T00:00:00"/>
    <s v="Standard Class"/>
    <s v="JD-16150"/>
    <s v="Justin Deggeller"/>
    <x v="1"/>
    <s v="United States"/>
    <s v="San Diego"/>
    <x v="1"/>
    <n v="92037"/>
    <x v="1"/>
    <s v="FUR-FU-10000747"/>
    <x v="0"/>
    <x v="5"/>
    <s v="Tenex B1-RE Series Chair Mats for Low Pile Carpets"/>
    <n v="91.96"/>
    <n v="2"/>
    <n v="0"/>
    <n v="15.633199999999988"/>
  </r>
  <r>
    <x v="5812"/>
    <x v="2901"/>
    <x v="1"/>
    <x v="204"/>
    <d v="2012-03-26T00:00:00"/>
    <s v="Standard Class"/>
    <s v="JD-16150"/>
    <s v="Justin Deggeller"/>
    <x v="1"/>
    <s v="United States"/>
    <s v="San Diego"/>
    <x v="1"/>
    <n v="92037"/>
    <x v="1"/>
    <s v="TEC-PH-10001795"/>
    <x v="2"/>
    <x v="7"/>
    <s v="ClearOne CHATAttach 160 - speaker phone"/>
    <n v="1487.9760000000001"/>
    <n v="3"/>
    <n v="0.2"/>
    <n v="185.99699999999984"/>
  </r>
  <r>
    <x v="5813"/>
    <x v="2902"/>
    <x v="1"/>
    <x v="740"/>
    <d v="2012-07-03T00:00:00"/>
    <s v="First Class"/>
    <s v="SR-20740"/>
    <s v="Steven Roelle"/>
    <x v="2"/>
    <s v="United States"/>
    <s v="New York City"/>
    <x v="15"/>
    <n v="10024"/>
    <x v="3"/>
    <s v="OFF-PA-10003797"/>
    <x v="1"/>
    <x v="10"/>
    <s v="Xerox 209"/>
    <n v="19.440000000000001"/>
    <n v="3"/>
    <n v="0"/>
    <n v="9.3312000000000008"/>
  </r>
  <r>
    <x v="5814"/>
    <x v="2903"/>
    <x v="1"/>
    <x v="925"/>
    <d v="2012-06-17T00:00:00"/>
    <s v="First Class"/>
    <s v="AC-10450"/>
    <s v="Amy Cox"/>
    <x v="0"/>
    <s v="United States"/>
    <s v="Tampa"/>
    <x v="2"/>
    <n v="33614"/>
    <x v="0"/>
    <s v="TEC-AC-10002718"/>
    <x v="2"/>
    <x v="11"/>
    <s v="Belkin Standard 104 key USB Keyboard"/>
    <n v="11.672000000000001"/>
    <n v="1"/>
    <n v="0.2"/>
    <n v="-0.7295000000000007"/>
  </r>
  <r>
    <x v="5815"/>
    <x v="2904"/>
    <x v="2"/>
    <x v="35"/>
    <d v="2011-11-26T00:00:00"/>
    <s v="Same Day"/>
    <s v="LS-17245"/>
    <s v="Lynn Smith"/>
    <x v="0"/>
    <s v="United States"/>
    <s v="Utica"/>
    <x v="15"/>
    <n v="13501"/>
    <x v="3"/>
    <s v="TEC-PH-10002170"/>
    <x v="2"/>
    <x v="7"/>
    <s v="ClearSounds CSC500 Amplified Spirit Phone Corded phone"/>
    <n v="279.95999999999998"/>
    <n v="4"/>
    <n v="0"/>
    <n v="78.388800000000003"/>
  </r>
  <r>
    <x v="5816"/>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x v="5817"/>
    <x v="2904"/>
    <x v="2"/>
    <x v="35"/>
    <d v="2011-11-26T00:00:00"/>
    <s v="Same Day"/>
    <s v="LS-17245"/>
    <s v="Lynn Smith"/>
    <x v="0"/>
    <s v="United States"/>
    <s v="Utica"/>
    <x v="15"/>
    <n v="13501"/>
    <x v="3"/>
    <s v="OFF-BI-10001031"/>
    <x v="1"/>
    <x v="8"/>
    <s v="Pressboard Data Binders by Wilson Jones"/>
    <n v="17.088000000000001"/>
    <n v="4"/>
    <n v="0.2"/>
    <n v="5.767199999999999"/>
  </r>
  <r>
    <x v="5818"/>
    <x v="2904"/>
    <x v="2"/>
    <x v="35"/>
    <d v="2011-11-26T00:00:00"/>
    <s v="Same Day"/>
    <s v="LS-17245"/>
    <s v="Lynn Smith"/>
    <x v="0"/>
    <s v="United States"/>
    <s v="Utica"/>
    <x v="15"/>
    <n v="13501"/>
    <x v="3"/>
    <s v="OFF-LA-10001158"/>
    <x v="1"/>
    <x v="2"/>
    <s v="Avery Address/Shipping Labels for Typewriters, 4&quot; x 2&quot;"/>
    <n v="93.149999999999991"/>
    <n v="9"/>
    <n v="0"/>
    <n v="44.712000000000003"/>
  </r>
  <r>
    <x v="5819"/>
    <x v="2904"/>
    <x v="2"/>
    <x v="35"/>
    <d v="2011-11-26T00:00:00"/>
    <s v="Same Day"/>
    <s v="LS-17245"/>
    <s v="Lynn Smith"/>
    <x v="0"/>
    <s v="United States"/>
    <s v="Utica"/>
    <x v="15"/>
    <n v="13501"/>
    <x v="3"/>
    <s v="OFF-LA-10001613"/>
    <x v="1"/>
    <x v="2"/>
    <s v="Avery File Folder Labels"/>
    <n v="11.52"/>
    <n v="4"/>
    <n v="0"/>
    <n v="5.6448"/>
  </r>
  <r>
    <x v="5820"/>
    <x v="2905"/>
    <x v="3"/>
    <x v="605"/>
    <d v="2014-05-19T00:00:00"/>
    <s v="Standard Class"/>
    <s v="CS-12175"/>
    <s v="Charles Sheldon"/>
    <x v="1"/>
    <s v="United States"/>
    <s v="San Francisco"/>
    <x v="1"/>
    <n v="94122"/>
    <x v="1"/>
    <s v="OFF-SU-10000157"/>
    <x v="1"/>
    <x v="14"/>
    <s v="Compact Automatic Electric Letter Opener"/>
    <n v="238.62"/>
    <n v="2"/>
    <n v="0"/>
    <n v="4.7724000000000046"/>
  </r>
  <r>
    <x v="5821"/>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x v="5822"/>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x v="5823"/>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x v="5824"/>
    <x v="2906"/>
    <x v="2"/>
    <x v="1073"/>
    <d v="2011-05-02T00:00:00"/>
    <s v="Same Day"/>
    <s v="AR-10510"/>
    <s v="Andrew Roberts"/>
    <x v="0"/>
    <s v="United States"/>
    <s v="Columbus"/>
    <x v="24"/>
    <n v="43229"/>
    <x v="3"/>
    <s v="OFF-AP-10003971"/>
    <x v="1"/>
    <x v="9"/>
    <s v="Belkin 6 Outlet Metallic Surge Strip"/>
    <n v="26.136000000000003"/>
    <n v="3"/>
    <n v="0.2"/>
    <n v="1.9602000000000004"/>
  </r>
  <r>
    <x v="5825"/>
    <x v="2907"/>
    <x v="3"/>
    <x v="213"/>
    <d v="2014-09-07T00:00:00"/>
    <s v="Second Class"/>
    <s v="KB-16405"/>
    <s v="Katrina Bavinger"/>
    <x v="2"/>
    <s v="United States"/>
    <s v="New York City"/>
    <x v="15"/>
    <n v="10035"/>
    <x v="3"/>
    <s v="OFF-PA-10000418"/>
    <x v="1"/>
    <x v="10"/>
    <s v="Xerox 189"/>
    <n v="419.4"/>
    <n v="4"/>
    <n v="0"/>
    <n v="201.31199999999998"/>
  </r>
  <r>
    <x v="5826"/>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x v="5827"/>
    <x v="2907"/>
    <x v="3"/>
    <x v="213"/>
    <d v="2014-09-07T00:00:00"/>
    <s v="Second Class"/>
    <s v="KB-16405"/>
    <s v="Katrina Bavinger"/>
    <x v="2"/>
    <s v="United States"/>
    <s v="New York City"/>
    <x v="15"/>
    <n v="10035"/>
    <x v="3"/>
    <s v="FUR-CH-10004860"/>
    <x v="0"/>
    <x v="1"/>
    <s v="Global Low Back Tilter Chair"/>
    <n v="181.76400000000001"/>
    <n v="2"/>
    <n v="0.1"/>
    <n v="-8.0784000000000198"/>
  </r>
  <r>
    <x v="5828"/>
    <x v="2907"/>
    <x v="3"/>
    <x v="213"/>
    <d v="2014-09-07T00:00:00"/>
    <s v="Second Class"/>
    <s v="KB-16405"/>
    <s v="Katrina Bavinger"/>
    <x v="2"/>
    <s v="United States"/>
    <s v="New York City"/>
    <x v="15"/>
    <n v="10035"/>
    <x v="3"/>
    <s v="OFF-AR-10003251"/>
    <x v="1"/>
    <x v="6"/>
    <s v="Prang Drawing Pencil Set"/>
    <n v="5.56"/>
    <n v="2"/>
    <n v="0"/>
    <n v="2.2239999999999998"/>
  </r>
  <r>
    <x v="5829"/>
    <x v="2908"/>
    <x v="0"/>
    <x v="275"/>
    <d v="2013-12-08T00:00:00"/>
    <s v="Standard Class"/>
    <s v="MM-17920"/>
    <s v="Michael Moore"/>
    <x v="0"/>
    <s v="United States"/>
    <s v="Richmond"/>
    <x v="14"/>
    <n v="47374"/>
    <x v="2"/>
    <s v="FUR-TA-10004575"/>
    <x v="0"/>
    <x v="3"/>
    <s v="Hon 5100 Series Wood Tables"/>
    <n v="581.96"/>
    <n v="2"/>
    <n v="0"/>
    <n v="104.75279999999998"/>
  </r>
  <r>
    <x v="5830"/>
    <x v="2908"/>
    <x v="0"/>
    <x v="275"/>
    <d v="2013-12-08T00:00:00"/>
    <s v="Standard Class"/>
    <s v="MM-17920"/>
    <s v="Michael Moore"/>
    <x v="0"/>
    <s v="United States"/>
    <s v="Richmond"/>
    <x v="14"/>
    <n v="47374"/>
    <x v="2"/>
    <s v="FUR-CH-10004754"/>
    <x v="0"/>
    <x v="1"/>
    <s v="Global Stack Chair with Arms, Black"/>
    <n v="29.98"/>
    <n v="1"/>
    <n v="0"/>
    <n v="8.0945999999999998"/>
  </r>
  <r>
    <x v="5831"/>
    <x v="2909"/>
    <x v="1"/>
    <x v="1074"/>
    <d v="2012-07-22T00:00:00"/>
    <s v="Standard Class"/>
    <s v="RF-19735"/>
    <s v="Roland Fjeld"/>
    <x v="0"/>
    <s v="United States"/>
    <s v="San Diego"/>
    <x v="1"/>
    <n v="92105"/>
    <x v="1"/>
    <s v="TEC-AC-10003095"/>
    <x v="2"/>
    <x v="11"/>
    <s v="Logitech G35 7.1-Channel Surround Sound Headset"/>
    <n v="519.96"/>
    <n v="4"/>
    <n v="0"/>
    <n v="176.78640000000001"/>
  </r>
  <r>
    <x v="5832"/>
    <x v="2910"/>
    <x v="0"/>
    <x v="658"/>
    <d v="2013-07-27T00:00:00"/>
    <s v="Standard Class"/>
    <s v="BP-11290"/>
    <s v="Beth Paige"/>
    <x v="0"/>
    <s v="United States"/>
    <s v="Concord"/>
    <x v="3"/>
    <n v="28027"/>
    <x v="0"/>
    <s v="OFF-LA-10000262"/>
    <x v="1"/>
    <x v="2"/>
    <s v="Avery 494"/>
    <n v="6.2640000000000002"/>
    <n v="3"/>
    <n v="0.2"/>
    <n v="2.0358000000000001"/>
  </r>
  <r>
    <x v="5833"/>
    <x v="2910"/>
    <x v="0"/>
    <x v="658"/>
    <d v="2013-07-27T00:00:00"/>
    <s v="Standard Class"/>
    <s v="BP-11290"/>
    <s v="Beth Paige"/>
    <x v="0"/>
    <s v="United States"/>
    <s v="Concord"/>
    <x v="3"/>
    <n v="28027"/>
    <x v="0"/>
    <s v="FUR-CH-10002961"/>
    <x v="0"/>
    <x v="1"/>
    <s v="Leather Task Chair, Black"/>
    <n v="363.92"/>
    <n v="5"/>
    <n v="0.2"/>
    <n v="0"/>
  </r>
  <r>
    <x v="5834"/>
    <x v="2911"/>
    <x v="1"/>
    <x v="988"/>
    <d v="2012-06-16T00:00:00"/>
    <s v="Standard Class"/>
    <s v="MJ-17740"/>
    <s v="Max Jones"/>
    <x v="0"/>
    <s v="United States"/>
    <s v="Miami"/>
    <x v="2"/>
    <n v="33178"/>
    <x v="0"/>
    <s v="OFF-BI-10003876"/>
    <x v="1"/>
    <x v="8"/>
    <s v="Green Canvas Binder for 8-1/2&quot; x 14&quot; Sheets"/>
    <n v="64.2"/>
    <n v="5"/>
    <n v="0.7"/>
    <n v="-42.799999999999983"/>
  </r>
  <r>
    <x v="5835"/>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x v="5836"/>
    <x v="2911"/>
    <x v="1"/>
    <x v="988"/>
    <d v="2012-06-16T00:00:00"/>
    <s v="Standard Class"/>
    <s v="MJ-17740"/>
    <s v="Max Jones"/>
    <x v="0"/>
    <s v="United States"/>
    <s v="Miami"/>
    <x v="2"/>
    <n v="33178"/>
    <x v="0"/>
    <s v="TEC-AC-10004396"/>
    <x v="2"/>
    <x v="11"/>
    <s v="Logitech Keyboard K120"/>
    <n v="72.599999999999994"/>
    <n v="5"/>
    <n v="0.2"/>
    <n v="-8.1674999999999933"/>
  </r>
  <r>
    <x v="5837"/>
    <x v="2912"/>
    <x v="3"/>
    <x v="344"/>
    <d v="2014-12-04T00:00:00"/>
    <s v="Standard Class"/>
    <s v="DO-13645"/>
    <s v="Doug O'Connell"/>
    <x v="0"/>
    <s v="United States"/>
    <s v="Los Angeles"/>
    <x v="1"/>
    <n v="90036"/>
    <x v="1"/>
    <s v="TEC-PH-10004100"/>
    <x v="2"/>
    <x v="7"/>
    <s v="Griffin GC17055 Auxiliary Audio Cable"/>
    <n v="57.567999999999998"/>
    <n v="4"/>
    <n v="0.2"/>
    <n v="5.7568000000000019"/>
  </r>
  <r>
    <x v="5838"/>
    <x v="2913"/>
    <x v="1"/>
    <x v="1075"/>
    <d v="2012-04-03T00:00:00"/>
    <s v="Standard Class"/>
    <s v="MV-17485"/>
    <s v="Mark Van Huff"/>
    <x v="0"/>
    <s v="United States"/>
    <s v="Seattle"/>
    <x v="4"/>
    <n v="98115"/>
    <x v="1"/>
    <s v="OFF-ST-10000636"/>
    <x v="1"/>
    <x v="4"/>
    <s v="Rogers Profile Extra Capacity Storage Tub"/>
    <n v="83.699999999999989"/>
    <n v="5"/>
    <n v="0"/>
    <n v="3.3479999999999954"/>
  </r>
  <r>
    <x v="5839"/>
    <x v="2914"/>
    <x v="1"/>
    <x v="357"/>
    <d v="2012-09-26T00:00:00"/>
    <s v="Second Class"/>
    <s v="MG-17875"/>
    <s v="Michael Grace"/>
    <x v="2"/>
    <s v="United States"/>
    <s v="Arlington"/>
    <x v="17"/>
    <n v="22204"/>
    <x v="0"/>
    <s v="OFF-PA-10001972"/>
    <x v="1"/>
    <x v="10"/>
    <s v="Xerox 214"/>
    <n v="32.400000000000006"/>
    <n v="5"/>
    <n v="0"/>
    <n v="15.552000000000001"/>
  </r>
  <r>
    <x v="5840"/>
    <x v="2914"/>
    <x v="1"/>
    <x v="357"/>
    <d v="2012-09-26T00:00:00"/>
    <s v="Second Class"/>
    <s v="MG-17875"/>
    <s v="Michael Grace"/>
    <x v="2"/>
    <s v="United States"/>
    <s v="Arlington"/>
    <x v="17"/>
    <n v="22204"/>
    <x v="0"/>
    <s v="FUR-FU-10002554"/>
    <x v="0"/>
    <x v="5"/>
    <s v="Westinghouse Floor Lamp with Metal Mesh Shade, Black"/>
    <n v="47.98"/>
    <n v="2"/>
    <n v="0"/>
    <n v="11.035399999999996"/>
  </r>
  <r>
    <x v="5841"/>
    <x v="2915"/>
    <x v="1"/>
    <x v="972"/>
    <d v="2012-11-21T00:00:00"/>
    <s v="Standard Class"/>
    <s v="BS-11665"/>
    <s v="Brian Stugart"/>
    <x v="0"/>
    <s v="United States"/>
    <s v="San Diego"/>
    <x v="1"/>
    <n v="92105"/>
    <x v="1"/>
    <s v="TEC-PH-10003174"/>
    <x v="2"/>
    <x v="7"/>
    <s v="RCA ViSYS 25825 Wireless digital phone"/>
    <n v="415.96800000000007"/>
    <n v="4"/>
    <n v="0.2"/>
    <n v="51.995999999999981"/>
  </r>
  <r>
    <x v="5842"/>
    <x v="2915"/>
    <x v="1"/>
    <x v="972"/>
    <d v="2012-11-21T00:00:00"/>
    <s v="Standard Class"/>
    <s v="BS-11665"/>
    <s v="Brian Stugart"/>
    <x v="0"/>
    <s v="United States"/>
    <s v="San Diego"/>
    <x v="1"/>
    <n v="92105"/>
    <x v="1"/>
    <s v="OFF-ST-10001418"/>
    <x v="1"/>
    <x v="4"/>
    <s v="Carina Media Storage Towers in Natural &amp; Black"/>
    <n v="304.89999999999998"/>
    <n v="5"/>
    <n v="0"/>
    <n v="6.097999999999999"/>
  </r>
  <r>
    <x v="5843"/>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x v="5844"/>
    <x v="2915"/>
    <x v="1"/>
    <x v="972"/>
    <d v="2012-11-21T00:00:00"/>
    <s v="Standard Class"/>
    <s v="BS-11665"/>
    <s v="Brian Stugart"/>
    <x v="0"/>
    <s v="United States"/>
    <s v="San Diego"/>
    <x v="1"/>
    <n v="92105"/>
    <x v="1"/>
    <s v="OFF-ST-10000129"/>
    <x v="1"/>
    <x v="4"/>
    <s v="Fellowes Recycled Storage Drawers"/>
    <n v="777.21"/>
    <n v="7"/>
    <n v="0"/>
    <n v="54.404699999999963"/>
  </r>
  <r>
    <x v="5845"/>
    <x v="2915"/>
    <x v="1"/>
    <x v="972"/>
    <d v="2012-11-21T00:00:00"/>
    <s v="Standard Class"/>
    <s v="BS-11665"/>
    <s v="Brian Stugart"/>
    <x v="0"/>
    <s v="United States"/>
    <s v="San Diego"/>
    <x v="1"/>
    <n v="92105"/>
    <x v="1"/>
    <s v="OFF-PA-10001639"/>
    <x v="1"/>
    <x v="10"/>
    <s v="Xerox 203"/>
    <n v="32.400000000000006"/>
    <n v="5"/>
    <n v="0"/>
    <n v="15.552000000000001"/>
  </r>
  <r>
    <x v="5846"/>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x v="5847"/>
    <x v="2915"/>
    <x v="1"/>
    <x v="972"/>
    <d v="2012-11-21T00:00:00"/>
    <s v="Standard Class"/>
    <s v="BS-11665"/>
    <s v="Brian Stugart"/>
    <x v="0"/>
    <s v="United States"/>
    <s v="San Diego"/>
    <x v="1"/>
    <n v="92105"/>
    <x v="1"/>
    <s v="FUR-FU-10001591"/>
    <x v="0"/>
    <x v="5"/>
    <s v="Advantus Panel Wall Certificate Holder - 8.5x11"/>
    <n v="36.599999999999994"/>
    <n v="3"/>
    <n v="0"/>
    <n v="15.372000000000002"/>
  </r>
  <r>
    <x v="5848"/>
    <x v="2916"/>
    <x v="1"/>
    <x v="113"/>
    <d v="2012-11-14T00:00:00"/>
    <s v="Standard Class"/>
    <s v="PO-19180"/>
    <s v="Philisse Overcash"/>
    <x v="2"/>
    <s v="United States"/>
    <s v="Roseville"/>
    <x v="11"/>
    <n v="55113"/>
    <x v="2"/>
    <s v="OFF-AP-10003849"/>
    <x v="1"/>
    <x v="9"/>
    <s v="Hoover Shoulder Vac Commercial Portable Vacuum"/>
    <n v="715.64"/>
    <n v="2"/>
    <n v="0"/>
    <n v="178.90999999999997"/>
  </r>
  <r>
    <x v="5849"/>
    <x v="2916"/>
    <x v="1"/>
    <x v="113"/>
    <d v="2012-11-14T00:00:00"/>
    <s v="Standard Class"/>
    <s v="PO-19180"/>
    <s v="Philisse Overcash"/>
    <x v="2"/>
    <s v="United States"/>
    <s v="Roseville"/>
    <x v="11"/>
    <n v="55113"/>
    <x v="2"/>
    <s v="OFF-ST-10000078"/>
    <x v="1"/>
    <x v="4"/>
    <s v="Tennsco 6- and 18-Compartment Lockers"/>
    <n v="795.51"/>
    <n v="3"/>
    <n v="0"/>
    <n v="143.19179999999994"/>
  </r>
  <r>
    <x v="5850"/>
    <x v="2916"/>
    <x v="1"/>
    <x v="113"/>
    <d v="2012-11-14T00:00:00"/>
    <s v="Standard Class"/>
    <s v="PO-19180"/>
    <s v="Philisse Overcash"/>
    <x v="2"/>
    <s v="United States"/>
    <s v="Roseville"/>
    <x v="11"/>
    <n v="55113"/>
    <x v="2"/>
    <s v="TEC-CO-10001571"/>
    <x v="2"/>
    <x v="16"/>
    <s v="Sharp 1540cs Digital Laser Copier"/>
    <n v="549.99"/>
    <n v="1"/>
    <n v="0"/>
    <n v="274.995"/>
  </r>
  <r>
    <x v="5851"/>
    <x v="2916"/>
    <x v="1"/>
    <x v="113"/>
    <d v="2012-11-14T00:00:00"/>
    <s v="Standard Class"/>
    <s v="PO-19180"/>
    <s v="Philisse Overcash"/>
    <x v="2"/>
    <s v="United States"/>
    <s v="Roseville"/>
    <x v="11"/>
    <n v="55113"/>
    <x v="2"/>
    <s v="OFF-BI-10001658"/>
    <x v="1"/>
    <x v="8"/>
    <s v="GBC Standard Therm-A-Bind Covers"/>
    <n v="74.760000000000005"/>
    <n v="3"/>
    <n v="0"/>
    <n v="34.389600000000002"/>
  </r>
  <r>
    <x v="5852"/>
    <x v="2916"/>
    <x v="1"/>
    <x v="113"/>
    <d v="2012-11-14T00:00:00"/>
    <s v="Standard Class"/>
    <s v="PO-19180"/>
    <s v="Philisse Overcash"/>
    <x v="2"/>
    <s v="United States"/>
    <s v="Roseville"/>
    <x v="11"/>
    <n v="55113"/>
    <x v="2"/>
    <s v="FUR-FU-10004351"/>
    <x v="0"/>
    <x v="5"/>
    <s v="Staples"/>
    <n v="29.22"/>
    <n v="3"/>
    <n v="0"/>
    <n v="12.856800000000002"/>
  </r>
  <r>
    <x v="5853"/>
    <x v="2917"/>
    <x v="2"/>
    <x v="1076"/>
    <d v="2011-09-14T00:00:00"/>
    <s v="Standard Class"/>
    <s v="DA-13450"/>
    <s v="Dianna Arnett"/>
    <x v="2"/>
    <s v="United States"/>
    <s v="Virginia Beach"/>
    <x v="17"/>
    <n v="23464"/>
    <x v="0"/>
    <s v="OFF-BI-10003314"/>
    <x v="1"/>
    <x v="8"/>
    <s v="Tuff Stuff Recycled Round Ring Binders"/>
    <n v="9.64"/>
    <n v="2"/>
    <n v="0"/>
    <n v="4.7236000000000002"/>
  </r>
  <r>
    <x v="5854"/>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x v="5855"/>
    <x v="2918"/>
    <x v="1"/>
    <x v="1077"/>
    <d v="2012-08-11T00:00:00"/>
    <s v="Standard Class"/>
    <s v="AH-10690"/>
    <s v="Anna Häberlin"/>
    <x v="1"/>
    <s v="United States"/>
    <s v="Dallas"/>
    <x v="5"/>
    <n v="75220"/>
    <x v="2"/>
    <s v="OFF-SU-10003567"/>
    <x v="1"/>
    <x v="14"/>
    <s v="Stiletto Hand Letter Openers"/>
    <n v="23.04"/>
    <n v="3"/>
    <n v="0.2"/>
    <n v="-4.895999999999999"/>
  </r>
  <r>
    <x v="5856"/>
    <x v="2918"/>
    <x v="1"/>
    <x v="1077"/>
    <d v="2012-08-11T00:00:00"/>
    <s v="Standard Class"/>
    <s v="AH-10690"/>
    <s v="Anna Häberlin"/>
    <x v="1"/>
    <s v="United States"/>
    <s v="Dallas"/>
    <x v="5"/>
    <n v="75220"/>
    <x v="2"/>
    <s v="OFF-BI-10002982"/>
    <x v="1"/>
    <x v="8"/>
    <s v="Avery Self-Adhesive Photo Pockets for Polaroid Photos"/>
    <n v="1.3619999999999997"/>
    <n v="1"/>
    <n v="0.8"/>
    <n v="-2.1792000000000007"/>
  </r>
  <r>
    <x v="5857"/>
    <x v="2918"/>
    <x v="1"/>
    <x v="1077"/>
    <d v="2012-08-11T00:00:00"/>
    <s v="Standard Class"/>
    <s v="AH-10690"/>
    <s v="Anna Häberlin"/>
    <x v="1"/>
    <s v="United States"/>
    <s v="Dallas"/>
    <x v="5"/>
    <n v="75220"/>
    <x v="2"/>
    <s v="FUR-FU-10002364"/>
    <x v="0"/>
    <x v="5"/>
    <s v="Eldon Expressions Wood Desk Accessories, Oak"/>
    <n v="14.76"/>
    <n v="5"/>
    <n v="0.6"/>
    <n v="-11.439000000000004"/>
  </r>
  <r>
    <x v="5858"/>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x v="5859"/>
    <x v="2920"/>
    <x v="1"/>
    <x v="549"/>
    <d v="2012-11-08T00:00:00"/>
    <s v="Standard Class"/>
    <s v="MS-17530"/>
    <s v="MaryBeth Skach"/>
    <x v="0"/>
    <s v="United States"/>
    <s v="Conway"/>
    <x v="36"/>
    <n v="72032"/>
    <x v="0"/>
    <s v="FUR-TA-10002530"/>
    <x v="0"/>
    <x v="3"/>
    <s v="Iceberg OfficeWorks 42&quot; Round Tables"/>
    <n v="301.95999999999998"/>
    <n v="2"/>
    <n v="0"/>
    <n v="45.293999999999983"/>
  </r>
  <r>
    <x v="5860"/>
    <x v="2921"/>
    <x v="1"/>
    <x v="1078"/>
    <d v="2012-05-04T00:00:00"/>
    <s v="Second Class"/>
    <s v="JK-15640"/>
    <s v="Jim Kriz"/>
    <x v="2"/>
    <s v="United States"/>
    <s v="Philadelphia"/>
    <x v="9"/>
    <n v="19120"/>
    <x v="3"/>
    <s v="OFF-PA-10001526"/>
    <x v="1"/>
    <x v="10"/>
    <s v="Xerox 1949"/>
    <n v="7.9680000000000009"/>
    <n v="2"/>
    <n v="0.2"/>
    <n v="2.8884000000000007"/>
  </r>
  <r>
    <x v="5861"/>
    <x v="2922"/>
    <x v="0"/>
    <x v="766"/>
    <d v="2013-05-05T00:00:00"/>
    <s v="Second Class"/>
    <s v="CM-12235"/>
    <s v="Chris McAfee"/>
    <x v="0"/>
    <s v="United States"/>
    <s v="Little Rock"/>
    <x v="36"/>
    <n v="72209"/>
    <x v="0"/>
    <s v="OFF-PA-10001497"/>
    <x v="1"/>
    <x v="10"/>
    <s v="Xerox 1914"/>
    <n v="109.92"/>
    <n v="2"/>
    <n v="0"/>
    <n v="53.860799999999998"/>
  </r>
  <r>
    <x v="5862"/>
    <x v="2922"/>
    <x v="0"/>
    <x v="766"/>
    <d v="2013-05-05T00:00:00"/>
    <s v="Second Class"/>
    <s v="CM-12235"/>
    <s v="Chris McAfee"/>
    <x v="0"/>
    <s v="United States"/>
    <s v="Little Rock"/>
    <x v="36"/>
    <n v="72209"/>
    <x v="0"/>
    <s v="OFF-PA-10003936"/>
    <x v="1"/>
    <x v="10"/>
    <s v="Xerox 1994"/>
    <n v="19.440000000000001"/>
    <n v="3"/>
    <n v="0"/>
    <n v="9.3312000000000008"/>
  </r>
  <r>
    <x v="5863"/>
    <x v="2922"/>
    <x v="0"/>
    <x v="766"/>
    <d v="2013-05-05T00:00:00"/>
    <s v="Second Class"/>
    <s v="CM-12235"/>
    <s v="Chris McAfee"/>
    <x v="0"/>
    <s v="United States"/>
    <s v="Little Rock"/>
    <x v="36"/>
    <n v="72209"/>
    <x v="0"/>
    <s v="OFF-AR-10000716"/>
    <x v="1"/>
    <x v="6"/>
    <s v="DIXON Ticonderoga Erasable Checking Pencils"/>
    <n v="11.16"/>
    <n v="2"/>
    <n v="0"/>
    <n v="4.3524000000000003"/>
  </r>
  <r>
    <x v="5864"/>
    <x v="2923"/>
    <x v="2"/>
    <x v="79"/>
    <d v="2011-08-07T00:00:00"/>
    <s v="Second Class"/>
    <s v="RS-19420"/>
    <s v="Ricardo Sperren"/>
    <x v="1"/>
    <s v="United States"/>
    <s v="Meriden"/>
    <x v="29"/>
    <n v="6450"/>
    <x v="3"/>
    <s v="OFF-AP-10002765"/>
    <x v="1"/>
    <x v="9"/>
    <s v="Fellowes Advanced Computer Series Surge Protectors"/>
    <n v="79.47"/>
    <n v="3"/>
    <n v="0"/>
    <n v="22.251600000000003"/>
  </r>
  <r>
    <x v="5865"/>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x v="5866"/>
    <x v="2923"/>
    <x v="2"/>
    <x v="79"/>
    <d v="2011-08-07T00:00:00"/>
    <s v="Second Class"/>
    <s v="RS-19420"/>
    <s v="Ricardo Sperren"/>
    <x v="1"/>
    <s v="United States"/>
    <s v="Meriden"/>
    <x v="29"/>
    <n v="6450"/>
    <x v="3"/>
    <s v="FUR-CH-10002335"/>
    <x v="0"/>
    <x v="1"/>
    <s v="Hon GuestStacker Chair"/>
    <n v="1133.3499999999999"/>
    <n v="5"/>
    <n v="0"/>
    <n v="294.67100000000005"/>
  </r>
  <r>
    <x v="5867"/>
    <x v="2924"/>
    <x v="0"/>
    <x v="810"/>
    <d v="2013-01-08T00:00:00"/>
    <s v="Standard Class"/>
    <s v="BP-11185"/>
    <s v="Ben Peterman"/>
    <x v="1"/>
    <s v="United States"/>
    <s v="Philadelphia"/>
    <x v="9"/>
    <n v="19143"/>
    <x v="3"/>
    <s v="OFF-AR-10004078"/>
    <x v="1"/>
    <x v="6"/>
    <s v="Newell 312"/>
    <n v="4.6719999999999997"/>
    <n v="1"/>
    <n v="0.2"/>
    <n v="0.58399999999999985"/>
  </r>
  <r>
    <x v="5868"/>
    <x v="2924"/>
    <x v="0"/>
    <x v="810"/>
    <d v="2013-01-08T00:00:00"/>
    <s v="Standard Class"/>
    <s v="BP-11185"/>
    <s v="Ben Peterman"/>
    <x v="1"/>
    <s v="United States"/>
    <s v="Philadelphia"/>
    <x v="9"/>
    <n v="19143"/>
    <x v="3"/>
    <s v="OFF-BI-10002026"/>
    <x v="1"/>
    <x v="8"/>
    <s v="Avery Arch Ring Binders"/>
    <n v="104.58000000000001"/>
    <n v="6"/>
    <n v="0.7"/>
    <n v="-80.178000000000026"/>
  </r>
  <r>
    <x v="5869"/>
    <x v="2925"/>
    <x v="0"/>
    <x v="77"/>
    <d v="2013-11-13T00:00:00"/>
    <s v="Standard Class"/>
    <s v="MA-17995"/>
    <s v="Michelle Arnett"/>
    <x v="2"/>
    <s v="United States"/>
    <s v="Cheyenne"/>
    <x v="47"/>
    <n v="82001"/>
    <x v="1"/>
    <s v="FUR-CH-10001215"/>
    <x v="0"/>
    <x v="1"/>
    <s v="Global Troy Executive Leather Low-Back Tilter"/>
    <n v="1603.1360000000002"/>
    <n v="4"/>
    <n v="0.2"/>
    <n v="100.19599999999997"/>
  </r>
  <r>
    <x v="5870"/>
    <x v="2926"/>
    <x v="0"/>
    <x v="403"/>
    <d v="2013-06-15T00:00:00"/>
    <s v="Same Day"/>
    <s v="EB-13705"/>
    <s v="Ed Braxton"/>
    <x v="1"/>
    <s v="United States"/>
    <s v="Anaheim"/>
    <x v="1"/>
    <n v="92804"/>
    <x v="1"/>
    <s v="FUR-TA-10001771"/>
    <x v="0"/>
    <x v="3"/>
    <s v="Bush Cubix Conference Tables, Fully Assembled"/>
    <n v="1293.4879999999998"/>
    <n v="7"/>
    <n v="0.2"/>
    <n v="80.843000000000075"/>
  </r>
  <r>
    <x v="5871"/>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x v="5872"/>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x v="5873"/>
    <x v="2929"/>
    <x v="3"/>
    <x v="400"/>
    <d v="2014-06-05T00:00:00"/>
    <s v="Same Day"/>
    <s v="EH-14005"/>
    <s v="Erica Hernandez"/>
    <x v="2"/>
    <s v="United States"/>
    <s v="Jonesboro"/>
    <x v="36"/>
    <n v="72401"/>
    <x v="0"/>
    <s v="OFF-BI-10002353"/>
    <x v="1"/>
    <x v="8"/>
    <s v="GBC VeloBind Cover Sets"/>
    <n v="108.08"/>
    <n v="7"/>
    <n v="0"/>
    <n v="54.04"/>
  </r>
  <r>
    <x v="5874"/>
    <x v="2929"/>
    <x v="3"/>
    <x v="400"/>
    <d v="2014-06-05T00:00:00"/>
    <s v="Same Day"/>
    <s v="EH-14005"/>
    <s v="Erica Hernandez"/>
    <x v="2"/>
    <s v="United States"/>
    <s v="Jonesboro"/>
    <x v="36"/>
    <n v="72401"/>
    <x v="0"/>
    <s v="OFF-BI-10004141"/>
    <x v="1"/>
    <x v="8"/>
    <s v="Insertable Tab Indexes For Data Binders"/>
    <n v="9.5400000000000009"/>
    <n v="3"/>
    <n v="0"/>
    <n v="4.3883999999999999"/>
  </r>
  <r>
    <x v="5875"/>
    <x v="2930"/>
    <x v="1"/>
    <x v="1003"/>
    <d v="2012-04-09T00:00:00"/>
    <s v="First Class"/>
    <s v="FM-14290"/>
    <s v="Frank Merwin"/>
    <x v="2"/>
    <s v="United States"/>
    <s v="Philadelphia"/>
    <x v="9"/>
    <n v="19140"/>
    <x v="3"/>
    <s v="OFF-AR-10001954"/>
    <x v="1"/>
    <x v="6"/>
    <s v="Newell 331"/>
    <n v="11.736000000000001"/>
    <n v="3"/>
    <n v="0.2"/>
    <n v="1.0268999999999999"/>
  </r>
  <r>
    <x v="5876"/>
    <x v="2931"/>
    <x v="2"/>
    <x v="371"/>
    <d v="2011-05-26T00:00:00"/>
    <s v="Standard Class"/>
    <s v="FG-14260"/>
    <s v="Frank Gastineau"/>
    <x v="2"/>
    <s v="United States"/>
    <s v="Lawrence"/>
    <x v="31"/>
    <n v="1841"/>
    <x v="3"/>
    <s v="OFF-BI-10001071"/>
    <x v="1"/>
    <x v="8"/>
    <s v="GBC ProClick Punch Binding System"/>
    <n v="447.85999999999996"/>
    <n v="7"/>
    <n v="0"/>
    <n v="219.45140000000001"/>
  </r>
  <r>
    <x v="5877"/>
    <x v="2931"/>
    <x v="2"/>
    <x v="371"/>
    <d v="2011-05-26T00:00:00"/>
    <s v="Standard Class"/>
    <s v="FG-14260"/>
    <s v="Frank Gastineau"/>
    <x v="2"/>
    <s v="United States"/>
    <s v="Lawrence"/>
    <x v="31"/>
    <n v="1841"/>
    <x v="3"/>
    <s v="OFF-PA-10003022"/>
    <x v="1"/>
    <x v="10"/>
    <s v="Xerox 1992"/>
    <n v="17.940000000000001"/>
    <n v="3"/>
    <n v="0"/>
    <n v="8.7906000000000013"/>
  </r>
  <r>
    <x v="5878"/>
    <x v="2931"/>
    <x v="2"/>
    <x v="371"/>
    <d v="2011-05-26T00:00:00"/>
    <s v="Standard Class"/>
    <s v="FG-14260"/>
    <s v="Frank Gastineau"/>
    <x v="2"/>
    <s v="United States"/>
    <s v="Lawrence"/>
    <x v="31"/>
    <n v="1841"/>
    <x v="3"/>
    <s v="OFF-AP-10001293"/>
    <x v="1"/>
    <x v="9"/>
    <s v="Belkin 8 Outlet Surge Protector"/>
    <n v="245.88"/>
    <n v="6"/>
    <n v="0"/>
    <n v="68.846399999999988"/>
  </r>
  <r>
    <x v="5879"/>
    <x v="2932"/>
    <x v="0"/>
    <x v="64"/>
    <d v="2013-09-12T00:00:00"/>
    <s v="Standard Class"/>
    <s v="MV-17485"/>
    <s v="Mark Van Huff"/>
    <x v="0"/>
    <s v="United States"/>
    <s v="New York City"/>
    <x v="15"/>
    <n v="10011"/>
    <x v="3"/>
    <s v="OFF-PA-10001815"/>
    <x v="1"/>
    <x v="10"/>
    <s v="Xerox 1885"/>
    <n v="192.16"/>
    <n v="4"/>
    <n v="0"/>
    <n v="92.236799999999988"/>
  </r>
  <r>
    <x v="5880"/>
    <x v="2933"/>
    <x v="0"/>
    <x v="31"/>
    <d v="2013-09-23T00:00:00"/>
    <s v="Standard Class"/>
    <s v="JW-15220"/>
    <s v="Jane Waco"/>
    <x v="1"/>
    <s v="United States"/>
    <s v="San Diego"/>
    <x v="1"/>
    <n v="92105"/>
    <x v="1"/>
    <s v="FUR-CH-10001215"/>
    <x v="0"/>
    <x v="1"/>
    <s v="Global Troy Executive Leather Low-Back Tilter"/>
    <n v="801.5680000000001"/>
    <n v="2"/>
    <n v="0.2"/>
    <n v="50.097999999999985"/>
  </r>
  <r>
    <x v="5881"/>
    <x v="2933"/>
    <x v="0"/>
    <x v="31"/>
    <d v="2013-09-23T00:00:00"/>
    <s v="Standard Class"/>
    <s v="JW-15220"/>
    <s v="Jane Waco"/>
    <x v="1"/>
    <s v="United States"/>
    <s v="San Diego"/>
    <x v="1"/>
    <n v="92105"/>
    <x v="1"/>
    <s v="OFF-PA-10000100"/>
    <x v="1"/>
    <x v="10"/>
    <s v="Xerox 1945"/>
    <n v="368.91"/>
    <n v="9"/>
    <n v="0"/>
    <n v="180.76590000000002"/>
  </r>
  <r>
    <x v="5882"/>
    <x v="2933"/>
    <x v="0"/>
    <x v="31"/>
    <d v="2013-09-23T00:00:00"/>
    <s v="Standard Class"/>
    <s v="JW-15220"/>
    <s v="Jane Waco"/>
    <x v="1"/>
    <s v="United States"/>
    <s v="San Diego"/>
    <x v="1"/>
    <n v="92105"/>
    <x v="1"/>
    <s v="FUR-CH-10002880"/>
    <x v="0"/>
    <x v="1"/>
    <s v="Global High-Back Leather Tilter, Burgundy"/>
    <n v="885.52800000000002"/>
    <n v="9"/>
    <n v="0.2"/>
    <n v="-99.621900000000068"/>
  </r>
  <r>
    <x v="5883"/>
    <x v="2934"/>
    <x v="0"/>
    <x v="69"/>
    <d v="2013-03-16T00:00:00"/>
    <s v="Second Class"/>
    <s v="EH-13765"/>
    <s v="Edward Hooks"/>
    <x v="1"/>
    <s v="United States"/>
    <s v="San Francisco"/>
    <x v="1"/>
    <n v="94109"/>
    <x v="1"/>
    <s v="FUR-FU-10004712"/>
    <x v="0"/>
    <x v="5"/>
    <s v="Westinghouse Mesh Shade Clip-On Gooseneck Lamp, Black"/>
    <n v="28.28"/>
    <n v="2"/>
    <n v="0"/>
    <n v="7.352800000000002"/>
  </r>
  <r>
    <x v="5884"/>
    <x v="2934"/>
    <x v="0"/>
    <x v="69"/>
    <d v="2013-03-16T00:00:00"/>
    <s v="Second Class"/>
    <s v="EH-13765"/>
    <s v="Edward Hooks"/>
    <x v="1"/>
    <s v="United States"/>
    <s v="San Francisco"/>
    <x v="1"/>
    <n v="94109"/>
    <x v="1"/>
    <s v="OFF-SU-10000151"/>
    <x v="1"/>
    <x v="14"/>
    <s v="High Speed Automatic Electric Letter Opener"/>
    <n v="4912.59"/>
    <n v="3"/>
    <n v="0"/>
    <n v="196.50359999999978"/>
  </r>
  <r>
    <x v="5885"/>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x v="5886"/>
    <x v="2935"/>
    <x v="2"/>
    <x v="1079"/>
    <d v="2011-10-17T00:00:00"/>
    <s v="Same Day"/>
    <s v="LS-17245"/>
    <s v="Lynn Smith"/>
    <x v="0"/>
    <s v="United States"/>
    <s v="San Francisco"/>
    <x v="1"/>
    <n v="94110"/>
    <x v="1"/>
    <s v="TEC-AC-10003610"/>
    <x v="2"/>
    <x v="11"/>
    <s v="Logitech Illuminated - Keyboard"/>
    <n v="179.97"/>
    <n v="3"/>
    <n v="0"/>
    <n v="86.385600000000011"/>
  </r>
  <r>
    <x v="5887"/>
    <x v="2936"/>
    <x v="3"/>
    <x v="1048"/>
    <d v="2014-10-12T00:00:00"/>
    <s v="First Class"/>
    <s v="BP-11050"/>
    <s v="Barry Pond"/>
    <x v="1"/>
    <s v="United States"/>
    <s v="Cranston"/>
    <x v="34"/>
    <n v="2920"/>
    <x v="3"/>
    <s v="OFF-ST-10001837"/>
    <x v="1"/>
    <x v="4"/>
    <s v="SAFCO Mobile Desk Side File, Wire Frame"/>
    <n v="42.76"/>
    <n v="1"/>
    <n v="0"/>
    <n v="11.117599999999999"/>
  </r>
  <r>
    <x v="5888"/>
    <x v="2937"/>
    <x v="1"/>
    <x v="820"/>
    <d v="2012-05-12T00:00:00"/>
    <s v="Standard Class"/>
    <s v="CC-12220"/>
    <s v="Chris Cortes"/>
    <x v="0"/>
    <s v="United States"/>
    <s v="Owensboro"/>
    <x v="0"/>
    <n v="42301"/>
    <x v="0"/>
    <s v="OFF-PA-10001952"/>
    <x v="1"/>
    <x v="10"/>
    <s v="Xerox 1902"/>
    <n v="45.68"/>
    <n v="2"/>
    <n v="0"/>
    <n v="21.012799999999999"/>
  </r>
  <r>
    <x v="5889"/>
    <x v="2938"/>
    <x v="0"/>
    <x v="167"/>
    <d v="2013-04-18T00:00:00"/>
    <s v="First Class"/>
    <s v="JM-15580"/>
    <s v="Jill Matthias"/>
    <x v="0"/>
    <s v="United States"/>
    <s v="Baltimore"/>
    <x v="39"/>
    <n v="21215"/>
    <x v="3"/>
    <s v="OFF-BI-10002414"/>
    <x v="1"/>
    <x v="8"/>
    <s v="GBC ProClick Spines for 32-Hole Punch"/>
    <n v="25.06"/>
    <n v="2"/>
    <n v="0"/>
    <n v="11.778199999999998"/>
  </r>
  <r>
    <x v="5890"/>
    <x v="2939"/>
    <x v="0"/>
    <x v="831"/>
    <d v="2013-11-27T00:00:00"/>
    <s v="Standard Class"/>
    <s v="RD-19720"/>
    <s v="Roger Demir"/>
    <x v="0"/>
    <s v="United States"/>
    <s v="Chicago"/>
    <x v="10"/>
    <n v="60610"/>
    <x v="2"/>
    <s v="OFF-PA-10001790"/>
    <x v="1"/>
    <x v="10"/>
    <s v="Xerox 1910"/>
    <n v="38.432000000000002"/>
    <n v="1"/>
    <n v="0.2"/>
    <n v="13.451199999999996"/>
  </r>
  <r>
    <x v="5891"/>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x v="5892"/>
    <x v="2939"/>
    <x v="0"/>
    <x v="831"/>
    <d v="2013-11-27T00:00:00"/>
    <s v="Standard Class"/>
    <s v="RD-19720"/>
    <s v="Roger Demir"/>
    <x v="0"/>
    <s v="United States"/>
    <s v="Chicago"/>
    <x v="10"/>
    <n v="60610"/>
    <x v="2"/>
    <s v="TEC-AC-10003657"/>
    <x v="2"/>
    <x v="11"/>
    <s v="Lenovo 17-Key USB Numeric Keypad"/>
    <n v="81.576000000000008"/>
    <n v="3"/>
    <n v="0.2"/>
    <n v="2.0393999999999934"/>
  </r>
  <r>
    <x v="5893"/>
    <x v="2940"/>
    <x v="3"/>
    <x v="18"/>
    <d v="2014-09-15T00:00:00"/>
    <s v="Standard Class"/>
    <s v="SS-20410"/>
    <s v="Shahid Shariari"/>
    <x v="0"/>
    <s v="United States"/>
    <s v="Atlanta"/>
    <x v="32"/>
    <n v="30318"/>
    <x v="0"/>
    <s v="OFF-BI-10004876"/>
    <x v="1"/>
    <x v="8"/>
    <s v="Wilson Jones Suede Grain Vinyl Binders"/>
    <n v="2.78"/>
    <n v="1"/>
    <n v="0"/>
    <n v="1.3621999999999999"/>
  </r>
  <r>
    <x v="5894"/>
    <x v="2941"/>
    <x v="3"/>
    <x v="428"/>
    <d v="2014-09-15T00:00:00"/>
    <s v="Standard Class"/>
    <s v="KD-16495"/>
    <s v="Keith Dawkins"/>
    <x v="1"/>
    <s v="United States"/>
    <s v="Los Angeles"/>
    <x v="1"/>
    <n v="90036"/>
    <x v="1"/>
    <s v="OFF-ST-10003123"/>
    <x v="1"/>
    <x v="4"/>
    <s v="Fellowes Bases and Tops For Staxonsteel/High-Stak Systems"/>
    <n v="99.87"/>
    <n v="3"/>
    <n v="0"/>
    <n v="23.968799999999998"/>
  </r>
  <r>
    <x v="5895"/>
    <x v="2942"/>
    <x v="2"/>
    <x v="301"/>
    <d v="2011-11-08T00:00:00"/>
    <s v="Standard Class"/>
    <s v="PL-18925"/>
    <s v="Paul Lucas"/>
    <x v="2"/>
    <s v="United States"/>
    <s v="Los Angeles"/>
    <x v="1"/>
    <n v="90049"/>
    <x v="1"/>
    <s v="OFF-LA-10003498"/>
    <x v="1"/>
    <x v="2"/>
    <s v="Avery 475"/>
    <n v="44.400000000000006"/>
    <n v="3"/>
    <n v="0"/>
    <n v="22.200000000000003"/>
  </r>
  <r>
    <x v="5896"/>
    <x v="2942"/>
    <x v="2"/>
    <x v="301"/>
    <d v="2011-11-08T00:00:00"/>
    <s v="Standard Class"/>
    <s v="PL-18925"/>
    <s v="Paul Lucas"/>
    <x v="2"/>
    <s v="United States"/>
    <s v="Los Angeles"/>
    <x v="1"/>
    <n v="90049"/>
    <x v="1"/>
    <s v="OFF-PA-10004947"/>
    <x v="1"/>
    <x v="10"/>
    <s v="Staples"/>
    <n v="21.400000000000002"/>
    <n v="5"/>
    <n v="0"/>
    <n v="9.629999999999999"/>
  </r>
  <r>
    <x v="5897"/>
    <x v="2943"/>
    <x v="0"/>
    <x v="1015"/>
    <d v="2013-04-10T00:00:00"/>
    <s v="Standard Class"/>
    <s v="ZD-21925"/>
    <s v="Zuschuss Donatelli"/>
    <x v="0"/>
    <s v="United States"/>
    <s v="Richmond"/>
    <x v="14"/>
    <n v="47374"/>
    <x v="2"/>
    <s v="FUR-FU-10003799"/>
    <x v="0"/>
    <x v="5"/>
    <s v="Seth Thomas 13 1/2&quot; Wall Clock"/>
    <n v="71.12"/>
    <n v="4"/>
    <n v="0"/>
    <n v="22.047199999999997"/>
  </r>
  <r>
    <x v="5898"/>
    <x v="2943"/>
    <x v="0"/>
    <x v="1015"/>
    <d v="2013-04-10T00:00:00"/>
    <s v="Standard Class"/>
    <s v="ZD-21925"/>
    <s v="Zuschuss Donatelli"/>
    <x v="0"/>
    <s v="United States"/>
    <s v="Richmond"/>
    <x v="14"/>
    <n v="47374"/>
    <x v="2"/>
    <s v="TEC-PH-10000673"/>
    <x v="2"/>
    <x v="7"/>
    <s v="Plantronics Voyager Pro HD - Bluetooth Headset"/>
    <n v="259.95999999999998"/>
    <n v="4"/>
    <n v="0"/>
    <n v="124.7808"/>
  </r>
  <r>
    <x v="5899"/>
    <x v="2944"/>
    <x v="3"/>
    <x v="602"/>
    <d v="2014-01-17T00:00:00"/>
    <s v="Standard Class"/>
    <s v="LS-16945"/>
    <s v="Linda Southworth"/>
    <x v="1"/>
    <s v="United States"/>
    <s v="San Francisco"/>
    <x v="1"/>
    <n v="94110"/>
    <x v="1"/>
    <s v="OFF-EN-10002621"/>
    <x v="1"/>
    <x v="12"/>
    <s v="Staples"/>
    <n v="9.7799999999999994"/>
    <n v="1"/>
    <n v="0"/>
    <n v="4.8899999999999997"/>
  </r>
  <r>
    <x v="5900"/>
    <x v="2945"/>
    <x v="1"/>
    <x v="312"/>
    <d v="2012-11-24T00:00:00"/>
    <s v="Standard Class"/>
    <s v="PB-18805"/>
    <s v="Patrick Bzostek"/>
    <x v="2"/>
    <s v="United States"/>
    <s v="San Francisco"/>
    <x v="1"/>
    <n v="94122"/>
    <x v="1"/>
    <s v="OFF-BI-10004528"/>
    <x v="1"/>
    <x v="8"/>
    <s v="Cardinal Poly Pocket Divider Pockets for Ring Binders"/>
    <n v="24.192"/>
    <n v="9"/>
    <n v="0.2"/>
    <n v="7.5599999999999987"/>
  </r>
  <r>
    <x v="5901"/>
    <x v="2946"/>
    <x v="0"/>
    <x v="581"/>
    <d v="2013-12-03T00:00:00"/>
    <s v="Standard Class"/>
    <s v="PC-18745"/>
    <s v="Pamela Coakley"/>
    <x v="1"/>
    <s v="United States"/>
    <s v="Westfield"/>
    <x v="30"/>
    <n v="7090"/>
    <x v="3"/>
    <s v="FUR-FU-10001889"/>
    <x v="0"/>
    <x v="5"/>
    <s v="Ultra Door Pull Handle"/>
    <n v="31.56"/>
    <n v="3"/>
    <n v="0"/>
    <n v="10.4148"/>
  </r>
  <r>
    <x v="5902"/>
    <x v="2947"/>
    <x v="3"/>
    <x v="44"/>
    <d v="2014-11-07T00:00:00"/>
    <s v="Same Day"/>
    <s v="FM-14290"/>
    <s v="Frank Merwin"/>
    <x v="2"/>
    <s v="United States"/>
    <s v="San Francisco"/>
    <x v="1"/>
    <n v="94122"/>
    <x v="1"/>
    <s v="OFF-PA-10000157"/>
    <x v="1"/>
    <x v="10"/>
    <s v="Xerox 191"/>
    <n v="59.94"/>
    <n v="3"/>
    <n v="0"/>
    <n v="28.171799999999998"/>
  </r>
  <r>
    <x v="5903"/>
    <x v="2947"/>
    <x v="3"/>
    <x v="44"/>
    <d v="2014-11-07T00:00:00"/>
    <s v="Same Day"/>
    <s v="FM-14290"/>
    <s v="Frank Merwin"/>
    <x v="2"/>
    <s v="United States"/>
    <s v="San Francisco"/>
    <x v="1"/>
    <n v="94122"/>
    <x v="1"/>
    <s v="OFF-PA-10002764"/>
    <x v="1"/>
    <x v="10"/>
    <s v="Staples"/>
    <n v="45.36"/>
    <n v="4"/>
    <n v="0"/>
    <n v="22.226399999999998"/>
  </r>
  <r>
    <x v="5904"/>
    <x v="2947"/>
    <x v="3"/>
    <x v="44"/>
    <d v="2014-11-07T00:00:00"/>
    <s v="Same Day"/>
    <s v="FM-14290"/>
    <s v="Frank Merwin"/>
    <x v="2"/>
    <s v="United States"/>
    <s v="San Francisco"/>
    <x v="1"/>
    <n v="94122"/>
    <x v="1"/>
    <s v="OFF-PA-10000143"/>
    <x v="1"/>
    <x v="10"/>
    <s v="Astroparche Fine Business Paper"/>
    <n v="26.400000000000002"/>
    <n v="5"/>
    <n v="0"/>
    <n v="12.672000000000001"/>
  </r>
  <r>
    <x v="5905"/>
    <x v="2947"/>
    <x v="3"/>
    <x v="44"/>
    <d v="2014-11-07T00:00:00"/>
    <s v="Same Day"/>
    <s v="FM-14290"/>
    <s v="Frank Merwin"/>
    <x v="2"/>
    <s v="United States"/>
    <s v="San Francisco"/>
    <x v="1"/>
    <n v="94122"/>
    <x v="1"/>
    <s v="OFF-LA-10000414"/>
    <x v="1"/>
    <x v="2"/>
    <s v="Avery 503"/>
    <n v="41.4"/>
    <n v="4"/>
    <n v="0"/>
    <n v="19.872"/>
  </r>
  <r>
    <x v="5906"/>
    <x v="2947"/>
    <x v="3"/>
    <x v="44"/>
    <d v="2014-11-07T00:00:00"/>
    <s v="Same Day"/>
    <s v="FM-14290"/>
    <s v="Frank Merwin"/>
    <x v="2"/>
    <s v="United States"/>
    <s v="San Francisco"/>
    <x v="1"/>
    <n v="94122"/>
    <x v="1"/>
    <s v="TEC-AC-10003441"/>
    <x v="2"/>
    <x v="11"/>
    <s v="Kingston Digital DataTraveler 32GB USB 2.0"/>
    <n v="16.95"/>
    <n v="1"/>
    <n v="0"/>
    <n v="1.0169999999999995"/>
  </r>
  <r>
    <x v="5907"/>
    <x v="2948"/>
    <x v="0"/>
    <x v="499"/>
    <d v="2013-12-08T00:00:00"/>
    <s v="Standard Class"/>
    <s v="KD-16495"/>
    <s v="Keith Dawkins"/>
    <x v="1"/>
    <s v="United States"/>
    <s v="San Jose"/>
    <x v="1"/>
    <n v="95123"/>
    <x v="1"/>
    <s v="OFF-BI-10002353"/>
    <x v="1"/>
    <x v="8"/>
    <s v="GBC VeloBind Cover Sets"/>
    <n v="24.704000000000001"/>
    <n v="2"/>
    <n v="0.2"/>
    <n v="9.2639999999999993"/>
  </r>
  <r>
    <x v="5908"/>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x v="5909"/>
    <x v="2948"/>
    <x v="0"/>
    <x v="499"/>
    <d v="2013-12-08T00:00:00"/>
    <s v="Standard Class"/>
    <s v="KD-16495"/>
    <s v="Keith Dawkins"/>
    <x v="1"/>
    <s v="United States"/>
    <s v="San Jose"/>
    <x v="1"/>
    <n v="95123"/>
    <x v="1"/>
    <s v="FUR-FU-10003026"/>
    <x v="0"/>
    <x v="5"/>
    <s v="Eldon Regeneration Recycled Desk Accessories, Black"/>
    <n v="14.52"/>
    <n v="3"/>
    <n v="0"/>
    <n v="5.6627999999999998"/>
  </r>
  <r>
    <x v="5910"/>
    <x v="2948"/>
    <x v="0"/>
    <x v="499"/>
    <d v="2013-12-08T00:00:00"/>
    <s v="Standard Class"/>
    <s v="KD-16495"/>
    <s v="Keith Dawkins"/>
    <x v="1"/>
    <s v="United States"/>
    <s v="San Jose"/>
    <x v="1"/>
    <n v="95123"/>
    <x v="1"/>
    <s v="OFF-BI-10000632"/>
    <x v="1"/>
    <x v="8"/>
    <s v="Satellite Sectional Post Binders"/>
    <n v="104.184"/>
    <n v="3"/>
    <n v="0.2"/>
    <n v="33.8598"/>
  </r>
  <r>
    <x v="5911"/>
    <x v="2949"/>
    <x v="0"/>
    <x v="907"/>
    <d v="2013-12-23T00:00:00"/>
    <s v="Standard Class"/>
    <s v="SC-20680"/>
    <s v="Steve Carroll"/>
    <x v="2"/>
    <s v="United States"/>
    <s v="Seattle"/>
    <x v="4"/>
    <n v="98115"/>
    <x v="1"/>
    <s v="OFF-ST-10001328"/>
    <x v="1"/>
    <x v="4"/>
    <s v="Personal Filing Tote with Lid, Black/Gray"/>
    <n v="46.53"/>
    <n v="3"/>
    <n v="0"/>
    <n v="13.028400000000001"/>
  </r>
  <r>
    <x v="5912"/>
    <x v="2950"/>
    <x v="2"/>
    <x v="829"/>
    <d v="2011-08-26T00:00:00"/>
    <s v="Second Class"/>
    <s v="DW-13585"/>
    <s v="Dorothy Wardle"/>
    <x v="1"/>
    <s v="United States"/>
    <s v="Owensboro"/>
    <x v="0"/>
    <n v="42301"/>
    <x v="0"/>
    <s v="OFF-SU-10004661"/>
    <x v="1"/>
    <x v="14"/>
    <s v="Acme Titanium Bonded Scissors"/>
    <n v="25.5"/>
    <n v="3"/>
    <n v="0"/>
    <n v="6.63"/>
  </r>
  <r>
    <x v="5913"/>
    <x v="2951"/>
    <x v="1"/>
    <x v="14"/>
    <d v="2012-09-23T00:00:00"/>
    <s v="Standard Class"/>
    <s v="PF-19120"/>
    <s v="Peter Fuller"/>
    <x v="0"/>
    <s v="United States"/>
    <s v="New York City"/>
    <x v="15"/>
    <n v="10035"/>
    <x v="3"/>
    <s v="OFF-ST-10000617"/>
    <x v="1"/>
    <x v="4"/>
    <s v="Woodgrain Magazine Files by Perma"/>
    <n v="14.9"/>
    <n v="5"/>
    <n v="0"/>
    <n v="1.0429999999999984"/>
  </r>
  <r>
    <x v="5914"/>
    <x v="2951"/>
    <x v="1"/>
    <x v="14"/>
    <d v="2012-09-23T00:00:00"/>
    <s v="Standard Class"/>
    <s v="PF-19120"/>
    <s v="Peter Fuller"/>
    <x v="0"/>
    <s v="United States"/>
    <s v="New York City"/>
    <x v="15"/>
    <n v="10035"/>
    <x v="3"/>
    <s v="OFF-LA-10002762"/>
    <x v="1"/>
    <x v="2"/>
    <s v="Avery 485"/>
    <n v="87.71"/>
    <n v="7"/>
    <n v="0"/>
    <n v="41.223699999999994"/>
  </r>
  <r>
    <x v="5915"/>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x v="5916"/>
    <x v="2951"/>
    <x v="1"/>
    <x v="14"/>
    <d v="2012-09-23T00:00:00"/>
    <s v="Standard Class"/>
    <s v="PF-19120"/>
    <s v="Peter Fuller"/>
    <x v="0"/>
    <s v="United States"/>
    <s v="New York City"/>
    <x v="15"/>
    <n v="10035"/>
    <x v="3"/>
    <s v="OFF-ST-10003058"/>
    <x v="1"/>
    <x v="4"/>
    <s v="Eldon Mobile Mega Data Cart  Mega Stackable  Add-On Trays"/>
    <n v="94.6"/>
    <n v="4"/>
    <n v="0"/>
    <n v="27.433999999999997"/>
  </r>
  <r>
    <x v="5917"/>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x v="5918"/>
    <x v="2951"/>
    <x v="1"/>
    <x v="14"/>
    <d v="2012-09-23T00:00:00"/>
    <s v="Standard Class"/>
    <s v="PF-19120"/>
    <s v="Peter Fuller"/>
    <x v="0"/>
    <s v="United States"/>
    <s v="New York City"/>
    <x v="15"/>
    <n v="10035"/>
    <x v="3"/>
    <s v="FUR-BO-10002213"/>
    <x v="0"/>
    <x v="0"/>
    <s v="DMI Eclipse Executive Suite Bookcases"/>
    <n v="2003.9200000000003"/>
    <n v="5"/>
    <n v="0.2"/>
    <n v="-25.049000000000149"/>
  </r>
  <r>
    <x v="5919"/>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x v="5920"/>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x v="5921"/>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x v="5922"/>
    <x v="2951"/>
    <x v="1"/>
    <x v="14"/>
    <d v="2012-09-23T00:00:00"/>
    <s v="Standard Class"/>
    <s v="PF-19120"/>
    <s v="Peter Fuller"/>
    <x v="0"/>
    <s v="United States"/>
    <s v="New York City"/>
    <x v="15"/>
    <n v="10035"/>
    <x v="3"/>
    <s v="TEC-PH-10000169"/>
    <x v="2"/>
    <x v="7"/>
    <s v="ARKON Windshield Dashboard Air Vent Car Mount Holder"/>
    <n v="67.8"/>
    <n v="4"/>
    <n v="0"/>
    <n v="1.3559999999999945"/>
  </r>
  <r>
    <x v="5923"/>
    <x v="2952"/>
    <x v="0"/>
    <x v="491"/>
    <d v="2013-12-01T00:00:00"/>
    <s v="Second Class"/>
    <s v="DK-13225"/>
    <s v="Dean Katz"/>
    <x v="1"/>
    <s v="United States"/>
    <s v="New York City"/>
    <x v="15"/>
    <n v="10011"/>
    <x v="3"/>
    <s v="FUR-TA-10002958"/>
    <x v="0"/>
    <x v="3"/>
    <s v="Bevis Oval Conference Table, Walnut"/>
    <n v="313.17599999999999"/>
    <n v="2"/>
    <n v="0.4"/>
    <n v="-120.05080000000007"/>
  </r>
  <r>
    <x v="5924"/>
    <x v="2953"/>
    <x v="3"/>
    <x v="123"/>
    <d v="2014-11-23T00:00:00"/>
    <s v="Second Class"/>
    <s v="RB-19435"/>
    <s v="Richard Bierner"/>
    <x v="0"/>
    <s v="United States"/>
    <s v="Springfield"/>
    <x v="17"/>
    <n v="22153"/>
    <x v="0"/>
    <s v="OFF-AR-10001177"/>
    <x v="1"/>
    <x v="6"/>
    <s v="Newell 349"/>
    <n v="22.959999999999997"/>
    <n v="7"/>
    <n v="0"/>
    <n v="6.6583999999999968"/>
  </r>
  <r>
    <x v="5925"/>
    <x v="2954"/>
    <x v="3"/>
    <x v="95"/>
    <d v="2014-06-09T00:00:00"/>
    <s v="Standard Class"/>
    <s v="GD-14590"/>
    <s v="Giulietta Dortch"/>
    <x v="1"/>
    <s v="United States"/>
    <s v="Bellingham"/>
    <x v="4"/>
    <n v="98226"/>
    <x v="1"/>
    <s v="TEC-AC-10004975"/>
    <x v="2"/>
    <x v="11"/>
    <s v="Plantronics Audio 995 Wireless Stereo Headset"/>
    <n v="1099.5"/>
    <n v="10"/>
    <n v="0"/>
    <n v="362.83500000000004"/>
  </r>
  <r>
    <x v="5926"/>
    <x v="2955"/>
    <x v="2"/>
    <x v="918"/>
    <d v="2011-04-12T00:00:00"/>
    <s v="Standard Class"/>
    <s v="RA-19885"/>
    <s v="Ruben Ausman"/>
    <x v="1"/>
    <s v="United States"/>
    <s v="Decatur"/>
    <x v="19"/>
    <n v="35601"/>
    <x v="0"/>
    <s v="FUR-TA-10001086"/>
    <x v="0"/>
    <x v="3"/>
    <s v="SAFCO PlanMaster Boards, 60w x 37-1/2d, White Melamine"/>
    <n v="1215.92"/>
    <n v="8"/>
    <n v="0"/>
    <n v="316.13920000000007"/>
  </r>
  <r>
    <x v="5927"/>
    <x v="2956"/>
    <x v="2"/>
    <x v="856"/>
    <d v="2011-10-15T00:00:00"/>
    <s v="Standard Class"/>
    <s v="DB-13555"/>
    <s v="Dorothy Badders"/>
    <x v="1"/>
    <s v="United States"/>
    <s v="Fayetteville"/>
    <x v="36"/>
    <n v="72701"/>
    <x v="0"/>
    <s v="OFF-LA-10000240"/>
    <x v="1"/>
    <x v="2"/>
    <s v="Self-Adhesive Address Labels for Typewriters by Universal"/>
    <n v="7.31"/>
    <n v="1"/>
    <n v="0"/>
    <n v="3.4356999999999998"/>
  </r>
  <r>
    <x v="5928"/>
    <x v="2956"/>
    <x v="2"/>
    <x v="856"/>
    <d v="2011-10-15T00:00:00"/>
    <s v="Standard Class"/>
    <s v="DB-13555"/>
    <s v="Dorothy Badders"/>
    <x v="1"/>
    <s v="United States"/>
    <s v="Fayetteville"/>
    <x v="36"/>
    <n v="72701"/>
    <x v="0"/>
    <s v="FUR-FU-10002107"/>
    <x v="0"/>
    <x v="5"/>
    <s v="Eldon Pizzaz Desk Accessories"/>
    <n v="8.92"/>
    <n v="4"/>
    <n v="0"/>
    <n v="3.9248000000000003"/>
  </r>
  <r>
    <x v="5929"/>
    <x v="2957"/>
    <x v="3"/>
    <x v="437"/>
    <d v="2014-07-10T00:00:00"/>
    <s v="First Class"/>
    <s v="RL-19615"/>
    <s v="Rob Lucas"/>
    <x v="0"/>
    <s v="United States"/>
    <s v="Philadelphia"/>
    <x v="9"/>
    <n v="19120"/>
    <x v="3"/>
    <s v="FUR-BO-10001519"/>
    <x v="0"/>
    <x v="0"/>
    <s v="O'Sullivan 3-Shelf Heavy-Duty Bookcases"/>
    <n v="87.210000000000008"/>
    <n v="3"/>
    <n v="0.5"/>
    <n v="-45.349200000000003"/>
  </r>
  <r>
    <x v="5930"/>
    <x v="2957"/>
    <x v="3"/>
    <x v="437"/>
    <d v="2014-07-10T00:00:00"/>
    <s v="First Class"/>
    <s v="RL-19615"/>
    <s v="Rob Lucas"/>
    <x v="0"/>
    <s v="United States"/>
    <s v="Philadelphia"/>
    <x v="9"/>
    <n v="19120"/>
    <x v="3"/>
    <s v="OFF-PA-10004100"/>
    <x v="1"/>
    <x v="10"/>
    <s v="Xerox 216"/>
    <n v="15.552000000000003"/>
    <n v="3"/>
    <n v="0.2"/>
    <n v="5.4432"/>
  </r>
  <r>
    <x v="5931"/>
    <x v="2957"/>
    <x v="3"/>
    <x v="437"/>
    <d v="2014-07-10T00:00:00"/>
    <s v="First Class"/>
    <s v="RL-19615"/>
    <s v="Rob Lucas"/>
    <x v="0"/>
    <s v="United States"/>
    <s v="Philadelphia"/>
    <x v="9"/>
    <n v="19120"/>
    <x v="3"/>
    <s v="TEC-PH-10001363"/>
    <x v="2"/>
    <x v="7"/>
    <s v="Apple iPhone 5S"/>
    <n v="683.98799999999994"/>
    <n v="2"/>
    <n v="0.4"/>
    <n v="-113.9980000000001"/>
  </r>
  <r>
    <x v="5932"/>
    <x v="2957"/>
    <x v="3"/>
    <x v="437"/>
    <d v="2014-07-10T00:00:00"/>
    <s v="First Class"/>
    <s v="RL-19615"/>
    <s v="Rob Lucas"/>
    <x v="0"/>
    <s v="United States"/>
    <s v="Philadelphia"/>
    <x v="9"/>
    <n v="19120"/>
    <x v="3"/>
    <s v="OFF-ST-10004835"/>
    <x v="1"/>
    <x v="4"/>
    <s v="Plastic Stacking Crates &amp; Casters"/>
    <n v="13.392000000000001"/>
    <n v="3"/>
    <n v="0.2"/>
    <n v="1.0044"/>
  </r>
  <r>
    <x v="5933"/>
    <x v="2957"/>
    <x v="3"/>
    <x v="437"/>
    <d v="2014-07-10T00:00:00"/>
    <s v="First Class"/>
    <s v="RL-19615"/>
    <s v="Rob Lucas"/>
    <x v="0"/>
    <s v="United States"/>
    <s v="Philadelphia"/>
    <x v="9"/>
    <n v="19120"/>
    <x v="3"/>
    <s v="TEC-AC-10002018"/>
    <x v="2"/>
    <x v="11"/>
    <s v="AmazonBasics 3-Button USB Wired Mouse"/>
    <n v="16.776000000000003"/>
    <n v="3"/>
    <n v="0.2"/>
    <n v="4.8231000000000002"/>
  </r>
  <r>
    <x v="5934"/>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x v="5935"/>
    <x v="2958"/>
    <x v="0"/>
    <x v="975"/>
    <d v="2013-07-05T00:00:00"/>
    <s v="Same Day"/>
    <s v="RB-19465"/>
    <s v="Rick Bensley"/>
    <x v="2"/>
    <s v="United States"/>
    <s v="Seattle"/>
    <x v="4"/>
    <n v="98103"/>
    <x v="1"/>
    <s v="FUR-FU-10000221"/>
    <x v="0"/>
    <x v="5"/>
    <s v="Master Caster Door Stop, Brown"/>
    <n v="25.4"/>
    <n v="5"/>
    <n v="0"/>
    <n v="8.6359999999999992"/>
  </r>
  <r>
    <x v="5936"/>
    <x v="2958"/>
    <x v="0"/>
    <x v="975"/>
    <d v="2013-07-05T00:00:00"/>
    <s v="Same Day"/>
    <s v="RB-19465"/>
    <s v="Rick Bensley"/>
    <x v="2"/>
    <s v="United States"/>
    <s v="Seattle"/>
    <x v="4"/>
    <n v="98103"/>
    <x v="1"/>
    <s v="TEC-PH-10001198"/>
    <x v="2"/>
    <x v="7"/>
    <s v="Avaya 4621SW VoIP phone"/>
    <n v="177.48000000000002"/>
    <n v="3"/>
    <n v="0.2"/>
    <n v="19.966499999999982"/>
  </r>
  <r>
    <x v="5937"/>
    <x v="2958"/>
    <x v="0"/>
    <x v="975"/>
    <d v="2013-07-05T00:00:00"/>
    <s v="Same Day"/>
    <s v="RB-19465"/>
    <s v="Rick Bensley"/>
    <x v="2"/>
    <s v="United States"/>
    <s v="Seattle"/>
    <x v="4"/>
    <n v="98103"/>
    <x v="1"/>
    <s v="TEC-PH-10002564"/>
    <x v="2"/>
    <x v="7"/>
    <s v="OtterBox Defender Series Case - Samsung Galaxy S4"/>
    <n v="71.975999999999999"/>
    <n v="3"/>
    <n v="0.2"/>
    <n v="8.9969999999999892"/>
  </r>
  <r>
    <x v="5938"/>
    <x v="2959"/>
    <x v="3"/>
    <x v="240"/>
    <d v="2014-05-26T00:00:00"/>
    <s v="Standard Class"/>
    <s v="JF-15295"/>
    <s v="Jason Fortune-"/>
    <x v="0"/>
    <s v="United States"/>
    <s v="Plano"/>
    <x v="5"/>
    <n v="75023"/>
    <x v="2"/>
    <s v="TEC-PH-10003811"/>
    <x v="2"/>
    <x v="7"/>
    <s v="Jabra Supreme Plus Driver Edition Headset"/>
    <n v="95.992000000000004"/>
    <n v="1"/>
    <n v="0.2"/>
    <n v="9.5991999999999997"/>
  </r>
  <r>
    <x v="5939"/>
    <x v="2959"/>
    <x v="3"/>
    <x v="240"/>
    <d v="2014-05-26T00:00:00"/>
    <s v="Standard Class"/>
    <s v="JF-15295"/>
    <s v="Jason Fortune-"/>
    <x v="0"/>
    <s v="United States"/>
    <s v="Plano"/>
    <x v="5"/>
    <n v="75023"/>
    <x v="2"/>
    <s v="OFF-LA-10004178"/>
    <x v="1"/>
    <x v="2"/>
    <s v="Avery 491"/>
    <n v="13.216000000000001"/>
    <n v="4"/>
    <n v="0.2"/>
    <n v="4.2951999999999995"/>
  </r>
  <r>
    <x v="5940"/>
    <x v="2960"/>
    <x v="3"/>
    <x v="386"/>
    <d v="2014-10-15T00:00:00"/>
    <s v="Second Class"/>
    <s v="RW-19690"/>
    <s v="Robert Waldorf"/>
    <x v="0"/>
    <s v="United States"/>
    <s v="Los Angeles"/>
    <x v="1"/>
    <n v="90049"/>
    <x v="1"/>
    <s v="TEC-AC-10001465"/>
    <x v="2"/>
    <x v="11"/>
    <s v="SanDisk Cruzer 64 GB USB Flash Drive"/>
    <n v="435.84000000000003"/>
    <n v="12"/>
    <n v="0"/>
    <n v="130.75199999999995"/>
  </r>
  <r>
    <x v="5941"/>
    <x v="2960"/>
    <x v="3"/>
    <x v="386"/>
    <d v="2014-10-15T00:00:00"/>
    <s v="Second Class"/>
    <s v="RW-19690"/>
    <s v="Robert Waldorf"/>
    <x v="0"/>
    <s v="United States"/>
    <s v="Los Angeles"/>
    <x v="1"/>
    <n v="90049"/>
    <x v="1"/>
    <s v="OFF-AR-10000940"/>
    <x v="1"/>
    <x v="6"/>
    <s v="Newell 343"/>
    <n v="5.88"/>
    <n v="2"/>
    <n v="0"/>
    <n v="1.5876000000000001"/>
  </r>
  <r>
    <x v="5942"/>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x v="5943"/>
    <x v="2962"/>
    <x v="2"/>
    <x v="55"/>
    <d v="2011-08-29T00:00:00"/>
    <s v="Standard Class"/>
    <s v="JM-15265"/>
    <s v="Janet Molinari"/>
    <x v="1"/>
    <s v="United States"/>
    <s v="Los Angeles"/>
    <x v="1"/>
    <n v="90036"/>
    <x v="1"/>
    <s v="FUR-FU-10000771"/>
    <x v="0"/>
    <x v="5"/>
    <s v="Eldon 200 Class Desk Accessories, Smoke"/>
    <n v="6.28"/>
    <n v="1"/>
    <n v="0"/>
    <n v="2.6376000000000004"/>
  </r>
  <r>
    <x v="5944"/>
    <x v="2962"/>
    <x v="2"/>
    <x v="55"/>
    <d v="2011-08-29T00:00:00"/>
    <s v="Standard Class"/>
    <s v="JM-15265"/>
    <s v="Janet Molinari"/>
    <x v="1"/>
    <s v="United States"/>
    <s v="Los Angeles"/>
    <x v="1"/>
    <n v="90036"/>
    <x v="1"/>
    <s v="TEC-AC-10002399"/>
    <x v="2"/>
    <x v="11"/>
    <s v="SanDisk Cruzer 32 GB USB Flash Drive"/>
    <n v="95.1"/>
    <n v="5"/>
    <n v="0"/>
    <n v="30.431999999999995"/>
  </r>
  <r>
    <x v="5945"/>
    <x v="2962"/>
    <x v="2"/>
    <x v="55"/>
    <d v="2011-08-29T00:00:00"/>
    <s v="Standard Class"/>
    <s v="JM-15265"/>
    <s v="Janet Molinari"/>
    <x v="1"/>
    <s v="United States"/>
    <s v="Los Angeles"/>
    <x v="1"/>
    <n v="90036"/>
    <x v="1"/>
    <s v="OFF-PA-10004983"/>
    <x v="1"/>
    <x v="10"/>
    <s v="Xerox 23"/>
    <n v="25.92"/>
    <n v="4"/>
    <n v="0"/>
    <n v="12.441600000000001"/>
  </r>
  <r>
    <x v="5946"/>
    <x v="2962"/>
    <x v="2"/>
    <x v="55"/>
    <d v="2011-08-29T00:00:00"/>
    <s v="Standard Class"/>
    <s v="JM-15265"/>
    <s v="Janet Molinari"/>
    <x v="1"/>
    <s v="United States"/>
    <s v="Los Angeles"/>
    <x v="1"/>
    <n v="90036"/>
    <x v="1"/>
    <s v="OFF-ST-10004258"/>
    <x v="1"/>
    <x v="4"/>
    <s v="Portable Personal File Box"/>
    <n v="48.84"/>
    <n v="4"/>
    <n v="0"/>
    <n v="13.186800000000005"/>
  </r>
  <r>
    <x v="5947"/>
    <x v="2963"/>
    <x v="1"/>
    <x v="471"/>
    <d v="2012-09-18T00:00:00"/>
    <s v="Second Class"/>
    <s v="BE-11455"/>
    <s v="Brad Eason"/>
    <x v="2"/>
    <s v="United States"/>
    <s v="Des Moines"/>
    <x v="23"/>
    <n v="50315"/>
    <x v="2"/>
    <s v="OFF-BI-10004040"/>
    <x v="1"/>
    <x v="8"/>
    <s v="Wilson Jones Impact Binders"/>
    <n v="25.9"/>
    <n v="5"/>
    <n v="0"/>
    <n v="12.690999999999999"/>
  </r>
  <r>
    <x v="5948"/>
    <x v="2964"/>
    <x v="3"/>
    <x v="916"/>
    <d v="2014-03-06T00:00:00"/>
    <s v="Same Day"/>
    <s v="CB-12535"/>
    <s v="Claudia Bergmann"/>
    <x v="1"/>
    <s v="United States"/>
    <s v="Southaven"/>
    <x v="35"/>
    <n v="38671"/>
    <x v="0"/>
    <s v="OFF-EN-10003862"/>
    <x v="1"/>
    <x v="12"/>
    <s v="Laser &amp; Ink Jet Business Envelopes"/>
    <n v="42.68"/>
    <n v="4"/>
    <n v="0"/>
    <n v="19.6328"/>
  </r>
  <r>
    <x v="5949"/>
    <x v="2964"/>
    <x v="3"/>
    <x v="916"/>
    <d v="2014-03-06T00:00:00"/>
    <s v="Same Day"/>
    <s v="CB-12535"/>
    <s v="Claudia Bergmann"/>
    <x v="1"/>
    <s v="United States"/>
    <s v="Southaven"/>
    <x v="35"/>
    <n v="38671"/>
    <x v="0"/>
    <s v="TEC-AC-10004571"/>
    <x v="2"/>
    <x v="11"/>
    <s v="Logitech G700s Rechargeable Gaming Mouse"/>
    <n v="299.96999999999997"/>
    <n v="3"/>
    <n v="0"/>
    <n v="125.98740000000001"/>
  </r>
  <r>
    <x v="5950"/>
    <x v="2964"/>
    <x v="3"/>
    <x v="916"/>
    <d v="2014-03-06T00:00:00"/>
    <s v="Same Day"/>
    <s v="CB-12535"/>
    <s v="Claudia Bergmann"/>
    <x v="1"/>
    <s v="United States"/>
    <s v="Southaven"/>
    <x v="35"/>
    <n v="38671"/>
    <x v="0"/>
    <s v="OFF-AP-10000891"/>
    <x v="1"/>
    <x v="9"/>
    <s v="Kensington 7 Outlet MasterPiece HOMEOFFICE Power Control Center"/>
    <n v="262.24"/>
    <n v="2"/>
    <n v="0"/>
    <n v="78.671999999999997"/>
  </r>
  <r>
    <x v="5951"/>
    <x v="2964"/>
    <x v="3"/>
    <x v="916"/>
    <d v="2014-03-06T00:00:00"/>
    <s v="Same Day"/>
    <s v="CB-12535"/>
    <s v="Claudia Bergmann"/>
    <x v="1"/>
    <s v="United States"/>
    <s v="Southaven"/>
    <x v="35"/>
    <n v="38671"/>
    <x v="0"/>
    <s v="OFF-BI-10002026"/>
    <x v="1"/>
    <x v="8"/>
    <s v="Ibico Recycled Linen-Style Covers"/>
    <n v="234.36"/>
    <n v="6"/>
    <n v="0"/>
    <n v="112.49279999999999"/>
  </r>
  <r>
    <x v="5952"/>
    <x v="2965"/>
    <x v="3"/>
    <x v="4"/>
    <d v="2014-04-22T00:00:00"/>
    <s v="Standard Class"/>
    <s v="SD-20485"/>
    <s v="Shirley Daniels"/>
    <x v="2"/>
    <s v="United States"/>
    <s v="Houston"/>
    <x v="5"/>
    <n v="77041"/>
    <x v="2"/>
    <s v="OFF-PA-10001826"/>
    <x v="1"/>
    <x v="10"/>
    <s v="Xerox 207"/>
    <n v="20.736000000000004"/>
    <n v="4"/>
    <n v="0.2"/>
    <n v="7.2576000000000001"/>
  </r>
  <r>
    <x v="5953"/>
    <x v="2966"/>
    <x v="2"/>
    <x v="809"/>
    <d v="2011-03-31T00:00:00"/>
    <s v="First Class"/>
    <s v="SG-20890"/>
    <s v="Susan Gilcrest"/>
    <x v="1"/>
    <s v="United States"/>
    <s v="New York City"/>
    <x v="15"/>
    <n v="10009"/>
    <x v="3"/>
    <s v="OFF-AR-10001231"/>
    <x v="1"/>
    <x v="6"/>
    <s v="Sanford EarthWrite Recycled Pencils, Medium Soft, #2"/>
    <n v="10.5"/>
    <n v="5"/>
    <n v="0"/>
    <n v="2.9400000000000004"/>
  </r>
  <r>
    <x v="5954"/>
    <x v="2967"/>
    <x v="2"/>
    <x v="7"/>
    <d v="2011-11-15T00:00:00"/>
    <s v="Second Class"/>
    <s v="TS-21430"/>
    <s v="Tom Stivers"/>
    <x v="1"/>
    <s v="United States"/>
    <s v="Reading"/>
    <x v="9"/>
    <n v="19601"/>
    <x v="3"/>
    <s v="FUR-FU-10000409"/>
    <x v="0"/>
    <x v="5"/>
    <s v="GE 4 Foot Flourescent Tube, 40 Watt"/>
    <n v="23.968000000000004"/>
    <n v="2"/>
    <n v="0.2"/>
    <n v="7.7896000000000001"/>
  </r>
  <r>
    <x v="5955"/>
    <x v="2967"/>
    <x v="2"/>
    <x v="7"/>
    <d v="2011-11-15T00:00:00"/>
    <s v="Second Class"/>
    <s v="TS-21430"/>
    <s v="Tom Stivers"/>
    <x v="1"/>
    <s v="United States"/>
    <s v="Reading"/>
    <x v="9"/>
    <n v="19601"/>
    <x v="3"/>
    <s v="FUR-BO-10002545"/>
    <x v="0"/>
    <x v="0"/>
    <s v="Atlantic Metals Mobile 3-Shelf Bookcases, Custom Colors"/>
    <n v="521.96"/>
    <n v="4"/>
    <n v="0.5"/>
    <n v="-250.54079999999999"/>
  </r>
  <r>
    <x v="5956"/>
    <x v="2968"/>
    <x v="0"/>
    <x v="299"/>
    <d v="2013-03-16T00:00:00"/>
    <s v="Second Class"/>
    <s v="DK-13225"/>
    <s v="Dean Katz"/>
    <x v="1"/>
    <s v="United States"/>
    <s v="San Francisco"/>
    <x v="1"/>
    <n v="94109"/>
    <x v="1"/>
    <s v="OFF-ST-10002756"/>
    <x v="1"/>
    <x v="4"/>
    <s v="Tennsco Stur-D-Stor Boltless Shelving, 5 Shelves, 24&quot; Deep, Sand"/>
    <n v="676.55"/>
    <n v="5"/>
    <n v="0"/>
    <n v="6.7655000000000598"/>
  </r>
  <r>
    <x v="5957"/>
    <x v="2968"/>
    <x v="0"/>
    <x v="299"/>
    <d v="2013-03-16T00:00:00"/>
    <s v="Second Class"/>
    <s v="DK-13225"/>
    <s v="Dean Katz"/>
    <x v="1"/>
    <s v="United States"/>
    <s v="San Francisco"/>
    <x v="1"/>
    <n v="94109"/>
    <x v="1"/>
    <s v="OFF-AP-10003842"/>
    <x v="1"/>
    <x v="9"/>
    <s v="Euro-Pro Shark Turbo Vacuum"/>
    <n v="154.9"/>
    <n v="5"/>
    <n v="0"/>
    <n v="40.274000000000001"/>
  </r>
  <r>
    <x v="5958"/>
    <x v="2968"/>
    <x v="0"/>
    <x v="299"/>
    <d v="2013-03-16T00:00:00"/>
    <s v="Second Class"/>
    <s v="DK-13225"/>
    <s v="Dean Katz"/>
    <x v="1"/>
    <s v="United States"/>
    <s v="San Francisco"/>
    <x v="1"/>
    <n v="94109"/>
    <x v="1"/>
    <s v="OFF-EN-10004459"/>
    <x v="1"/>
    <x v="12"/>
    <s v="Security-Tint Envelopes"/>
    <n v="30.56"/>
    <n v="4"/>
    <n v="0"/>
    <n v="14.974399999999999"/>
  </r>
  <r>
    <x v="5959"/>
    <x v="2968"/>
    <x v="0"/>
    <x v="299"/>
    <d v="2013-03-16T00:00:00"/>
    <s v="Second Class"/>
    <s v="DK-13225"/>
    <s v="Dean Katz"/>
    <x v="1"/>
    <s v="United States"/>
    <s v="San Francisco"/>
    <x v="1"/>
    <n v="94109"/>
    <x v="1"/>
    <s v="FUR-CH-10003746"/>
    <x v="0"/>
    <x v="1"/>
    <s v="Hon 4070 Series Pagoda Round Back Stacking Chairs"/>
    <n v="770.35200000000009"/>
    <n v="3"/>
    <n v="0.2"/>
    <n v="77.035199999999975"/>
  </r>
  <r>
    <x v="5960"/>
    <x v="2969"/>
    <x v="3"/>
    <x v="839"/>
    <d v="2014-02-15T00:00:00"/>
    <s v="Second Class"/>
    <s v="ML-17395"/>
    <s v="Marina Lichtenstein"/>
    <x v="1"/>
    <s v="United States"/>
    <s v="Los Angeles"/>
    <x v="1"/>
    <n v="90045"/>
    <x v="1"/>
    <s v="FUR-FU-10003142"/>
    <x v="0"/>
    <x v="5"/>
    <s v="Master Big Foot Doorstop, Beige"/>
    <n v="21.12"/>
    <n v="4"/>
    <n v="0"/>
    <n v="6.5471999999999984"/>
  </r>
  <r>
    <x v="5961"/>
    <x v="2970"/>
    <x v="2"/>
    <x v="7"/>
    <d v="2011-11-13T00:00:00"/>
    <s v="Second Class"/>
    <s v="MA-17560"/>
    <s v="Matt Abelman"/>
    <x v="2"/>
    <s v="United States"/>
    <s v="Los Angeles"/>
    <x v="1"/>
    <n v="90004"/>
    <x v="1"/>
    <s v="TEC-PH-10001425"/>
    <x v="2"/>
    <x v="7"/>
    <s v="Mophie Juice Pack Helium for iPhone"/>
    <n v="575.928"/>
    <n v="9"/>
    <n v="0.2"/>
    <n v="57.592799999999983"/>
  </r>
  <r>
    <x v="5962"/>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x v="5963"/>
    <x v="2970"/>
    <x v="2"/>
    <x v="7"/>
    <d v="2011-11-13T00:00:00"/>
    <s v="Second Class"/>
    <s v="MA-17560"/>
    <s v="Matt Abelman"/>
    <x v="2"/>
    <s v="United States"/>
    <s v="Los Angeles"/>
    <x v="1"/>
    <n v="90004"/>
    <x v="1"/>
    <s v="OFF-PA-10003625"/>
    <x v="1"/>
    <x v="10"/>
    <s v="Xerox 1979"/>
    <n v="123.92"/>
    <n v="4"/>
    <n v="0"/>
    <n v="55.763999999999996"/>
  </r>
  <r>
    <x v="5964"/>
    <x v="2971"/>
    <x v="3"/>
    <x v="648"/>
    <d v="2014-08-26T00:00:00"/>
    <s v="Standard Class"/>
    <s v="LR-17035"/>
    <s v="Lisa Ryan"/>
    <x v="1"/>
    <s v="United States"/>
    <s v="San Francisco"/>
    <x v="1"/>
    <n v="94109"/>
    <x v="1"/>
    <s v="OFF-SU-10004768"/>
    <x v="1"/>
    <x v="14"/>
    <s v="Acme Kleencut Forged Steel Scissors"/>
    <n v="17.22"/>
    <n v="3"/>
    <n v="0"/>
    <n v="5.1659999999999986"/>
  </r>
  <r>
    <x v="5965"/>
    <x v="2971"/>
    <x v="3"/>
    <x v="648"/>
    <d v="2014-08-26T00:00:00"/>
    <s v="Standard Class"/>
    <s v="LR-17035"/>
    <s v="Lisa Ryan"/>
    <x v="1"/>
    <s v="United States"/>
    <s v="San Francisco"/>
    <x v="1"/>
    <n v="94109"/>
    <x v="1"/>
    <s v="OFF-ST-10000777"/>
    <x v="1"/>
    <x v="4"/>
    <s v="Companion Letter/Legal File, Black"/>
    <n v="226.56"/>
    <n v="6"/>
    <n v="0"/>
    <n v="63.436800000000005"/>
  </r>
  <r>
    <x v="5966"/>
    <x v="2971"/>
    <x v="3"/>
    <x v="648"/>
    <d v="2014-08-26T00:00:00"/>
    <s v="Standard Class"/>
    <s v="LR-17035"/>
    <s v="Lisa Ryan"/>
    <x v="1"/>
    <s v="United States"/>
    <s v="San Francisco"/>
    <x v="1"/>
    <n v="94109"/>
    <x v="1"/>
    <s v="TEC-PH-10003171"/>
    <x v="2"/>
    <x v="7"/>
    <s v="Plantronics Encore H101 Dual Earpieces Headset"/>
    <n v="107.88"/>
    <n v="3"/>
    <n v="0.2"/>
    <n v="10.787999999999997"/>
  </r>
  <r>
    <x v="5967"/>
    <x v="2972"/>
    <x v="0"/>
    <x v="804"/>
    <d v="2013-01-17T00:00:00"/>
    <s v="First Class"/>
    <s v="BE-11335"/>
    <s v="Bill Eplett"/>
    <x v="2"/>
    <s v="United States"/>
    <s v="New York City"/>
    <x v="15"/>
    <n v="10009"/>
    <x v="3"/>
    <s v="OFF-PA-10001033"/>
    <x v="1"/>
    <x v="10"/>
    <s v="Xerox 1893"/>
    <n v="81.98"/>
    <n v="2"/>
    <n v="0"/>
    <n v="40.170200000000001"/>
  </r>
  <r>
    <x v="5968"/>
    <x v="2973"/>
    <x v="2"/>
    <x v="836"/>
    <d v="2011-07-22T00:00:00"/>
    <s v="First Class"/>
    <s v="CC-12145"/>
    <s v="Charles Crestani"/>
    <x v="0"/>
    <s v="United States"/>
    <s v="San Diego"/>
    <x v="1"/>
    <n v="92105"/>
    <x v="1"/>
    <s v="OFF-PA-10000418"/>
    <x v="1"/>
    <x v="10"/>
    <s v="Xerox 189"/>
    <n v="104.85"/>
    <n v="1"/>
    <n v="0"/>
    <n v="50.327999999999996"/>
  </r>
  <r>
    <x v="5969"/>
    <x v="2973"/>
    <x v="2"/>
    <x v="836"/>
    <d v="2011-07-22T00:00:00"/>
    <s v="First Class"/>
    <s v="CC-12145"/>
    <s v="Charles Crestani"/>
    <x v="0"/>
    <s v="United States"/>
    <s v="San Diego"/>
    <x v="1"/>
    <n v="92105"/>
    <x v="1"/>
    <s v="OFF-BI-10001982"/>
    <x v="1"/>
    <x v="8"/>
    <s v="Wilson Jones Custom Binder Spines &amp; Labels"/>
    <n v="8.7040000000000006"/>
    <n v="2"/>
    <n v="0.2"/>
    <n v="3.1551999999999998"/>
  </r>
  <r>
    <x v="5970"/>
    <x v="2973"/>
    <x v="2"/>
    <x v="836"/>
    <d v="2011-07-22T00:00:00"/>
    <s v="First Class"/>
    <s v="CC-12145"/>
    <s v="Charles Crestani"/>
    <x v="0"/>
    <s v="United States"/>
    <s v="San Diego"/>
    <x v="1"/>
    <n v="92105"/>
    <x v="1"/>
    <s v="OFF-PA-10002230"/>
    <x v="1"/>
    <x v="10"/>
    <s v="Xerox 1897"/>
    <n v="19.920000000000002"/>
    <n v="4"/>
    <n v="0"/>
    <n v="9.7608000000000015"/>
  </r>
  <r>
    <x v="5971"/>
    <x v="2973"/>
    <x v="2"/>
    <x v="836"/>
    <d v="2011-07-22T00:00:00"/>
    <s v="First Class"/>
    <s v="CC-12145"/>
    <s v="Charles Crestani"/>
    <x v="0"/>
    <s v="United States"/>
    <s v="San Diego"/>
    <x v="1"/>
    <n v="92105"/>
    <x v="1"/>
    <s v="FUR-FU-10003577"/>
    <x v="0"/>
    <x v="5"/>
    <s v="Nu-Dell Leatherette Frames"/>
    <n v="43.019999999999996"/>
    <n v="3"/>
    <n v="0"/>
    <n v="15.4872"/>
  </r>
  <r>
    <x v="5972"/>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x v="5973"/>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x v="5974"/>
    <x v="2976"/>
    <x v="0"/>
    <x v="750"/>
    <d v="2013-10-14T00:00:00"/>
    <s v="Standard Class"/>
    <s v="DB-13615"/>
    <s v="Doug Bickford"/>
    <x v="0"/>
    <s v="United States"/>
    <s v="Charlotte"/>
    <x v="3"/>
    <n v="28205"/>
    <x v="0"/>
    <s v="OFF-ST-10000676"/>
    <x v="1"/>
    <x v="4"/>
    <s v="Fellowes Econo/Stor Drawers"/>
    <n v="387.72"/>
    <n v="5"/>
    <n v="0.2"/>
    <n v="-67.851000000000028"/>
  </r>
  <r>
    <x v="5975"/>
    <x v="2977"/>
    <x v="3"/>
    <x v="1002"/>
    <d v="2014-07-18T00:00:00"/>
    <s v="Standard Class"/>
    <s v="RR-19525"/>
    <s v="Rick Reed"/>
    <x v="1"/>
    <s v="United States"/>
    <s v="Overland Park"/>
    <x v="41"/>
    <n v="66212"/>
    <x v="2"/>
    <s v="OFF-ST-10001496"/>
    <x v="1"/>
    <x v="4"/>
    <s v="Standard Rollaway File with Lock"/>
    <n v="360.38"/>
    <n v="2"/>
    <n v="0"/>
    <n v="93.698800000000006"/>
  </r>
  <r>
    <x v="5976"/>
    <x v="2977"/>
    <x v="3"/>
    <x v="1002"/>
    <d v="2014-07-18T00:00:00"/>
    <s v="Standard Class"/>
    <s v="RR-19525"/>
    <s v="Rick Reed"/>
    <x v="1"/>
    <s v="United States"/>
    <s v="Overland Park"/>
    <x v="41"/>
    <n v="66212"/>
    <x v="2"/>
    <s v="OFF-PA-10003673"/>
    <x v="1"/>
    <x v="10"/>
    <s v="Strathmore Photo Mount Cards"/>
    <n v="13.56"/>
    <n v="2"/>
    <n v="0"/>
    <n v="6.2375999999999996"/>
  </r>
  <r>
    <x v="5977"/>
    <x v="2978"/>
    <x v="3"/>
    <x v="558"/>
    <d v="2014-04-26T00:00:00"/>
    <s v="First Class"/>
    <s v="SV-20935"/>
    <s v="Susan Vittorini"/>
    <x v="0"/>
    <s v="United States"/>
    <s v="Mesa"/>
    <x v="16"/>
    <n v="85204"/>
    <x v="1"/>
    <s v="TEC-PH-10004614"/>
    <x v="2"/>
    <x v="7"/>
    <s v="AT&amp;T 841000 Phone"/>
    <n v="552"/>
    <n v="10"/>
    <n v="0.2"/>
    <n v="34.5"/>
  </r>
  <r>
    <x v="5978"/>
    <x v="2979"/>
    <x v="2"/>
    <x v="557"/>
    <d v="2011-09-13T00:00:00"/>
    <s v="Standard Class"/>
    <s v="RB-19465"/>
    <s v="Rick Bensley"/>
    <x v="2"/>
    <s v="United States"/>
    <s v="Tulsa"/>
    <x v="26"/>
    <n v="74133"/>
    <x v="2"/>
    <s v="FUR-TA-10001039"/>
    <x v="0"/>
    <x v="3"/>
    <s v="KI Adjustable-Height Table"/>
    <n v="429.90000000000003"/>
    <n v="5"/>
    <n v="0"/>
    <n v="111.77400000000003"/>
  </r>
  <r>
    <x v="5979"/>
    <x v="2979"/>
    <x v="2"/>
    <x v="557"/>
    <d v="2011-09-13T00:00:00"/>
    <s v="Standard Class"/>
    <s v="RB-19465"/>
    <s v="Rick Bensley"/>
    <x v="2"/>
    <s v="United States"/>
    <s v="Tulsa"/>
    <x v="26"/>
    <n v="74133"/>
    <x v="2"/>
    <s v="OFF-BI-10000474"/>
    <x v="1"/>
    <x v="8"/>
    <s v="Avery Recycled Flexi-View Covers for Binding Systems"/>
    <n v="32.06"/>
    <n v="2"/>
    <n v="0"/>
    <n v="15.3888"/>
  </r>
  <r>
    <x v="5980"/>
    <x v="2979"/>
    <x v="2"/>
    <x v="557"/>
    <d v="2011-09-13T00:00:00"/>
    <s v="Standard Class"/>
    <s v="RB-19465"/>
    <s v="Rick Bensley"/>
    <x v="2"/>
    <s v="United States"/>
    <s v="Tulsa"/>
    <x v="26"/>
    <n v="74133"/>
    <x v="2"/>
    <s v="FUR-CH-10004698"/>
    <x v="0"/>
    <x v="1"/>
    <s v="Padded Folding Chairs, Black, 4/Carton"/>
    <n v="161.96"/>
    <n v="2"/>
    <n v="0"/>
    <n v="45.348800000000011"/>
  </r>
  <r>
    <x v="5981"/>
    <x v="2979"/>
    <x v="2"/>
    <x v="557"/>
    <d v="2011-09-13T00:00:00"/>
    <s v="Standard Class"/>
    <s v="RB-19465"/>
    <s v="Rick Bensley"/>
    <x v="2"/>
    <s v="United States"/>
    <s v="Tulsa"/>
    <x v="26"/>
    <n v="74133"/>
    <x v="2"/>
    <s v="OFF-ST-10003327"/>
    <x v="1"/>
    <x v="4"/>
    <s v="Akro-Mils 12-Gallon Tote"/>
    <n v="19.86"/>
    <n v="2"/>
    <n v="0"/>
    <n v="5.7593999999999976"/>
  </r>
  <r>
    <x v="5982"/>
    <x v="2980"/>
    <x v="0"/>
    <x v="831"/>
    <d v="2013-11-29T00:00:00"/>
    <s v="Standard Class"/>
    <s v="MV-18190"/>
    <s v="Mike Vittorini"/>
    <x v="0"/>
    <s v="United States"/>
    <s v="New York City"/>
    <x v="15"/>
    <n v="10035"/>
    <x v="3"/>
    <s v="OFF-PA-10000232"/>
    <x v="1"/>
    <x v="10"/>
    <s v="Xerox 1975"/>
    <n v="12.96"/>
    <n v="2"/>
    <n v="0"/>
    <n v="6.3504000000000005"/>
  </r>
  <r>
    <x v="5983"/>
    <x v="2981"/>
    <x v="3"/>
    <x v="118"/>
    <d v="2014-09-19T00:00:00"/>
    <s v="Second Class"/>
    <s v="EH-14185"/>
    <s v="Evan Henry"/>
    <x v="0"/>
    <s v="United States"/>
    <s v="Philadelphia"/>
    <x v="9"/>
    <n v="19143"/>
    <x v="3"/>
    <s v="OFF-PA-10003657"/>
    <x v="1"/>
    <x v="10"/>
    <s v="Xerox 1927"/>
    <n v="20.544000000000004"/>
    <n v="6"/>
    <n v="0.2"/>
    <n v="6.4199999999999964"/>
  </r>
  <r>
    <x v="5984"/>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x v="5985"/>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x v="5986"/>
    <x v="2982"/>
    <x v="0"/>
    <x v="1080"/>
    <d v="2013-07-26T00:00:00"/>
    <s v="Standard Class"/>
    <s v="JS-16030"/>
    <s v="Joy Smith"/>
    <x v="0"/>
    <s v="United States"/>
    <s v="Hattiesburg"/>
    <x v="35"/>
    <n v="39401"/>
    <x v="0"/>
    <s v="OFF-ST-10002485"/>
    <x v="1"/>
    <x v="4"/>
    <s v="Rogers Deluxe File Chest"/>
    <n v="87.92"/>
    <n v="4"/>
    <n v="0"/>
    <n v="0.87919999999999732"/>
  </r>
  <r>
    <x v="5987"/>
    <x v="2982"/>
    <x v="0"/>
    <x v="1080"/>
    <d v="2013-07-26T00:00:00"/>
    <s v="Standard Class"/>
    <s v="JS-16030"/>
    <s v="Joy Smith"/>
    <x v="0"/>
    <s v="United States"/>
    <s v="Hattiesburg"/>
    <x v="35"/>
    <n v="39401"/>
    <x v="0"/>
    <s v="OFF-PA-10001033"/>
    <x v="1"/>
    <x v="10"/>
    <s v="Xerox 1893"/>
    <n v="245.94"/>
    <n v="6"/>
    <n v="0"/>
    <n v="120.51060000000001"/>
  </r>
  <r>
    <x v="5988"/>
    <x v="2982"/>
    <x v="0"/>
    <x v="1080"/>
    <d v="2013-07-26T00:00:00"/>
    <s v="Standard Class"/>
    <s v="JS-16030"/>
    <s v="Joy Smith"/>
    <x v="0"/>
    <s v="United States"/>
    <s v="Hattiesburg"/>
    <x v="35"/>
    <n v="39401"/>
    <x v="0"/>
    <s v="OFF-BI-10000404"/>
    <x v="1"/>
    <x v="8"/>
    <s v="Avery Printable Repositionable Plastic Tabs"/>
    <n v="8.6"/>
    <n v="1"/>
    <n v="0"/>
    <n v="4.0419999999999998"/>
  </r>
  <r>
    <x v="5989"/>
    <x v="2982"/>
    <x v="0"/>
    <x v="1080"/>
    <d v="2013-07-26T00:00:00"/>
    <s v="Standard Class"/>
    <s v="JS-16030"/>
    <s v="Joy Smith"/>
    <x v="0"/>
    <s v="United States"/>
    <s v="Hattiesburg"/>
    <x v="35"/>
    <n v="39401"/>
    <x v="0"/>
    <s v="FUR-BO-10003546"/>
    <x v="0"/>
    <x v="0"/>
    <s v="Hon 4-Shelf Metal Bookcases"/>
    <n v="504.90000000000003"/>
    <n v="5"/>
    <n v="0"/>
    <n v="126.22500000000002"/>
  </r>
  <r>
    <x v="5990"/>
    <x v="2983"/>
    <x v="3"/>
    <x v="175"/>
    <d v="2014-09-22T00:00:00"/>
    <s v="Standard Class"/>
    <s v="ES-14020"/>
    <s v="Erica Smith"/>
    <x v="0"/>
    <s v="United States"/>
    <s v="Los Angeles"/>
    <x v="1"/>
    <n v="90049"/>
    <x v="1"/>
    <s v="OFF-BI-10004390"/>
    <x v="1"/>
    <x v="8"/>
    <s v="GBC DocuBind 200 Manual Binding Machine"/>
    <n v="2357.4880000000003"/>
    <n v="7"/>
    <n v="0.2"/>
    <n v="884.05799999999999"/>
  </r>
  <r>
    <x v="5991"/>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x v="5992"/>
    <x v="2983"/>
    <x v="3"/>
    <x v="175"/>
    <d v="2014-09-22T00:00:00"/>
    <s v="Standard Class"/>
    <s v="ES-14020"/>
    <s v="Erica Smith"/>
    <x v="0"/>
    <s v="United States"/>
    <s v="Los Angeles"/>
    <x v="1"/>
    <n v="90049"/>
    <x v="1"/>
    <s v="FUR-CH-10003396"/>
    <x v="0"/>
    <x v="1"/>
    <s v="Global Deluxe Steno Chair"/>
    <n v="184.75200000000001"/>
    <n v="3"/>
    <n v="0.2"/>
    <n v="-20.784600000000012"/>
  </r>
  <r>
    <x v="5993"/>
    <x v="2984"/>
    <x v="0"/>
    <x v="25"/>
    <d v="2013-12-12T00:00:00"/>
    <s v="Same Day"/>
    <s v="NS-18640"/>
    <s v="Noel Staavos"/>
    <x v="1"/>
    <s v="United States"/>
    <s v="Columbus"/>
    <x v="24"/>
    <n v="43229"/>
    <x v="3"/>
    <s v="OFF-ST-10001558"/>
    <x v="1"/>
    <x v="4"/>
    <s v="Acco Perma 4000 Stacking Storage Drawers"/>
    <n v="64.959999999999994"/>
    <n v="5"/>
    <n v="0.2"/>
    <n v="-4.0599999999999987"/>
  </r>
  <r>
    <x v="5994"/>
    <x v="2984"/>
    <x v="0"/>
    <x v="25"/>
    <d v="2013-12-12T00:00:00"/>
    <s v="Same Day"/>
    <s v="NS-18640"/>
    <s v="Noel Staavos"/>
    <x v="1"/>
    <s v="United States"/>
    <s v="Columbus"/>
    <x v="24"/>
    <n v="43229"/>
    <x v="3"/>
    <s v="OFF-SU-10004782"/>
    <x v="1"/>
    <x v="14"/>
    <s v="Elite 5&quot; Scissors"/>
    <n v="13.52"/>
    <n v="2"/>
    <n v="0.2"/>
    <n v="1.6899999999999986"/>
  </r>
  <r>
    <x v="5995"/>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x v="5996"/>
    <x v="2984"/>
    <x v="0"/>
    <x v="25"/>
    <d v="2013-12-12T00:00:00"/>
    <s v="Same Day"/>
    <s v="NS-18640"/>
    <s v="Noel Staavos"/>
    <x v="1"/>
    <s v="United States"/>
    <s v="Columbus"/>
    <x v="24"/>
    <n v="43229"/>
    <x v="3"/>
    <s v="OFF-AP-10000576"/>
    <x v="1"/>
    <x v="9"/>
    <s v="Belkin 325VA UPS Surge Protector, 6'"/>
    <n v="387.13600000000002"/>
    <n v="4"/>
    <n v="0.2"/>
    <n v="24.196000000000012"/>
  </r>
  <r>
    <x v="5997"/>
    <x v="2984"/>
    <x v="0"/>
    <x v="25"/>
    <d v="2013-12-12T00:00:00"/>
    <s v="Same Day"/>
    <s v="NS-18640"/>
    <s v="Noel Staavos"/>
    <x v="1"/>
    <s v="United States"/>
    <s v="Columbus"/>
    <x v="24"/>
    <n v="43229"/>
    <x v="3"/>
    <s v="FUR-TA-10003008"/>
    <x v="0"/>
    <x v="3"/>
    <s v="Lesro Round Back Collection Coffee Table, End Table"/>
    <n v="328.59000000000003"/>
    <n v="3"/>
    <n v="0.4"/>
    <n v="-147.8655"/>
  </r>
  <r>
    <x v="5998"/>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x v="5999"/>
    <x v="2985"/>
    <x v="2"/>
    <x v="325"/>
    <d v="2011-12-14T00:00:00"/>
    <s v="Standard Class"/>
    <s v="SH-19975"/>
    <s v="Sally Hughsby"/>
    <x v="1"/>
    <s v="United States"/>
    <s v="Caldwell"/>
    <x v="45"/>
    <n v="83605"/>
    <x v="1"/>
    <s v="OFF-PA-10000019"/>
    <x v="1"/>
    <x v="10"/>
    <s v="Xerox 1931"/>
    <n v="25.92"/>
    <n v="4"/>
    <n v="0"/>
    <n v="12.441600000000001"/>
  </r>
  <r>
    <x v="6000"/>
    <x v="2985"/>
    <x v="2"/>
    <x v="325"/>
    <d v="2011-12-14T00:00:00"/>
    <s v="Standard Class"/>
    <s v="SH-19975"/>
    <s v="Sally Hughsby"/>
    <x v="1"/>
    <s v="United States"/>
    <s v="Caldwell"/>
    <x v="45"/>
    <n v="83605"/>
    <x v="1"/>
    <s v="OFF-PA-10002222"/>
    <x v="1"/>
    <x v="10"/>
    <s v="Xerox Color Copier Paper, 11&quot; x 17&quot;, Ream"/>
    <n v="91.36"/>
    <n v="4"/>
    <n v="0"/>
    <n v="42.025599999999997"/>
  </r>
  <r>
    <x v="6001"/>
    <x v="2986"/>
    <x v="2"/>
    <x v="736"/>
    <d v="2011-12-17T00:00:00"/>
    <s v="Standard Class"/>
    <s v="RF-19345"/>
    <s v="Randy Ferguson"/>
    <x v="1"/>
    <s v="United States"/>
    <s v="Phoenix"/>
    <x v="16"/>
    <n v="85023"/>
    <x v="1"/>
    <s v="FUR-FU-10002553"/>
    <x v="0"/>
    <x v="5"/>
    <s v="Electrix Incandescent Magnifying Lamp, Black"/>
    <n v="87.960000000000008"/>
    <n v="3"/>
    <n v="0.2"/>
    <n v="7.6965000000000039"/>
  </r>
  <r>
    <x v="6002"/>
    <x v="2986"/>
    <x v="2"/>
    <x v="736"/>
    <d v="2011-12-17T00:00:00"/>
    <s v="Standard Class"/>
    <s v="RF-19345"/>
    <s v="Randy Ferguson"/>
    <x v="1"/>
    <s v="United States"/>
    <s v="Phoenix"/>
    <x v="16"/>
    <n v="85023"/>
    <x v="1"/>
    <s v="OFF-BI-10002103"/>
    <x v="1"/>
    <x v="8"/>
    <s v="Cardinal Slant-D Ring Binder, Heavy Gauge Vinyl"/>
    <n v="5.2140000000000004"/>
    <n v="2"/>
    <n v="0.7"/>
    <n v="-4.1711999999999989"/>
  </r>
  <r>
    <x v="6003"/>
    <x v="2987"/>
    <x v="3"/>
    <x v="296"/>
    <d v="2014-09-28T00:00:00"/>
    <s v="Standard Class"/>
    <s v="DL-12865"/>
    <s v="Dan Lawera"/>
    <x v="0"/>
    <s v="United States"/>
    <s v="Miami"/>
    <x v="2"/>
    <n v="33142"/>
    <x v="0"/>
    <s v="OFF-BI-10002794"/>
    <x v="1"/>
    <x v="8"/>
    <s v="Avery Trapezoid Ring Binder, 3&quot; Capacity, Black, 1040 sheets"/>
    <n v="12.294"/>
    <n v="1"/>
    <n v="0.7"/>
    <n v="-8.6057999999999986"/>
  </r>
  <r>
    <x v="6004"/>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x v="6005"/>
    <x v="2989"/>
    <x v="1"/>
    <x v="121"/>
    <d v="2012-11-07T00:00:00"/>
    <s v="Standard Class"/>
    <s v="SW-20245"/>
    <s v="Scot Wooten"/>
    <x v="0"/>
    <s v="United States"/>
    <s v="Troy"/>
    <x v="15"/>
    <n v="12180"/>
    <x v="3"/>
    <s v="FUR-CH-10003535"/>
    <x v="0"/>
    <x v="1"/>
    <s v="Global Armless Task Chair, Royal Blue"/>
    <n v="109.764"/>
    <n v="2"/>
    <n v="0.1"/>
    <n v="8.5371999999999968"/>
  </r>
  <r>
    <x v="6006"/>
    <x v="2990"/>
    <x v="3"/>
    <x v="157"/>
    <d v="2014-12-19T00:00:00"/>
    <s v="Standard Class"/>
    <s v="KN-16390"/>
    <s v="Katherine Nockton"/>
    <x v="1"/>
    <s v="United States"/>
    <s v="New Bedford"/>
    <x v="31"/>
    <n v="2740"/>
    <x v="3"/>
    <s v="TEC-PH-10001527"/>
    <x v="2"/>
    <x v="7"/>
    <s v="Plantronics MX500i Earset"/>
    <n v="128.85000000000002"/>
    <n v="3"/>
    <n v="0"/>
    <n v="3.8654999999999973"/>
  </r>
  <r>
    <x v="6007"/>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x v="6008"/>
    <x v="2992"/>
    <x v="1"/>
    <x v="1081"/>
    <d v="2013-01-03T00:00:00"/>
    <s v="Standard Class"/>
    <s v="CL-12565"/>
    <s v="Clay Ludtke"/>
    <x v="0"/>
    <s v="United States"/>
    <s v="Los Angeles"/>
    <x v="1"/>
    <n v="90049"/>
    <x v="1"/>
    <s v="OFF-PA-10000595"/>
    <x v="1"/>
    <x v="10"/>
    <s v="Xerox 1929"/>
    <n v="68.52"/>
    <n v="3"/>
    <n v="0"/>
    <n v="31.519199999999998"/>
  </r>
  <r>
    <x v="6009"/>
    <x v="2992"/>
    <x v="1"/>
    <x v="1081"/>
    <d v="2013-01-03T00:00:00"/>
    <s v="Standard Class"/>
    <s v="CL-12565"/>
    <s v="Clay Ludtke"/>
    <x v="0"/>
    <s v="United States"/>
    <s v="Los Angeles"/>
    <x v="1"/>
    <n v="90049"/>
    <x v="1"/>
    <s v="OFF-ST-10000798"/>
    <x v="1"/>
    <x v="4"/>
    <s v="2300 Heavy-Duty Transfer File Systems by Perma"/>
    <n v="74.94"/>
    <n v="3"/>
    <n v="0"/>
    <n v="14.238599999999995"/>
  </r>
  <r>
    <x v="6010"/>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x v="6011"/>
    <x v="2992"/>
    <x v="1"/>
    <x v="1081"/>
    <d v="2013-01-03T00:00:00"/>
    <s v="Standard Class"/>
    <s v="CL-12565"/>
    <s v="Clay Ludtke"/>
    <x v="0"/>
    <s v="United States"/>
    <s v="Los Angeles"/>
    <x v="1"/>
    <n v="90049"/>
    <x v="1"/>
    <s v="OFF-EN-10003296"/>
    <x v="1"/>
    <x v="12"/>
    <s v="Tyvek Side-Opening Peel &amp; Seel Expanding Envelopes"/>
    <n v="271.44"/>
    <n v="3"/>
    <n v="0"/>
    <n v="122.148"/>
  </r>
  <r>
    <x v="6012"/>
    <x v="2992"/>
    <x v="1"/>
    <x v="1081"/>
    <d v="2013-01-03T00:00:00"/>
    <s v="Standard Class"/>
    <s v="CL-12565"/>
    <s v="Clay Ludtke"/>
    <x v="0"/>
    <s v="United States"/>
    <s v="Los Angeles"/>
    <x v="1"/>
    <n v="90049"/>
    <x v="1"/>
    <s v="TEC-PH-10004345"/>
    <x v="2"/>
    <x v="7"/>
    <s v="Cisco SPA 502G IP Phone"/>
    <n v="287.88"/>
    <n v="3"/>
    <n v="0.2"/>
    <n v="35.984999999999999"/>
  </r>
  <r>
    <x v="6013"/>
    <x v="2993"/>
    <x v="0"/>
    <x v="612"/>
    <d v="2013-03-12T00:00:00"/>
    <s v="First Class"/>
    <s v="KF-16285"/>
    <s v="Karen Ferguson"/>
    <x v="2"/>
    <s v="United States"/>
    <s v="Los Angeles"/>
    <x v="1"/>
    <n v="90008"/>
    <x v="1"/>
    <s v="OFF-PA-10004405"/>
    <x v="1"/>
    <x v="10"/>
    <s v="Rediform Voice Mail Log Books"/>
    <n v="14.9"/>
    <n v="5"/>
    <n v="0"/>
    <n v="7.1519999999999992"/>
  </r>
  <r>
    <x v="6014"/>
    <x v="2993"/>
    <x v="0"/>
    <x v="612"/>
    <d v="2013-03-12T00:00:00"/>
    <s v="First Class"/>
    <s v="KF-16285"/>
    <s v="Karen Ferguson"/>
    <x v="2"/>
    <s v="United States"/>
    <s v="Los Angeles"/>
    <x v="1"/>
    <n v="90008"/>
    <x v="1"/>
    <s v="TEC-PH-10002885"/>
    <x v="2"/>
    <x v="7"/>
    <s v="Apple iPhone 5"/>
    <n v="4158.9120000000003"/>
    <n v="8"/>
    <n v="0.2"/>
    <n v="363.90480000000025"/>
  </r>
  <r>
    <x v="6015"/>
    <x v="2994"/>
    <x v="2"/>
    <x v="322"/>
    <d v="2011-04-12T00:00:00"/>
    <s v="Standard Class"/>
    <s v="AY-10555"/>
    <s v="Andy Yotov"/>
    <x v="1"/>
    <s v="United States"/>
    <s v="Los Angeles"/>
    <x v="1"/>
    <n v="90049"/>
    <x v="1"/>
    <s v="FUR-FU-10000747"/>
    <x v="0"/>
    <x v="5"/>
    <s v="Tenex B1-RE Series Chair Mats for Low Pile Carpets"/>
    <n v="91.96"/>
    <n v="2"/>
    <n v="0"/>
    <n v="15.633199999999988"/>
  </r>
  <r>
    <x v="6016"/>
    <x v="2994"/>
    <x v="2"/>
    <x v="322"/>
    <d v="2011-04-12T00:00:00"/>
    <s v="Standard Class"/>
    <s v="AY-10555"/>
    <s v="Andy Yotov"/>
    <x v="1"/>
    <s v="United States"/>
    <s v="Los Angeles"/>
    <x v="1"/>
    <n v="90049"/>
    <x v="1"/>
    <s v="FUR-FU-10001918"/>
    <x v="0"/>
    <x v="5"/>
    <s v="C-Line Cubicle Keepers Polyproplyene Holder With Velcro Backings"/>
    <n v="33.11"/>
    <n v="7"/>
    <n v="0"/>
    <n v="12.912900000000004"/>
  </r>
  <r>
    <x v="6017"/>
    <x v="2994"/>
    <x v="2"/>
    <x v="322"/>
    <d v="2011-04-12T00:00:00"/>
    <s v="Standard Class"/>
    <s v="AY-10555"/>
    <s v="Andy Yotov"/>
    <x v="1"/>
    <s v="United States"/>
    <s v="Los Angeles"/>
    <x v="1"/>
    <n v="90049"/>
    <x v="1"/>
    <s v="OFF-PA-10003309"/>
    <x v="1"/>
    <x v="10"/>
    <s v="Xerox 211"/>
    <n v="19.440000000000001"/>
    <n v="3"/>
    <n v="0"/>
    <n v="9.3312000000000008"/>
  </r>
  <r>
    <x v="6018"/>
    <x v="2994"/>
    <x v="2"/>
    <x v="322"/>
    <d v="2011-04-12T00:00:00"/>
    <s v="Standard Class"/>
    <s v="AY-10555"/>
    <s v="Andy Yotov"/>
    <x v="1"/>
    <s v="United States"/>
    <s v="Los Angeles"/>
    <x v="1"/>
    <n v="90049"/>
    <x v="1"/>
    <s v="OFF-PA-10001977"/>
    <x v="1"/>
    <x v="10"/>
    <s v="Xerox 194"/>
    <n v="55.48"/>
    <n v="1"/>
    <n v="0"/>
    <n v="26.630399999999998"/>
  </r>
  <r>
    <x v="6019"/>
    <x v="2995"/>
    <x v="2"/>
    <x v="1082"/>
    <d v="2011-10-10T00:00:00"/>
    <s v="Second Class"/>
    <s v="BD-11635"/>
    <s v="Brian Derr"/>
    <x v="0"/>
    <s v="United States"/>
    <s v="Columbus"/>
    <x v="24"/>
    <n v="43229"/>
    <x v="3"/>
    <s v="OFF-AP-10002892"/>
    <x v="1"/>
    <x v="9"/>
    <s v="Belkin F5C206VTEL 6 Outlet Surge"/>
    <n v="91.92"/>
    <n v="5"/>
    <n v="0.2"/>
    <n v="11.489999999999991"/>
  </r>
  <r>
    <x v="6020"/>
    <x v="2996"/>
    <x v="0"/>
    <x v="572"/>
    <d v="2013-08-14T00:00:00"/>
    <s v="Same Day"/>
    <s v="HG-15025"/>
    <s v="Hunter Glantz"/>
    <x v="0"/>
    <s v="United States"/>
    <s v="Kenner"/>
    <x v="28"/>
    <n v="70065"/>
    <x v="0"/>
    <s v="OFF-AP-10002222"/>
    <x v="1"/>
    <x v="9"/>
    <s v="Staples"/>
    <n v="17.34"/>
    <n v="2"/>
    <n v="0"/>
    <n v="4.6818000000000008"/>
  </r>
  <r>
    <x v="6021"/>
    <x v="2996"/>
    <x v="0"/>
    <x v="572"/>
    <d v="2013-08-14T00:00:00"/>
    <s v="Same Day"/>
    <s v="HG-15025"/>
    <s v="Hunter Glantz"/>
    <x v="0"/>
    <s v="United States"/>
    <s v="Kenner"/>
    <x v="28"/>
    <n v="70065"/>
    <x v="0"/>
    <s v="TEC-AC-10000158"/>
    <x v="2"/>
    <x v="11"/>
    <s v="Sony 64GB Class 10 Micro SDHC R40 Memory Card"/>
    <n v="71.98"/>
    <n v="2"/>
    <n v="0"/>
    <n v="15.1158"/>
  </r>
  <r>
    <x v="6022"/>
    <x v="2997"/>
    <x v="2"/>
    <x v="664"/>
    <d v="2011-11-21T00:00:00"/>
    <s v="Standard Class"/>
    <s v="CB-12025"/>
    <s v="Cassandra Brandow"/>
    <x v="0"/>
    <s v="United States"/>
    <s v="Cedar Hill"/>
    <x v="5"/>
    <n v="75104"/>
    <x v="2"/>
    <s v="OFF-EN-10002600"/>
    <x v="1"/>
    <x v="12"/>
    <s v="Redi-Strip #10 Envelopes, 4 1/8 x 9 1/2"/>
    <n v="7.080000000000001"/>
    <n v="3"/>
    <n v="0.2"/>
    <n v="2.4779999999999989"/>
  </r>
  <r>
    <x v="6023"/>
    <x v="2998"/>
    <x v="3"/>
    <x v="558"/>
    <d v="2014-04-28T00:00:00"/>
    <s v="First Class"/>
    <s v="LS-16945"/>
    <s v="Linda Southworth"/>
    <x v="1"/>
    <s v="United States"/>
    <s v="Providence"/>
    <x v="34"/>
    <n v="2908"/>
    <x v="3"/>
    <s v="TEC-AC-10004855"/>
    <x v="2"/>
    <x v="11"/>
    <s v="V7 USB Numeric Keypad"/>
    <n v="69.98"/>
    <n v="2"/>
    <n v="0"/>
    <n v="4.8986000000000018"/>
  </r>
  <r>
    <x v="6024"/>
    <x v="2999"/>
    <x v="3"/>
    <x v="1043"/>
    <d v="2014-08-27T00:00:00"/>
    <s v="Second Class"/>
    <s v="DM-13015"/>
    <s v="Darrin Martin"/>
    <x v="0"/>
    <s v="United States"/>
    <s v="Lancaster"/>
    <x v="24"/>
    <n v="43130"/>
    <x v="3"/>
    <s v="OFF-AP-10000938"/>
    <x v="1"/>
    <x v="9"/>
    <s v="Avanti 1.7 Cu. Ft. Refrigerator"/>
    <n v="646.27200000000005"/>
    <n v="8"/>
    <n v="0.2"/>
    <n v="64.627199999999988"/>
  </r>
  <r>
    <x v="6025"/>
    <x v="2999"/>
    <x v="3"/>
    <x v="1043"/>
    <d v="2014-08-27T00:00:00"/>
    <s v="Second Class"/>
    <s v="DM-13015"/>
    <s v="Darrin Martin"/>
    <x v="0"/>
    <s v="United States"/>
    <s v="Lancaster"/>
    <x v="24"/>
    <n v="43130"/>
    <x v="3"/>
    <s v="OFF-PA-10002195"/>
    <x v="1"/>
    <x v="10"/>
    <s v="Xerox 1966"/>
    <n v="10.368000000000002"/>
    <n v="2"/>
    <n v="0.2"/>
    <n v="3.7584"/>
  </r>
  <r>
    <x v="6026"/>
    <x v="3000"/>
    <x v="3"/>
    <x v="660"/>
    <d v="2014-03-03T00:00:00"/>
    <s v="Standard Class"/>
    <s v="AC-10615"/>
    <s v="Ann Chong"/>
    <x v="1"/>
    <s v="United States"/>
    <s v="Seattle"/>
    <x v="4"/>
    <n v="98115"/>
    <x v="1"/>
    <s v="OFF-FA-10002701"/>
    <x v="1"/>
    <x v="13"/>
    <s v="Alliance Rubber Bands"/>
    <n v="8.4"/>
    <n v="5"/>
    <n v="0"/>
    <n v="0.33599999999999963"/>
  </r>
  <r>
    <x v="6027"/>
    <x v="3000"/>
    <x v="3"/>
    <x v="660"/>
    <d v="2014-03-03T00:00:00"/>
    <s v="Standard Class"/>
    <s v="AC-10615"/>
    <s v="Ann Chong"/>
    <x v="1"/>
    <s v="United States"/>
    <s v="Seattle"/>
    <x v="4"/>
    <n v="98115"/>
    <x v="1"/>
    <s v="TEC-PH-10003589"/>
    <x v="2"/>
    <x v="7"/>
    <s v="invisibleSHIELD by ZAGG Smudge-Free Screen Protector"/>
    <n v="71.959999999999994"/>
    <n v="5"/>
    <n v="0.2"/>
    <n v="25.185999999999996"/>
  </r>
  <r>
    <x v="6028"/>
    <x v="3001"/>
    <x v="0"/>
    <x v="258"/>
    <d v="2013-11-22T00:00:00"/>
    <s v="First Class"/>
    <s v="LT-17110"/>
    <s v="Liz Thompson"/>
    <x v="0"/>
    <s v="United States"/>
    <s v="Jacksonville"/>
    <x v="3"/>
    <n v="28540"/>
    <x v="0"/>
    <s v="OFF-AR-10003752"/>
    <x v="1"/>
    <x v="6"/>
    <s v="Deluxe Chalkboard Eraser Cleaner"/>
    <n v="18.48"/>
    <n v="2"/>
    <n v="0.2"/>
    <n v="6.0059999999999993"/>
  </r>
  <r>
    <x v="6029"/>
    <x v="3002"/>
    <x v="0"/>
    <x v="696"/>
    <d v="2013-11-16T00:00:00"/>
    <s v="First Class"/>
    <s v="TB-21250"/>
    <s v="Tim Brockman"/>
    <x v="0"/>
    <s v="United States"/>
    <s v="Los Angeles"/>
    <x v="1"/>
    <n v="90049"/>
    <x v="1"/>
    <s v="OFF-AR-10003829"/>
    <x v="1"/>
    <x v="6"/>
    <s v="Newell 35"/>
    <n v="9.84"/>
    <n v="3"/>
    <n v="0"/>
    <n v="2.8535999999999988"/>
  </r>
  <r>
    <x v="6030"/>
    <x v="3003"/>
    <x v="3"/>
    <x v="91"/>
    <d v="2014-07-07T00:00:00"/>
    <s v="Same Day"/>
    <s v="AH-10585"/>
    <s v="Angele Hood"/>
    <x v="0"/>
    <s v="United States"/>
    <s v="Miami"/>
    <x v="2"/>
    <n v="33142"/>
    <x v="0"/>
    <s v="FUR-CH-10000155"/>
    <x v="0"/>
    <x v="1"/>
    <s v="Global Comet Stacking Armless Chair"/>
    <n v="239.24"/>
    <n v="1"/>
    <n v="0.2"/>
    <n v="23.924000000000007"/>
  </r>
  <r>
    <x v="6031"/>
    <x v="3004"/>
    <x v="0"/>
    <x v="591"/>
    <d v="2014-01-02T00:00:00"/>
    <s v="Standard Class"/>
    <s v="SS-20140"/>
    <s v="Saphhira Shifley"/>
    <x v="1"/>
    <s v="United States"/>
    <s v="Nashua"/>
    <x v="38"/>
    <n v="3060"/>
    <x v="3"/>
    <s v="FUR-FU-10003142"/>
    <x v="0"/>
    <x v="5"/>
    <s v="Master Big Foot Doorstop, Beige"/>
    <n v="21.12"/>
    <n v="4"/>
    <n v="0"/>
    <n v="6.5471999999999984"/>
  </r>
  <r>
    <x v="6032"/>
    <x v="3005"/>
    <x v="3"/>
    <x v="756"/>
    <d v="2014-04-26T00:00:00"/>
    <s v="First Class"/>
    <s v="TD-20995"/>
    <s v="Tamara Dahlen"/>
    <x v="0"/>
    <s v="United States"/>
    <s v="New York City"/>
    <x v="15"/>
    <n v="10011"/>
    <x v="3"/>
    <s v="OFF-SU-10001218"/>
    <x v="1"/>
    <x v="14"/>
    <s v="Fiskars Softgrip Scissors"/>
    <n v="54.900000000000006"/>
    <n v="5"/>
    <n v="0"/>
    <n v="15.372000000000003"/>
  </r>
  <r>
    <x v="6033"/>
    <x v="3006"/>
    <x v="1"/>
    <x v="639"/>
    <d v="2012-12-18T00:00:00"/>
    <s v="Standard Class"/>
    <s v="PP-18955"/>
    <s v="Paul Prost"/>
    <x v="2"/>
    <s v="United States"/>
    <s v="Los Angeles"/>
    <x v="1"/>
    <n v="90036"/>
    <x v="1"/>
    <s v="FUR-FU-10002963"/>
    <x v="0"/>
    <x v="5"/>
    <s v="Master Caster Door Stop, Gray"/>
    <n v="15.24"/>
    <n v="3"/>
    <n v="0"/>
    <n v="5.1815999999999995"/>
  </r>
  <r>
    <x v="6034"/>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x v="6035"/>
    <x v="3007"/>
    <x v="1"/>
    <x v="1083"/>
    <d v="2012-04-25T00:00:00"/>
    <s v="Standard Class"/>
    <s v="PG-18820"/>
    <s v="Patrick Gardner"/>
    <x v="0"/>
    <s v="United States"/>
    <s v="Carrollton"/>
    <x v="5"/>
    <n v="75007"/>
    <x v="2"/>
    <s v="OFF-BI-10003925"/>
    <x v="1"/>
    <x v="8"/>
    <s v="Fellowes PB300 Plastic Comb Binding Machine"/>
    <n v="310.39199999999994"/>
    <n v="4"/>
    <n v="0.8"/>
    <n v="-512.14680000000021"/>
  </r>
  <r>
    <x v="6036"/>
    <x v="3008"/>
    <x v="0"/>
    <x v="913"/>
    <d v="2013-09-09T00:00:00"/>
    <s v="Standard Class"/>
    <s v="AA-10645"/>
    <s v="Anna Andreadi"/>
    <x v="0"/>
    <s v="United States"/>
    <s v="Georgetown"/>
    <x v="0"/>
    <n v="40324"/>
    <x v="0"/>
    <s v="FUR-FU-10003347"/>
    <x v="0"/>
    <x v="5"/>
    <s v="Coloredge Poster Frame"/>
    <n v="42.599999999999994"/>
    <n v="3"/>
    <n v="0"/>
    <n v="16.614000000000001"/>
  </r>
  <r>
    <x v="6037"/>
    <x v="3008"/>
    <x v="0"/>
    <x v="913"/>
    <d v="2013-09-09T00:00:00"/>
    <s v="Standard Class"/>
    <s v="AA-10645"/>
    <s v="Anna Andreadi"/>
    <x v="0"/>
    <s v="United States"/>
    <s v="Georgetown"/>
    <x v="0"/>
    <n v="40324"/>
    <x v="0"/>
    <s v="OFF-BI-10000315"/>
    <x v="1"/>
    <x v="8"/>
    <s v="Poly Designer Cover &amp; Back"/>
    <n v="113.94"/>
    <n v="6"/>
    <n v="0"/>
    <n v="54.691199999999995"/>
  </r>
  <r>
    <x v="6038"/>
    <x v="3008"/>
    <x v="0"/>
    <x v="913"/>
    <d v="2013-09-09T00:00:00"/>
    <s v="Standard Class"/>
    <s v="AA-10645"/>
    <s v="Anna Andreadi"/>
    <x v="0"/>
    <s v="United States"/>
    <s v="Georgetown"/>
    <x v="0"/>
    <n v="40324"/>
    <x v="0"/>
    <s v="OFF-ST-10002583"/>
    <x v="1"/>
    <x v="4"/>
    <s v="Fellowes Neat Ideas Storage Cubes"/>
    <n v="129.91999999999999"/>
    <n v="4"/>
    <n v="0"/>
    <n v="5.1967999999999961"/>
  </r>
  <r>
    <x v="6039"/>
    <x v="3008"/>
    <x v="0"/>
    <x v="913"/>
    <d v="2013-09-09T00:00:00"/>
    <s v="Standard Class"/>
    <s v="AA-10645"/>
    <s v="Anna Andreadi"/>
    <x v="0"/>
    <s v="United States"/>
    <s v="Georgetown"/>
    <x v="0"/>
    <n v="40324"/>
    <x v="0"/>
    <s v="OFF-AR-10003469"/>
    <x v="1"/>
    <x v="6"/>
    <s v="Nontoxic Chalk"/>
    <n v="5.28"/>
    <n v="3"/>
    <n v="0"/>
    <n v="2.5343999999999998"/>
  </r>
  <r>
    <x v="6040"/>
    <x v="3009"/>
    <x v="3"/>
    <x v="241"/>
    <d v="2014-09-30T00:00:00"/>
    <s v="Standard Class"/>
    <s v="FA-14230"/>
    <s v="Frank Atkinson"/>
    <x v="1"/>
    <s v="United States"/>
    <s v="Los Angeles"/>
    <x v="1"/>
    <n v="90008"/>
    <x v="1"/>
    <s v="TEC-PH-10001817"/>
    <x v="2"/>
    <x v="7"/>
    <s v="Wilson Electronics DB Pro Signal Booster"/>
    <n v="859.2"/>
    <n v="3"/>
    <n v="0.2"/>
    <n v="75.180000000000064"/>
  </r>
  <r>
    <x v="6041"/>
    <x v="3009"/>
    <x v="3"/>
    <x v="241"/>
    <d v="2014-09-30T00:00:00"/>
    <s v="Standard Class"/>
    <s v="FA-14230"/>
    <s v="Frank Atkinson"/>
    <x v="1"/>
    <s v="United States"/>
    <s v="Los Angeles"/>
    <x v="1"/>
    <n v="90008"/>
    <x v="1"/>
    <s v="TEC-MA-10001031"/>
    <x v="2"/>
    <x v="15"/>
    <s v="Socket Bluetooth Cordless Hand Scanner (CHS)"/>
    <n v="506.28"/>
    <n v="3"/>
    <n v="0.2"/>
    <n v="177.19799999999998"/>
  </r>
  <r>
    <x v="6042"/>
    <x v="3010"/>
    <x v="0"/>
    <x v="1084"/>
    <d v="2013-02-08T00:00:00"/>
    <s v="Standard Class"/>
    <s v="TB-21520"/>
    <s v="Tracy Blumstein"/>
    <x v="0"/>
    <s v="United States"/>
    <s v="Sierra Vista"/>
    <x v="16"/>
    <n v="85635"/>
    <x v="1"/>
    <s v="FUR-FU-10002088"/>
    <x v="0"/>
    <x v="5"/>
    <s v="Nu-Dell Float Frame 11 x 14 1/2"/>
    <n v="14.368000000000002"/>
    <n v="2"/>
    <n v="0.2"/>
    <n v="3.9512"/>
  </r>
  <r>
    <x v="6043"/>
    <x v="3011"/>
    <x v="3"/>
    <x v="240"/>
    <d v="2014-05-25T00:00:00"/>
    <s v="Second Class"/>
    <s v="AH-10075"/>
    <s v="Adam Hart"/>
    <x v="1"/>
    <s v="United States"/>
    <s v="Knoxville"/>
    <x v="18"/>
    <n v="37918"/>
    <x v="0"/>
    <s v="FUR-CH-10001482"/>
    <x v="0"/>
    <x v="1"/>
    <s v="Office Star - Mesh Screen back chair with Vinyl seat"/>
    <n v="314.35199999999998"/>
    <n v="3"/>
    <n v="0.2"/>
    <n v="-35.36460000000001"/>
  </r>
  <r>
    <x v="6044"/>
    <x v="3011"/>
    <x v="3"/>
    <x v="240"/>
    <d v="2014-05-25T00:00:00"/>
    <s v="Second Class"/>
    <s v="AH-10075"/>
    <s v="Adam Hart"/>
    <x v="1"/>
    <s v="United States"/>
    <s v="Knoxville"/>
    <x v="18"/>
    <n v="37918"/>
    <x v="0"/>
    <s v="OFF-PA-10001526"/>
    <x v="1"/>
    <x v="10"/>
    <s v="Xerox 1949"/>
    <n v="27.888000000000002"/>
    <n v="7"/>
    <n v="0.2"/>
    <n v="10.109400000000001"/>
  </r>
  <r>
    <x v="6045"/>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x v="6046"/>
    <x v="3013"/>
    <x v="0"/>
    <x v="632"/>
    <d v="2013-06-17T00:00:00"/>
    <s v="Standard Class"/>
    <s v="BF-11215"/>
    <s v="Benjamin Farhat"/>
    <x v="2"/>
    <s v="United States"/>
    <s v="Minneapolis"/>
    <x v="11"/>
    <n v="55407"/>
    <x v="2"/>
    <s v="FUR-TA-10001771"/>
    <x v="0"/>
    <x v="3"/>
    <s v="Bush Cubix Conference Tables, Fully Assembled"/>
    <n v="692.93999999999994"/>
    <n v="3"/>
    <n v="0"/>
    <n v="173.23500000000001"/>
  </r>
  <r>
    <x v="6047"/>
    <x v="3014"/>
    <x v="1"/>
    <x v="209"/>
    <d v="2012-11-11T00:00:00"/>
    <s v="Standard Class"/>
    <s v="CP-12340"/>
    <s v="Christine Phan"/>
    <x v="1"/>
    <s v="United States"/>
    <s v="Miami"/>
    <x v="2"/>
    <n v="33142"/>
    <x v="0"/>
    <s v="OFF-BI-10003305"/>
    <x v="1"/>
    <x v="8"/>
    <s v="Avery Hanging File Binders"/>
    <n v="16.146000000000004"/>
    <n v="9"/>
    <n v="0.7"/>
    <n v="-12.916800000000002"/>
  </r>
  <r>
    <x v="6048"/>
    <x v="3014"/>
    <x v="1"/>
    <x v="209"/>
    <d v="2012-11-11T00:00:00"/>
    <s v="Standard Class"/>
    <s v="CP-12340"/>
    <s v="Christine Phan"/>
    <x v="1"/>
    <s v="United States"/>
    <s v="Miami"/>
    <x v="2"/>
    <n v="33142"/>
    <x v="0"/>
    <s v="OFF-BI-10001359"/>
    <x v="1"/>
    <x v="8"/>
    <s v="GBC DocuBind TL300 Electric Binding System"/>
    <n v="1345.4850000000001"/>
    <n v="5"/>
    <n v="0.7"/>
    <n v="-1031.5385000000001"/>
  </r>
  <r>
    <x v="6049"/>
    <x v="3015"/>
    <x v="0"/>
    <x v="1085"/>
    <d v="2013-06-19T00:00:00"/>
    <s v="First Class"/>
    <s v="LS-17245"/>
    <s v="Lynn Smith"/>
    <x v="0"/>
    <s v="United States"/>
    <s v="Houston"/>
    <x v="5"/>
    <n v="77036"/>
    <x v="2"/>
    <s v="OFF-PA-10000483"/>
    <x v="1"/>
    <x v="10"/>
    <s v="Xerox 19"/>
    <n v="173.48800000000003"/>
    <n v="7"/>
    <n v="0.2"/>
    <n v="54.214999999999982"/>
  </r>
  <r>
    <x v="6050"/>
    <x v="3016"/>
    <x v="1"/>
    <x v="334"/>
    <d v="2012-04-30T00:00:00"/>
    <s v="Standard Class"/>
    <s v="TS-21655"/>
    <s v="Trudy Schmidt"/>
    <x v="0"/>
    <s v="United States"/>
    <s v="Milwaukee"/>
    <x v="6"/>
    <n v="53209"/>
    <x v="2"/>
    <s v="OFF-AR-10000658"/>
    <x v="1"/>
    <x v="6"/>
    <s v="Newell 324"/>
    <n v="57.75"/>
    <n v="5"/>
    <n v="0"/>
    <n v="16.170000000000002"/>
  </r>
  <r>
    <x v="6051"/>
    <x v="3016"/>
    <x v="1"/>
    <x v="334"/>
    <d v="2012-04-30T00:00:00"/>
    <s v="Standard Class"/>
    <s v="TS-21655"/>
    <s v="Trudy Schmidt"/>
    <x v="0"/>
    <s v="United States"/>
    <s v="Milwaukee"/>
    <x v="6"/>
    <n v="53209"/>
    <x v="2"/>
    <s v="OFF-AP-10001205"/>
    <x v="1"/>
    <x v="9"/>
    <s v="Belkin 5 Outlet SurgeMaster Power Centers"/>
    <n v="272.39999999999998"/>
    <n v="5"/>
    <n v="0"/>
    <n v="76.27200000000002"/>
  </r>
  <r>
    <x v="6052"/>
    <x v="3017"/>
    <x v="0"/>
    <x v="713"/>
    <d v="2013-09-27T00:00:00"/>
    <s v="Second Class"/>
    <s v="JS-15940"/>
    <s v="Joni Sundaresam"/>
    <x v="2"/>
    <s v="United States"/>
    <s v="Lancaster"/>
    <x v="24"/>
    <n v="43130"/>
    <x v="3"/>
    <s v="OFF-PA-10002586"/>
    <x v="1"/>
    <x v="10"/>
    <s v="Xerox 1970"/>
    <n v="11.952000000000002"/>
    <n v="3"/>
    <n v="0.2"/>
    <n v="4.0338000000000003"/>
  </r>
  <r>
    <x v="6053"/>
    <x v="3017"/>
    <x v="0"/>
    <x v="713"/>
    <d v="2013-09-27T00:00:00"/>
    <s v="Second Class"/>
    <s v="JS-15940"/>
    <s v="Joni Sundaresam"/>
    <x v="2"/>
    <s v="United States"/>
    <s v="Lancaster"/>
    <x v="24"/>
    <n v="43130"/>
    <x v="3"/>
    <s v="FUR-FU-10004963"/>
    <x v="0"/>
    <x v="5"/>
    <s v="Eldon 400 Class Desk Accessories, Black Carbon"/>
    <n v="28"/>
    <n v="4"/>
    <n v="0.2"/>
    <n v="7.7000000000000028"/>
  </r>
  <r>
    <x v="6054"/>
    <x v="3017"/>
    <x v="0"/>
    <x v="713"/>
    <d v="2013-09-27T00:00:00"/>
    <s v="Second Class"/>
    <s v="JS-15940"/>
    <s v="Joni Sundaresam"/>
    <x v="2"/>
    <s v="United States"/>
    <s v="Lancaster"/>
    <x v="24"/>
    <n v="43130"/>
    <x v="3"/>
    <s v="OFF-BI-10002071"/>
    <x v="1"/>
    <x v="8"/>
    <s v="Fellowes Black Plastic Comb Bindings"/>
    <n v="12.201000000000001"/>
    <n v="7"/>
    <n v="0.7"/>
    <n v="-9.7607999999999961"/>
  </r>
  <r>
    <x v="6055"/>
    <x v="3018"/>
    <x v="0"/>
    <x v="298"/>
    <d v="2013-08-21T00:00:00"/>
    <s v="First Class"/>
    <s v="NF-18385"/>
    <s v="Natalie Fritzler"/>
    <x v="0"/>
    <s v="United States"/>
    <s v="Edinburg"/>
    <x v="5"/>
    <n v="78539"/>
    <x v="2"/>
    <s v="OFF-BI-10001617"/>
    <x v="1"/>
    <x v="8"/>
    <s v="GBC Wire Binding Combs"/>
    <n v="2.0679999999999996"/>
    <n v="1"/>
    <n v="0.8"/>
    <n v="-3.4122000000000003"/>
  </r>
  <r>
    <x v="6056"/>
    <x v="3018"/>
    <x v="0"/>
    <x v="298"/>
    <d v="2013-08-21T00:00:00"/>
    <s v="First Class"/>
    <s v="NF-18385"/>
    <s v="Natalie Fritzler"/>
    <x v="0"/>
    <s v="United States"/>
    <s v="Edinburg"/>
    <x v="5"/>
    <n v="78539"/>
    <x v="2"/>
    <s v="OFF-PA-10004665"/>
    <x v="1"/>
    <x v="10"/>
    <s v="Advantus Motivational Note Cards"/>
    <n v="83.84"/>
    <n v="8"/>
    <n v="0.2"/>
    <n v="30.391999999999996"/>
  </r>
  <r>
    <x v="6057"/>
    <x v="3019"/>
    <x v="2"/>
    <x v="1086"/>
    <d v="2011-03-08T00:00:00"/>
    <s v="Standard Class"/>
    <s v="KN-16705"/>
    <s v="Kristina Nunn"/>
    <x v="2"/>
    <s v="United States"/>
    <s v="New York City"/>
    <x v="15"/>
    <n v="10009"/>
    <x v="3"/>
    <s v="OFF-EN-10001990"/>
    <x v="1"/>
    <x v="12"/>
    <s v="Staples"/>
    <n v="11.36"/>
    <n v="2"/>
    <n v="0"/>
    <n v="5.3391999999999991"/>
  </r>
  <r>
    <x v="6058"/>
    <x v="3019"/>
    <x v="2"/>
    <x v="1086"/>
    <d v="2011-03-08T00:00:00"/>
    <s v="Standard Class"/>
    <s v="KN-16705"/>
    <s v="Kristina Nunn"/>
    <x v="2"/>
    <s v="United States"/>
    <s v="New York City"/>
    <x v="15"/>
    <n v="10009"/>
    <x v="3"/>
    <s v="OFF-PA-10000587"/>
    <x v="1"/>
    <x v="10"/>
    <s v="Array Parchment Paper, Assorted Colors"/>
    <n v="36.4"/>
    <n v="5"/>
    <n v="0"/>
    <n v="17.472000000000001"/>
  </r>
  <r>
    <x v="6059"/>
    <x v="3020"/>
    <x v="2"/>
    <x v="125"/>
    <d v="2012-01-03T00:00:00"/>
    <s v="Standard Class"/>
    <s v="GA-14725"/>
    <s v="Guy Armstrong"/>
    <x v="0"/>
    <s v="United States"/>
    <s v="Philadelphia"/>
    <x v="9"/>
    <n v="19120"/>
    <x v="3"/>
    <s v="TEC-AC-10004859"/>
    <x v="2"/>
    <x v="11"/>
    <s v="Maxell Pro 80 Minute CD-R, 10/Pack"/>
    <n v="27.968000000000004"/>
    <n v="2"/>
    <n v="0.2"/>
    <n v="6.9920000000000009"/>
  </r>
  <r>
    <x v="6060"/>
    <x v="3021"/>
    <x v="1"/>
    <x v="889"/>
    <d v="2012-04-16T00:00:00"/>
    <s v="Standard Class"/>
    <s v="EH-14125"/>
    <s v="Eugene Hildebrand"/>
    <x v="2"/>
    <s v="United States"/>
    <s v="Rochester"/>
    <x v="15"/>
    <n v="14609"/>
    <x v="3"/>
    <s v="OFF-ST-10001476"/>
    <x v="1"/>
    <x v="4"/>
    <s v="Steel Personal Filing/Posting Tote"/>
    <n v="142.04"/>
    <n v="4"/>
    <n v="0"/>
    <n v="38.350800000000007"/>
  </r>
  <r>
    <x v="6061"/>
    <x v="3021"/>
    <x v="1"/>
    <x v="889"/>
    <d v="2012-04-16T00:00:00"/>
    <s v="Standard Class"/>
    <s v="EH-14125"/>
    <s v="Eugene Hildebrand"/>
    <x v="2"/>
    <s v="United States"/>
    <s v="Rochester"/>
    <x v="15"/>
    <n v="14609"/>
    <x v="3"/>
    <s v="OFF-AR-10002804"/>
    <x v="1"/>
    <x v="6"/>
    <s v="Faber Castell Col-Erase Pencils"/>
    <n v="14.669999999999998"/>
    <n v="3"/>
    <n v="0"/>
    <n v="6.0147000000000004"/>
  </r>
  <r>
    <x v="6062"/>
    <x v="3022"/>
    <x v="1"/>
    <x v="707"/>
    <d v="2012-12-30T00:00:00"/>
    <s v="Second Class"/>
    <s v="RA-19285"/>
    <s v="Ralph Arnett"/>
    <x v="0"/>
    <s v="United States"/>
    <s v="San Diego"/>
    <x v="1"/>
    <n v="92037"/>
    <x v="1"/>
    <s v="TEC-CO-10004202"/>
    <x v="2"/>
    <x v="16"/>
    <s v="Brother DCP1000 Digital 3 in 1 Multifunction Machine"/>
    <n v="1199.96"/>
    <n v="5"/>
    <n v="0.2"/>
    <n v="224.99249999999995"/>
  </r>
  <r>
    <x v="6063"/>
    <x v="3022"/>
    <x v="1"/>
    <x v="707"/>
    <d v="2012-12-30T00:00:00"/>
    <s v="Second Class"/>
    <s v="RA-19285"/>
    <s v="Ralph Arnett"/>
    <x v="0"/>
    <s v="United States"/>
    <s v="San Diego"/>
    <x v="1"/>
    <n v="92037"/>
    <x v="1"/>
    <s v="OFF-PA-10001307"/>
    <x v="1"/>
    <x v="10"/>
    <s v="Important Message Pads, 50 4-1/4 x 5-1/2 Forms per Pad"/>
    <n v="12.600000000000001"/>
    <n v="3"/>
    <n v="0"/>
    <n v="6.1739999999999995"/>
  </r>
  <r>
    <x v="6064"/>
    <x v="3022"/>
    <x v="1"/>
    <x v="707"/>
    <d v="2012-12-30T00:00:00"/>
    <s v="Second Class"/>
    <s v="RA-19285"/>
    <s v="Ralph Arnett"/>
    <x v="0"/>
    <s v="United States"/>
    <s v="San Diego"/>
    <x v="1"/>
    <n v="92037"/>
    <x v="1"/>
    <s v="OFF-PA-10001667"/>
    <x v="1"/>
    <x v="10"/>
    <s v="Great White Multi-Use Recycled Paper (20Lb. and 84 Bright)"/>
    <n v="17.940000000000001"/>
    <n v="3"/>
    <n v="0"/>
    <n v="8.0730000000000004"/>
  </r>
  <r>
    <x v="6065"/>
    <x v="3023"/>
    <x v="1"/>
    <x v="57"/>
    <d v="2012-04-07T00:00:00"/>
    <s v="First Class"/>
    <s v="TT-21070"/>
    <s v="Ted Trevino"/>
    <x v="0"/>
    <s v="United States"/>
    <s v="Philadelphia"/>
    <x v="9"/>
    <n v="19120"/>
    <x v="3"/>
    <s v="OFF-LA-10001569"/>
    <x v="1"/>
    <x v="2"/>
    <s v="Avery 499"/>
    <n v="23.904000000000003"/>
    <n v="6"/>
    <n v="0.2"/>
    <n v="7.7687999999999988"/>
  </r>
  <r>
    <x v="6066"/>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x v="6067"/>
    <x v="3025"/>
    <x v="3"/>
    <x v="968"/>
    <d v="2014-05-25T00:00:00"/>
    <s v="Standard Class"/>
    <s v="CC-12430"/>
    <s v="Chuck Clark"/>
    <x v="2"/>
    <s v="United States"/>
    <s v="Lakewood"/>
    <x v="1"/>
    <n v="90712"/>
    <x v="1"/>
    <s v="FUR-CH-10000225"/>
    <x v="0"/>
    <x v="1"/>
    <s v="Global Geo Office Task Chair, Gray"/>
    <n v="518.27200000000005"/>
    <n v="8"/>
    <n v="0.2"/>
    <n v="-97.176000000000073"/>
  </r>
  <r>
    <x v="6068"/>
    <x v="3025"/>
    <x v="3"/>
    <x v="968"/>
    <d v="2014-05-25T00:00:00"/>
    <s v="Standard Class"/>
    <s v="CC-12430"/>
    <s v="Chuck Clark"/>
    <x v="2"/>
    <s v="United States"/>
    <s v="Lakewood"/>
    <x v="1"/>
    <n v="90712"/>
    <x v="1"/>
    <s v="FUR-FU-10002191"/>
    <x v="0"/>
    <x v="5"/>
    <s v="G.E. Halogen Desk Lamp Bulbs"/>
    <n v="6.98"/>
    <n v="1"/>
    <n v="0"/>
    <n v="3.3504"/>
  </r>
  <r>
    <x v="6069"/>
    <x v="3025"/>
    <x v="3"/>
    <x v="968"/>
    <d v="2014-05-25T00:00:00"/>
    <s v="Standard Class"/>
    <s v="CC-12430"/>
    <s v="Chuck Clark"/>
    <x v="2"/>
    <s v="United States"/>
    <s v="Lakewood"/>
    <x v="1"/>
    <n v="90712"/>
    <x v="1"/>
    <s v="TEC-MA-10003176"/>
    <x v="2"/>
    <x v="15"/>
    <s v="Okidata B400 Printer"/>
    <n v="343.20000000000005"/>
    <n v="1"/>
    <n v="0.2"/>
    <n v="38.609999999999957"/>
  </r>
  <r>
    <x v="6070"/>
    <x v="3026"/>
    <x v="3"/>
    <x v="802"/>
    <d v="2014-08-21T00:00:00"/>
    <s v="Standard Class"/>
    <s v="KD-16495"/>
    <s v="Keith Dawkins"/>
    <x v="1"/>
    <s v="United States"/>
    <s v="Philadelphia"/>
    <x v="9"/>
    <n v="19120"/>
    <x v="3"/>
    <s v="OFF-LA-10004093"/>
    <x v="1"/>
    <x v="2"/>
    <s v="Avery 486"/>
    <n v="17.544"/>
    <n v="3"/>
    <n v="0.2"/>
    <n v="5.9210999999999983"/>
  </r>
  <r>
    <x v="6071"/>
    <x v="3027"/>
    <x v="1"/>
    <x v="620"/>
    <d v="2013-01-04T00:00:00"/>
    <s v="Standard Class"/>
    <s v="BG-11035"/>
    <s v="Barry Gonzalez"/>
    <x v="0"/>
    <s v="United States"/>
    <s v="Austin"/>
    <x v="5"/>
    <n v="78745"/>
    <x v="2"/>
    <s v="OFF-ST-10000025"/>
    <x v="1"/>
    <x v="4"/>
    <s v="Fellowes Stor/Drawer Steel Plus Storage Drawers"/>
    <n v="152.68800000000002"/>
    <n v="2"/>
    <n v="0.2"/>
    <n v="-26.720400000000019"/>
  </r>
  <r>
    <x v="6072"/>
    <x v="3027"/>
    <x v="1"/>
    <x v="620"/>
    <d v="2013-01-04T00:00:00"/>
    <s v="Standard Class"/>
    <s v="BG-11035"/>
    <s v="Barry Gonzalez"/>
    <x v="0"/>
    <s v="United States"/>
    <s v="Austin"/>
    <x v="5"/>
    <n v="78745"/>
    <x v="2"/>
    <s v="OFF-FA-10001561"/>
    <x v="1"/>
    <x v="13"/>
    <s v="Stockwell Push Pins"/>
    <n v="3.4880000000000004"/>
    <n v="2"/>
    <n v="0.2"/>
    <n v="0.56679999999999997"/>
  </r>
  <r>
    <x v="6073"/>
    <x v="3027"/>
    <x v="1"/>
    <x v="620"/>
    <d v="2013-01-04T00:00:00"/>
    <s v="Standard Class"/>
    <s v="BG-11035"/>
    <s v="Barry Gonzalez"/>
    <x v="0"/>
    <s v="United States"/>
    <s v="Austin"/>
    <x v="5"/>
    <n v="78745"/>
    <x v="2"/>
    <s v="OFF-SU-10001225"/>
    <x v="1"/>
    <x v="14"/>
    <s v="Staples"/>
    <n v="5.8880000000000008"/>
    <n v="2"/>
    <n v="0.2"/>
    <n v="-1.3248000000000004"/>
  </r>
  <r>
    <x v="6074"/>
    <x v="3028"/>
    <x v="3"/>
    <x v="53"/>
    <d v="2014-12-30T00:00:00"/>
    <s v="Standard Class"/>
    <s v="FH-14365"/>
    <s v="Fred Hopkins"/>
    <x v="1"/>
    <s v="United States"/>
    <s v="Los Angeles"/>
    <x v="1"/>
    <n v="90008"/>
    <x v="1"/>
    <s v="OFF-BI-10001718"/>
    <x v="1"/>
    <x v="8"/>
    <s v="GBC DocuBind P50 Personal Binding Machine"/>
    <n v="153.55199999999999"/>
    <n v="3"/>
    <n v="0.2"/>
    <n v="51.823799999999999"/>
  </r>
  <r>
    <x v="6075"/>
    <x v="3028"/>
    <x v="3"/>
    <x v="53"/>
    <d v="2014-12-30T00:00:00"/>
    <s v="Standard Class"/>
    <s v="FH-14365"/>
    <s v="Fred Hopkins"/>
    <x v="1"/>
    <s v="United States"/>
    <s v="Los Angeles"/>
    <x v="1"/>
    <n v="90008"/>
    <x v="1"/>
    <s v="OFF-ST-10002756"/>
    <x v="1"/>
    <x v="4"/>
    <s v="Tennsco Stur-D-Stor Boltless Shelving, 5 Shelves, 24&quot; Deep, Sand"/>
    <n v="270.62"/>
    <n v="2"/>
    <n v="0"/>
    <n v="2.7062000000000239"/>
  </r>
  <r>
    <x v="6076"/>
    <x v="3029"/>
    <x v="0"/>
    <x v="142"/>
    <d v="2013-09-08T00:00:00"/>
    <s v="Standard Class"/>
    <s v="PG-18820"/>
    <s v="Patrick Gardner"/>
    <x v="0"/>
    <s v="United States"/>
    <s v="New York City"/>
    <x v="15"/>
    <n v="10011"/>
    <x v="3"/>
    <s v="TEC-AC-10001432"/>
    <x v="2"/>
    <x v="11"/>
    <s v="Enermax Aurora Lite Keyboard"/>
    <n v="468.90000000000003"/>
    <n v="6"/>
    <n v="0"/>
    <n v="206.31600000000006"/>
  </r>
  <r>
    <x v="6077"/>
    <x v="3029"/>
    <x v="0"/>
    <x v="142"/>
    <d v="2013-09-08T00:00:00"/>
    <s v="Standard Class"/>
    <s v="PG-18820"/>
    <s v="Patrick Gardner"/>
    <x v="0"/>
    <s v="United States"/>
    <s v="New York City"/>
    <x v="15"/>
    <n v="10011"/>
    <x v="3"/>
    <s v="TEC-AC-10003399"/>
    <x v="2"/>
    <x v="11"/>
    <s v="Memorex Mini Travel Drive 64 GB USB 2.0 Flash Drive"/>
    <n v="72.48"/>
    <n v="2"/>
    <n v="0"/>
    <n v="30.441600000000001"/>
  </r>
  <r>
    <x v="6078"/>
    <x v="3029"/>
    <x v="0"/>
    <x v="142"/>
    <d v="2013-09-08T00:00:00"/>
    <s v="Standard Class"/>
    <s v="PG-18820"/>
    <s v="Patrick Gardner"/>
    <x v="0"/>
    <s v="United States"/>
    <s v="New York City"/>
    <x v="15"/>
    <n v="10011"/>
    <x v="3"/>
    <s v="OFF-SU-10001574"/>
    <x v="1"/>
    <x v="14"/>
    <s v="Acme Value Line Scissors"/>
    <n v="10.95"/>
    <n v="3"/>
    <n v="0"/>
    <n v="3.2849999999999993"/>
  </r>
  <r>
    <x v="6079"/>
    <x v="3029"/>
    <x v="0"/>
    <x v="142"/>
    <d v="2013-09-08T00:00:00"/>
    <s v="Standard Class"/>
    <s v="PG-18820"/>
    <s v="Patrick Gardner"/>
    <x v="0"/>
    <s v="United States"/>
    <s v="New York City"/>
    <x v="15"/>
    <n v="10011"/>
    <x v="3"/>
    <s v="FUR-FU-10004864"/>
    <x v="0"/>
    <x v="5"/>
    <s v="Howard Miller 14-1/2&quot; Diameter Chrome Round Wall Clock"/>
    <n v="191.82"/>
    <n v="3"/>
    <n v="0"/>
    <n v="61.382399999999997"/>
  </r>
  <r>
    <x v="6080"/>
    <x v="3030"/>
    <x v="3"/>
    <x v="485"/>
    <d v="2014-08-09T00:00:00"/>
    <s v="First Class"/>
    <s v="NZ-18565"/>
    <s v="Nick Zandusky"/>
    <x v="2"/>
    <s v="United States"/>
    <s v="Houston"/>
    <x v="5"/>
    <n v="77070"/>
    <x v="2"/>
    <s v="OFF-ST-10001172"/>
    <x v="1"/>
    <x v="4"/>
    <s v="Tennsco Lockers, Sand"/>
    <n v="151.05600000000001"/>
    <n v="9"/>
    <n v="0.2"/>
    <n v="7.5527999999999977"/>
  </r>
  <r>
    <x v="6081"/>
    <x v="3031"/>
    <x v="2"/>
    <x v="1087"/>
    <d v="2011-02-19T00:00:00"/>
    <s v="Same Day"/>
    <s v="TB-21595"/>
    <s v="Troy Blackwell"/>
    <x v="0"/>
    <s v="United States"/>
    <s v="Lubbock"/>
    <x v="5"/>
    <n v="79424"/>
    <x v="2"/>
    <s v="FUR-FU-10002396"/>
    <x v="0"/>
    <x v="5"/>
    <s v="DAX Copper Panel Document Frame, 5 x 7 Size"/>
    <n v="25.16"/>
    <n v="5"/>
    <n v="0.6"/>
    <n v="-11.321999999999999"/>
  </r>
  <r>
    <x v="6082"/>
    <x v="3032"/>
    <x v="0"/>
    <x v="441"/>
    <d v="2013-11-28T00:00:00"/>
    <s v="Standard Class"/>
    <s v="JE-15475"/>
    <s v="Jeremy Ellison"/>
    <x v="0"/>
    <s v="United States"/>
    <s v="Houston"/>
    <x v="5"/>
    <n v="77095"/>
    <x v="2"/>
    <s v="OFF-BI-10004040"/>
    <x v="1"/>
    <x v="8"/>
    <s v="Wilson Jones Impact Binders"/>
    <n v="6.2159999999999993"/>
    <n v="6"/>
    <n v="0.8"/>
    <n v="-9.634800000000002"/>
  </r>
  <r>
    <x v="6083"/>
    <x v="3032"/>
    <x v="0"/>
    <x v="441"/>
    <d v="2013-11-28T00:00:00"/>
    <s v="Standard Class"/>
    <s v="JE-15475"/>
    <s v="Jeremy Ellison"/>
    <x v="0"/>
    <s v="United States"/>
    <s v="Houston"/>
    <x v="5"/>
    <n v="77095"/>
    <x v="2"/>
    <s v="OFF-AR-10003481"/>
    <x v="1"/>
    <x v="6"/>
    <s v="Newell 348"/>
    <n v="23.616"/>
    <n v="9"/>
    <n v="0.2"/>
    <n v="2.6567999999999969"/>
  </r>
  <r>
    <x v="6084"/>
    <x v="3032"/>
    <x v="0"/>
    <x v="441"/>
    <d v="2013-11-28T00:00:00"/>
    <s v="Standard Class"/>
    <s v="JE-15475"/>
    <s v="Jeremy Ellison"/>
    <x v="0"/>
    <s v="United States"/>
    <s v="Houston"/>
    <x v="5"/>
    <n v="77095"/>
    <x v="2"/>
    <s v="TEC-AC-10000387"/>
    <x v="2"/>
    <x v="11"/>
    <s v="KeyTronic KT800P2 - Keyboard - Black"/>
    <n v="24.032"/>
    <n v="2"/>
    <n v="0.2"/>
    <n v="-0.60080000000000044"/>
  </r>
  <r>
    <x v="6085"/>
    <x v="3032"/>
    <x v="0"/>
    <x v="441"/>
    <d v="2013-11-28T00:00:00"/>
    <s v="Standard Class"/>
    <s v="JE-15475"/>
    <s v="Jeremy Ellison"/>
    <x v="0"/>
    <s v="United States"/>
    <s v="Houston"/>
    <x v="5"/>
    <n v="77095"/>
    <x v="2"/>
    <s v="OFF-LA-10000262"/>
    <x v="1"/>
    <x v="2"/>
    <s v="Avery 494"/>
    <n v="2.0880000000000001"/>
    <n v="1"/>
    <n v="0.2"/>
    <n v="0.67859999999999987"/>
  </r>
  <r>
    <x v="6086"/>
    <x v="3032"/>
    <x v="0"/>
    <x v="441"/>
    <d v="2013-11-28T00:00:00"/>
    <s v="Standard Class"/>
    <s v="JE-15475"/>
    <s v="Jeremy Ellison"/>
    <x v="0"/>
    <s v="United States"/>
    <s v="Houston"/>
    <x v="5"/>
    <n v="77095"/>
    <x v="2"/>
    <s v="OFF-BI-10003196"/>
    <x v="1"/>
    <x v="8"/>
    <s v="Accohide Poly Flexible Ring Binders"/>
    <n v="4.4879999999999995"/>
    <n v="6"/>
    <n v="0.8"/>
    <n v="-6.7320000000000011"/>
  </r>
  <r>
    <x v="6087"/>
    <x v="3033"/>
    <x v="1"/>
    <x v="639"/>
    <d v="2012-12-18T00:00:00"/>
    <s v="Standard Class"/>
    <s v="EH-13945"/>
    <s v="Eric Hoffmann"/>
    <x v="0"/>
    <s v="United States"/>
    <s v="Costa Mesa"/>
    <x v="1"/>
    <n v="92627"/>
    <x v="1"/>
    <s v="FUR-FU-10004351"/>
    <x v="0"/>
    <x v="5"/>
    <s v="Staples"/>
    <n v="29.22"/>
    <n v="3"/>
    <n v="0"/>
    <n v="12.856800000000002"/>
  </r>
  <r>
    <x v="6088"/>
    <x v="3034"/>
    <x v="1"/>
    <x v="385"/>
    <d v="2012-06-17T00:00:00"/>
    <s v="Standard Class"/>
    <s v="BF-10975"/>
    <s v="Barbara Fisher"/>
    <x v="1"/>
    <s v="United States"/>
    <s v="Roswell"/>
    <x v="32"/>
    <n v="30076"/>
    <x v="0"/>
    <s v="OFF-PA-10001870"/>
    <x v="1"/>
    <x v="10"/>
    <s v="Xerox 202"/>
    <n v="6.48"/>
    <n v="1"/>
    <n v="0"/>
    <n v="3.1104000000000003"/>
  </r>
  <r>
    <x v="6089"/>
    <x v="3035"/>
    <x v="3"/>
    <x v="116"/>
    <d v="2015-01-01T00:00:00"/>
    <s v="Second Class"/>
    <s v="PC-18745"/>
    <s v="Pamela Coakley"/>
    <x v="1"/>
    <s v="United States"/>
    <s v="Loveland"/>
    <x v="22"/>
    <n v="80538"/>
    <x v="1"/>
    <s v="OFF-BI-10002813"/>
    <x v="1"/>
    <x v="8"/>
    <s v="Avery Reinforcements for Hole-Punch Pages"/>
    <n v="1.1880000000000002"/>
    <n v="2"/>
    <n v="0.7"/>
    <n v="-0.98999999999999977"/>
  </r>
  <r>
    <x v="6090"/>
    <x v="3036"/>
    <x v="3"/>
    <x v="1088"/>
    <d v="2014-09-27T00:00:00"/>
    <s v="Standard Class"/>
    <s v="SV-20365"/>
    <s v="Seth Vernon"/>
    <x v="0"/>
    <s v="United States"/>
    <s v="New York City"/>
    <x v="15"/>
    <n v="10035"/>
    <x v="3"/>
    <s v="FUR-CH-10003846"/>
    <x v="0"/>
    <x v="1"/>
    <s v="Hon Valutask Swivel Chairs"/>
    <n v="272.64600000000002"/>
    <n v="3"/>
    <n v="0.1"/>
    <n v="18.176400000000008"/>
  </r>
  <r>
    <x v="6091"/>
    <x v="3036"/>
    <x v="3"/>
    <x v="1088"/>
    <d v="2014-09-27T00:00:00"/>
    <s v="Standard Class"/>
    <s v="SV-20365"/>
    <s v="Seth Vernon"/>
    <x v="0"/>
    <s v="United States"/>
    <s v="New York City"/>
    <x v="15"/>
    <n v="10035"/>
    <x v="3"/>
    <s v="TEC-AC-10002647"/>
    <x v="2"/>
    <x v="11"/>
    <s v="Logitech Wireless Boombox Speaker - portable - wireless, wired"/>
    <n v="212.8"/>
    <n v="2"/>
    <n v="0"/>
    <n v="95.759999999999991"/>
  </r>
  <r>
    <x v="6092"/>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x v="6093"/>
    <x v="3036"/>
    <x v="3"/>
    <x v="1088"/>
    <d v="2014-09-27T00:00:00"/>
    <s v="Standard Class"/>
    <s v="SV-20365"/>
    <s v="Seth Vernon"/>
    <x v="0"/>
    <s v="United States"/>
    <s v="New York City"/>
    <x v="15"/>
    <n v="10035"/>
    <x v="3"/>
    <s v="TEC-AC-10001465"/>
    <x v="2"/>
    <x v="11"/>
    <s v="SanDisk Cruzer 64 GB USB Flash Drive"/>
    <n v="72.64"/>
    <n v="2"/>
    <n v="0"/>
    <n v="21.791999999999994"/>
  </r>
  <r>
    <x v="6094"/>
    <x v="3036"/>
    <x v="3"/>
    <x v="1088"/>
    <d v="2014-09-27T00:00:00"/>
    <s v="Standard Class"/>
    <s v="SV-20365"/>
    <s v="Seth Vernon"/>
    <x v="0"/>
    <s v="United States"/>
    <s v="New York City"/>
    <x v="15"/>
    <n v="10035"/>
    <x v="3"/>
    <s v="OFF-ST-10000615"/>
    <x v="1"/>
    <x v="4"/>
    <s v="SimpliFile Personal File, Black Granite, 15w x 6-15/16d x 11-1/4h"/>
    <n v="45.4"/>
    <n v="4"/>
    <n v="0"/>
    <n v="12.712000000000003"/>
  </r>
  <r>
    <x v="6095"/>
    <x v="3036"/>
    <x v="3"/>
    <x v="1088"/>
    <d v="2014-09-27T00:00:00"/>
    <s v="Standard Class"/>
    <s v="SV-20365"/>
    <s v="Seth Vernon"/>
    <x v="0"/>
    <s v="United States"/>
    <s v="New York City"/>
    <x v="15"/>
    <n v="10035"/>
    <x v="3"/>
    <s v="OFF-PA-10002713"/>
    <x v="1"/>
    <x v="10"/>
    <s v="Adams Phone Message Book, 200 Message Capacity, 8 1/16” x 11”"/>
    <n v="13.76"/>
    <n v="2"/>
    <n v="0"/>
    <n v="6.3295999999999992"/>
  </r>
  <r>
    <x v="6096"/>
    <x v="3036"/>
    <x v="3"/>
    <x v="1088"/>
    <d v="2014-09-27T00:00:00"/>
    <s v="Standard Class"/>
    <s v="SV-20365"/>
    <s v="Seth Vernon"/>
    <x v="0"/>
    <s v="United States"/>
    <s v="New York City"/>
    <x v="15"/>
    <n v="10035"/>
    <x v="3"/>
    <s v="FUR-CH-10003061"/>
    <x v="0"/>
    <x v="1"/>
    <s v="Global Leather Task Chair, Black"/>
    <n v="80.991"/>
    <n v="1"/>
    <n v="0.1"/>
    <n v="8.0990999999999875"/>
  </r>
  <r>
    <x v="6097"/>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x v="6098"/>
    <x v="3036"/>
    <x v="3"/>
    <x v="1088"/>
    <d v="2014-09-27T00:00:00"/>
    <s v="Standard Class"/>
    <s v="SV-20365"/>
    <s v="Seth Vernon"/>
    <x v="0"/>
    <s v="United States"/>
    <s v="New York City"/>
    <x v="15"/>
    <n v="10035"/>
    <x v="3"/>
    <s v="OFF-FA-10000304"/>
    <x v="1"/>
    <x v="13"/>
    <s v="Advantus Push Pins"/>
    <n v="4.3600000000000003"/>
    <n v="2"/>
    <n v="0"/>
    <n v="1.7876000000000003"/>
  </r>
  <r>
    <x v="6099"/>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x v="6100"/>
    <x v="3036"/>
    <x v="3"/>
    <x v="1088"/>
    <d v="2014-09-27T00:00:00"/>
    <s v="Standard Class"/>
    <s v="SV-20365"/>
    <s v="Seth Vernon"/>
    <x v="0"/>
    <s v="United States"/>
    <s v="New York City"/>
    <x v="15"/>
    <n v="10035"/>
    <x v="3"/>
    <s v="TEC-PH-10002885"/>
    <x v="2"/>
    <x v="7"/>
    <s v="Apple iPhone 5"/>
    <n v="1299.6600000000001"/>
    <n v="2"/>
    <n v="0"/>
    <n v="350.90820000000008"/>
  </r>
  <r>
    <x v="6101"/>
    <x v="3036"/>
    <x v="3"/>
    <x v="1088"/>
    <d v="2014-09-27T00:00:00"/>
    <s v="Standard Class"/>
    <s v="SV-20365"/>
    <s v="Seth Vernon"/>
    <x v="0"/>
    <s v="United States"/>
    <s v="New York City"/>
    <x v="15"/>
    <n v="10035"/>
    <x v="3"/>
    <s v="FUR-CH-10001215"/>
    <x v="0"/>
    <x v="1"/>
    <s v="Global Troy Executive Leather Low-Back Tilter"/>
    <n v="2254.41"/>
    <n v="5"/>
    <n v="0.1"/>
    <n v="375.73500000000001"/>
  </r>
  <r>
    <x v="6102"/>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x v="6103"/>
    <x v="3036"/>
    <x v="3"/>
    <x v="1088"/>
    <d v="2014-09-27T00:00:00"/>
    <s v="Standard Class"/>
    <s v="SV-20365"/>
    <s v="Seth Vernon"/>
    <x v="0"/>
    <s v="United States"/>
    <s v="New York City"/>
    <x v="15"/>
    <n v="10035"/>
    <x v="3"/>
    <s v="TEC-AC-10001998"/>
    <x v="2"/>
    <x v="11"/>
    <s v="Logitech LS21 Speaker System - PC Multimedia - 2.1-CH - Wired"/>
    <n v="59.97"/>
    <n v="3"/>
    <n v="0"/>
    <n v="20.389799999999994"/>
  </r>
  <r>
    <x v="6104"/>
    <x v="3037"/>
    <x v="3"/>
    <x v="1029"/>
    <d v="2014-08-25T00:00:00"/>
    <s v="First Class"/>
    <s v="Dp-13240"/>
    <s v="Dean percer"/>
    <x v="2"/>
    <s v="United States"/>
    <s v="Philadelphia"/>
    <x v="9"/>
    <n v="19143"/>
    <x v="3"/>
    <s v="FUR-TA-10002356"/>
    <x v="0"/>
    <x v="3"/>
    <s v="Bevis Boat-Shaped Conference Table"/>
    <n v="314.53199999999998"/>
    <n v="2"/>
    <n v="0.4"/>
    <n v="-83.875200000000035"/>
  </r>
  <r>
    <x v="6105"/>
    <x v="3038"/>
    <x v="1"/>
    <x v="652"/>
    <d v="2012-06-22T00:00:00"/>
    <s v="Standard Class"/>
    <s v="HR-14830"/>
    <s v="Harold Ryan"/>
    <x v="1"/>
    <s v="United States"/>
    <s v="Miami"/>
    <x v="2"/>
    <n v="33178"/>
    <x v="0"/>
    <s v="OFF-AR-10002399"/>
    <x v="1"/>
    <x v="6"/>
    <s v="Dixon Prang Watercolor Pencils, 10-Color Set with Brush"/>
    <n v="13.632"/>
    <n v="4"/>
    <n v="0.2"/>
    <n v="3.5783999999999998"/>
  </r>
  <r>
    <x v="6106"/>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x v="6107"/>
    <x v="3039"/>
    <x v="2"/>
    <x v="414"/>
    <d v="2011-12-25T00:00:00"/>
    <s v="Standard Class"/>
    <s v="WB-21850"/>
    <s v="William Brown"/>
    <x v="0"/>
    <s v="United States"/>
    <s v="Grand Prairie"/>
    <x v="5"/>
    <n v="75051"/>
    <x v="2"/>
    <s v="TEC-AC-10004510"/>
    <x v="2"/>
    <x v="11"/>
    <s v="Logitech Desktop MK120 Mouse and keyboard Combo"/>
    <n v="65.44"/>
    <n v="5"/>
    <n v="0.2"/>
    <n v="-8.1800000000000033"/>
  </r>
  <r>
    <x v="6108"/>
    <x v="3040"/>
    <x v="0"/>
    <x v="108"/>
    <d v="2013-09-17T00:00:00"/>
    <s v="Standard Class"/>
    <s v="AS-10090"/>
    <s v="Adam Shillingsburg"/>
    <x v="0"/>
    <s v="United States"/>
    <s v="Chicago"/>
    <x v="10"/>
    <n v="60653"/>
    <x v="2"/>
    <s v="OFF-LA-10001982"/>
    <x v="1"/>
    <x v="2"/>
    <s v="Smead Alpha-Z Color-Coded Name Labels First Letter Starter Set"/>
    <n v="6"/>
    <n v="2"/>
    <n v="0.2"/>
    <n v="2.0999999999999996"/>
  </r>
  <r>
    <x v="6109"/>
    <x v="3040"/>
    <x v="0"/>
    <x v="108"/>
    <d v="2013-09-17T00:00:00"/>
    <s v="Standard Class"/>
    <s v="AS-10090"/>
    <s v="Adam Shillingsburg"/>
    <x v="0"/>
    <s v="United States"/>
    <s v="Chicago"/>
    <x v="10"/>
    <n v="60653"/>
    <x v="2"/>
    <s v="OFF-BI-10004141"/>
    <x v="1"/>
    <x v="8"/>
    <s v="Insertable Tab Indexes For Data Binders"/>
    <n v="1.9079999999999997"/>
    <n v="3"/>
    <n v="0.8"/>
    <n v="-3.2436000000000016"/>
  </r>
  <r>
    <x v="6110"/>
    <x v="3041"/>
    <x v="0"/>
    <x v="396"/>
    <d v="2013-11-17T00:00:00"/>
    <s v="Standard Class"/>
    <s v="SP-20920"/>
    <s v="Susan Pistek"/>
    <x v="0"/>
    <s v="United States"/>
    <s v="Parma"/>
    <x v="24"/>
    <n v="44134"/>
    <x v="3"/>
    <s v="FUR-CH-10004495"/>
    <x v="0"/>
    <x v="1"/>
    <s v="Global Leather and Oak Executive Chair, Black"/>
    <n v="1474.8020000000001"/>
    <n v="7"/>
    <n v="0.3"/>
    <n v="-21.068600000000174"/>
  </r>
  <r>
    <x v="6111"/>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x v="6112"/>
    <x v="3041"/>
    <x v="0"/>
    <x v="396"/>
    <d v="2013-11-17T00:00:00"/>
    <s v="Standard Class"/>
    <s v="SP-20920"/>
    <s v="Susan Pistek"/>
    <x v="0"/>
    <s v="United States"/>
    <s v="Parma"/>
    <x v="24"/>
    <n v="44134"/>
    <x v="3"/>
    <s v="OFF-FA-10000585"/>
    <x v="1"/>
    <x v="13"/>
    <s v="OIC Bulk Pack Metal Binder Clips"/>
    <n v="16.752000000000002"/>
    <n v="6"/>
    <n v="0.2"/>
    <n v="5.4443999999999999"/>
  </r>
  <r>
    <x v="6113"/>
    <x v="3041"/>
    <x v="0"/>
    <x v="396"/>
    <d v="2013-11-17T00:00:00"/>
    <s v="Standard Class"/>
    <s v="SP-20920"/>
    <s v="Susan Pistek"/>
    <x v="0"/>
    <s v="United States"/>
    <s v="Parma"/>
    <x v="24"/>
    <n v="44134"/>
    <x v="3"/>
    <s v="FUR-CH-10000454"/>
    <x v="0"/>
    <x v="1"/>
    <s v="Hon Deluxe Fabric Upholstered Stacking Chairs, Rounded Back"/>
    <n v="1537.0739999999998"/>
    <n v="9"/>
    <n v="0.3"/>
    <n v="0"/>
  </r>
  <r>
    <x v="6114"/>
    <x v="3041"/>
    <x v="0"/>
    <x v="396"/>
    <d v="2013-11-17T00:00:00"/>
    <s v="Standard Class"/>
    <s v="SP-20920"/>
    <s v="Susan Pistek"/>
    <x v="0"/>
    <s v="United States"/>
    <s v="Parma"/>
    <x v="24"/>
    <n v="44134"/>
    <x v="3"/>
    <s v="FUR-CH-10003746"/>
    <x v="0"/>
    <x v="1"/>
    <s v="Hon 4070 Series Pagoda Round Back Stacking Chairs"/>
    <n v="449.37200000000001"/>
    <n v="2"/>
    <n v="0.3"/>
    <n v="-12.839199999999977"/>
  </r>
  <r>
    <x v="6115"/>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x v="6116"/>
    <x v="3043"/>
    <x v="0"/>
    <x v="373"/>
    <d v="2013-11-20T00:00:00"/>
    <s v="Standard Class"/>
    <s v="CM-12655"/>
    <s v="Corinna Mitchell"/>
    <x v="2"/>
    <s v="United States"/>
    <s v="New York City"/>
    <x v="15"/>
    <n v="10011"/>
    <x v="3"/>
    <s v="TEC-PH-10002114"/>
    <x v="2"/>
    <x v="7"/>
    <s v="Xiaomi Mi3"/>
    <n v="2279.96"/>
    <n v="4"/>
    <n v="0"/>
    <n v="592.78960000000006"/>
  </r>
  <r>
    <x v="6117"/>
    <x v="3043"/>
    <x v="0"/>
    <x v="373"/>
    <d v="2013-11-20T00:00:00"/>
    <s v="Standard Class"/>
    <s v="CM-12655"/>
    <s v="Corinna Mitchell"/>
    <x v="2"/>
    <s v="United States"/>
    <s v="New York City"/>
    <x v="15"/>
    <n v="10011"/>
    <x v="3"/>
    <s v="OFF-LA-10001569"/>
    <x v="1"/>
    <x v="2"/>
    <s v="Avery 499"/>
    <n v="14.940000000000001"/>
    <n v="3"/>
    <n v="0"/>
    <n v="6.8723999999999998"/>
  </r>
  <r>
    <x v="6118"/>
    <x v="3044"/>
    <x v="3"/>
    <x v="20"/>
    <d v="2014-09-26T00:00:00"/>
    <s v="Standard Class"/>
    <s v="JR-16210"/>
    <s v="Justin Ritter"/>
    <x v="1"/>
    <s v="United States"/>
    <s v="Springfield"/>
    <x v="21"/>
    <n v="97477"/>
    <x v="1"/>
    <s v="TEC-PH-10001425"/>
    <x v="2"/>
    <x v="7"/>
    <s v="Mophie Juice Pack Helium for iPhone"/>
    <n v="191.976"/>
    <n v="3"/>
    <n v="0.2"/>
    <n v="19.197599999999994"/>
  </r>
  <r>
    <x v="6119"/>
    <x v="3044"/>
    <x v="3"/>
    <x v="20"/>
    <d v="2014-09-26T00:00:00"/>
    <s v="Standard Class"/>
    <s v="JR-16210"/>
    <s v="Justin Ritter"/>
    <x v="1"/>
    <s v="United States"/>
    <s v="Springfield"/>
    <x v="21"/>
    <n v="97477"/>
    <x v="1"/>
    <s v="OFF-AR-10001915"/>
    <x v="1"/>
    <x v="6"/>
    <s v="Peel-Off China Markers"/>
    <n v="23.832000000000001"/>
    <n v="3"/>
    <n v="0.2"/>
    <n v="6.5538000000000007"/>
  </r>
  <r>
    <x v="6120"/>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x v="6121"/>
    <x v="3044"/>
    <x v="3"/>
    <x v="20"/>
    <d v="2014-09-26T00:00:00"/>
    <s v="Standard Class"/>
    <s v="JR-16210"/>
    <s v="Justin Ritter"/>
    <x v="1"/>
    <s v="United States"/>
    <s v="Springfield"/>
    <x v="21"/>
    <n v="97477"/>
    <x v="1"/>
    <s v="FUR-BO-10001972"/>
    <x v="0"/>
    <x v="0"/>
    <s v="O'Sullivan 4-Shelf Bookcase in Odessa Pine"/>
    <n v="72.588000000000008"/>
    <n v="2"/>
    <n v="0.7"/>
    <n v="-128.2388"/>
  </r>
  <r>
    <x v="6122"/>
    <x v="3045"/>
    <x v="3"/>
    <x v="769"/>
    <d v="2014-12-10T00:00:00"/>
    <s v="Standard Class"/>
    <s v="CB-12415"/>
    <s v="Christy Brittain"/>
    <x v="0"/>
    <s v="United States"/>
    <s v="Chicago"/>
    <x v="10"/>
    <n v="60610"/>
    <x v="2"/>
    <s v="OFF-ST-10000532"/>
    <x v="1"/>
    <x v="4"/>
    <s v="Advantus Rolling Drawer Organizers"/>
    <n v="61.567999999999998"/>
    <n v="2"/>
    <n v="0.2"/>
    <n v="4.6175999999999995"/>
  </r>
  <r>
    <x v="6123"/>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x v="6124"/>
    <x v="3047"/>
    <x v="3"/>
    <x v="95"/>
    <d v="2014-06-08T00:00:00"/>
    <s v="Standard Class"/>
    <s v="SS-20140"/>
    <s v="Saphhira Shifley"/>
    <x v="1"/>
    <s v="United States"/>
    <s v="Los Angeles"/>
    <x v="1"/>
    <n v="90036"/>
    <x v="1"/>
    <s v="TEC-AC-10003038"/>
    <x v="2"/>
    <x v="11"/>
    <s v="Kingston Digital DataTraveler 16GB USB 2.0"/>
    <n v="44.75"/>
    <n v="5"/>
    <n v="0"/>
    <n v="8.5024999999999942"/>
  </r>
  <r>
    <x v="6125"/>
    <x v="3047"/>
    <x v="3"/>
    <x v="95"/>
    <d v="2014-06-08T00:00:00"/>
    <s v="Standard Class"/>
    <s v="SS-20140"/>
    <s v="Saphhira Shifley"/>
    <x v="1"/>
    <s v="United States"/>
    <s v="Los Angeles"/>
    <x v="1"/>
    <n v="90036"/>
    <x v="1"/>
    <s v="OFF-PA-10001593"/>
    <x v="1"/>
    <x v="10"/>
    <s v="Xerox 1947"/>
    <n v="11.96"/>
    <n v="2"/>
    <n v="0"/>
    <n v="5.3819999999999997"/>
  </r>
  <r>
    <x v="6126"/>
    <x v="3047"/>
    <x v="3"/>
    <x v="95"/>
    <d v="2014-06-08T00:00:00"/>
    <s v="Standard Class"/>
    <s v="SS-20140"/>
    <s v="Saphhira Shifley"/>
    <x v="1"/>
    <s v="United States"/>
    <s v="Los Angeles"/>
    <x v="1"/>
    <n v="90036"/>
    <x v="1"/>
    <s v="OFF-BI-10002049"/>
    <x v="1"/>
    <x v="8"/>
    <s v="UniKeep View Case Binders"/>
    <n v="3.9119999999999999"/>
    <n v="1"/>
    <n v="0.2"/>
    <n v="1.2713999999999996"/>
  </r>
  <r>
    <x v="6127"/>
    <x v="3048"/>
    <x v="0"/>
    <x v="1044"/>
    <d v="2013-04-07T00:00:00"/>
    <s v="Standard Class"/>
    <s v="EH-13990"/>
    <s v="Erica Hackney"/>
    <x v="0"/>
    <s v="United States"/>
    <s v="New York City"/>
    <x v="15"/>
    <n v="10009"/>
    <x v="3"/>
    <s v="FUR-CH-10003817"/>
    <x v="0"/>
    <x v="1"/>
    <s v="Global Value Steno Chair, Gray"/>
    <n v="327.99600000000004"/>
    <n v="6"/>
    <n v="0.1"/>
    <n v="54.666000000000011"/>
  </r>
  <r>
    <x v="6128"/>
    <x v="3049"/>
    <x v="2"/>
    <x v="1089"/>
    <d v="2011-10-28T00:00:00"/>
    <s v="First Class"/>
    <s v="AH-10030"/>
    <s v="Aaron Hawkins"/>
    <x v="1"/>
    <s v="United States"/>
    <s v="San Francisco"/>
    <x v="1"/>
    <n v="94109"/>
    <x v="1"/>
    <s v="OFF-BI-10002353"/>
    <x v="1"/>
    <x v="8"/>
    <s v="GBC VeloBind Cover Sets"/>
    <n v="49.408000000000001"/>
    <n v="4"/>
    <n v="0.2"/>
    <n v="18.527999999999999"/>
  </r>
  <r>
    <x v="6129"/>
    <x v="3050"/>
    <x v="3"/>
    <x v="606"/>
    <d v="2014-04-03T00:00:00"/>
    <s v="Standard Class"/>
    <s v="EM-14200"/>
    <s v="Evan Minnotte"/>
    <x v="2"/>
    <s v="United States"/>
    <s v="Virginia Beach"/>
    <x v="17"/>
    <n v="23464"/>
    <x v="0"/>
    <s v="TEC-AC-10003116"/>
    <x v="2"/>
    <x v="11"/>
    <s v="Memorex Froggy Flash Drive 8 GB"/>
    <n v="53.25"/>
    <n v="3"/>
    <n v="0"/>
    <n v="20.767499999999998"/>
  </r>
  <r>
    <x v="6130"/>
    <x v="3050"/>
    <x v="3"/>
    <x v="606"/>
    <d v="2014-04-03T00:00:00"/>
    <s v="Standard Class"/>
    <s v="EM-14200"/>
    <s v="Evan Minnotte"/>
    <x v="2"/>
    <s v="United States"/>
    <s v="Virginia Beach"/>
    <x v="17"/>
    <n v="23464"/>
    <x v="0"/>
    <s v="OFF-FA-10003021"/>
    <x v="1"/>
    <x v="13"/>
    <s v="Staples"/>
    <n v="3.76"/>
    <n v="2"/>
    <n v="0"/>
    <n v="1.3159999999999998"/>
  </r>
  <r>
    <x v="6131"/>
    <x v="3051"/>
    <x v="2"/>
    <x v="422"/>
    <d v="2011-12-31T00:00:00"/>
    <s v="Standard Class"/>
    <s v="TB-21190"/>
    <s v="Thomas Brumley"/>
    <x v="2"/>
    <s v="United States"/>
    <s v="New York City"/>
    <x v="15"/>
    <n v="10011"/>
    <x v="3"/>
    <s v="FUR-CH-10004477"/>
    <x v="0"/>
    <x v="1"/>
    <s v="Global Push Button Manager's Chair, Indigo"/>
    <n v="767.21400000000006"/>
    <n v="14"/>
    <n v="0.1"/>
    <n v="161.96739999999997"/>
  </r>
  <r>
    <x v="6132"/>
    <x v="3052"/>
    <x v="3"/>
    <x v="175"/>
    <d v="2014-09-21T00:00:00"/>
    <s v="Standard Class"/>
    <s v="AB-10165"/>
    <s v="Alan Barnes"/>
    <x v="0"/>
    <s v="United States"/>
    <s v="Lebanon"/>
    <x v="18"/>
    <n v="37087"/>
    <x v="0"/>
    <s v="OFF-PA-10001033"/>
    <x v="1"/>
    <x v="10"/>
    <s v="Xerox 1893"/>
    <n v="163.96"/>
    <n v="5"/>
    <n v="0.2"/>
    <n v="59.435499999999998"/>
  </r>
  <r>
    <x v="6133"/>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x v="6134"/>
    <x v="3054"/>
    <x v="0"/>
    <x v="254"/>
    <d v="2013-11-05T00:00:00"/>
    <s v="Same Day"/>
    <s v="TT-21220"/>
    <s v="Thomas Thornton"/>
    <x v="0"/>
    <s v="United States"/>
    <s v="Chula Vista"/>
    <x v="1"/>
    <n v="91911"/>
    <x v="1"/>
    <s v="OFF-AR-10002135"/>
    <x v="1"/>
    <x v="6"/>
    <s v="Boston Heavy-Duty Trimline Electric Pencil Sharpeners"/>
    <n v="192.8"/>
    <n v="4"/>
    <n v="0"/>
    <n v="55.911999999999978"/>
  </r>
  <r>
    <x v="6135"/>
    <x v="3055"/>
    <x v="1"/>
    <x v="1090"/>
    <d v="2012-10-22T00:00:00"/>
    <s v="Standard Class"/>
    <s v="KN-16705"/>
    <s v="Kristina Nunn"/>
    <x v="2"/>
    <s v="United States"/>
    <s v="Mcallen"/>
    <x v="5"/>
    <n v="78501"/>
    <x v="2"/>
    <s v="TEC-AC-10000521"/>
    <x v="2"/>
    <x v="11"/>
    <s v="Verbatim Slim CD and DVD Storage Cases, 50/Pack"/>
    <n v="27.695999999999998"/>
    <n v="3"/>
    <n v="0.2"/>
    <n v="3.4619999999999997"/>
  </r>
  <r>
    <x v="6136"/>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x v="6137"/>
    <x v="3056"/>
    <x v="0"/>
    <x v="731"/>
    <d v="2013-11-05T00:00:00"/>
    <s v="Second Class"/>
    <s v="FO-14305"/>
    <s v="Frank Olsen"/>
    <x v="0"/>
    <s v="United States"/>
    <s v="Hollywood"/>
    <x v="2"/>
    <n v="33021"/>
    <x v="0"/>
    <s v="OFF-PA-10002986"/>
    <x v="1"/>
    <x v="10"/>
    <s v="Xerox 1898"/>
    <n v="32.064"/>
    <n v="6"/>
    <n v="0.2"/>
    <n v="11.222399999999999"/>
  </r>
  <r>
    <x v="6138"/>
    <x v="3057"/>
    <x v="2"/>
    <x v="809"/>
    <d v="2011-04-04T00:00:00"/>
    <s v="Standard Class"/>
    <s v="GA-14725"/>
    <s v="Guy Armstrong"/>
    <x v="0"/>
    <s v="United States"/>
    <s v="San Francisco"/>
    <x v="1"/>
    <n v="94110"/>
    <x v="1"/>
    <s v="FUR-BO-10001337"/>
    <x v="0"/>
    <x v="0"/>
    <s v="O'Sullivan Living Dimensions 2-Shelf Bookcases"/>
    <n v="205.666"/>
    <n v="2"/>
    <n v="0.15"/>
    <n v="-12.097999999999999"/>
  </r>
  <r>
    <x v="6139"/>
    <x v="3058"/>
    <x v="1"/>
    <x v="24"/>
    <d v="2012-04-20T00:00:00"/>
    <s v="First Class"/>
    <s v="NC-18415"/>
    <s v="Nathan Cano"/>
    <x v="0"/>
    <s v="United States"/>
    <s v="Santa Maria"/>
    <x v="1"/>
    <n v="93454"/>
    <x v="1"/>
    <s v="OFF-ST-10000532"/>
    <x v="1"/>
    <x v="4"/>
    <s v="Advantus Rolling Drawer Organizers"/>
    <n v="115.44"/>
    <n v="3"/>
    <n v="0"/>
    <n v="30.014399999999998"/>
  </r>
  <r>
    <x v="6140"/>
    <x v="3059"/>
    <x v="3"/>
    <x v="362"/>
    <d v="2014-07-16T00:00:00"/>
    <s v="Standard Class"/>
    <s v="JF-15190"/>
    <s v="Jamie Frazer"/>
    <x v="0"/>
    <s v="United States"/>
    <s v="Manchester"/>
    <x v="29"/>
    <n v="6040"/>
    <x v="3"/>
    <s v="OFF-PA-10001497"/>
    <x v="1"/>
    <x v="10"/>
    <s v="Xerox 1914"/>
    <n v="274.8"/>
    <n v="5"/>
    <n v="0"/>
    <n v="134.65199999999999"/>
  </r>
  <r>
    <x v="6141"/>
    <x v="3059"/>
    <x v="3"/>
    <x v="362"/>
    <d v="2014-07-16T00:00:00"/>
    <s v="Standard Class"/>
    <s v="JF-15190"/>
    <s v="Jamie Frazer"/>
    <x v="0"/>
    <s v="United States"/>
    <s v="Manchester"/>
    <x v="29"/>
    <n v="6040"/>
    <x v="3"/>
    <s v="OFF-ST-10002554"/>
    <x v="1"/>
    <x v="4"/>
    <s v="Tennsco Industrial Shelving"/>
    <n v="195.64"/>
    <n v="4"/>
    <n v="0"/>
    <n v="3.9128000000000043"/>
  </r>
  <r>
    <x v="6142"/>
    <x v="3059"/>
    <x v="3"/>
    <x v="362"/>
    <d v="2014-07-16T00:00:00"/>
    <s v="Standard Class"/>
    <s v="JF-15190"/>
    <s v="Jamie Frazer"/>
    <x v="0"/>
    <s v="United States"/>
    <s v="Manchester"/>
    <x v="29"/>
    <n v="6040"/>
    <x v="3"/>
    <s v="TEC-PH-10001336"/>
    <x v="2"/>
    <x v="7"/>
    <s v="Digium D40 VoIP phone"/>
    <n v="257.98"/>
    <n v="2"/>
    <n v="0"/>
    <n v="74.8142"/>
  </r>
  <r>
    <x v="6143"/>
    <x v="3059"/>
    <x v="3"/>
    <x v="362"/>
    <d v="2014-07-16T00:00:00"/>
    <s v="Standard Class"/>
    <s v="JF-15190"/>
    <s v="Jamie Frazer"/>
    <x v="0"/>
    <s v="United States"/>
    <s v="Manchester"/>
    <x v="29"/>
    <n v="6040"/>
    <x v="3"/>
    <s v="OFF-AR-10002987"/>
    <x v="1"/>
    <x v="6"/>
    <s v="Prismacolor Color Pencil Set"/>
    <n v="119.03999999999999"/>
    <n v="6"/>
    <n v="0"/>
    <n v="48.806400000000011"/>
  </r>
  <r>
    <x v="6144"/>
    <x v="3060"/>
    <x v="3"/>
    <x v="818"/>
    <d v="2014-07-02T00:00:00"/>
    <s v="Standard Class"/>
    <s v="GT-14710"/>
    <s v="Greg Tran"/>
    <x v="0"/>
    <s v="United States"/>
    <s v="Omaha"/>
    <x v="8"/>
    <n v="68104"/>
    <x v="2"/>
    <s v="OFF-PA-10000575"/>
    <x v="1"/>
    <x v="10"/>
    <s v="Wirebound Message Books, Four 2 3/4 x 5 White Forms per Page"/>
    <n v="20.07"/>
    <n v="3"/>
    <n v="0"/>
    <n v="9.2321999999999989"/>
  </r>
  <r>
    <x v="6145"/>
    <x v="3061"/>
    <x v="2"/>
    <x v="1091"/>
    <d v="2011-12-26T00:00:00"/>
    <s v="Standard Class"/>
    <s v="KM-16660"/>
    <s v="Khloe Miller"/>
    <x v="0"/>
    <s v="United States"/>
    <s v="San Jose"/>
    <x v="1"/>
    <n v="95123"/>
    <x v="1"/>
    <s v="OFF-AR-10003394"/>
    <x v="1"/>
    <x v="6"/>
    <s v="Newell 332"/>
    <n v="11.76"/>
    <n v="4"/>
    <n v="0"/>
    <n v="3.1752000000000002"/>
  </r>
  <r>
    <x v="6146"/>
    <x v="3062"/>
    <x v="3"/>
    <x v="610"/>
    <d v="2014-11-26T00:00:00"/>
    <s v="Standard Class"/>
    <s v="PJ-18835"/>
    <s v="Patrick Jones"/>
    <x v="1"/>
    <s v="United States"/>
    <s v="San Francisco"/>
    <x v="1"/>
    <n v="94122"/>
    <x v="1"/>
    <s v="OFF-AR-10003394"/>
    <x v="1"/>
    <x v="6"/>
    <s v="Newell 332"/>
    <n v="11.76"/>
    <n v="4"/>
    <n v="0"/>
    <n v="3.1752000000000002"/>
  </r>
  <r>
    <x v="6147"/>
    <x v="3062"/>
    <x v="3"/>
    <x v="610"/>
    <d v="2014-11-26T00:00:00"/>
    <s v="Standard Class"/>
    <s v="PJ-18835"/>
    <s v="Patrick Jones"/>
    <x v="1"/>
    <s v="United States"/>
    <s v="San Francisco"/>
    <x v="1"/>
    <n v="94122"/>
    <x v="1"/>
    <s v="OFF-BI-10001191"/>
    <x v="1"/>
    <x v="8"/>
    <s v="Canvas Sectional Post Binders"/>
    <n v="40.736000000000004"/>
    <n v="2"/>
    <n v="0.2"/>
    <n v="14.7668"/>
  </r>
  <r>
    <x v="6148"/>
    <x v="3063"/>
    <x v="0"/>
    <x v="812"/>
    <d v="2013-06-30T00:00:00"/>
    <s v="Second Class"/>
    <s v="AC-10660"/>
    <s v="Anna Chung"/>
    <x v="0"/>
    <s v="United States"/>
    <s v="San Francisco"/>
    <x v="1"/>
    <n v="94109"/>
    <x v="1"/>
    <s v="TEC-PH-10003484"/>
    <x v="2"/>
    <x v="7"/>
    <s v="Ooma Telo VoIP Home Phone System"/>
    <n v="201.584"/>
    <n v="2"/>
    <n v="0.2"/>
    <n v="12.599000000000004"/>
  </r>
  <r>
    <x v="6149"/>
    <x v="3064"/>
    <x v="3"/>
    <x v="116"/>
    <d v="2015-01-01T00:00:00"/>
    <s v="First Class"/>
    <s v="JG-15310"/>
    <s v="Jason Gross"/>
    <x v="1"/>
    <s v="United States"/>
    <s v="Long Beach"/>
    <x v="1"/>
    <n v="90805"/>
    <x v="1"/>
    <s v="FUR-CH-10003968"/>
    <x v="0"/>
    <x v="1"/>
    <s v="Novimex Turbo Task Chair"/>
    <n v="340.70400000000006"/>
    <n v="6"/>
    <n v="0.2"/>
    <n v="-34.070400000000006"/>
  </r>
  <r>
    <x v="6150"/>
    <x v="3065"/>
    <x v="0"/>
    <x v="143"/>
    <d v="2013-04-12T00:00:00"/>
    <s v="First Class"/>
    <s v="RM-19375"/>
    <s v="Raymond Messe"/>
    <x v="0"/>
    <s v="United States"/>
    <s v="Columbus"/>
    <x v="32"/>
    <n v="31907"/>
    <x v="0"/>
    <s v="FUR-BO-10001608"/>
    <x v="0"/>
    <x v="0"/>
    <s v="Hon Metal Bookcases, Black"/>
    <n v="354.90000000000003"/>
    <n v="5"/>
    <n v="0"/>
    <n v="88.725000000000023"/>
  </r>
  <r>
    <x v="6151"/>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x v="6152"/>
    <x v="3067"/>
    <x v="3"/>
    <x v="445"/>
    <d v="2014-07-09T00:00:00"/>
    <s v="Standard Class"/>
    <s v="RD-19585"/>
    <s v="Rob Dowd"/>
    <x v="0"/>
    <s v="United States"/>
    <s v="Los Angeles"/>
    <x v="1"/>
    <n v="90004"/>
    <x v="1"/>
    <s v="OFF-ST-10002485"/>
    <x v="1"/>
    <x v="4"/>
    <s v="Rogers Deluxe File Chest"/>
    <n v="87.92"/>
    <n v="4"/>
    <n v="0"/>
    <n v="0.87919999999999732"/>
  </r>
  <r>
    <x v="6153"/>
    <x v="3068"/>
    <x v="3"/>
    <x v="693"/>
    <d v="2014-04-24T00:00:00"/>
    <s v="First Class"/>
    <s v="CV-12805"/>
    <s v="Cynthia Voltz"/>
    <x v="1"/>
    <s v="United States"/>
    <s v="Philadelphia"/>
    <x v="9"/>
    <n v="19120"/>
    <x v="3"/>
    <s v="FUR-FU-10001876"/>
    <x v="0"/>
    <x v="5"/>
    <s v="Computer Room Manger, 14&quot;"/>
    <n v="51.967999999999996"/>
    <n v="2"/>
    <n v="0.2"/>
    <n v="10.393599999999998"/>
  </r>
  <r>
    <x v="6154"/>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x v="6155"/>
    <x v="3068"/>
    <x v="3"/>
    <x v="693"/>
    <d v="2014-04-24T00:00:00"/>
    <s v="First Class"/>
    <s v="CV-12805"/>
    <s v="Cynthia Voltz"/>
    <x v="1"/>
    <s v="United States"/>
    <s v="Philadelphia"/>
    <x v="9"/>
    <n v="19120"/>
    <x v="3"/>
    <s v="OFF-ST-10000142"/>
    <x v="1"/>
    <x v="4"/>
    <s v="Deluxe Rollaway Locking File with Drawer"/>
    <n v="332.70400000000001"/>
    <n v="1"/>
    <n v="0.2"/>
    <n v="33.270399999999981"/>
  </r>
  <r>
    <x v="6156"/>
    <x v="3068"/>
    <x v="3"/>
    <x v="693"/>
    <d v="2014-04-24T00:00:00"/>
    <s v="First Class"/>
    <s v="CV-12805"/>
    <s v="Cynthia Voltz"/>
    <x v="1"/>
    <s v="United States"/>
    <s v="Philadelphia"/>
    <x v="9"/>
    <n v="19120"/>
    <x v="3"/>
    <s v="FUR-FU-10004671"/>
    <x v="0"/>
    <x v="5"/>
    <s v="Executive Impressions 12&quot; Wall Clock"/>
    <n v="42.408000000000008"/>
    <n v="3"/>
    <n v="0.2"/>
    <n v="9.5418000000000003"/>
  </r>
  <r>
    <x v="6157"/>
    <x v="3069"/>
    <x v="0"/>
    <x v="1092"/>
    <d v="2013-08-06T00:00:00"/>
    <s v="Second Class"/>
    <s v="AG-10330"/>
    <s v="Alex Grayson"/>
    <x v="0"/>
    <s v="United States"/>
    <s v="Tulsa"/>
    <x v="26"/>
    <n v="74133"/>
    <x v="2"/>
    <s v="OFF-EN-10002504"/>
    <x v="1"/>
    <x v="12"/>
    <s v="Tyvek  Top-Opening Peel &amp; Seel Envelopes, Plain White"/>
    <n v="81.539999999999992"/>
    <n v="3"/>
    <n v="0"/>
    <n v="38.323799999999999"/>
  </r>
  <r>
    <x v="6158"/>
    <x v="3069"/>
    <x v="0"/>
    <x v="1092"/>
    <d v="2013-08-06T00:00:00"/>
    <s v="Second Class"/>
    <s v="AG-10330"/>
    <s v="Alex Grayson"/>
    <x v="0"/>
    <s v="United States"/>
    <s v="Tulsa"/>
    <x v="26"/>
    <n v="74133"/>
    <x v="2"/>
    <s v="TEC-AC-10004803"/>
    <x v="2"/>
    <x v="11"/>
    <s v="Sony Micro Vault Click 4 GB USB 2.0 Flash Drive"/>
    <n v="167.28"/>
    <n v="12"/>
    <n v="0"/>
    <n v="23.419200000000011"/>
  </r>
  <r>
    <x v="6159"/>
    <x v="3070"/>
    <x v="0"/>
    <x v="275"/>
    <d v="2013-12-10T00:00:00"/>
    <s v="Standard Class"/>
    <s v="GM-14440"/>
    <s v="Gary McGarr"/>
    <x v="0"/>
    <s v="United States"/>
    <s v="Los Angeles"/>
    <x v="1"/>
    <n v="90049"/>
    <x v="1"/>
    <s v="OFF-ST-10001932"/>
    <x v="1"/>
    <x v="4"/>
    <s v="Fellowes Staxonsteel Drawer Files"/>
    <n v="772.68"/>
    <n v="4"/>
    <n v="0"/>
    <n v="108.17520000000002"/>
  </r>
  <r>
    <x v="6160"/>
    <x v="3071"/>
    <x v="2"/>
    <x v="1093"/>
    <d v="2011-03-21T00:00:00"/>
    <s v="First Class"/>
    <s v="MC-17605"/>
    <s v="Matt Connell"/>
    <x v="1"/>
    <s v="United States"/>
    <s v="Lakeland"/>
    <x v="2"/>
    <n v="33801"/>
    <x v="0"/>
    <s v="TEC-PH-10004667"/>
    <x v="2"/>
    <x v="7"/>
    <s v="Cisco 8x8 Inc. 6753i IP Business Phone System"/>
    <n v="323.97600000000006"/>
    <n v="3"/>
    <n v="0.2"/>
    <n v="28.347899999999981"/>
  </r>
  <r>
    <x v="6161"/>
    <x v="3071"/>
    <x v="2"/>
    <x v="1093"/>
    <d v="2011-03-21T00:00:00"/>
    <s v="First Class"/>
    <s v="MC-17605"/>
    <s v="Matt Connell"/>
    <x v="1"/>
    <s v="United States"/>
    <s v="Lakeland"/>
    <x v="2"/>
    <n v="33801"/>
    <x v="0"/>
    <s v="OFF-LA-10000443"/>
    <x v="1"/>
    <x v="2"/>
    <s v="Avery 501"/>
    <n v="11.808"/>
    <n v="4"/>
    <n v="0.2"/>
    <n v="3.9851999999999999"/>
  </r>
  <r>
    <x v="6162"/>
    <x v="3071"/>
    <x v="2"/>
    <x v="1093"/>
    <d v="2011-03-21T00:00:00"/>
    <s v="First Class"/>
    <s v="MC-17605"/>
    <s v="Matt Connell"/>
    <x v="1"/>
    <s v="United States"/>
    <s v="Lakeland"/>
    <x v="2"/>
    <n v="33801"/>
    <x v="0"/>
    <s v="OFF-ST-10000918"/>
    <x v="1"/>
    <x v="4"/>
    <s v="Crate-A-Files"/>
    <n v="26.160000000000004"/>
    <n v="3"/>
    <n v="0.2"/>
    <n v="1.961999999999998"/>
  </r>
  <r>
    <x v="6163"/>
    <x v="3071"/>
    <x v="2"/>
    <x v="1093"/>
    <d v="2011-03-21T00:00:00"/>
    <s v="First Class"/>
    <s v="MC-17605"/>
    <s v="Matt Connell"/>
    <x v="1"/>
    <s v="United States"/>
    <s v="Lakeland"/>
    <x v="2"/>
    <n v="33801"/>
    <x v="0"/>
    <s v="OFF-BI-10001196"/>
    <x v="1"/>
    <x v="8"/>
    <s v="Avery Flip-Chart Easel Binder, Black"/>
    <n v="33.57"/>
    <n v="5"/>
    <n v="0.7"/>
    <n v="-25.737000000000002"/>
  </r>
  <r>
    <x v="6164"/>
    <x v="3071"/>
    <x v="2"/>
    <x v="1093"/>
    <d v="2011-03-21T00:00:00"/>
    <s v="First Class"/>
    <s v="MC-17605"/>
    <s v="Matt Connell"/>
    <x v="1"/>
    <s v="United States"/>
    <s v="Lakeland"/>
    <x v="2"/>
    <n v="33801"/>
    <x v="0"/>
    <s v="FUR-FU-10003981"/>
    <x v="0"/>
    <x v="5"/>
    <s v="Eldon Wave Desk Accessories"/>
    <n v="4.9920000000000009"/>
    <n v="3"/>
    <n v="0.2"/>
    <n v="1.3728000000000002"/>
  </r>
  <r>
    <x v="6165"/>
    <x v="3071"/>
    <x v="2"/>
    <x v="1093"/>
    <d v="2011-03-21T00:00:00"/>
    <s v="First Class"/>
    <s v="MC-17605"/>
    <s v="Matt Connell"/>
    <x v="1"/>
    <s v="United States"/>
    <s v="Lakeland"/>
    <x v="2"/>
    <n v="33801"/>
    <x v="0"/>
    <s v="FUR-FU-10002508"/>
    <x v="0"/>
    <x v="5"/>
    <s v="Document Clip Frames"/>
    <n v="20.016000000000002"/>
    <n v="3"/>
    <n v="0.2"/>
    <n v="5.5044000000000013"/>
  </r>
  <r>
    <x v="6166"/>
    <x v="3071"/>
    <x v="2"/>
    <x v="1093"/>
    <d v="2011-03-21T00:00:00"/>
    <s v="First Class"/>
    <s v="MC-17605"/>
    <s v="Matt Connell"/>
    <x v="1"/>
    <s v="United States"/>
    <s v="Lakeland"/>
    <x v="2"/>
    <n v="33801"/>
    <x v="0"/>
    <s v="TEC-AC-10002647"/>
    <x v="2"/>
    <x v="11"/>
    <s v="Logitech Wireless Boombox Speaker - portable - wireless, wired"/>
    <n v="170.24"/>
    <n v="2"/>
    <n v="0.2"/>
    <n v="53.199999999999989"/>
  </r>
  <r>
    <x v="6167"/>
    <x v="3072"/>
    <x v="1"/>
    <x v="704"/>
    <d v="2012-04-25T00:00:00"/>
    <s v="Standard Class"/>
    <s v="ES-14020"/>
    <s v="Erica Smith"/>
    <x v="0"/>
    <s v="United States"/>
    <s v="Houston"/>
    <x v="5"/>
    <n v="77036"/>
    <x v="2"/>
    <s v="OFF-PA-10002377"/>
    <x v="1"/>
    <x v="10"/>
    <s v="Xerox 1916"/>
    <n v="117.456"/>
    <n v="3"/>
    <n v="0.2"/>
    <n v="44.045999999999992"/>
  </r>
  <r>
    <x v="6168"/>
    <x v="3073"/>
    <x v="1"/>
    <x v="444"/>
    <d v="2012-09-22T00:00:00"/>
    <s v="Second Class"/>
    <s v="RW-19540"/>
    <s v="Rick Wilson"/>
    <x v="1"/>
    <s v="United States"/>
    <s v="Los Angeles"/>
    <x v="1"/>
    <n v="90008"/>
    <x v="1"/>
    <s v="OFF-PA-10004530"/>
    <x v="1"/>
    <x v="10"/>
    <s v="Personal Creations Ink Jet Cards and Labels"/>
    <n v="22.96"/>
    <n v="2"/>
    <n v="0"/>
    <n v="11.250400000000001"/>
  </r>
  <r>
    <x v="6169"/>
    <x v="3074"/>
    <x v="2"/>
    <x v="9"/>
    <d v="2011-08-30T00:00:00"/>
    <s v="Second Class"/>
    <s v="MM-17920"/>
    <s v="Michael Moore"/>
    <x v="0"/>
    <s v="United States"/>
    <s v="Springfield"/>
    <x v="17"/>
    <n v="22153"/>
    <x v="0"/>
    <s v="OFF-PA-10002986"/>
    <x v="1"/>
    <x v="10"/>
    <s v="Xerox 1898"/>
    <n v="13.36"/>
    <n v="2"/>
    <n v="0"/>
    <n v="6.4127999999999998"/>
  </r>
  <r>
    <x v="6170"/>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x v="6171"/>
    <x v="3075"/>
    <x v="0"/>
    <x v="1054"/>
    <d v="2013-12-25T00:00:00"/>
    <s v="Second Class"/>
    <s v="MH-17440"/>
    <s v="Mark Haberlin"/>
    <x v="1"/>
    <s v="United States"/>
    <s v="New York City"/>
    <x v="15"/>
    <n v="10035"/>
    <x v="3"/>
    <s v="OFF-AR-10001545"/>
    <x v="1"/>
    <x v="6"/>
    <s v="Newell 326"/>
    <n v="3.52"/>
    <n v="2"/>
    <n v="0"/>
    <n v="1.0207999999999999"/>
  </r>
  <r>
    <x v="6172"/>
    <x v="3076"/>
    <x v="2"/>
    <x v="1094"/>
    <d v="2011-08-08T00:00:00"/>
    <s v="Standard Class"/>
    <s v="NZ-18565"/>
    <s v="Nick Zandusky"/>
    <x v="2"/>
    <s v="United States"/>
    <s v="Springfield"/>
    <x v="25"/>
    <n v="65807"/>
    <x v="2"/>
    <s v="OFF-BI-10001758"/>
    <x v="1"/>
    <x v="8"/>
    <s v="Wilson Jones 14 Line Acrylic Coated Pressboard Data Binders"/>
    <n v="26.7"/>
    <n v="5"/>
    <n v="0"/>
    <n v="12.548999999999999"/>
  </r>
  <r>
    <x v="6173"/>
    <x v="3076"/>
    <x v="2"/>
    <x v="1094"/>
    <d v="2011-08-08T00:00:00"/>
    <s v="Standard Class"/>
    <s v="NZ-18565"/>
    <s v="Nick Zandusky"/>
    <x v="2"/>
    <s v="United States"/>
    <s v="Springfield"/>
    <x v="25"/>
    <n v="65807"/>
    <x v="2"/>
    <s v="TEC-AC-10003237"/>
    <x v="2"/>
    <x v="11"/>
    <s v="Memorex Micro Travel Drive 4 GB"/>
    <n v="21.2"/>
    <n v="2"/>
    <n v="0"/>
    <n v="9.1160000000000014"/>
  </r>
  <r>
    <x v="6174"/>
    <x v="3076"/>
    <x v="2"/>
    <x v="1094"/>
    <d v="2011-08-08T00:00:00"/>
    <s v="Standard Class"/>
    <s v="NZ-18565"/>
    <s v="Nick Zandusky"/>
    <x v="2"/>
    <s v="United States"/>
    <s v="Springfield"/>
    <x v="25"/>
    <n v="65807"/>
    <x v="2"/>
    <s v="OFF-ST-10002011"/>
    <x v="1"/>
    <x v="4"/>
    <s v="Smead Adjustable Mobile File Trolley with Lockable Top"/>
    <n v="838.38"/>
    <n v="2"/>
    <n v="0"/>
    <n v="226.36260000000004"/>
  </r>
  <r>
    <x v="6175"/>
    <x v="3077"/>
    <x v="1"/>
    <x v="481"/>
    <d v="2012-09-26T00:00:00"/>
    <s v="Standard Class"/>
    <s v="GB-14575"/>
    <s v="Giulietta Baptist"/>
    <x v="0"/>
    <s v="United States"/>
    <s v="Columbia"/>
    <x v="20"/>
    <n v="29203"/>
    <x v="0"/>
    <s v="FUR-CH-10000309"/>
    <x v="0"/>
    <x v="1"/>
    <s v="Global Comet Stacking Arm Chair"/>
    <n v="1690.04"/>
    <n v="4"/>
    <n v="0"/>
    <n v="422.51"/>
  </r>
  <r>
    <x v="6176"/>
    <x v="3077"/>
    <x v="1"/>
    <x v="481"/>
    <d v="2012-09-26T00:00:00"/>
    <s v="Standard Class"/>
    <s v="GB-14575"/>
    <s v="Giulietta Baptist"/>
    <x v="0"/>
    <s v="United States"/>
    <s v="Columbia"/>
    <x v="20"/>
    <n v="29203"/>
    <x v="0"/>
    <s v="OFF-ST-10002444"/>
    <x v="1"/>
    <x v="4"/>
    <s v="Recycled Eldon Regeneration Jumbo File"/>
    <n v="85.96"/>
    <n v="7"/>
    <n v="0"/>
    <n v="24.068799999999996"/>
  </r>
  <r>
    <x v="6177"/>
    <x v="3077"/>
    <x v="1"/>
    <x v="481"/>
    <d v="2012-09-26T00:00:00"/>
    <s v="Standard Class"/>
    <s v="GB-14575"/>
    <s v="Giulietta Baptist"/>
    <x v="0"/>
    <s v="United States"/>
    <s v="Columbia"/>
    <x v="20"/>
    <n v="29203"/>
    <x v="0"/>
    <s v="OFF-EN-10001453"/>
    <x v="1"/>
    <x v="12"/>
    <s v="Tyvek Interoffice Envelopes, 9 1/2&quot; x 12 1/2&quot;, 100/Box"/>
    <n v="121.96"/>
    <n v="2"/>
    <n v="0"/>
    <n v="57.32119999999999"/>
  </r>
  <r>
    <x v="6178"/>
    <x v="3077"/>
    <x v="1"/>
    <x v="481"/>
    <d v="2012-09-26T00:00:00"/>
    <s v="Standard Class"/>
    <s v="GB-14575"/>
    <s v="Giulietta Baptist"/>
    <x v="0"/>
    <s v="United States"/>
    <s v="Columbia"/>
    <x v="20"/>
    <n v="29203"/>
    <x v="0"/>
    <s v="OFF-PA-10001801"/>
    <x v="1"/>
    <x v="10"/>
    <s v="Xerox 193"/>
    <n v="23.92"/>
    <n v="4"/>
    <n v="0"/>
    <n v="11.720800000000001"/>
  </r>
  <r>
    <x v="6179"/>
    <x v="3077"/>
    <x v="1"/>
    <x v="481"/>
    <d v="2012-09-26T00:00:00"/>
    <s v="Standard Class"/>
    <s v="GB-14575"/>
    <s v="Giulietta Baptist"/>
    <x v="0"/>
    <s v="United States"/>
    <s v="Columbia"/>
    <x v="20"/>
    <n v="29203"/>
    <x v="0"/>
    <s v="OFF-ST-10000563"/>
    <x v="1"/>
    <x v="4"/>
    <s v="Fellowes Bankers Box Stor/Drawer Steel Plus"/>
    <n v="63.96"/>
    <n v="2"/>
    <n v="0"/>
    <n v="6.3960000000000008"/>
  </r>
  <r>
    <x v="6180"/>
    <x v="3077"/>
    <x v="1"/>
    <x v="481"/>
    <d v="2012-09-26T00:00:00"/>
    <s v="Standard Class"/>
    <s v="GB-14575"/>
    <s v="Giulietta Baptist"/>
    <x v="0"/>
    <s v="United States"/>
    <s v="Columbia"/>
    <x v="20"/>
    <n v="29203"/>
    <x v="0"/>
    <s v="TEC-PH-10000369"/>
    <x v="2"/>
    <x v="7"/>
    <s v="HTC One Mini"/>
    <n v="629.94999999999993"/>
    <n v="5"/>
    <n v="0"/>
    <n v="176.38600000000002"/>
  </r>
  <r>
    <x v="6181"/>
    <x v="3077"/>
    <x v="1"/>
    <x v="481"/>
    <d v="2012-09-26T00:00:00"/>
    <s v="Standard Class"/>
    <s v="GB-14575"/>
    <s v="Giulietta Baptist"/>
    <x v="0"/>
    <s v="United States"/>
    <s v="Columbia"/>
    <x v="20"/>
    <n v="29203"/>
    <x v="0"/>
    <s v="TEC-PH-10002538"/>
    <x v="2"/>
    <x v="7"/>
    <s v="Grandstream GXP1160 VoIP phone"/>
    <n v="113.72999999999999"/>
    <n v="3"/>
    <n v="0"/>
    <n v="32.981699999999989"/>
  </r>
  <r>
    <x v="6182"/>
    <x v="3077"/>
    <x v="1"/>
    <x v="481"/>
    <d v="2012-09-26T00:00:00"/>
    <s v="Standard Class"/>
    <s v="GB-14575"/>
    <s v="Giulietta Baptist"/>
    <x v="0"/>
    <s v="United States"/>
    <s v="Columbia"/>
    <x v="20"/>
    <n v="29203"/>
    <x v="0"/>
    <s v="OFF-BI-10000050"/>
    <x v="1"/>
    <x v="8"/>
    <s v="Angle-D Binders with Locking Rings, Label Holders"/>
    <n v="14.6"/>
    <n v="2"/>
    <n v="0"/>
    <n v="6.8619999999999992"/>
  </r>
  <r>
    <x v="6183"/>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x v="6184"/>
    <x v="3078"/>
    <x v="0"/>
    <x v="25"/>
    <d v="2013-12-14T00:00:00"/>
    <s v="First Class"/>
    <s v="DB-13270"/>
    <s v="Deborah Brumfield"/>
    <x v="2"/>
    <s v="United States"/>
    <s v="Portland"/>
    <x v="21"/>
    <n v="97206"/>
    <x v="1"/>
    <s v="FUR-CH-10004218"/>
    <x v="0"/>
    <x v="1"/>
    <s v="Global Fabric Manager's Chair, Dark Gray"/>
    <n v="403.92"/>
    <n v="5"/>
    <n v="0.2"/>
    <n v="25.245000000000019"/>
  </r>
  <r>
    <x v="6185"/>
    <x v="3079"/>
    <x v="1"/>
    <x v="976"/>
    <d v="2012-08-12T00:00:00"/>
    <s v="Standard Class"/>
    <s v="JK-15625"/>
    <s v="Jim Karlsson"/>
    <x v="0"/>
    <s v="United States"/>
    <s v="Philadelphia"/>
    <x v="9"/>
    <n v="19120"/>
    <x v="3"/>
    <s v="OFF-AR-10002952"/>
    <x v="1"/>
    <x v="6"/>
    <s v="Stanley Contemporary Battery Pencil Sharpeners"/>
    <n v="106.8"/>
    <n v="10"/>
    <n v="0.2"/>
    <n v="10.679999999999996"/>
  </r>
  <r>
    <x v="6186"/>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x v="6187"/>
    <x v="3080"/>
    <x v="1"/>
    <x v="219"/>
    <d v="2012-11-17T00:00:00"/>
    <s v="First Class"/>
    <s v="MH-17785"/>
    <s v="Maya Herman"/>
    <x v="1"/>
    <s v="United States"/>
    <s v="New York City"/>
    <x v="15"/>
    <n v="10035"/>
    <x v="3"/>
    <s v="OFF-BI-10003963"/>
    <x v="1"/>
    <x v="8"/>
    <s v="Cardinal Holdit Data Disk Pockets"/>
    <n v="34.944000000000003"/>
    <n v="6"/>
    <n v="0.2"/>
    <n v="11.793599999999998"/>
  </r>
  <r>
    <x v="6188"/>
    <x v="3080"/>
    <x v="1"/>
    <x v="219"/>
    <d v="2012-11-17T00:00:00"/>
    <s v="First Class"/>
    <s v="MH-17785"/>
    <s v="Maya Herman"/>
    <x v="1"/>
    <s v="United States"/>
    <s v="New York City"/>
    <x v="15"/>
    <n v="10035"/>
    <x v="3"/>
    <s v="OFF-AR-10001955"/>
    <x v="1"/>
    <x v="6"/>
    <s v="Newell 319"/>
    <n v="119.03999999999999"/>
    <n v="6"/>
    <n v="0"/>
    <n v="35.711999999999989"/>
  </r>
  <r>
    <x v="6189"/>
    <x v="3081"/>
    <x v="3"/>
    <x v="1095"/>
    <d v="2014-04-09T00:00:00"/>
    <s v="Standard Class"/>
    <s v="AM-10705"/>
    <s v="Anne McFarland"/>
    <x v="0"/>
    <s v="United States"/>
    <s v="Des Plaines"/>
    <x v="10"/>
    <n v="60016"/>
    <x v="2"/>
    <s v="TEC-PH-10004345"/>
    <x v="2"/>
    <x v="7"/>
    <s v="Cisco SPA 502G IP Phone"/>
    <n v="383.84000000000003"/>
    <n v="4"/>
    <n v="0.2"/>
    <n v="47.97999999999999"/>
  </r>
  <r>
    <x v="6190"/>
    <x v="3082"/>
    <x v="0"/>
    <x v="435"/>
    <d v="2013-12-29T00:00:00"/>
    <s v="Standard Class"/>
    <s v="JM-15535"/>
    <s v="Jessica Myrick"/>
    <x v="0"/>
    <s v="United States"/>
    <s v="New York City"/>
    <x v="15"/>
    <n v="10035"/>
    <x v="3"/>
    <s v="FUR-FU-10003192"/>
    <x v="0"/>
    <x v="5"/>
    <s v="Luxo Adjustable Task Clamp Lamp"/>
    <n v="799.56000000000006"/>
    <n v="9"/>
    <n v="0"/>
    <n v="207.88559999999998"/>
  </r>
  <r>
    <x v="6191"/>
    <x v="3083"/>
    <x v="3"/>
    <x v="1096"/>
    <d v="2014-12-14T00:00:00"/>
    <s v="Same Day"/>
    <s v="MW-18220"/>
    <s v="Mitch Webber"/>
    <x v="0"/>
    <s v="United States"/>
    <s v="Seattle"/>
    <x v="4"/>
    <n v="98103"/>
    <x v="1"/>
    <s v="OFF-ST-10001325"/>
    <x v="1"/>
    <x v="4"/>
    <s v="Sterilite Officeware Hinged File Box"/>
    <n v="31.44"/>
    <n v="3"/>
    <n v="0"/>
    <n v="8.4888000000000012"/>
  </r>
  <r>
    <x v="6192"/>
    <x v="3084"/>
    <x v="3"/>
    <x v="66"/>
    <d v="2014-12-27T00:00:00"/>
    <s v="Standard Class"/>
    <s v="AG-10330"/>
    <s v="Alex Grayson"/>
    <x v="0"/>
    <s v="United States"/>
    <s v="Houston"/>
    <x v="5"/>
    <n v="77095"/>
    <x v="2"/>
    <s v="OFF-PA-10000019"/>
    <x v="1"/>
    <x v="10"/>
    <s v="Xerox 1931"/>
    <n v="25.920000000000005"/>
    <n v="5"/>
    <n v="0.2"/>
    <n v="9.0719999999999992"/>
  </r>
  <r>
    <x v="6193"/>
    <x v="3084"/>
    <x v="3"/>
    <x v="66"/>
    <d v="2014-12-27T00:00:00"/>
    <s v="Standard Class"/>
    <s v="AG-10330"/>
    <s v="Alex Grayson"/>
    <x v="0"/>
    <s v="United States"/>
    <s v="Houston"/>
    <x v="5"/>
    <n v="77095"/>
    <x v="2"/>
    <s v="OFF-BI-10003429"/>
    <x v="1"/>
    <x v="8"/>
    <s v="Cardinal HOLDit! Binder Insert Strips,Extra Strips"/>
    <n v="6.3299999999999992"/>
    <n v="5"/>
    <n v="0.8"/>
    <n v="-9.8114999999999988"/>
  </r>
  <r>
    <x v="6194"/>
    <x v="3084"/>
    <x v="3"/>
    <x v="66"/>
    <d v="2014-12-27T00:00:00"/>
    <s v="Standard Class"/>
    <s v="AG-10330"/>
    <s v="Alex Grayson"/>
    <x v="0"/>
    <s v="United States"/>
    <s v="Houston"/>
    <x v="5"/>
    <n v="77095"/>
    <x v="2"/>
    <s v="OFF-PA-10000176"/>
    <x v="1"/>
    <x v="10"/>
    <s v="Xerox 1887"/>
    <n v="75.88"/>
    <n v="5"/>
    <n v="0.2"/>
    <n v="26.557999999999993"/>
  </r>
  <r>
    <x v="6195"/>
    <x v="3085"/>
    <x v="3"/>
    <x v="208"/>
    <d v="2014-10-29T00:00:00"/>
    <s v="Standard Class"/>
    <s v="CM-12160"/>
    <s v="Charles McCrossin"/>
    <x v="0"/>
    <s v="United States"/>
    <s v="Philadelphia"/>
    <x v="9"/>
    <n v="19143"/>
    <x v="3"/>
    <s v="TEC-PH-10004165"/>
    <x v="2"/>
    <x v="7"/>
    <s v="Mitel MiVoice 5330e IP Phone"/>
    <n v="329.988"/>
    <n v="2"/>
    <n v="0.4"/>
    <n v="-76.997200000000021"/>
  </r>
  <r>
    <x v="6196"/>
    <x v="3085"/>
    <x v="3"/>
    <x v="208"/>
    <d v="2014-10-29T00:00:00"/>
    <s v="Standard Class"/>
    <s v="CM-12160"/>
    <s v="Charles McCrossin"/>
    <x v="0"/>
    <s v="United States"/>
    <s v="Philadelphia"/>
    <x v="9"/>
    <n v="19143"/>
    <x v="3"/>
    <s v="OFF-ST-10000352"/>
    <x v="1"/>
    <x v="4"/>
    <s v="Acco Perma 2700 Stacking Storage Drawers"/>
    <n v="71.376000000000005"/>
    <n v="3"/>
    <n v="0.2"/>
    <n v="-4.460999999999995"/>
  </r>
  <r>
    <x v="6197"/>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x v="6198"/>
    <x v="3086"/>
    <x v="1"/>
    <x v="50"/>
    <d v="2012-11-17T00:00:00"/>
    <s v="Standard Class"/>
    <s v="RA-19915"/>
    <s v="Russell Applegate"/>
    <x v="0"/>
    <s v="United States"/>
    <s v="Columbus"/>
    <x v="14"/>
    <n v="47201"/>
    <x v="2"/>
    <s v="TEC-PH-10001536"/>
    <x v="2"/>
    <x v="7"/>
    <s v="Spigen Samsung Galaxy S5 Case Wallet"/>
    <n v="50.97"/>
    <n v="3"/>
    <n v="0"/>
    <n v="13.252199999999997"/>
  </r>
  <r>
    <x v="6199"/>
    <x v="3086"/>
    <x v="1"/>
    <x v="50"/>
    <d v="2012-11-17T00:00:00"/>
    <s v="Standard Class"/>
    <s v="RA-19915"/>
    <s v="Russell Applegate"/>
    <x v="0"/>
    <s v="United States"/>
    <s v="Columbus"/>
    <x v="14"/>
    <n v="47201"/>
    <x v="2"/>
    <s v="OFF-PA-10001790"/>
    <x v="1"/>
    <x v="10"/>
    <s v="Xerox 1910"/>
    <n v="96.08"/>
    <n v="2"/>
    <n v="0"/>
    <n v="46.118399999999994"/>
  </r>
  <r>
    <x v="6200"/>
    <x v="3087"/>
    <x v="1"/>
    <x v="392"/>
    <d v="2012-04-20T00:00:00"/>
    <s v="Standard Class"/>
    <s v="SB-20185"/>
    <s v="Sarah Brown"/>
    <x v="0"/>
    <s v="United States"/>
    <s v="Evanston"/>
    <x v="10"/>
    <n v="60201"/>
    <x v="2"/>
    <s v="TEC-CO-10001766"/>
    <x v="2"/>
    <x v="16"/>
    <s v="Canon PC940 Copier"/>
    <n v="1439.9680000000001"/>
    <n v="4"/>
    <n v="0.2"/>
    <n v="485.98919999999993"/>
  </r>
  <r>
    <x v="6201"/>
    <x v="3087"/>
    <x v="1"/>
    <x v="392"/>
    <d v="2012-04-20T00:00:00"/>
    <s v="Standard Class"/>
    <s v="SB-20185"/>
    <s v="Sarah Brown"/>
    <x v="0"/>
    <s v="United States"/>
    <s v="Evanston"/>
    <x v="10"/>
    <n v="60201"/>
    <x v="2"/>
    <s v="TEC-AC-10004396"/>
    <x v="2"/>
    <x v="11"/>
    <s v="Logitech Keyboard K120"/>
    <n v="43.56"/>
    <n v="3"/>
    <n v="0.2"/>
    <n v="-4.9004999999999974"/>
  </r>
  <r>
    <x v="6202"/>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x v="6203"/>
    <x v="3089"/>
    <x v="0"/>
    <x v="147"/>
    <d v="2013-10-28T00:00:00"/>
    <s v="Standard Class"/>
    <s v="SV-20935"/>
    <s v="Susan Vittorini"/>
    <x v="0"/>
    <s v="United States"/>
    <s v="Columbus"/>
    <x v="24"/>
    <n v="43229"/>
    <x v="3"/>
    <s v="TEC-PH-10001305"/>
    <x v="2"/>
    <x v="7"/>
    <s v="Panasonic KX TS208W Corded phone"/>
    <n v="235.15199999999999"/>
    <n v="8"/>
    <n v="0.4"/>
    <n v="-47.030399999999986"/>
  </r>
  <r>
    <x v="6204"/>
    <x v="3090"/>
    <x v="3"/>
    <x v="96"/>
    <d v="2014-12-04T00:00:00"/>
    <s v="First Class"/>
    <s v="MG-17650"/>
    <s v="Matthew Grinstein"/>
    <x v="2"/>
    <s v="United States"/>
    <s v="Marion"/>
    <x v="24"/>
    <n v="43302"/>
    <x v="3"/>
    <s v="FUR-FU-10002885"/>
    <x v="0"/>
    <x v="5"/>
    <s v="Magna Visual Magnetic Picture Hangers"/>
    <n v="7.7120000000000006"/>
    <n v="2"/>
    <n v="0.2"/>
    <n v="1.7352000000000005"/>
  </r>
  <r>
    <x v="6205"/>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x v="6206"/>
    <x v="3091"/>
    <x v="0"/>
    <x v="201"/>
    <d v="2013-10-25T00:00:00"/>
    <s v="Second Class"/>
    <s v="CM-12445"/>
    <s v="Chuck Magee"/>
    <x v="0"/>
    <s v="United States"/>
    <s v="Houston"/>
    <x v="5"/>
    <n v="77095"/>
    <x v="2"/>
    <s v="OFF-FA-10003112"/>
    <x v="1"/>
    <x v="13"/>
    <s v="Staples"/>
    <n v="25.248000000000001"/>
    <n v="4"/>
    <n v="0.2"/>
    <n v="7.8899999999999979"/>
  </r>
  <r>
    <x v="6207"/>
    <x v="3091"/>
    <x v="0"/>
    <x v="201"/>
    <d v="2013-10-25T00:00:00"/>
    <s v="Second Class"/>
    <s v="CM-12445"/>
    <s v="Chuck Magee"/>
    <x v="0"/>
    <s v="United States"/>
    <s v="Houston"/>
    <x v="5"/>
    <n v="77095"/>
    <x v="2"/>
    <s v="FUR-CH-10002372"/>
    <x v="0"/>
    <x v="1"/>
    <s v="Office Star - Ergonomically Designed Knee Chair"/>
    <n v="56.686"/>
    <n v="1"/>
    <n v="0.3"/>
    <n v="-14.576399999999996"/>
  </r>
  <r>
    <x v="6208"/>
    <x v="3092"/>
    <x v="3"/>
    <x v="365"/>
    <d v="2014-10-04T00:00:00"/>
    <s v="Standard Class"/>
    <s v="ME-18010"/>
    <s v="Michelle Ellison"/>
    <x v="1"/>
    <s v="United States"/>
    <s v="Marion"/>
    <x v="24"/>
    <n v="43302"/>
    <x v="3"/>
    <s v="OFF-ST-10000563"/>
    <x v="1"/>
    <x v="4"/>
    <s v="Fellowes Bankers Box Stor/Drawer Steel Plus"/>
    <n v="51.168000000000006"/>
    <n v="2"/>
    <n v="0.2"/>
    <n v="-6.3960000000000008"/>
  </r>
  <r>
    <x v="6209"/>
    <x v="3093"/>
    <x v="3"/>
    <x v="238"/>
    <d v="2014-08-26T00:00:00"/>
    <s v="Standard Class"/>
    <s v="YS-21880"/>
    <s v="Yana Sorensen"/>
    <x v="1"/>
    <s v="United States"/>
    <s v="Seattle"/>
    <x v="4"/>
    <n v="98103"/>
    <x v="1"/>
    <s v="OFF-BI-10003925"/>
    <x v="1"/>
    <x v="8"/>
    <s v="Fellowes PB300 Plastic Comb Binding Machine"/>
    <n v="2793.5280000000002"/>
    <n v="9"/>
    <n v="0.2"/>
    <n v="942.81569999999988"/>
  </r>
  <r>
    <x v="6210"/>
    <x v="3093"/>
    <x v="3"/>
    <x v="238"/>
    <d v="2014-08-26T00:00:00"/>
    <s v="Standard Class"/>
    <s v="YS-21880"/>
    <s v="Yana Sorensen"/>
    <x v="1"/>
    <s v="United States"/>
    <s v="Seattle"/>
    <x v="4"/>
    <n v="98103"/>
    <x v="1"/>
    <s v="OFF-ST-10003306"/>
    <x v="1"/>
    <x v="4"/>
    <s v="Letter Size Cart"/>
    <n v="1000.0200000000001"/>
    <n v="7"/>
    <n v="0"/>
    <n v="290.00579999999991"/>
  </r>
  <r>
    <x v="6211"/>
    <x v="3093"/>
    <x v="3"/>
    <x v="238"/>
    <d v="2014-08-26T00:00:00"/>
    <s v="Standard Class"/>
    <s v="YS-21880"/>
    <s v="Yana Sorensen"/>
    <x v="1"/>
    <s v="United States"/>
    <s v="Seattle"/>
    <x v="4"/>
    <n v="98103"/>
    <x v="1"/>
    <s v="FUR-FU-10001475"/>
    <x v="0"/>
    <x v="5"/>
    <s v="Contract Clock, 14&quot;, Brown"/>
    <n v="65.94"/>
    <n v="3"/>
    <n v="0"/>
    <n v="22.419600000000003"/>
  </r>
  <r>
    <x v="6212"/>
    <x v="3094"/>
    <x v="3"/>
    <x v="105"/>
    <d v="2014-11-17T00:00:00"/>
    <s v="Second Class"/>
    <s v="MB-17305"/>
    <s v="Maria Bertelson"/>
    <x v="0"/>
    <s v="United States"/>
    <s v="Longview"/>
    <x v="4"/>
    <n v="98632"/>
    <x v="1"/>
    <s v="OFF-FA-10003495"/>
    <x v="1"/>
    <x v="13"/>
    <s v="Staples"/>
    <n v="18.240000000000002"/>
    <n v="3"/>
    <n v="0"/>
    <n v="9.120000000000001"/>
  </r>
  <r>
    <x v="6213"/>
    <x v="3094"/>
    <x v="3"/>
    <x v="105"/>
    <d v="2014-11-17T00:00:00"/>
    <s v="Second Class"/>
    <s v="MB-17305"/>
    <s v="Maria Bertelson"/>
    <x v="0"/>
    <s v="United States"/>
    <s v="Longview"/>
    <x v="4"/>
    <n v="98632"/>
    <x v="1"/>
    <s v="OFF-AP-10004708"/>
    <x v="1"/>
    <x v="9"/>
    <s v="Fellowes Superior 10 Outlet Split Surge Protector"/>
    <n v="76.12"/>
    <n v="2"/>
    <n v="0"/>
    <n v="22.074799999999996"/>
  </r>
  <r>
    <x v="6214"/>
    <x v="3095"/>
    <x v="2"/>
    <x v="856"/>
    <d v="2011-10-15T00:00:00"/>
    <s v="Standard Class"/>
    <s v="AS-10240"/>
    <s v="Alan Shonely"/>
    <x v="0"/>
    <s v="United States"/>
    <s v="Redondo Beach"/>
    <x v="1"/>
    <n v="90278"/>
    <x v="1"/>
    <s v="OFF-EN-10001219"/>
    <x v="1"/>
    <x v="12"/>
    <s v="#10- 4 1/8&quot; x 9 1/2&quot; Security-Tint Envelopes"/>
    <n v="7.64"/>
    <n v="1"/>
    <n v="0"/>
    <n v="3.7435999999999998"/>
  </r>
  <r>
    <x v="6215"/>
    <x v="3096"/>
    <x v="1"/>
    <x v="109"/>
    <d v="2012-12-03T00:00:00"/>
    <s v="Standard Class"/>
    <s v="MC-17425"/>
    <s v="Mark Cousins"/>
    <x v="1"/>
    <s v="United States"/>
    <s v="New York City"/>
    <x v="15"/>
    <n v="10035"/>
    <x v="3"/>
    <s v="FUR-FU-10000087"/>
    <x v="0"/>
    <x v="5"/>
    <s v="Executive Impressions 14&quot; Two-Color Numerals Wall Clock"/>
    <n v="68.16"/>
    <n v="3"/>
    <n v="0"/>
    <n v="27.945600000000002"/>
  </r>
  <r>
    <x v="6216"/>
    <x v="3096"/>
    <x v="1"/>
    <x v="109"/>
    <d v="2012-12-03T00:00:00"/>
    <s v="Standard Class"/>
    <s v="MC-17425"/>
    <s v="Mark Cousins"/>
    <x v="1"/>
    <s v="United States"/>
    <s v="New York City"/>
    <x v="15"/>
    <n v="10035"/>
    <x v="3"/>
    <s v="OFF-EN-10001539"/>
    <x v="1"/>
    <x v="12"/>
    <s v="Staples"/>
    <n v="62.24"/>
    <n v="8"/>
    <n v="0"/>
    <n v="29.252800000000001"/>
  </r>
  <r>
    <x v="6217"/>
    <x v="3097"/>
    <x v="1"/>
    <x v="1097"/>
    <d v="2012-08-02T00:00:00"/>
    <s v="Standard Class"/>
    <s v="PG-18820"/>
    <s v="Patrick Gardner"/>
    <x v="0"/>
    <s v="United States"/>
    <s v="Louisville"/>
    <x v="0"/>
    <n v="40214"/>
    <x v="0"/>
    <s v="TEC-PH-10004897"/>
    <x v="2"/>
    <x v="7"/>
    <s v="Mediabridge Sport Armband iPhone 5s"/>
    <n v="29.97"/>
    <n v="3"/>
    <n v="0"/>
    <n v="0.29969999999999963"/>
  </r>
  <r>
    <x v="6218"/>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x v="6219"/>
    <x v="3098"/>
    <x v="0"/>
    <x v="201"/>
    <d v="2013-10-27T00:00:00"/>
    <s v="Standard Class"/>
    <s v="JS-16030"/>
    <s v="Joy Smith"/>
    <x v="0"/>
    <s v="United States"/>
    <s v="Trenton"/>
    <x v="12"/>
    <n v="48183"/>
    <x v="2"/>
    <s v="TEC-PH-10001557"/>
    <x v="2"/>
    <x v="7"/>
    <s v="Pyle PMP37LED"/>
    <n v="191.98"/>
    <n v="2"/>
    <n v="0"/>
    <n v="51.834599999999995"/>
  </r>
  <r>
    <x v="6220"/>
    <x v="3098"/>
    <x v="0"/>
    <x v="201"/>
    <d v="2013-10-27T00:00:00"/>
    <s v="Standard Class"/>
    <s v="JS-16030"/>
    <s v="Joy Smith"/>
    <x v="0"/>
    <s v="United States"/>
    <s v="Trenton"/>
    <x v="12"/>
    <n v="48183"/>
    <x v="2"/>
    <s v="OFF-ST-10000617"/>
    <x v="1"/>
    <x v="4"/>
    <s v="Woodgrain Magazine Files by Perma"/>
    <n v="20.86"/>
    <n v="7"/>
    <n v="0"/>
    <n v="1.4601999999999977"/>
  </r>
  <r>
    <x v="6221"/>
    <x v="3099"/>
    <x v="3"/>
    <x v="32"/>
    <d v="2014-09-19T00:00:00"/>
    <s v="Second Class"/>
    <s v="JB-16000"/>
    <s v="Joy Bell-"/>
    <x v="0"/>
    <s v="United States"/>
    <s v="Los Angeles"/>
    <x v="1"/>
    <n v="90045"/>
    <x v="1"/>
    <s v="OFF-LA-10000121"/>
    <x v="1"/>
    <x v="2"/>
    <s v="Avery 48"/>
    <n v="56.699999999999996"/>
    <n v="9"/>
    <n v="0"/>
    <n v="26.081999999999997"/>
  </r>
  <r>
    <x v="6222"/>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x v="6223"/>
    <x v="3100"/>
    <x v="3"/>
    <x v="331"/>
    <d v="2014-12-28T00:00:00"/>
    <s v="Standard Class"/>
    <s v="DK-12985"/>
    <s v="Darren Koutras"/>
    <x v="0"/>
    <s v="United States"/>
    <s v="Hendersonville"/>
    <x v="18"/>
    <n v="37075"/>
    <x v="0"/>
    <s v="OFF-AR-10000422"/>
    <x v="1"/>
    <x v="6"/>
    <s v="Pencil and Crayon Sharpener"/>
    <n v="12.263999999999999"/>
    <n v="7"/>
    <n v="0.2"/>
    <n v="1.0730999999999993"/>
  </r>
  <r>
    <x v="6224"/>
    <x v="3100"/>
    <x v="3"/>
    <x v="331"/>
    <d v="2014-12-28T00:00:00"/>
    <s v="Standard Class"/>
    <s v="DK-12985"/>
    <s v="Darren Koutras"/>
    <x v="0"/>
    <s v="United States"/>
    <s v="Hendersonville"/>
    <x v="18"/>
    <n v="37075"/>
    <x v="0"/>
    <s v="OFF-ST-10004123"/>
    <x v="1"/>
    <x v="4"/>
    <s v="Safco Industrial Wire Shelving System"/>
    <n v="218.35200000000003"/>
    <n v="3"/>
    <n v="0.2"/>
    <n v="-54.588000000000008"/>
  </r>
  <r>
    <x v="6225"/>
    <x v="3101"/>
    <x v="1"/>
    <x v="348"/>
    <d v="2012-10-09T00:00:00"/>
    <s v="Standard Class"/>
    <s v="JF-15490"/>
    <s v="Jeremy Farry"/>
    <x v="0"/>
    <s v="United States"/>
    <s v="Portland"/>
    <x v="21"/>
    <n v="97206"/>
    <x v="1"/>
    <s v="FUR-BO-10003660"/>
    <x v="0"/>
    <x v="0"/>
    <s v="Bush Cubix Collection Bookcases, Fully Assembled"/>
    <n v="66.294000000000011"/>
    <n v="1"/>
    <n v="0.7"/>
    <n v="-103.86059999999998"/>
  </r>
  <r>
    <x v="6226"/>
    <x v="3101"/>
    <x v="1"/>
    <x v="348"/>
    <d v="2012-10-09T00:00:00"/>
    <s v="Standard Class"/>
    <s v="JF-15490"/>
    <s v="Jeremy Farry"/>
    <x v="0"/>
    <s v="United States"/>
    <s v="Portland"/>
    <x v="21"/>
    <n v="97206"/>
    <x v="1"/>
    <s v="FUR-CH-10000422"/>
    <x v="0"/>
    <x v="1"/>
    <s v="Global Highback Leather Tilter in Burgundy"/>
    <n v="291.16800000000001"/>
    <n v="4"/>
    <n v="0.2"/>
    <n v="-14.558399999999978"/>
  </r>
  <r>
    <x v="6227"/>
    <x v="3102"/>
    <x v="2"/>
    <x v="981"/>
    <d v="2011-11-07T00:00:00"/>
    <s v="Standard Class"/>
    <s v="PO-18850"/>
    <s v="Patrick O'Brill"/>
    <x v="0"/>
    <s v="United States"/>
    <s v="Irving"/>
    <x v="5"/>
    <n v="75061"/>
    <x v="2"/>
    <s v="TEC-PH-10002923"/>
    <x v="2"/>
    <x v="7"/>
    <s v="Logitech B530 USB Headset - headset - Full size, Binaural"/>
    <n v="88.77600000000001"/>
    <n v="3"/>
    <n v="0.2"/>
    <n v="7.7679000000000009"/>
  </r>
  <r>
    <x v="6228"/>
    <x v="3103"/>
    <x v="0"/>
    <x v="115"/>
    <d v="2013-01-27T00:00:00"/>
    <s v="Standard Class"/>
    <s v="BT-11530"/>
    <s v="Bradley Talbott"/>
    <x v="2"/>
    <s v="United States"/>
    <s v="Cleveland"/>
    <x v="24"/>
    <n v="44105"/>
    <x v="3"/>
    <s v="TEC-PH-10004093"/>
    <x v="2"/>
    <x v="7"/>
    <s v="Panasonic Kx-TS550"/>
    <n v="110.376"/>
    <n v="4"/>
    <n v="0.4"/>
    <n v="-20.235600000000005"/>
  </r>
  <r>
    <x v="6229"/>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x v="6230"/>
    <x v="3104"/>
    <x v="3"/>
    <x v="497"/>
    <d v="2014-07-18T00:00:00"/>
    <s v="Standard Class"/>
    <s v="NW-18400"/>
    <s v="Natalie Webber"/>
    <x v="0"/>
    <s v="United States"/>
    <s v="Waterloo"/>
    <x v="23"/>
    <n v="50701"/>
    <x v="2"/>
    <s v="OFF-AR-10001166"/>
    <x v="1"/>
    <x v="6"/>
    <s v="Staples"/>
    <n v="30.32"/>
    <n v="4"/>
    <n v="0"/>
    <n v="11.8248"/>
  </r>
  <r>
    <x v="6231"/>
    <x v="3105"/>
    <x v="3"/>
    <x v="220"/>
    <d v="2014-09-12T00:00:00"/>
    <s v="Same Day"/>
    <s v="JF-15415"/>
    <s v="Jennifer Ferguson"/>
    <x v="0"/>
    <s v="United States"/>
    <s v="Seattle"/>
    <x v="4"/>
    <n v="98105"/>
    <x v="1"/>
    <s v="FUR-CH-10003199"/>
    <x v="0"/>
    <x v="1"/>
    <s v="Office Star - Contemporary Task Swivel Chair"/>
    <n v="177.56800000000001"/>
    <n v="2"/>
    <n v="0.2"/>
    <n v="8.8783999999999921"/>
  </r>
  <r>
    <x v="6232"/>
    <x v="3105"/>
    <x v="3"/>
    <x v="220"/>
    <d v="2014-09-12T00:00:00"/>
    <s v="Same Day"/>
    <s v="JF-15415"/>
    <s v="Jennifer Ferguson"/>
    <x v="0"/>
    <s v="United States"/>
    <s v="Seattle"/>
    <x v="4"/>
    <n v="98105"/>
    <x v="1"/>
    <s v="OFF-PA-10002005"/>
    <x v="1"/>
    <x v="10"/>
    <s v="Xerox 225"/>
    <n v="19.440000000000001"/>
    <n v="3"/>
    <n v="0"/>
    <n v="9.3312000000000008"/>
  </r>
  <r>
    <x v="6233"/>
    <x v="3105"/>
    <x v="3"/>
    <x v="220"/>
    <d v="2014-09-12T00:00:00"/>
    <s v="Same Day"/>
    <s v="JF-15415"/>
    <s v="Jennifer Ferguson"/>
    <x v="0"/>
    <s v="United States"/>
    <s v="Seattle"/>
    <x v="4"/>
    <n v="98105"/>
    <x v="1"/>
    <s v="OFF-PA-10004101"/>
    <x v="1"/>
    <x v="10"/>
    <s v="Xerox 1894"/>
    <n v="71.28"/>
    <n v="11"/>
    <n v="0"/>
    <n v="34.214400000000005"/>
  </r>
  <r>
    <x v="6234"/>
    <x v="3105"/>
    <x v="3"/>
    <x v="220"/>
    <d v="2014-09-12T00:00:00"/>
    <s v="Same Day"/>
    <s v="JF-15415"/>
    <s v="Jennifer Ferguson"/>
    <x v="0"/>
    <s v="United States"/>
    <s v="Seattle"/>
    <x v="4"/>
    <n v="98105"/>
    <x v="1"/>
    <s v="OFF-BI-10004600"/>
    <x v="1"/>
    <x v="8"/>
    <s v="Ibico Ibimaster 300 Manual Binding System"/>
    <n v="1471.96"/>
    <n v="5"/>
    <n v="0.2"/>
    <n v="459.98749999999995"/>
  </r>
  <r>
    <x v="6235"/>
    <x v="3105"/>
    <x v="3"/>
    <x v="220"/>
    <d v="2014-09-12T00:00:00"/>
    <s v="Same Day"/>
    <s v="JF-15415"/>
    <s v="Jennifer Ferguson"/>
    <x v="0"/>
    <s v="United States"/>
    <s v="Seattle"/>
    <x v="4"/>
    <n v="98105"/>
    <x v="1"/>
    <s v="TEC-PH-10000127"/>
    <x v="2"/>
    <x v="7"/>
    <s v="iOttie XL Car Mount"/>
    <n v="79.959999999999994"/>
    <n v="5"/>
    <n v="0.2"/>
    <n v="-17.991000000000003"/>
  </r>
  <r>
    <x v="6236"/>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x v="6237"/>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x v="6238"/>
    <x v="3108"/>
    <x v="1"/>
    <x v="295"/>
    <d v="2012-12-16T00:00:00"/>
    <s v="Standard Class"/>
    <s v="HA-14905"/>
    <s v="Helen Abelman"/>
    <x v="0"/>
    <s v="United States"/>
    <s v="San Jose"/>
    <x v="1"/>
    <n v="95123"/>
    <x v="1"/>
    <s v="FUR-FU-10004597"/>
    <x v="0"/>
    <x v="5"/>
    <s v="Eldon Cleatmat Chair Mats for Medium Pile Carpets"/>
    <n v="166.5"/>
    <n v="3"/>
    <n v="0"/>
    <n v="21.64500000000001"/>
  </r>
  <r>
    <x v="6239"/>
    <x v="3108"/>
    <x v="1"/>
    <x v="295"/>
    <d v="2012-12-16T00:00:00"/>
    <s v="Standard Class"/>
    <s v="HA-14905"/>
    <s v="Helen Abelman"/>
    <x v="0"/>
    <s v="United States"/>
    <s v="San Jose"/>
    <x v="1"/>
    <n v="95123"/>
    <x v="1"/>
    <s v="OFF-ST-10001496"/>
    <x v="1"/>
    <x v="4"/>
    <s v="Standard Rollaway File with Lock"/>
    <n v="360.38"/>
    <n v="2"/>
    <n v="0"/>
    <n v="93.698800000000006"/>
  </r>
  <r>
    <x v="6240"/>
    <x v="3109"/>
    <x v="0"/>
    <x v="517"/>
    <d v="2013-11-02T00:00:00"/>
    <s v="Second Class"/>
    <s v="LH-17155"/>
    <s v="Logan Haushalter"/>
    <x v="0"/>
    <s v="United States"/>
    <s v="Los Angeles"/>
    <x v="1"/>
    <n v="90008"/>
    <x v="1"/>
    <s v="OFF-BI-10004236"/>
    <x v="1"/>
    <x v="8"/>
    <s v="XtraLife ClearVue Slant-D Ring Binder, White, 3&quot;"/>
    <n v="11.744"/>
    <n v="1"/>
    <n v="0.2"/>
    <n v="3.8167999999999997"/>
  </r>
  <r>
    <x v="6241"/>
    <x v="3110"/>
    <x v="3"/>
    <x v="39"/>
    <d v="2014-06-01T00:00:00"/>
    <s v="Second Class"/>
    <s v="LO-17170"/>
    <s v="Lori Olson"/>
    <x v="1"/>
    <s v="United States"/>
    <s v="Concord"/>
    <x v="38"/>
    <n v="3301"/>
    <x v="3"/>
    <s v="FUR-FU-10001185"/>
    <x v="0"/>
    <x v="5"/>
    <s v="Advantus Employee of the Month Certificate Frame, 11 x 13-1/2"/>
    <n v="247.44"/>
    <n v="8"/>
    <n v="0"/>
    <n v="101.4504"/>
  </r>
  <r>
    <x v="6242"/>
    <x v="3111"/>
    <x v="2"/>
    <x v="1059"/>
    <d v="2011-12-28T00:00:00"/>
    <s v="Standard Class"/>
    <s v="DP-13390"/>
    <s v="Dennis Pardue"/>
    <x v="2"/>
    <s v="United States"/>
    <s v="Columbia"/>
    <x v="18"/>
    <n v="38401"/>
    <x v="0"/>
    <s v="OFF-BI-10000977"/>
    <x v="1"/>
    <x v="8"/>
    <s v="Ibico Plastic Spiral Binding Combs"/>
    <n v="18.240000000000002"/>
    <n v="2"/>
    <n v="0.7"/>
    <n v="-14.591999999999999"/>
  </r>
  <r>
    <x v="6243"/>
    <x v="3112"/>
    <x v="0"/>
    <x v="390"/>
    <d v="2013-11-29T00:00:00"/>
    <s v="Standard Class"/>
    <s v="CR-12580"/>
    <s v="Clay Rozendal"/>
    <x v="2"/>
    <s v="United States"/>
    <s v="Bellevue"/>
    <x v="4"/>
    <n v="98006"/>
    <x v="1"/>
    <s v="OFF-SU-10004782"/>
    <x v="1"/>
    <x v="14"/>
    <s v="Elite 5&quot; Scissors"/>
    <n v="25.349999999999998"/>
    <n v="3"/>
    <n v="0"/>
    <n v="7.6049999999999978"/>
  </r>
  <r>
    <x v="6244"/>
    <x v="3113"/>
    <x v="1"/>
    <x v="312"/>
    <d v="2012-11-25T00:00:00"/>
    <s v="Standard Class"/>
    <s v="KB-16405"/>
    <s v="Katrina Bavinger"/>
    <x v="2"/>
    <s v="United States"/>
    <s v="Seattle"/>
    <x v="4"/>
    <n v="98105"/>
    <x v="1"/>
    <s v="OFF-AR-10002067"/>
    <x v="1"/>
    <x v="6"/>
    <s v="Newell 334"/>
    <n v="119.03999999999999"/>
    <n v="6"/>
    <n v="0"/>
    <n v="30.950400000000002"/>
  </r>
  <r>
    <x v="6245"/>
    <x v="3113"/>
    <x v="1"/>
    <x v="312"/>
    <d v="2012-11-25T00:00:00"/>
    <s v="Standard Class"/>
    <s v="KB-16405"/>
    <s v="Katrina Bavinger"/>
    <x v="2"/>
    <s v="United States"/>
    <s v="Seattle"/>
    <x v="4"/>
    <n v="98105"/>
    <x v="1"/>
    <s v="FUR-FU-10002364"/>
    <x v="0"/>
    <x v="5"/>
    <s v="Eldon Expressions Wood Desk Accessories, Oak"/>
    <n v="22.14"/>
    <n v="3"/>
    <n v="0"/>
    <n v="6.4205999999999976"/>
  </r>
  <r>
    <x v="6246"/>
    <x v="3113"/>
    <x v="1"/>
    <x v="312"/>
    <d v="2012-11-25T00:00:00"/>
    <s v="Standard Class"/>
    <s v="KB-16405"/>
    <s v="Katrina Bavinger"/>
    <x v="2"/>
    <s v="United States"/>
    <s v="Seattle"/>
    <x v="4"/>
    <n v="98105"/>
    <x v="1"/>
    <s v="TEC-AC-10002018"/>
    <x v="2"/>
    <x v="11"/>
    <s v="AmazonBasics 3-Button USB Wired Mouse"/>
    <n v="13.98"/>
    <n v="2"/>
    <n v="0"/>
    <n v="6.011400000000001"/>
  </r>
  <r>
    <x v="6247"/>
    <x v="3114"/>
    <x v="3"/>
    <x v="148"/>
    <d v="2014-06-05T00:00:00"/>
    <s v="Standard Class"/>
    <s v="ML-17410"/>
    <s v="Maris LaWare"/>
    <x v="0"/>
    <s v="United States"/>
    <s v="Columbus"/>
    <x v="14"/>
    <n v="47201"/>
    <x v="2"/>
    <s v="OFF-BI-10000632"/>
    <x v="1"/>
    <x v="8"/>
    <s v="Satellite Sectional Post Binders"/>
    <n v="43.41"/>
    <n v="1"/>
    <n v="0"/>
    <n v="19.968599999999999"/>
  </r>
  <r>
    <x v="6248"/>
    <x v="3114"/>
    <x v="3"/>
    <x v="148"/>
    <d v="2014-06-05T00:00:00"/>
    <s v="Standard Class"/>
    <s v="ML-17410"/>
    <s v="Maris LaWare"/>
    <x v="0"/>
    <s v="United States"/>
    <s v="Columbus"/>
    <x v="14"/>
    <n v="47201"/>
    <x v="2"/>
    <s v="FUR-FU-10003981"/>
    <x v="0"/>
    <x v="5"/>
    <s v="Eldon Wave Desk Accessories"/>
    <n v="6.24"/>
    <n v="3"/>
    <n v="0"/>
    <n v="2.6208000000000005"/>
  </r>
  <r>
    <x v="6249"/>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x v="6250"/>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x v="6251"/>
    <x v="3115"/>
    <x v="2"/>
    <x v="266"/>
    <d v="2011-12-04T00:00:00"/>
    <s v="First Class"/>
    <s v="MC-17575"/>
    <s v="Matt Collins"/>
    <x v="0"/>
    <s v="United States"/>
    <s v="Chicago"/>
    <x v="10"/>
    <n v="60623"/>
    <x v="2"/>
    <s v="OFF-AP-10004249"/>
    <x v="1"/>
    <x v="9"/>
    <s v="Staples"/>
    <n v="2.3939999999999997"/>
    <n v="1"/>
    <n v="0.8"/>
    <n v="-6.344100000000001"/>
  </r>
  <r>
    <x v="6252"/>
    <x v="3116"/>
    <x v="2"/>
    <x v="884"/>
    <d v="2011-04-07T00:00:00"/>
    <s v="Same Day"/>
    <s v="VM-21685"/>
    <s v="Valerie Mitchum"/>
    <x v="2"/>
    <s v="United States"/>
    <s v="Marietta"/>
    <x v="32"/>
    <n v="30062"/>
    <x v="0"/>
    <s v="OFF-PA-10003441"/>
    <x v="1"/>
    <x v="10"/>
    <s v="Xerox 226"/>
    <n v="58.320000000000007"/>
    <n v="9"/>
    <n v="0"/>
    <n v="27.993600000000001"/>
  </r>
  <r>
    <x v="6253"/>
    <x v="3116"/>
    <x v="2"/>
    <x v="884"/>
    <d v="2011-04-07T00:00:00"/>
    <s v="Same Day"/>
    <s v="VM-21685"/>
    <s v="Valerie Mitchum"/>
    <x v="2"/>
    <s v="United States"/>
    <s v="Marietta"/>
    <x v="32"/>
    <n v="30062"/>
    <x v="0"/>
    <s v="TEC-PH-10004922"/>
    <x v="2"/>
    <x v="7"/>
    <s v="RCA Visys Integrated PBX 8-Line Router"/>
    <n v="200.96999999999997"/>
    <n v="3"/>
    <n v="0"/>
    <n v="50.242500000000007"/>
  </r>
  <r>
    <x v="6254"/>
    <x v="3117"/>
    <x v="1"/>
    <x v="1014"/>
    <d v="2012-09-14T00:00:00"/>
    <s v="Standard Class"/>
    <s v="VW-21775"/>
    <s v="Victoria Wilson"/>
    <x v="1"/>
    <s v="United States"/>
    <s v="Montgomery"/>
    <x v="19"/>
    <n v="36116"/>
    <x v="0"/>
    <s v="FUR-FU-10001731"/>
    <x v="0"/>
    <x v="5"/>
    <s v="Acrylic Self-Standing Desk Frames"/>
    <n v="21.36"/>
    <n v="8"/>
    <n v="0"/>
    <n v="8.1167999999999996"/>
  </r>
  <r>
    <x v="6255"/>
    <x v="3118"/>
    <x v="3"/>
    <x v="428"/>
    <d v="2014-09-16T00:00:00"/>
    <s v="Standard Class"/>
    <s v="GK-14620"/>
    <s v="Grace Kelly"/>
    <x v="1"/>
    <s v="United States"/>
    <s v="Plano"/>
    <x v="5"/>
    <n v="75023"/>
    <x v="2"/>
    <s v="OFF-LA-10000134"/>
    <x v="1"/>
    <x v="2"/>
    <s v="Avery 511"/>
    <n v="9.8560000000000016"/>
    <n v="4"/>
    <n v="0.2"/>
    <n v="3.4495999999999993"/>
  </r>
  <r>
    <x v="6256"/>
    <x v="3119"/>
    <x v="1"/>
    <x v="684"/>
    <d v="2012-09-08T00:00:00"/>
    <s v="Second Class"/>
    <s v="AT-10435"/>
    <s v="Alyssa Tate"/>
    <x v="2"/>
    <s v="United States"/>
    <s v="Tamarac"/>
    <x v="2"/>
    <n v="33319"/>
    <x v="0"/>
    <s v="OFF-BI-10003166"/>
    <x v="1"/>
    <x v="8"/>
    <s v="GBC Plasticlear Binding Covers"/>
    <n v="3.4440000000000008"/>
    <n v="1"/>
    <n v="0.7"/>
    <n v="-2.5255999999999998"/>
  </r>
  <r>
    <x v="6257"/>
    <x v="3120"/>
    <x v="3"/>
    <x v="808"/>
    <d v="2014-11-07T00:00:00"/>
    <s v="Second Class"/>
    <s v="AR-10825"/>
    <s v="Anthony Rawles"/>
    <x v="1"/>
    <s v="United States"/>
    <s v="Columbus"/>
    <x v="24"/>
    <n v="43229"/>
    <x v="3"/>
    <s v="OFF-SU-10000646"/>
    <x v="1"/>
    <x v="14"/>
    <s v="Premier Automatic Letter Opener"/>
    <n v="384.59200000000004"/>
    <n v="2"/>
    <n v="0.2"/>
    <n v="-81.725799999999978"/>
  </r>
  <r>
    <x v="6258"/>
    <x v="3121"/>
    <x v="1"/>
    <x v="262"/>
    <d v="2012-03-30T00:00:00"/>
    <s v="Second Class"/>
    <s v="JH-15820"/>
    <s v="John Huston"/>
    <x v="0"/>
    <s v="United States"/>
    <s v="New York City"/>
    <x v="15"/>
    <n v="10009"/>
    <x v="3"/>
    <s v="OFF-EN-10004459"/>
    <x v="1"/>
    <x v="12"/>
    <s v="Security-Tint Envelopes"/>
    <n v="22.919999999999998"/>
    <n v="3"/>
    <n v="0"/>
    <n v="11.230799999999999"/>
  </r>
  <r>
    <x v="6259"/>
    <x v="3122"/>
    <x v="1"/>
    <x v="863"/>
    <d v="2012-08-17T00:00:00"/>
    <s v="Second Class"/>
    <s v="RA-19285"/>
    <s v="Ralph Arnett"/>
    <x v="0"/>
    <s v="United States"/>
    <s v="Richmond"/>
    <x v="14"/>
    <n v="47374"/>
    <x v="2"/>
    <s v="OFF-BI-10003529"/>
    <x v="1"/>
    <x v="8"/>
    <s v="Avery Round Ring Poly Binders"/>
    <n v="11.36"/>
    <n v="4"/>
    <n v="0"/>
    <n v="5.5663999999999998"/>
  </r>
  <r>
    <x v="6260"/>
    <x v="3123"/>
    <x v="1"/>
    <x v="793"/>
    <d v="2012-05-18T00:00:00"/>
    <s v="Standard Class"/>
    <s v="RO-19780"/>
    <s v="Rose O'Brian"/>
    <x v="0"/>
    <s v="United States"/>
    <s v="Seattle"/>
    <x v="4"/>
    <n v="98115"/>
    <x v="1"/>
    <s v="OFF-BI-10002949"/>
    <x v="1"/>
    <x v="8"/>
    <s v="Prestige Round Ring Binders"/>
    <n v="14.592000000000002"/>
    <n v="3"/>
    <n v="0.2"/>
    <n v="4.9247999999999985"/>
  </r>
  <r>
    <x v="6261"/>
    <x v="3124"/>
    <x v="3"/>
    <x v="283"/>
    <d v="2014-07-28T00:00:00"/>
    <s v="Standard Class"/>
    <s v="LR-17035"/>
    <s v="Lisa Ryan"/>
    <x v="1"/>
    <s v="United States"/>
    <s v="Long Beach"/>
    <x v="15"/>
    <n v="11561"/>
    <x v="3"/>
    <s v="OFF-LA-10001158"/>
    <x v="1"/>
    <x v="2"/>
    <s v="Avery Address/Shipping Labels for Typewriters, 4&quot; x 2&quot;"/>
    <n v="41.4"/>
    <n v="4"/>
    <n v="0"/>
    <n v="19.872"/>
  </r>
  <r>
    <x v="6262"/>
    <x v="3125"/>
    <x v="0"/>
    <x v="446"/>
    <d v="2013-09-27T00:00:00"/>
    <s v="First Class"/>
    <s v="MK-17905"/>
    <s v="Michael Kennedy"/>
    <x v="1"/>
    <s v="United States"/>
    <s v="Rockford"/>
    <x v="10"/>
    <n v="61107"/>
    <x v="2"/>
    <s v="OFF-BI-10004584"/>
    <x v="1"/>
    <x v="8"/>
    <s v="GBC ProClick 150 Presentation Binding System"/>
    <n v="442.37199999999996"/>
    <n v="7"/>
    <n v="0.8"/>
    <n v="-729.91380000000004"/>
  </r>
  <r>
    <x v="6263"/>
    <x v="3126"/>
    <x v="3"/>
    <x v="1024"/>
    <d v="2014-05-11T00:00:00"/>
    <s v="Standard Class"/>
    <s v="YS-21880"/>
    <s v="Yana Sorensen"/>
    <x v="1"/>
    <s v="United States"/>
    <s v="Columbus"/>
    <x v="32"/>
    <n v="31907"/>
    <x v="0"/>
    <s v="OFF-BI-10004965"/>
    <x v="1"/>
    <x v="8"/>
    <s v="Ibico Covers for Plastic or Wire Binding Elements"/>
    <n v="34.5"/>
    <n v="3"/>
    <n v="0"/>
    <n v="15.524999999999999"/>
  </r>
  <r>
    <x v="6264"/>
    <x v="3127"/>
    <x v="0"/>
    <x v="1099"/>
    <d v="2013-10-07T00:00:00"/>
    <s v="Same Day"/>
    <s v="JH-15910"/>
    <s v="Jonathan Howell"/>
    <x v="0"/>
    <s v="United States"/>
    <s v="Tulsa"/>
    <x v="26"/>
    <n v="74133"/>
    <x v="2"/>
    <s v="OFF-BI-10004654"/>
    <x v="1"/>
    <x v="8"/>
    <s v="Avery Binding System Hidden Tab Executive Style Index Sets"/>
    <n v="28.849999999999998"/>
    <n v="5"/>
    <n v="0"/>
    <n v="14.424999999999999"/>
  </r>
  <r>
    <x v="6265"/>
    <x v="3128"/>
    <x v="2"/>
    <x v="935"/>
    <d v="2011-11-08T00:00:00"/>
    <s v="Standard Class"/>
    <s v="AT-10735"/>
    <s v="Annie Thurman"/>
    <x v="0"/>
    <s v="United States"/>
    <s v="Nashville"/>
    <x v="18"/>
    <n v="37211"/>
    <x v="0"/>
    <s v="OFF-PA-10000141"/>
    <x v="1"/>
    <x v="10"/>
    <s v="Ampad Evidence Wirebond Steno Books, 6&quot; x 9&quot;"/>
    <n v="3.4880000000000004"/>
    <n v="2"/>
    <n v="0.2"/>
    <n v="1.1771999999999998"/>
  </r>
  <r>
    <x v="6266"/>
    <x v="3128"/>
    <x v="2"/>
    <x v="935"/>
    <d v="2011-11-08T00:00:00"/>
    <s v="Standard Class"/>
    <s v="AT-10735"/>
    <s v="Annie Thurman"/>
    <x v="0"/>
    <s v="United States"/>
    <s v="Nashville"/>
    <x v="18"/>
    <n v="37211"/>
    <x v="0"/>
    <s v="OFF-PA-10001019"/>
    <x v="1"/>
    <x v="10"/>
    <s v="Xerox 1884"/>
    <n v="143.85600000000002"/>
    <n v="9"/>
    <n v="0.2"/>
    <n v="48.551399999999994"/>
  </r>
  <r>
    <x v="6267"/>
    <x v="3129"/>
    <x v="1"/>
    <x v="486"/>
    <d v="2012-10-04T00:00:00"/>
    <s v="Second Class"/>
    <s v="RM-19675"/>
    <s v="Robert Marley"/>
    <x v="2"/>
    <s v="United States"/>
    <s v="Cambridge"/>
    <x v="31"/>
    <n v="2138"/>
    <x v="3"/>
    <s v="TEC-PH-10002496"/>
    <x v="2"/>
    <x v="7"/>
    <s v="Cisco SPA301"/>
    <n v="311.98"/>
    <n v="2"/>
    <n v="0"/>
    <n v="93.593999999999994"/>
  </r>
  <r>
    <x v="6268"/>
    <x v="3129"/>
    <x v="1"/>
    <x v="486"/>
    <d v="2012-10-04T00:00:00"/>
    <s v="Second Class"/>
    <s v="RM-19675"/>
    <s v="Robert Marley"/>
    <x v="2"/>
    <s v="United States"/>
    <s v="Cambridge"/>
    <x v="31"/>
    <n v="2138"/>
    <x v="3"/>
    <s v="OFF-BI-10000829"/>
    <x v="1"/>
    <x v="8"/>
    <s v="Avery Non-Stick Binders"/>
    <n v="22.450000000000003"/>
    <n v="5"/>
    <n v="0"/>
    <n v="10.327"/>
  </r>
  <r>
    <x v="6269"/>
    <x v="3130"/>
    <x v="3"/>
    <x v="574"/>
    <d v="2014-12-07T00:00:00"/>
    <s v="Standard Class"/>
    <s v="BB-11545"/>
    <s v="Brenda Bowman"/>
    <x v="1"/>
    <s v="United States"/>
    <s v="Oakland"/>
    <x v="1"/>
    <n v="94601"/>
    <x v="1"/>
    <s v="TEC-PH-10001448"/>
    <x v="2"/>
    <x v="7"/>
    <s v="Anker Astro 15000mAh USB Portable Charger"/>
    <n v="39.992000000000004"/>
    <n v="1"/>
    <n v="0.2"/>
    <n v="-7.9984000000000073"/>
  </r>
  <r>
    <x v="6270"/>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x v="6271"/>
    <x v="3130"/>
    <x v="3"/>
    <x v="574"/>
    <d v="2014-12-07T00:00:00"/>
    <s v="Standard Class"/>
    <s v="BB-11545"/>
    <s v="Brenda Bowman"/>
    <x v="1"/>
    <s v="United States"/>
    <s v="Oakland"/>
    <x v="1"/>
    <n v="94601"/>
    <x v="1"/>
    <s v="OFF-AR-10004022"/>
    <x v="1"/>
    <x v="6"/>
    <s v="Panasonic KP-380BK Classic Electric Pencil Sharpener"/>
    <n v="179.89999999999998"/>
    <n v="5"/>
    <n v="0"/>
    <n v="44.974999999999987"/>
  </r>
  <r>
    <x v="6272"/>
    <x v="3131"/>
    <x v="3"/>
    <x v="157"/>
    <d v="2014-12-13T00:00:00"/>
    <s v="First Class"/>
    <s v="AS-10285"/>
    <s v="Alejandro Savely"/>
    <x v="1"/>
    <s v="United States"/>
    <s v="Palatine"/>
    <x v="10"/>
    <n v="60067"/>
    <x v="2"/>
    <s v="TEC-AC-10001284"/>
    <x v="2"/>
    <x v="11"/>
    <s v="Enermax Briskie RF Wireless Keyboard and Mouse Combo"/>
    <n v="116.312"/>
    <n v="7"/>
    <n v="0.2"/>
    <n v="23.262400000000003"/>
  </r>
  <r>
    <x v="6273"/>
    <x v="3132"/>
    <x v="0"/>
    <x v="19"/>
    <d v="2013-07-23T00:00:00"/>
    <s v="Second Class"/>
    <s v="DK-13375"/>
    <s v="Dennis Kane"/>
    <x v="0"/>
    <s v="United States"/>
    <s v="Seattle"/>
    <x v="4"/>
    <n v="98105"/>
    <x v="1"/>
    <s v="FUR-FU-10001847"/>
    <x v="0"/>
    <x v="5"/>
    <s v="Eldon Image Series Black Desk Accessories"/>
    <n v="12.419999999999998"/>
    <n v="3"/>
    <n v="0"/>
    <n v="4.4711999999999996"/>
  </r>
  <r>
    <x v="6274"/>
    <x v="3132"/>
    <x v="0"/>
    <x v="19"/>
    <d v="2013-07-23T00:00:00"/>
    <s v="Second Class"/>
    <s v="DK-13375"/>
    <s v="Dennis Kane"/>
    <x v="0"/>
    <s v="United States"/>
    <s v="Seattle"/>
    <x v="4"/>
    <n v="98105"/>
    <x v="1"/>
    <s v="TEC-AC-10004595"/>
    <x v="2"/>
    <x v="11"/>
    <s v="First Data TMFD35 PIN Pad"/>
    <n v="428.40000000000003"/>
    <n v="3"/>
    <n v="0"/>
    <n v="89.963999999999999"/>
  </r>
  <r>
    <x v="6275"/>
    <x v="3132"/>
    <x v="0"/>
    <x v="19"/>
    <d v="2013-07-23T00:00:00"/>
    <s v="Second Class"/>
    <s v="DK-13375"/>
    <s v="Dennis Kane"/>
    <x v="0"/>
    <s v="United States"/>
    <s v="Seattle"/>
    <x v="4"/>
    <n v="98105"/>
    <x v="1"/>
    <s v="FUR-FU-10004164"/>
    <x v="0"/>
    <x v="5"/>
    <s v="Eldon 300 Class Desk Accessories, Black"/>
    <n v="24.75"/>
    <n v="5"/>
    <n v="0"/>
    <n v="10.890000000000002"/>
  </r>
  <r>
    <x v="6276"/>
    <x v="3132"/>
    <x v="0"/>
    <x v="19"/>
    <d v="2013-07-23T00:00:00"/>
    <s v="Second Class"/>
    <s v="DK-13375"/>
    <s v="Dennis Kane"/>
    <x v="0"/>
    <s v="United States"/>
    <s v="Seattle"/>
    <x v="4"/>
    <n v="98105"/>
    <x v="1"/>
    <s v="OFF-LA-10001074"/>
    <x v="1"/>
    <x v="2"/>
    <s v="Round Specialty Laser Printer Labels"/>
    <n v="87.71"/>
    <n v="7"/>
    <n v="0"/>
    <n v="41.223699999999994"/>
  </r>
  <r>
    <x v="6277"/>
    <x v="3132"/>
    <x v="0"/>
    <x v="19"/>
    <d v="2013-07-23T00:00:00"/>
    <s v="Second Class"/>
    <s v="DK-13375"/>
    <s v="Dennis Kane"/>
    <x v="0"/>
    <s v="United States"/>
    <s v="Seattle"/>
    <x v="4"/>
    <n v="98105"/>
    <x v="1"/>
    <s v="OFF-ST-10000604"/>
    <x v="1"/>
    <x v="4"/>
    <s v="Home/Office Personal File Carts"/>
    <n v="69.52"/>
    <n v="2"/>
    <n v="0"/>
    <n v="17.379999999999995"/>
  </r>
  <r>
    <x v="6278"/>
    <x v="3132"/>
    <x v="0"/>
    <x v="19"/>
    <d v="2013-07-23T00:00:00"/>
    <s v="Second Class"/>
    <s v="DK-13375"/>
    <s v="Dennis Kane"/>
    <x v="0"/>
    <s v="United States"/>
    <s v="Seattle"/>
    <x v="4"/>
    <n v="98105"/>
    <x v="1"/>
    <s v="TEC-PH-10000148"/>
    <x v="2"/>
    <x v="7"/>
    <s v="Cyber Acoustics AC-202b Speech Recognition Stereo Headset"/>
    <n v="20.784000000000002"/>
    <n v="2"/>
    <n v="0.2"/>
    <n v="-4.6764000000000001"/>
  </r>
  <r>
    <x v="6279"/>
    <x v="3132"/>
    <x v="0"/>
    <x v="19"/>
    <d v="2013-07-23T00:00:00"/>
    <s v="Second Class"/>
    <s v="DK-13375"/>
    <s v="Dennis Kane"/>
    <x v="0"/>
    <s v="United States"/>
    <s v="Seattle"/>
    <x v="4"/>
    <n v="98105"/>
    <x v="1"/>
    <s v="OFF-BI-10000042"/>
    <x v="1"/>
    <x v="8"/>
    <s v="Pressboard Data Binder, Crimson, 12&quot; X 8 1/2&quot;"/>
    <n v="12.816000000000001"/>
    <n v="3"/>
    <n v="0.2"/>
    <n v="4.1651999999999987"/>
  </r>
  <r>
    <x v="6280"/>
    <x v="3133"/>
    <x v="3"/>
    <x v="605"/>
    <d v="2014-05-17T00:00:00"/>
    <s v="Standard Class"/>
    <s v="JH-15910"/>
    <s v="Jonathan Howell"/>
    <x v="0"/>
    <s v="United States"/>
    <s v="Cincinnati"/>
    <x v="24"/>
    <n v="45231"/>
    <x v="3"/>
    <s v="OFF-LA-10000443"/>
    <x v="1"/>
    <x v="2"/>
    <s v="Avery 501"/>
    <n v="5.9039999999999999"/>
    <n v="2"/>
    <n v="0.2"/>
    <n v="1.9925999999999999"/>
  </r>
  <r>
    <x v="6281"/>
    <x v="3134"/>
    <x v="1"/>
    <x v="312"/>
    <d v="2012-11-26T00:00:00"/>
    <s v="Standard Class"/>
    <s v="JK-15205"/>
    <s v="Jamie Kunitz"/>
    <x v="0"/>
    <s v="United States"/>
    <s v="Marion"/>
    <x v="24"/>
    <n v="43302"/>
    <x v="3"/>
    <s v="FUR-FU-10002874"/>
    <x v="0"/>
    <x v="5"/>
    <s v="Ultra Commercial Grade Dual Valve Door Closer"/>
    <n v="63.824000000000005"/>
    <n v="2"/>
    <n v="0.2"/>
    <n v="9.5735999999999937"/>
  </r>
  <r>
    <x v="6282"/>
    <x v="3134"/>
    <x v="1"/>
    <x v="312"/>
    <d v="2012-11-26T00:00:00"/>
    <s v="Standard Class"/>
    <s v="JK-15205"/>
    <s v="Jamie Kunitz"/>
    <x v="0"/>
    <s v="United States"/>
    <s v="Marion"/>
    <x v="24"/>
    <n v="43302"/>
    <x v="3"/>
    <s v="OFF-ST-10003994"/>
    <x v="1"/>
    <x v="4"/>
    <s v="Belkin 19&quot; Center-Weighted Shelf, Gray"/>
    <n v="141.55199999999999"/>
    <n v="3"/>
    <n v="0.2"/>
    <n v="-26.541000000000004"/>
  </r>
  <r>
    <x v="6283"/>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x v="6284"/>
    <x v="3135"/>
    <x v="0"/>
    <x v="446"/>
    <d v="2013-09-29T00:00:00"/>
    <s v="Standard Class"/>
    <s v="EH-13765"/>
    <s v="Edward Hooks"/>
    <x v="1"/>
    <s v="United States"/>
    <s v="Los Angeles"/>
    <x v="1"/>
    <n v="90049"/>
    <x v="1"/>
    <s v="FUR-CH-10000988"/>
    <x v="0"/>
    <x v="1"/>
    <s v="Hon Olson Stacker Stools"/>
    <n v="563.24"/>
    <n v="5"/>
    <n v="0.2"/>
    <n v="56.324000000000012"/>
  </r>
  <r>
    <x v="6285"/>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x v="6286"/>
    <x v="3137"/>
    <x v="0"/>
    <x v="1057"/>
    <d v="2013-11-01T00:00:00"/>
    <s v="Standard Class"/>
    <s v="CG-12040"/>
    <s v="Catherine Glotzbach"/>
    <x v="2"/>
    <s v="United States"/>
    <s v="Lebanon"/>
    <x v="18"/>
    <n v="37087"/>
    <x v="0"/>
    <s v="TEC-PH-10001061"/>
    <x v="2"/>
    <x v="7"/>
    <s v="Apple iPhone 5C"/>
    <n v="239.976"/>
    <n v="3"/>
    <n v="0.2"/>
    <n v="17.998199999999997"/>
  </r>
  <r>
    <x v="6287"/>
    <x v="3138"/>
    <x v="2"/>
    <x v="1001"/>
    <d v="2011-07-12T00:00:00"/>
    <s v="Standard Class"/>
    <s v="EB-13705"/>
    <s v="Ed Braxton"/>
    <x v="1"/>
    <s v="United States"/>
    <s v="San Francisco"/>
    <x v="1"/>
    <n v="94122"/>
    <x v="1"/>
    <s v="FUR-TA-10003715"/>
    <x v="0"/>
    <x v="3"/>
    <s v="Hon 2111 Invitation Series Corner Table"/>
    <n v="502.48800000000006"/>
    <n v="3"/>
    <n v="0.2"/>
    <n v="-87.935400000000044"/>
  </r>
  <r>
    <x v="6288"/>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x v="6289"/>
    <x v="3139"/>
    <x v="1"/>
    <x v="649"/>
    <d v="2012-03-18T00:00:00"/>
    <s v="Second Class"/>
    <s v="NF-18595"/>
    <s v="Nicole Fjeld"/>
    <x v="2"/>
    <s v="United States"/>
    <s v="Chico"/>
    <x v="1"/>
    <n v="95928"/>
    <x v="1"/>
    <s v="FUR-CH-10004063"/>
    <x v="0"/>
    <x v="1"/>
    <s v="Global Deluxe High-Back Manager's Chair"/>
    <n v="915.13600000000008"/>
    <n v="4"/>
    <n v="0.2"/>
    <n v="102.95279999999988"/>
  </r>
  <r>
    <x v="6290"/>
    <x v="3139"/>
    <x v="1"/>
    <x v="649"/>
    <d v="2012-03-18T00:00:00"/>
    <s v="Second Class"/>
    <s v="NF-18595"/>
    <s v="Nicole Fjeld"/>
    <x v="2"/>
    <s v="United States"/>
    <s v="Chico"/>
    <x v="1"/>
    <n v="95928"/>
    <x v="1"/>
    <s v="FUR-FU-10001979"/>
    <x v="0"/>
    <x v="5"/>
    <s v="Dana Halogen Swing-Arm Architect Lamp"/>
    <n v="327.76"/>
    <n v="8"/>
    <n v="0"/>
    <n v="91.772800000000018"/>
  </r>
  <r>
    <x v="6291"/>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x v="6292"/>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x v="6293"/>
    <x v="3141"/>
    <x v="1"/>
    <x v="1100"/>
    <d v="2012-04-26T00:00:00"/>
    <s v="Standard Class"/>
    <s v="AZ-10750"/>
    <s v="Annie Zypern"/>
    <x v="0"/>
    <s v="United States"/>
    <s v="Los Angeles"/>
    <x v="1"/>
    <n v="90008"/>
    <x v="1"/>
    <s v="OFF-AR-10004691"/>
    <x v="1"/>
    <x v="6"/>
    <s v="Boston 1730 StandUp Electric Pencil Sharpener"/>
    <n v="64.14"/>
    <n v="3"/>
    <n v="0"/>
    <n v="16.676400000000001"/>
  </r>
  <r>
    <x v="6294"/>
    <x v="3142"/>
    <x v="2"/>
    <x v="1101"/>
    <d v="2011-09-19T00:00:00"/>
    <s v="First Class"/>
    <s v="RF-19345"/>
    <s v="Randy Ferguson"/>
    <x v="1"/>
    <s v="United States"/>
    <s v="New York City"/>
    <x v="15"/>
    <n v="10024"/>
    <x v="3"/>
    <s v="OFF-BI-10002931"/>
    <x v="1"/>
    <x v="8"/>
    <s v="Avery Trapezoid Extra Heavy Duty 4&quot; Binders"/>
    <n v="33.552"/>
    <n v="1"/>
    <n v="0.2"/>
    <n v="12.581999999999999"/>
  </r>
  <r>
    <x v="6295"/>
    <x v="3143"/>
    <x v="2"/>
    <x v="129"/>
    <d v="2012-01-01T00:00:00"/>
    <s v="Standard Class"/>
    <s v="AJ-10780"/>
    <s v="Anthony Jacobs"/>
    <x v="1"/>
    <s v="United States"/>
    <s v="Beverly"/>
    <x v="31"/>
    <n v="1915"/>
    <x v="3"/>
    <s v="OFF-AP-10002651"/>
    <x v="1"/>
    <x v="9"/>
    <s v="Hoover Upright Vacuum With Dirt Cup"/>
    <n v="1737.1799999999998"/>
    <n v="6"/>
    <n v="0"/>
    <n v="503.78219999999976"/>
  </r>
  <r>
    <x v="6296"/>
    <x v="3143"/>
    <x v="2"/>
    <x v="129"/>
    <d v="2012-01-01T00:00:00"/>
    <s v="Standard Class"/>
    <s v="AJ-10780"/>
    <s v="Anthony Jacobs"/>
    <x v="1"/>
    <s v="United States"/>
    <s v="Beverly"/>
    <x v="31"/>
    <n v="1915"/>
    <x v="3"/>
    <s v="OFF-ST-10000689"/>
    <x v="1"/>
    <x v="4"/>
    <s v="Fellowes Strictly Business Drawer File, Letter/Legal Size"/>
    <n v="704.25"/>
    <n v="5"/>
    <n v="0"/>
    <n v="84.51"/>
  </r>
  <r>
    <x v="6297"/>
    <x v="3143"/>
    <x v="2"/>
    <x v="129"/>
    <d v="2012-01-01T00:00:00"/>
    <s v="Standard Class"/>
    <s v="AJ-10780"/>
    <s v="Anthony Jacobs"/>
    <x v="1"/>
    <s v="United States"/>
    <s v="Beverly"/>
    <x v="31"/>
    <n v="1915"/>
    <x v="3"/>
    <s v="OFF-PA-10003302"/>
    <x v="1"/>
    <x v="10"/>
    <s v="Xerox 1906"/>
    <n v="141.76"/>
    <n v="4"/>
    <n v="0"/>
    <n v="66.627199999999988"/>
  </r>
  <r>
    <x v="6298"/>
    <x v="3144"/>
    <x v="2"/>
    <x v="618"/>
    <d v="2011-10-26T00:00:00"/>
    <s v="Standard Class"/>
    <s v="SF-20965"/>
    <s v="Sylvia Foulston"/>
    <x v="1"/>
    <s v="United States"/>
    <s v="San Diego"/>
    <x v="1"/>
    <n v="92024"/>
    <x v="1"/>
    <s v="OFF-BI-10001460"/>
    <x v="1"/>
    <x v="8"/>
    <s v="Plastic Binding Combs"/>
    <n v="36.36"/>
    <n v="3"/>
    <n v="0.2"/>
    <n v="12.2715"/>
  </r>
  <r>
    <x v="6299"/>
    <x v="3145"/>
    <x v="3"/>
    <x v="329"/>
    <d v="2014-12-04T00:00:00"/>
    <s v="First Class"/>
    <s v="MZ-17335"/>
    <s v="Maria Zettner"/>
    <x v="2"/>
    <s v="United States"/>
    <s v="San Francisco"/>
    <x v="1"/>
    <n v="94109"/>
    <x v="1"/>
    <s v="FUR-FU-10003489"/>
    <x v="0"/>
    <x v="5"/>
    <s v="Contemporary Borderless Frame"/>
    <n v="25.83"/>
    <n v="3"/>
    <n v="0"/>
    <n v="9.5570999999999984"/>
  </r>
  <r>
    <x v="6300"/>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x v="6301"/>
    <x v="3146"/>
    <x v="2"/>
    <x v="571"/>
    <d v="2011-06-12T00:00:00"/>
    <s v="Standard Class"/>
    <s v="SB-20170"/>
    <s v="Sarah Bern"/>
    <x v="0"/>
    <s v="United States"/>
    <s v="Chicago"/>
    <x v="10"/>
    <n v="60623"/>
    <x v="2"/>
    <s v="OFF-EN-10000461"/>
    <x v="1"/>
    <x v="12"/>
    <s v="#10- 4 1/8&quot; x 9 1/2&quot; Recycled Envelopes"/>
    <n v="13.984000000000002"/>
    <n v="2"/>
    <n v="0.2"/>
    <n v="4.7195999999999998"/>
  </r>
  <r>
    <x v="6302"/>
    <x v="3147"/>
    <x v="3"/>
    <x v="51"/>
    <d v="2014-11-28T00:00:00"/>
    <s v="Standard Class"/>
    <s v="AH-10210"/>
    <s v="Alan Hwang"/>
    <x v="0"/>
    <s v="United States"/>
    <s v="Dallas"/>
    <x v="5"/>
    <n v="75220"/>
    <x v="2"/>
    <s v="TEC-PH-10001305"/>
    <x v="2"/>
    <x v="7"/>
    <s v="Panasonic KX TS208W Corded phone"/>
    <n v="195.96000000000004"/>
    <n v="5"/>
    <n v="0.2"/>
    <n v="19.596000000000018"/>
  </r>
  <r>
    <x v="6303"/>
    <x v="3148"/>
    <x v="3"/>
    <x v="978"/>
    <d v="2014-06-21T00:00:00"/>
    <s v="Second Class"/>
    <s v="NK-18490"/>
    <s v="Neil Knudson"/>
    <x v="2"/>
    <s v="United States"/>
    <s v="Corpus Christi"/>
    <x v="5"/>
    <n v="78415"/>
    <x v="2"/>
    <s v="OFF-PA-10000167"/>
    <x v="1"/>
    <x v="10"/>
    <s v="Xerox 1925"/>
    <n v="74.352000000000004"/>
    <n v="3"/>
    <n v="0.2"/>
    <n v="23.234999999999992"/>
  </r>
  <r>
    <x v="6304"/>
    <x v="3149"/>
    <x v="3"/>
    <x v="1024"/>
    <d v="2014-05-06T00:00:00"/>
    <s v="Same Day"/>
    <s v="AI-10855"/>
    <s v="Arianne Irving"/>
    <x v="0"/>
    <s v="United States"/>
    <s v="New York City"/>
    <x v="15"/>
    <n v="10035"/>
    <x v="3"/>
    <s v="OFF-PA-10002947"/>
    <x v="1"/>
    <x v="10"/>
    <s v="Xerox 1923"/>
    <n v="6.68"/>
    <n v="1"/>
    <n v="0"/>
    <n v="3.2063999999999999"/>
  </r>
  <r>
    <x v="6305"/>
    <x v="3150"/>
    <x v="0"/>
    <x v="254"/>
    <d v="2013-11-07T00:00:00"/>
    <s v="Second Class"/>
    <s v="TP-21565"/>
    <s v="Tracy Poddar"/>
    <x v="1"/>
    <s v="United States"/>
    <s v="Eugene"/>
    <x v="21"/>
    <n v="97405"/>
    <x v="1"/>
    <s v="OFF-SU-10002301"/>
    <x v="1"/>
    <x v="14"/>
    <s v="Serrated Blade or Curved Handle Hand Letter Openers"/>
    <n v="17.584000000000003"/>
    <n v="7"/>
    <n v="0.2"/>
    <n v="-4.1761999999999997"/>
  </r>
  <r>
    <x v="6306"/>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x v="6307"/>
    <x v="3150"/>
    <x v="0"/>
    <x v="254"/>
    <d v="2013-11-07T00:00:00"/>
    <s v="Second Class"/>
    <s v="TP-21565"/>
    <s v="Tracy Poddar"/>
    <x v="1"/>
    <s v="United States"/>
    <s v="Eugene"/>
    <x v="21"/>
    <n v="97405"/>
    <x v="1"/>
    <s v="OFF-PA-10004353"/>
    <x v="1"/>
    <x v="10"/>
    <s v="Southworth 25% Cotton Premium Laser Paper and Envelopes"/>
    <n v="47.952000000000005"/>
    <n v="3"/>
    <n v="0.2"/>
    <n v="16.783200000000001"/>
  </r>
  <r>
    <x v="6308"/>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x v="6309"/>
    <x v="3150"/>
    <x v="0"/>
    <x v="254"/>
    <d v="2013-11-07T00:00:00"/>
    <s v="Second Class"/>
    <s v="TP-21565"/>
    <s v="Tracy Poddar"/>
    <x v="1"/>
    <s v="United States"/>
    <s v="Eugene"/>
    <x v="21"/>
    <n v="97405"/>
    <x v="1"/>
    <s v="OFF-LA-10003930"/>
    <x v="1"/>
    <x v="2"/>
    <s v="Dot Matrix Printer Tape Reel Labels, White, 5000/Box"/>
    <n v="629.18400000000008"/>
    <n v="8"/>
    <n v="0.2"/>
    <n v="228.07919999999999"/>
  </r>
  <r>
    <x v="6310"/>
    <x v="3150"/>
    <x v="0"/>
    <x v="254"/>
    <d v="2013-11-07T00:00:00"/>
    <s v="Second Class"/>
    <s v="TP-21565"/>
    <s v="Tracy Poddar"/>
    <x v="1"/>
    <s v="United States"/>
    <s v="Eugene"/>
    <x v="21"/>
    <n v="97405"/>
    <x v="1"/>
    <s v="OFF-PA-10000176"/>
    <x v="1"/>
    <x v="10"/>
    <s v="Xerox 1887"/>
    <n v="15.176"/>
    <n v="1"/>
    <n v="0.2"/>
    <n v="5.3115999999999985"/>
  </r>
  <r>
    <x v="6311"/>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x v="6312"/>
    <x v="3152"/>
    <x v="3"/>
    <x v="911"/>
    <d v="2014-02-22T00:00:00"/>
    <s v="Standard Class"/>
    <s v="NG-18355"/>
    <s v="Nat Gilpin"/>
    <x v="1"/>
    <s v="United States"/>
    <s v="Fairfield"/>
    <x v="29"/>
    <n v="6824"/>
    <x v="3"/>
    <s v="OFF-ST-10001932"/>
    <x v="1"/>
    <x v="4"/>
    <s v="Fellowes Staxonsteel Drawer Files"/>
    <n v="579.51"/>
    <n v="3"/>
    <n v="0"/>
    <n v="81.131400000000014"/>
  </r>
  <r>
    <x v="6313"/>
    <x v="3152"/>
    <x v="3"/>
    <x v="911"/>
    <d v="2014-02-22T00:00:00"/>
    <s v="Standard Class"/>
    <s v="NG-18355"/>
    <s v="Nat Gilpin"/>
    <x v="1"/>
    <s v="United States"/>
    <s v="Fairfield"/>
    <x v="29"/>
    <n v="6824"/>
    <x v="3"/>
    <s v="TEC-PH-10000923"/>
    <x v="2"/>
    <x v="7"/>
    <s v="Belkin SportFit Armband For iPhone 5s/5c, Fuchsia"/>
    <n v="14.99"/>
    <n v="1"/>
    <n v="0"/>
    <n v="7.3451000000000004"/>
  </r>
  <r>
    <x v="6314"/>
    <x v="3153"/>
    <x v="2"/>
    <x v="156"/>
    <d v="2011-11-29T00:00:00"/>
    <s v="Standard Class"/>
    <s v="NG-18355"/>
    <s v="Nat Gilpin"/>
    <x v="1"/>
    <s v="United States"/>
    <s v="Jackson"/>
    <x v="12"/>
    <n v="49201"/>
    <x v="2"/>
    <s v="OFF-AR-10000380"/>
    <x v="1"/>
    <x v="6"/>
    <s v="Hunt PowerHouse Electric Pencil Sharpener, Blue"/>
    <n v="151.91999999999999"/>
    <n v="4"/>
    <n v="0"/>
    <n v="45.575999999999979"/>
  </r>
  <r>
    <x v="6315"/>
    <x v="3153"/>
    <x v="2"/>
    <x v="156"/>
    <d v="2011-11-29T00:00:00"/>
    <s v="Standard Class"/>
    <s v="NG-18355"/>
    <s v="Nat Gilpin"/>
    <x v="1"/>
    <s v="United States"/>
    <s v="Jackson"/>
    <x v="12"/>
    <n v="49201"/>
    <x v="2"/>
    <s v="OFF-LA-10003930"/>
    <x v="1"/>
    <x v="2"/>
    <s v="Dot Matrix Printer Tape Reel Labels, White, 5000/Box"/>
    <n v="196.62"/>
    <n v="2"/>
    <n v="0"/>
    <n v="96.343800000000002"/>
  </r>
  <r>
    <x v="6316"/>
    <x v="3153"/>
    <x v="2"/>
    <x v="156"/>
    <d v="2011-11-29T00:00:00"/>
    <s v="Standard Class"/>
    <s v="NG-18355"/>
    <s v="Nat Gilpin"/>
    <x v="1"/>
    <s v="United States"/>
    <s v="Jackson"/>
    <x v="12"/>
    <n v="49201"/>
    <x v="2"/>
    <s v="OFF-PA-10001815"/>
    <x v="1"/>
    <x v="10"/>
    <s v="Xerox 1885"/>
    <n v="144.12"/>
    <n v="3"/>
    <n v="0"/>
    <n v="69.177599999999984"/>
  </r>
  <r>
    <x v="6317"/>
    <x v="3153"/>
    <x v="2"/>
    <x v="156"/>
    <d v="2011-11-29T00:00:00"/>
    <s v="Standard Class"/>
    <s v="NG-18355"/>
    <s v="Nat Gilpin"/>
    <x v="1"/>
    <s v="United States"/>
    <s v="Jackson"/>
    <x v="12"/>
    <n v="49201"/>
    <x v="2"/>
    <s v="OFF-PA-10004082"/>
    <x v="1"/>
    <x v="10"/>
    <s v="Adams Telephone Message Book w/Frequently-Called Numbers Space, 400 Messages per Book"/>
    <n v="15.96"/>
    <n v="2"/>
    <n v="0"/>
    <n v="7.98"/>
  </r>
  <r>
    <x v="6318"/>
    <x v="3154"/>
    <x v="3"/>
    <x v="920"/>
    <d v="2014-11-30T00:00:00"/>
    <s v="Second Class"/>
    <s v="EB-13750"/>
    <s v="Edward Becker"/>
    <x v="1"/>
    <s v="United States"/>
    <s v="Laguna Niguel"/>
    <x v="1"/>
    <n v="92677"/>
    <x v="1"/>
    <s v="TEC-PH-10004071"/>
    <x v="2"/>
    <x v="7"/>
    <s v="PayAnywhere Card Reader"/>
    <n v="39.960000000000008"/>
    <n v="5"/>
    <n v="0.2"/>
    <n v="3.4964999999999993"/>
  </r>
  <r>
    <x v="6319"/>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x v="6320"/>
    <x v="3155"/>
    <x v="3"/>
    <x v="394"/>
    <d v="2014-10-03T00:00:00"/>
    <s v="Standard Class"/>
    <s v="SP-20860"/>
    <s v="Sung Pak"/>
    <x v="1"/>
    <s v="United States"/>
    <s v="Jacksonville"/>
    <x v="2"/>
    <n v="32216"/>
    <x v="0"/>
    <s v="OFF-PA-10001800"/>
    <x v="1"/>
    <x v="10"/>
    <s v="Xerox 220"/>
    <n v="10.368000000000002"/>
    <n v="2"/>
    <n v="0.2"/>
    <n v="3.6288"/>
  </r>
  <r>
    <x v="6321"/>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x v="6322"/>
    <x v="3157"/>
    <x v="2"/>
    <x v="561"/>
    <d v="2011-06-07T00:00:00"/>
    <s v="Second Class"/>
    <s v="RB-19795"/>
    <s v="Ross Baird"/>
    <x v="2"/>
    <s v="United States"/>
    <s v="Midland"/>
    <x v="12"/>
    <n v="48640"/>
    <x v="2"/>
    <s v="OFF-EN-10004459"/>
    <x v="1"/>
    <x v="12"/>
    <s v="Security-Tint Envelopes"/>
    <n v="15.28"/>
    <n v="2"/>
    <n v="0"/>
    <n v="7.4871999999999996"/>
  </r>
  <r>
    <x v="6323"/>
    <x v="3158"/>
    <x v="2"/>
    <x v="1103"/>
    <d v="2011-06-23T00:00:00"/>
    <s v="Standard Class"/>
    <s v="DB-13660"/>
    <s v="Duane Benoit"/>
    <x v="0"/>
    <s v="United States"/>
    <s v="Newark"/>
    <x v="13"/>
    <n v="19711"/>
    <x v="3"/>
    <s v="TEC-MA-10000423"/>
    <x v="2"/>
    <x v="15"/>
    <s v="Texas Instruments TI-34 Scientific Calculator"/>
    <n v="65.97"/>
    <n v="3"/>
    <n v="0"/>
    <n v="31.005899999999997"/>
  </r>
  <r>
    <x v="6324"/>
    <x v="3159"/>
    <x v="1"/>
    <x v="1104"/>
    <d v="2012-11-02T00:00:00"/>
    <s v="Standard Class"/>
    <s v="NB-18655"/>
    <s v="Nona Balk"/>
    <x v="1"/>
    <s v="United States"/>
    <s v="San Francisco"/>
    <x v="1"/>
    <n v="94109"/>
    <x v="1"/>
    <s v="OFF-PA-10002986"/>
    <x v="1"/>
    <x v="10"/>
    <s v="Xerox 1898"/>
    <n v="33.4"/>
    <n v="5"/>
    <n v="0"/>
    <n v="16.032"/>
  </r>
  <r>
    <x v="6325"/>
    <x v="3159"/>
    <x v="1"/>
    <x v="1104"/>
    <d v="2012-11-02T00:00:00"/>
    <s v="Standard Class"/>
    <s v="NB-18655"/>
    <s v="Nona Balk"/>
    <x v="1"/>
    <s v="United States"/>
    <s v="San Francisco"/>
    <x v="1"/>
    <n v="94109"/>
    <x v="1"/>
    <s v="OFF-EN-10001434"/>
    <x v="1"/>
    <x v="12"/>
    <s v="Strathmore #10 Envelopes, Ultimate White"/>
    <n v="210.84"/>
    <n v="4"/>
    <n v="0"/>
    <n v="103.3116"/>
  </r>
  <r>
    <x v="6326"/>
    <x v="3160"/>
    <x v="2"/>
    <x v="407"/>
    <d v="2011-01-27T00:00:00"/>
    <s v="Standard Class"/>
    <s v="XP-21865"/>
    <s v="Xylona Preis"/>
    <x v="0"/>
    <s v="United States"/>
    <s v="Westland"/>
    <x v="12"/>
    <n v="48185"/>
    <x v="2"/>
    <s v="OFF-ST-10000760"/>
    <x v="1"/>
    <x v="4"/>
    <s v="Eldon Fold 'N Roll Cart System"/>
    <n v="13.98"/>
    <n v="1"/>
    <n v="0"/>
    <n v="4.0541999999999998"/>
  </r>
  <r>
    <x v="6327"/>
    <x v="3160"/>
    <x v="2"/>
    <x v="407"/>
    <d v="2011-01-27T00:00:00"/>
    <s v="Standard Class"/>
    <s v="XP-21865"/>
    <s v="Xylona Preis"/>
    <x v="0"/>
    <s v="United States"/>
    <s v="Westland"/>
    <x v="12"/>
    <n v="48185"/>
    <x v="2"/>
    <s v="FUR-FU-10002918"/>
    <x v="0"/>
    <x v="5"/>
    <s v="Eldon ClusterMat Chair Mat with Cordless Antistatic Protection"/>
    <n v="272.94"/>
    <n v="3"/>
    <n v="0"/>
    <n v="30.023400000000009"/>
  </r>
  <r>
    <x v="6328"/>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x v="6329"/>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x v="6330"/>
    <x v="3160"/>
    <x v="2"/>
    <x v="407"/>
    <d v="2011-01-27T00:00:00"/>
    <s v="Standard Class"/>
    <s v="XP-21865"/>
    <s v="Xylona Preis"/>
    <x v="0"/>
    <s v="United States"/>
    <s v="Westland"/>
    <x v="12"/>
    <n v="48185"/>
    <x v="2"/>
    <s v="OFF-ST-10003123"/>
    <x v="1"/>
    <x v="4"/>
    <s v="Fellowes Bases and Tops For Staxonsteel/High-Stak Systems"/>
    <n v="66.58"/>
    <n v="2"/>
    <n v="0"/>
    <n v="15.979199999999999"/>
  </r>
  <r>
    <x v="6331"/>
    <x v="3160"/>
    <x v="2"/>
    <x v="407"/>
    <d v="2011-01-27T00:00:00"/>
    <s v="Standard Class"/>
    <s v="XP-21865"/>
    <s v="Xylona Preis"/>
    <x v="0"/>
    <s v="United States"/>
    <s v="Westland"/>
    <x v="12"/>
    <n v="48185"/>
    <x v="2"/>
    <s v="OFF-AR-10004456"/>
    <x v="1"/>
    <x v="6"/>
    <s v="Panasonic KP-4ABK Battery-Operated Pencil Sharpener"/>
    <n v="43.92"/>
    <n v="3"/>
    <n v="0"/>
    <n v="12.736799999999999"/>
  </r>
  <r>
    <x v="6332"/>
    <x v="3160"/>
    <x v="2"/>
    <x v="407"/>
    <d v="2011-01-27T00:00:00"/>
    <s v="Standard Class"/>
    <s v="XP-21865"/>
    <s v="Xylona Preis"/>
    <x v="0"/>
    <s v="United States"/>
    <s v="Westland"/>
    <x v="12"/>
    <n v="48185"/>
    <x v="2"/>
    <s v="FUR-FU-10002268"/>
    <x v="0"/>
    <x v="5"/>
    <s v="Ultra Door Push Plate"/>
    <n v="14.73"/>
    <n v="3"/>
    <n v="0"/>
    <n v="4.8608999999999991"/>
  </r>
  <r>
    <x v="6333"/>
    <x v="3160"/>
    <x v="2"/>
    <x v="407"/>
    <d v="2011-01-27T00:00:00"/>
    <s v="Standard Class"/>
    <s v="XP-21865"/>
    <s v="Xylona Preis"/>
    <x v="0"/>
    <s v="United States"/>
    <s v="Westland"/>
    <x v="12"/>
    <n v="48185"/>
    <x v="2"/>
    <s v="OFF-BI-10004364"/>
    <x v="1"/>
    <x v="8"/>
    <s v="Storex Dura Pro Binders"/>
    <n v="29.700000000000003"/>
    <n v="5"/>
    <n v="0"/>
    <n v="13.365"/>
  </r>
  <r>
    <x v="6334"/>
    <x v="3161"/>
    <x v="2"/>
    <x v="384"/>
    <d v="2011-07-15T00:00:00"/>
    <s v="Standard Class"/>
    <s v="MH-17455"/>
    <s v="Mark Hamilton"/>
    <x v="0"/>
    <s v="United States"/>
    <s v="New York City"/>
    <x v="15"/>
    <n v="10011"/>
    <x v="3"/>
    <s v="OFF-PA-10001970"/>
    <x v="1"/>
    <x v="10"/>
    <s v="Xerox 1881"/>
    <n v="49.12"/>
    <n v="4"/>
    <n v="0"/>
    <n v="23.086399999999998"/>
  </r>
  <r>
    <x v="6335"/>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x v="6336"/>
    <x v="3162"/>
    <x v="0"/>
    <x v="133"/>
    <d v="2013-09-07T00:00:00"/>
    <s v="Standard Class"/>
    <s v="BG-11740"/>
    <s v="Bruce Geld"/>
    <x v="0"/>
    <s v="United States"/>
    <s v="Los Angeles"/>
    <x v="1"/>
    <n v="90008"/>
    <x v="1"/>
    <s v="FUR-FU-10000672"/>
    <x v="0"/>
    <x v="5"/>
    <s v="Executive Impressions 10&quot; Spectator Wall Clock"/>
    <n v="47.04"/>
    <n v="4"/>
    <n v="0"/>
    <n v="15.993599999999997"/>
  </r>
  <r>
    <x v="6337"/>
    <x v="3162"/>
    <x v="0"/>
    <x v="133"/>
    <d v="2013-09-07T00:00:00"/>
    <s v="Standard Class"/>
    <s v="BG-11740"/>
    <s v="Bruce Geld"/>
    <x v="0"/>
    <s v="United States"/>
    <s v="Los Angeles"/>
    <x v="1"/>
    <n v="90008"/>
    <x v="1"/>
    <s v="TEC-PH-10004908"/>
    <x v="2"/>
    <x v="7"/>
    <s v="Panasonic KX TS3282W Corded phone"/>
    <n v="339.96000000000004"/>
    <n v="5"/>
    <n v="0.2"/>
    <n v="42.494999999999948"/>
  </r>
  <r>
    <x v="6338"/>
    <x v="3163"/>
    <x v="3"/>
    <x v="361"/>
    <d v="2014-10-10T00:00:00"/>
    <s v="Standard Class"/>
    <s v="TS-21370"/>
    <s v="Todd Sumrall"/>
    <x v="1"/>
    <s v="United States"/>
    <s v="New York City"/>
    <x v="15"/>
    <n v="10035"/>
    <x v="3"/>
    <s v="TEC-PH-10003095"/>
    <x v="2"/>
    <x v="7"/>
    <s v="Samsung HM1900 Bluetooth Headset"/>
    <n v="87.8"/>
    <n v="4"/>
    <n v="0"/>
    <n v="43.9"/>
  </r>
  <r>
    <x v="6339"/>
    <x v="3163"/>
    <x v="3"/>
    <x v="361"/>
    <d v="2014-10-10T00:00:00"/>
    <s v="Standard Class"/>
    <s v="TS-21370"/>
    <s v="Todd Sumrall"/>
    <x v="1"/>
    <s v="United States"/>
    <s v="New York City"/>
    <x v="15"/>
    <n v="10035"/>
    <x v="3"/>
    <s v="FUR-CH-10002880"/>
    <x v="0"/>
    <x v="1"/>
    <s v="Global High-Back Leather Tilter, Burgundy"/>
    <n v="221.38200000000001"/>
    <n v="2"/>
    <n v="0.1"/>
    <n v="2.4597999999999871"/>
  </r>
  <r>
    <x v="6340"/>
    <x v="3163"/>
    <x v="3"/>
    <x v="361"/>
    <d v="2014-10-10T00:00:00"/>
    <s v="Standard Class"/>
    <s v="TS-21370"/>
    <s v="Todd Sumrall"/>
    <x v="1"/>
    <s v="United States"/>
    <s v="New York City"/>
    <x v="15"/>
    <n v="10035"/>
    <x v="3"/>
    <s v="TEC-MA-10001047"/>
    <x v="2"/>
    <x v="15"/>
    <s v="3D Systems Cube Printer, 2nd Generation, Magenta"/>
    <n v="5199.96"/>
    <n v="4"/>
    <n v="0"/>
    <n v="1351.9895999999999"/>
  </r>
  <r>
    <x v="6341"/>
    <x v="3164"/>
    <x v="3"/>
    <x v="413"/>
    <d v="2014-01-03T00:00:00"/>
    <s v="First Class"/>
    <s v="DB-13660"/>
    <s v="Duane Benoit"/>
    <x v="0"/>
    <s v="United States"/>
    <s v="Lancaster"/>
    <x v="24"/>
    <n v="43130"/>
    <x v="3"/>
    <s v="OFF-ST-10002554"/>
    <x v="1"/>
    <x v="4"/>
    <s v="Tennsco Industrial Shelving"/>
    <n v="156.512"/>
    <n v="4"/>
    <n v="0.2"/>
    <n v="-35.215199999999996"/>
  </r>
  <r>
    <x v="6342"/>
    <x v="3165"/>
    <x v="1"/>
    <x v="1105"/>
    <d v="2012-03-10T00:00:00"/>
    <s v="First Class"/>
    <s v="EM-14140"/>
    <s v="Eugene Moren"/>
    <x v="2"/>
    <s v="United States"/>
    <s v="Newark"/>
    <x v="13"/>
    <n v="19711"/>
    <x v="3"/>
    <s v="TEC-AC-10004469"/>
    <x v="2"/>
    <x v="11"/>
    <s v="Microsoft Sculpt Comfort Mouse"/>
    <n v="119.85000000000001"/>
    <n v="3"/>
    <n v="0"/>
    <n v="52.734000000000009"/>
  </r>
  <r>
    <x v="6343"/>
    <x v="3165"/>
    <x v="1"/>
    <x v="1105"/>
    <d v="2012-03-10T00:00:00"/>
    <s v="First Class"/>
    <s v="EM-14140"/>
    <s v="Eugene Moren"/>
    <x v="2"/>
    <s v="United States"/>
    <s v="Newark"/>
    <x v="13"/>
    <n v="19711"/>
    <x v="3"/>
    <s v="OFF-BI-10000309"/>
    <x v="1"/>
    <x v="8"/>
    <s v="GBC Twin Loop Wire Binding Elements, 9/16&quot; Spine, Black"/>
    <n v="30.44"/>
    <n v="2"/>
    <n v="0"/>
    <n v="14.9156"/>
  </r>
  <r>
    <x v="6344"/>
    <x v="3165"/>
    <x v="1"/>
    <x v="1105"/>
    <d v="2012-03-10T00:00:00"/>
    <s v="First Class"/>
    <s v="EM-14140"/>
    <s v="Eugene Moren"/>
    <x v="2"/>
    <s v="United States"/>
    <s v="Newark"/>
    <x v="13"/>
    <n v="19711"/>
    <x v="3"/>
    <s v="OFF-BI-10001765"/>
    <x v="1"/>
    <x v="8"/>
    <s v="Wilson Jones Heavy-Duty Casebound Ring Binders with Metal Hinges"/>
    <n v="69.28"/>
    <n v="2"/>
    <n v="0"/>
    <n v="33.254399999999997"/>
  </r>
  <r>
    <x v="6345"/>
    <x v="3165"/>
    <x v="1"/>
    <x v="1105"/>
    <d v="2012-03-10T00:00:00"/>
    <s v="First Class"/>
    <s v="EM-14140"/>
    <s v="Eugene Moren"/>
    <x v="2"/>
    <s v="United States"/>
    <s v="Newark"/>
    <x v="13"/>
    <n v="19711"/>
    <x v="3"/>
    <s v="TEC-PH-10001619"/>
    <x v="2"/>
    <x v="7"/>
    <s v="LG G3"/>
    <n v="587.97"/>
    <n v="3"/>
    <n v="0"/>
    <n v="170.51129999999998"/>
  </r>
  <r>
    <x v="6346"/>
    <x v="3166"/>
    <x v="3"/>
    <x v="179"/>
    <d v="2014-10-21T00:00:00"/>
    <s v="Same Day"/>
    <s v="RB-19465"/>
    <s v="Rick Bensley"/>
    <x v="2"/>
    <s v="United States"/>
    <s v="New York City"/>
    <x v="15"/>
    <n v="10024"/>
    <x v="3"/>
    <s v="OFF-LA-10002034"/>
    <x v="1"/>
    <x v="2"/>
    <s v="Avery 478"/>
    <n v="24.55"/>
    <n v="5"/>
    <n v="0"/>
    <n v="12.029499999999999"/>
  </r>
  <r>
    <x v="6347"/>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x v="6348"/>
    <x v="3167"/>
    <x v="1"/>
    <x v="489"/>
    <d v="2012-05-06T00:00:00"/>
    <s v="Standard Class"/>
    <s v="PO-18850"/>
    <s v="Patrick O'Brill"/>
    <x v="0"/>
    <s v="United States"/>
    <s v="San Francisco"/>
    <x v="1"/>
    <n v="94109"/>
    <x v="1"/>
    <s v="OFF-ST-10000876"/>
    <x v="1"/>
    <x v="4"/>
    <s v="Eldon Simplefile Box Office"/>
    <n v="37.32"/>
    <n v="3"/>
    <n v="0"/>
    <n v="10.4496"/>
  </r>
  <r>
    <x v="6349"/>
    <x v="3167"/>
    <x v="1"/>
    <x v="489"/>
    <d v="2012-05-06T00:00:00"/>
    <s v="Standard Class"/>
    <s v="PO-18850"/>
    <s v="Patrick O'Brill"/>
    <x v="0"/>
    <s v="United States"/>
    <s v="San Francisco"/>
    <x v="1"/>
    <n v="94109"/>
    <x v="1"/>
    <s v="OFF-SU-10002573"/>
    <x v="1"/>
    <x v="14"/>
    <s v="Acme 10&quot; Easy Grip Assistive Scissors"/>
    <n v="35.06"/>
    <n v="2"/>
    <n v="0"/>
    <n v="10.517999999999997"/>
  </r>
  <r>
    <x v="6350"/>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x v="6351"/>
    <x v="3169"/>
    <x v="3"/>
    <x v="132"/>
    <d v="2014-11-09T00:00:00"/>
    <s v="Standard Class"/>
    <s v="BF-11275"/>
    <s v="Beth Fritzler"/>
    <x v="1"/>
    <s v="United States"/>
    <s v="Miami"/>
    <x v="2"/>
    <n v="33178"/>
    <x v="0"/>
    <s v="TEC-PH-10002549"/>
    <x v="2"/>
    <x v="7"/>
    <s v="Polycom SoundPoint IP 450 VoIP phone"/>
    <n v="361.37600000000003"/>
    <n v="2"/>
    <n v="0.2"/>
    <n v="27.103200000000001"/>
  </r>
  <r>
    <x v="6352"/>
    <x v="3170"/>
    <x v="1"/>
    <x v="1023"/>
    <d v="2012-09-19T00:00:00"/>
    <s v="Standard Class"/>
    <s v="HG-14845"/>
    <s v="Harry Greene"/>
    <x v="0"/>
    <s v="United States"/>
    <s v="Philadelphia"/>
    <x v="9"/>
    <n v="19120"/>
    <x v="3"/>
    <s v="OFF-BI-10004209"/>
    <x v="1"/>
    <x v="8"/>
    <s v="Fellowes Twister Kit, Gray/Clear, 3/pkg"/>
    <n v="2.4119999999999999"/>
    <n v="1"/>
    <n v="0.7"/>
    <n v="-2.0099999999999998"/>
  </r>
  <r>
    <x v="6353"/>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x v="6354"/>
    <x v="3171"/>
    <x v="1"/>
    <x v="684"/>
    <d v="2012-09-12T00:00:00"/>
    <s v="Standard Class"/>
    <s v="BS-11590"/>
    <s v="Brendan Sweed"/>
    <x v="1"/>
    <s v="United States"/>
    <s v="New York City"/>
    <x v="15"/>
    <n v="10011"/>
    <x v="3"/>
    <s v="TEC-PH-10002922"/>
    <x v="2"/>
    <x v="7"/>
    <s v="ShoreTel ShorePhone IP 230 VoIP phone"/>
    <n v="337.98"/>
    <n v="2"/>
    <n v="0"/>
    <n v="101.39399999999998"/>
  </r>
  <r>
    <x v="6355"/>
    <x v="3172"/>
    <x v="2"/>
    <x v="191"/>
    <d v="2011-10-13T00:00:00"/>
    <s v="Standard Class"/>
    <s v="JD-16015"/>
    <s v="Joy Daniels"/>
    <x v="0"/>
    <s v="United States"/>
    <s v="Philadelphia"/>
    <x v="9"/>
    <n v="19120"/>
    <x v="3"/>
    <s v="OFF-ST-10000642"/>
    <x v="1"/>
    <x v="4"/>
    <s v="Tennsco Lockers, Gray"/>
    <n v="83.920000000000016"/>
    <n v="5"/>
    <n v="0.2"/>
    <n v="-13.637000000000011"/>
  </r>
  <r>
    <x v="6356"/>
    <x v="3173"/>
    <x v="3"/>
    <x v="205"/>
    <d v="2014-01-29T00:00:00"/>
    <s v="Standard Class"/>
    <s v="CS-12250"/>
    <s v="Chris Selesnick"/>
    <x v="1"/>
    <s v="United States"/>
    <s v="Seattle"/>
    <x v="4"/>
    <n v="98103"/>
    <x v="1"/>
    <s v="OFF-BI-10001757"/>
    <x v="1"/>
    <x v="8"/>
    <s v="Pressboard Hanging Data Binders for Unburst Sheets"/>
    <n v="19.68"/>
    <n v="5"/>
    <n v="0.2"/>
    <n v="6.8879999999999981"/>
  </r>
  <r>
    <x v="6357"/>
    <x v="3173"/>
    <x v="3"/>
    <x v="205"/>
    <d v="2014-01-29T00:00:00"/>
    <s v="Standard Class"/>
    <s v="CS-12250"/>
    <s v="Chris Selesnick"/>
    <x v="1"/>
    <s v="United States"/>
    <s v="Seattle"/>
    <x v="4"/>
    <n v="98103"/>
    <x v="1"/>
    <s v="OFF-PA-10004621"/>
    <x v="1"/>
    <x v="10"/>
    <s v="Xerox 212"/>
    <n v="25.92"/>
    <n v="4"/>
    <n v="0"/>
    <n v="12.441600000000001"/>
  </r>
  <r>
    <x v="6358"/>
    <x v="3173"/>
    <x v="3"/>
    <x v="205"/>
    <d v="2014-01-29T00:00:00"/>
    <s v="Standard Class"/>
    <s v="CS-12250"/>
    <s v="Chris Selesnick"/>
    <x v="1"/>
    <s v="United States"/>
    <s v="Seattle"/>
    <x v="4"/>
    <n v="98103"/>
    <x v="1"/>
    <s v="OFF-PA-10002262"/>
    <x v="1"/>
    <x v="10"/>
    <s v="Xerox 192"/>
    <n v="6.48"/>
    <n v="1"/>
    <n v="0"/>
    <n v="3.1104000000000003"/>
  </r>
  <r>
    <x v="6359"/>
    <x v="3173"/>
    <x v="3"/>
    <x v="205"/>
    <d v="2014-01-29T00:00:00"/>
    <s v="Standard Class"/>
    <s v="CS-12250"/>
    <s v="Chris Selesnick"/>
    <x v="1"/>
    <s v="United States"/>
    <s v="Seattle"/>
    <x v="4"/>
    <n v="98103"/>
    <x v="1"/>
    <s v="TEC-PH-10004100"/>
    <x v="2"/>
    <x v="7"/>
    <s v="Griffin GC17055 Auxiliary Audio Cable"/>
    <n v="86.352000000000004"/>
    <n v="6"/>
    <n v="0.2"/>
    <n v="8.6352000000000011"/>
  </r>
  <r>
    <x v="6360"/>
    <x v="3174"/>
    <x v="1"/>
    <x v="895"/>
    <d v="2012-12-15T00:00:00"/>
    <s v="Standard Class"/>
    <s v="FC-14245"/>
    <s v="Frank Carlisle"/>
    <x v="2"/>
    <s v="United States"/>
    <s v="Los Angeles"/>
    <x v="1"/>
    <n v="90032"/>
    <x v="1"/>
    <s v="OFF-AR-10003582"/>
    <x v="1"/>
    <x v="6"/>
    <s v="Boston Electric Pencil Sharpener, Model 1818, Charcoal Black"/>
    <n v="56.3"/>
    <n v="2"/>
    <n v="0"/>
    <n v="15.764000000000003"/>
  </r>
  <r>
    <x v="6361"/>
    <x v="3175"/>
    <x v="2"/>
    <x v="641"/>
    <d v="2011-11-30T00:00:00"/>
    <s v="Standard Class"/>
    <s v="SE-20110"/>
    <s v="Sanjit Engle"/>
    <x v="0"/>
    <s v="United States"/>
    <s v="Springfield"/>
    <x v="21"/>
    <n v="97477"/>
    <x v="1"/>
    <s v="OFF-AR-10003179"/>
    <x v="1"/>
    <x v="6"/>
    <s v="Dixon Ticonderoga Core-Lock Colored Pencils"/>
    <n v="51.016000000000005"/>
    <n v="7"/>
    <n v="0.2"/>
    <n v="8.2900999999999954"/>
  </r>
  <r>
    <x v="6362"/>
    <x v="3176"/>
    <x v="3"/>
    <x v="610"/>
    <d v="2014-11-26T00:00:00"/>
    <s v="Standard Class"/>
    <s v="CK-12205"/>
    <s v="Chloris Kastensmidt"/>
    <x v="0"/>
    <s v="United States"/>
    <s v="Renton"/>
    <x v="4"/>
    <n v="98059"/>
    <x v="1"/>
    <s v="OFF-BI-10001670"/>
    <x v="1"/>
    <x v="8"/>
    <s v="Vinyl Sectional Post Binders"/>
    <n v="150.80000000000001"/>
    <n v="5"/>
    <n v="0.2"/>
    <n v="56.55"/>
  </r>
  <r>
    <x v="6363"/>
    <x v="3176"/>
    <x v="3"/>
    <x v="610"/>
    <d v="2014-11-26T00:00:00"/>
    <s v="Standard Class"/>
    <s v="CK-12205"/>
    <s v="Chloris Kastensmidt"/>
    <x v="0"/>
    <s v="United States"/>
    <s v="Renton"/>
    <x v="4"/>
    <n v="98059"/>
    <x v="1"/>
    <s v="TEC-MA-10002073"/>
    <x v="2"/>
    <x v="15"/>
    <s v="3D Systems Cube Printer, 2nd Generation, White"/>
    <n v="1039.992"/>
    <n v="1"/>
    <n v="0.2"/>
    <n v="103.99920000000003"/>
  </r>
  <r>
    <x v="6364"/>
    <x v="3176"/>
    <x v="3"/>
    <x v="610"/>
    <d v="2014-11-26T00:00:00"/>
    <s v="Standard Class"/>
    <s v="CK-12205"/>
    <s v="Chloris Kastensmidt"/>
    <x v="0"/>
    <s v="United States"/>
    <s v="Renton"/>
    <x v="4"/>
    <n v="98059"/>
    <x v="1"/>
    <s v="OFF-PA-10003797"/>
    <x v="1"/>
    <x v="10"/>
    <s v="Xerox 209"/>
    <n v="51.84"/>
    <n v="8"/>
    <n v="0"/>
    <n v="24.883200000000002"/>
  </r>
  <r>
    <x v="6365"/>
    <x v="3177"/>
    <x v="3"/>
    <x v="1095"/>
    <d v="2014-04-06T00:00:00"/>
    <s v="First Class"/>
    <s v="DS-13030"/>
    <s v="Darrin Sayre"/>
    <x v="2"/>
    <s v="United States"/>
    <s v="New York City"/>
    <x v="15"/>
    <n v="10009"/>
    <x v="3"/>
    <s v="TEC-PH-10004006"/>
    <x v="2"/>
    <x v="7"/>
    <s v="Panasonic KX - TS880B Telephone"/>
    <n v="41.22"/>
    <n v="1"/>
    <n v="0"/>
    <n v="11.1294"/>
  </r>
  <r>
    <x v="6366"/>
    <x v="3177"/>
    <x v="3"/>
    <x v="1095"/>
    <d v="2014-04-06T00:00:00"/>
    <s v="First Class"/>
    <s v="DS-13030"/>
    <s v="Darrin Sayre"/>
    <x v="2"/>
    <s v="United States"/>
    <s v="New York City"/>
    <x v="15"/>
    <n v="10009"/>
    <x v="3"/>
    <s v="OFF-SU-10000646"/>
    <x v="1"/>
    <x v="14"/>
    <s v="Premier Automatic Letter Opener"/>
    <n v="240.37"/>
    <n v="1"/>
    <n v="0"/>
    <n v="7.2111000000000161"/>
  </r>
  <r>
    <x v="6367"/>
    <x v="3177"/>
    <x v="3"/>
    <x v="1095"/>
    <d v="2014-04-06T00:00:00"/>
    <s v="First Class"/>
    <s v="DS-13030"/>
    <s v="Darrin Sayre"/>
    <x v="2"/>
    <s v="United States"/>
    <s v="New York City"/>
    <x v="15"/>
    <n v="10009"/>
    <x v="3"/>
    <s v="TEC-PH-10002262"/>
    <x v="2"/>
    <x v="7"/>
    <s v="LG Electronics Tone+ HBS-730 Bluetooth Headset"/>
    <n v="119.02"/>
    <n v="2"/>
    <n v="0"/>
    <n v="33.325600000000009"/>
  </r>
  <r>
    <x v="6368"/>
    <x v="3178"/>
    <x v="3"/>
    <x v="240"/>
    <d v="2014-05-25T00:00:00"/>
    <s v="Standard Class"/>
    <s v="SA-20830"/>
    <s v="Sue Ann Reed"/>
    <x v="0"/>
    <s v="United States"/>
    <s v="San Jose"/>
    <x v="1"/>
    <n v="95123"/>
    <x v="1"/>
    <s v="OFF-BI-10002082"/>
    <x v="1"/>
    <x v="8"/>
    <s v="GBC Twin Loop Wire Binding Elements"/>
    <n v="133.12"/>
    <n v="5"/>
    <n v="0.2"/>
    <n v="49.92"/>
  </r>
  <r>
    <x v="6369"/>
    <x v="3179"/>
    <x v="0"/>
    <x v="339"/>
    <d v="2013-10-08T00:00:00"/>
    <s v="Standard Class"/>
    <s v="TP-21565"/>
    <s v="Tracy Poddar"/>
    <x v="1"/>
    <s v="United States"/>
    <s v="Grand Prairie"/>
    <x v="5"/>
    <n v="75051"/>
    <x v="2"/>
    <s v="FUR-FU-10001756"/>
    <x v="0"/>
    <x v="5"/>
    <s v="Eldon Expressions Desk Accessory, Wood Photo Frame, Mahogany"/>
    <n v="38.08"/>
    <n v="5"/>
    <n v="0.6"/>
    <n v="-29.512000000000008"/>
  </r>
  <r>
    <x v="6370"/>
    <x v="3180"/>
    <x v="0"/>
    <x v="831"/>
    <d v="2013-11-22T00:00:00"/>
    <s v="Same Day"/>
    <s v="JK-16120"/>
    <s v="Julie Kriz"/>
    <x v="2"/>
    <s v="United States"/>
    <s v="New York City"/>
    <x v="15"/>
    <n v="10009"/>
    <x v="3"/>
    <s v="FUR-BO-10002598"/>
    <x v="0"/>
    <x v="0"/>
    <s v="Hon Metal Bookcases, Putty"/>
    <n v="113.56800000000001"/>
    <n v="2"/>
    <n v="0.2"/>
    <n v="12.776399999999988"/>
  </r>
  <r>
    <x v="6371"/>
    <x v="3181"/>
    <x v="3"/>
    <x v="621"/>
    <d v="2014-10-06T00:00:00"/>
    <s v="Second Class"/>
    <s v="CC-12430"/>
    <s v="Chuck Clark"/>
    <x v="2"/>
    <s v="United States"/>
    <s v="New York City"/>
    <x v="15"/>
    <n v="10009"/>
    <x v="3"/>
    <s v="FUR-FU-10001934"/>
    <x v="0"/>
    <x v="5"/>
    <s v="Magnifier Swing Arm Lamp"/>
    <n v="83.92"/>
    <n v="4"/>
    <n v="0"/>
    <n v="21.819200000000002"/>
  </r>
  <r>
    <x v="6372"/>
    <x v="3181"/>
    <x v="3"/>
    <x v="621"/>
    <d v="2014-10-06T00:00:00"/>
    <s v="Second Class"/>
    <s v="CC-12430"/>
    <s v="Chuck Clark"/>
    <x v="2"/>
    <s v="United States"/>
    <s v="New York City"/>
    <x v="15"/>
    <n v="10009"/>
    <x v="3"/>
    <s v="OFF-AR-10001130"/>
    <x v="1"/>
    <x v="6"/>
    <s v="Quartet Alpha White Chalk, 12/Pack"/>
    <n v="6.63"/>
    <n v="3"/>
    <n v="0"/>
    <n v="3.1160999999999999"/>
  </r>
  <r>
    <x v="6373"/>
    <x v="3181"/>
    <x v="3"/>
    <x v="621"/>
    <d v="2014-10-06T00:00:00"/>
    <s v="Second Class"/>
    <s v="CC-12430"/>
    <s v="Chuck Clark"/>
    <x v="2"/>
    <s v="United States"/>
    <s v="New York City"/>
    <x v="15"/>
    <n v="10009"/>
    <x v="3"/>
    <s v="TEC-AC-10002049"/>
    <x v="2"/>
    <x v="11"/>
    <s v="Logitech G19 Programmable Gaming Keyboard"/>
    <n v="371.96999999999997"/>
    <n v="3"/>
    <n v="0"/>
    <n v="66.954599999999971"/>
  </r>
  <r>
    <x v="6374"/>
    <x v="3182"/>
    <x v="2"/>
    <x v="333"/>
    <d v="2011-05-03T00:00:00"/>
    <s v="Standard Class"/>
    <s v="LA-16780"/>
    <s v="Laura Armstrong"/>
    <x v="1"/>
    <s v="United States"/>
    <s v="Memphis"/>
    <x v="18"/>
    <n v="38109"/>
    <x v="0"/>
    <s v="FUR-CH-10001394"/>
    <x v="0"/>
    <x v="1"/>
    <s v="Global Leather Executive Chair"/>
    <n v="561.58400000000006"/>
    <n v="2"/>
    <n v="0.2"/>
    <n v="70.197999999999922"/>
  </r>
  <r>
    <x v="6375"/>
    <x v="3182"/>
    <x v="2"/>
    <x v="333"/>
    <d v="2011-05-03T00:00:00"/>
    <s v="Standard Class"/>
    <s v="LA-16780"/>
    <s v="Laura Armstrong"/>
    <x v="1"/>
    <s v="United States"/>
    <s v="Memphis"/>
    <x v="18"/>
    <n v="38109"/>
    <x v="0"/>
    <s v="OFF-ST-10000798"/>
    <x v="1"/>
    <x v="4"/>
    <s v="2300 Heavy-Duty Transfer File Systems by Perma"/>
    <n v="99.920000000000016"/>
    <n v="5"/>
    <n v="0.2"/>
    <n v="-1.249000000000013"/>
  </r>
  <r>
    <x v="6376"/>
    <x v="3183"/>
    <x v="0"/>
    <x v="877"/>
    <d v="2013-10-11T00:00:00"/>
    <s v="First Class"/>
    <s v="AW-10930"/>
    <s v="Arthur Wiediger"/>
    <x v="2"/>
    <s v="United States"/>
    <s v="Philadelphia"/>
    <x v="9"/>
    <n v="19143"/>
    <x v="3"/>
    <s v="OFF-LA-10000134"/>
    <x v="1"/>
    <x v="2"/>
    <s v="Avery 511"/>
    <n v="4.9280000000000008"/>
    <n v="2"/>
    <n v="0.2"/>
    <n v="1.7247999999999997"/>
  </r>
  <r>
    <x v="6377"/>
    <x v="3184"/>
    <x v="0"/>
    <x v="272"/>
    <d v="2013-12-23T00:00:00"/>
    <s v="Standard Class"/>
    <s v="BP-11230"/>
    <s v="Benjamin Patterson"/>
    <x v="0"/>
    <s v="United States"/>
    <s v="Los Angeles"/>
    <x v="1"/>
    <n v="90004"/>
    <x v="1"/>
    <s v="FUR-FU-10002364"/>
    <x v="0"/>
    <x v="5"/>
    <s v="Eldon Expressions Wood Desk Accessories, Oak"/>
    <n v="14.76"/>
    <n v="2"/>
    <n v="0"/>
    <n v="4.2803999999999984"/>
  </r>
  <r>
    <x v="6378"/>
    <x v="3185"/>
    <x v="3"/>
    <x v="318"/>
    <d v="2014-04-15T00:00:00"/>
    <s v="Standard Class"/>
    <s v="DB-13360"/>
    <s v="Dennis Bolton"/>
    <x v="2"/>
    <s v="United States"/>
    <s v="Waterbury"/>
    <x v="29"/>
    <n v="6708"/>
    <x v="3"/>
    <s v="TEC-AC-10004571"/>
    <x v="2"/>
    <x v="11"/>
    <s v="Logitech G700s Rechargeable Gaming Mouse"/>
    <n v="99.99"/>
    <n v="1"/>
    <n v="0"/>
    <n v="41.995800000000003"/>
  </r>
  <r>
    <x v="6379"/>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x v="6380"/>
    <x v="3186"/>
    <x v="2"/>
    <x v="918"/>
    <d v="2011-04-13T00:00:00"/>
    <s v="Standard Class"/>
    <s v="PC-19000"/>
    <s v="Pauline Chand"/>
    <x v="2"/>
    <s v="United States"/>
    <s v="Chandler"/>
    <x v="16"/>
    <n v="85224"/>
    <x v="1"/>
    <s v="OFF-FA-10001883"/>
    <x v="1"/>
    <x v="13"/>
    <s v="Alliance Super-Size Bands, Assorted Sizes"/>
    <n v="49.792000000000002"/>
    <n v="8"/>
    <n v="0.2"/>
    <n v="-11.825600000000001"/>
  </r>
  <r>
    <x v="6381"/>
    <x v="3187"/>
    <x v="0"/>
    <x v="892"/>
    <d v="2013-04-03T00:00:00"/>
    <s v="Standard Class"/>
    <s v="TB-21595"/>
    <s v="Troy Blackwell"/>
    <x v="0"/>
    <s v="United States"/>
    <s v="Springfield"/>
    <x v="24"/>
    <n v="45503"/>
    <x v="3"/>
    <s v="FUR-BO-10004015"/>
    <x v="0"/>
    <x v="0"/>
    <s v="Bush Andora Bookcase, Maple/Graphite Gray Finish"/>
    <n v="299.97499999999997"/>
    <n v="5"/>
    <n v="0.5"/>
    <n v="-167.98600000000002"/>
  </r>
  <r>
    <x v="6382"/>
    <x v="3187"/>
    <x v="0"/>
    <x v="892"/>
    <d v="2013-04-03T00:00:00"/>
    <s v="Standard Class"/>
    <s v="TB-21595"/>
    <s v="Troy Blackwell"/>
    <x v="0"/>
    <s v="United States"/>
    <s v="Springfield"/>
    <x v="24"/>
    <n v="45503"/>
    <x v="3"/>
    <s v="TEC-PH-10000141"/>
    <x v="2"/>
    <x v="7"/>
    <s v="Clearsounds A400"/>
    <n v="158.37599999999998"/>
    <n v="4"/>
    <n v="0.4"/>
    <n v="-36.954399999999993"/>
  </r>
  <r>
    <x v="6383"/>
    <x v="3188"/>
    <x v="3"/>
    <x v="787"/>
    <d v="2014-01-19T00:00:00"/>
    <s v="First Class"/>
    <s v="TB-21250"/>
    <s v="Tim Brockman"/>
    <x v="0"/>
    <s v="United States"/>
    <s v="Austin"/>
    <x v="5"/>
    <n v="78745"/>
    <x v="2"/>
    <s v="OFF-BI-10001597"/>
    <x v="1"/>
    <x v="8"/>
    <s v="Wilson Jones Ledger-Size, Piano-Hinge Binder, 2&quot;, Blue"/>
    <n v="32.783999999999992"/>
    <n v="4"/>
    <n v="0.8"/>
    <n v="-52.454400000000007"/>
  </r>
  <r>
    <x v="6384"/>
    <x v="3188"/>
    <x v="3"/>
    <x v="787"/>
    <d v="2014-01-19T00:00:00"/>
    <s v="First Class"/>
    <s v="TB-21250"/>
    <s v="Tim Brockman"/>
    <x v="0"/>
    <s v="United States"/>
    <s v="Austin"/>
    <x v="5"/>
    <n v="78745"/>
    <x v="2"/>
    <s v="TEC-AC-10003628"/>
    <x v="2"/>
    <x v="11"/>
    <s v="Logitech 910-002974 M325 Wireless Mouse for Web Scrolling"/>
    <n v="47.984000000000002"/>
    <n v="2"/>
    <n v="0.2"/>
    <n v="14.395200000000004"/>
  </r>
  <r>
    <x v="6385"/>
    <x v="3188"/>
    <x v="3"/>
    <x v="787"/>
    <d v="2014-01-19T00:00:00"/>
    <s v="First Class"/>
    <s v="TB-21250"/>
    <s v="Tim Brockman"/>
    <x v="0"/>
    <s v="United States"/>
    <s v="Austin"/>
    <x v="5"/>
    <n v="78745"/>
    <x v="2"/>
    <s v="TEC-AC-10002331"/>
    <x v="2"/>
    <x v="11"/>
    <s v="Maxell 74 Minute CDR, 10/Pack"/>
    <n v="62.591999999999999"/>
    <n v="8"/>
    <n v="0.2"/>
    <n v="13.300799999999999"/>
  </r>
  <r>
    <x v="6386"/>
    <x v="3188"/>
    <x v="3"/>
    <x v="787"/>
    <d v="2014-01-19T00:00:00"/>
    <s v="First Class"/>
    <s v="TB-21250"/>
    <s v="Tim Brockman"/>
    <x v="0"/>
    <s v="United States"/>
    <s v="Austin"/>
    <x v="5"/>
    <n v="78745"/>
    <x v="2"/>
    <s v="OFF-BI-10001098"/>
    <x v="1"/>
    <x v="8"/>
    <s v="Acco D-Ring Binder w/DublLock"/>
    <n v="4.2759999999999989"/>
    <n v="1"/>
    <n v="0.8"/>
    <n v="-6.6278000000000006"/>
  </r>
  <r>
    <x v="6387"/>
    <x v="3189"/>
    <x v="2"/>
    <x v="1106"/>
    <d v="2011-02-05T00:00:00"/>
    <s v="Standard Class"/>
    <s v="MV-18190"/>
    <s v="Mike Vittorini"/>
    <x v="0"/>
    <s v="United States"/>
    <s v="Detroit"/>
    <x v="12"/>
    <n v="48234"/>
    <x v="2"/>
    <s v="OFF-PA-10001204"/>
    <x v="1"/>
    <x v="10"/>
    <s v="Xerox 1972"/>
    <n v="10.56"/>
    <n v="2"/>
    <n v="0"/>
    <n v="4.7519999999999998"/>
  </r>
  <r>
    <x v="6388"/>
    <x v="3189"/>
    <x v="2"/>
    <x v="1106"/>
    <d v="2011-02-05T00:00:00"/>
    <s v="Standard Class"/>
    <s v="MV-18190"/>
    <s v="Mike Vittorini"/>
    <x v="0"/>
    <s v="United States"/>
    <s v="Detroit"/>
    <x v="12"/>
    <n v="48234"/>
    <x v="2"/>
    <s v="OFF-ST-10000991"/>
    <x v="1"/>
    <x v="4"/>
    <s v="Space Solutions HD Industrial Steel Shelving."/>
    <n v="229.94"/>
    <n v="2"/>
    <n v="0"/>
    <n v="6.8982000000000028"/>
  </r>
  <r>
    <x v="6389"/>
    <x v="3190"/>
    <x v="1"/>
    <x v="1107"/>
    <d v="2012-02-11T00:00:00"/>
    <s v="Standard Class"/>
    <s v="DK-12835"/>
    <s v="Damala Kotsonis"/>
    <x v="1"/>
    <s v="United States"/>
    <s v="Springfield"/>
    <x v="17"/>
    <n v="22153"/>
    <x v="0"/>
    <s v="OFF-EN-10000056"/>
    <x v="1"/>
    <x v="12"/>
    <s v="Cameo Buff Policy Envelopes"/>
    <n v="311.14999999999998"/>
    <n v="5"/>
    <n v="0"/>
    <n v="146.24049999999997"/>
  </r>
  <r>
    <x v="6390"/>
    <x v="3190"/>
    <x v="1"/>
    <x v="1107"/>
    <d v="2012-02-11T00:00:00"/>
    <s v="Standard Class"/>
    <s v="DK-12835"/>
    <s v="Damala Kotsonis"/>
    <x v="1"/>
    <s v="United States"/>
    <s v="Springfield"/>
    <x v="17"/>
    <n v="22153"/>
    <x v="0"/>
    <s v="OFF-PA-10003349"/>
    <x v="1"/>
    <x v="10"/>
    <s v="Xerox 1957"/>
    <n v="12.96"/>
    <n v="2"/>
    <n v="0"/>
    <n v="6.3504000000000005"/>
  </r>
  <r>
    <x v="6391"/>
    <x v="3191"/>
    <x v="0"/>
    <x v="882"/>
    <d v="2013-12-20T00:00:00"/>
    <s v="Standard Class"/>
    <s v="PK-19075"/>
    <s v="Pete Kriz"/>
    <x v="0"/>
    <s v="United States"/>
    <s v="New York City"/>
    <x v="15"/>
    <n v="10011"/>
    <x v="3"/>
    <s v="OFF-PA-10001471"/>
    <x v="1"/>
    <x v="10"/>
    <s v="Strathmore Photo Frame Cards"/>
    <n v="14.62"/>
    <n v="2"/>
    <n v="0"/>
    <n v="6.7251999999999992"/>
  </r>
  <r>
    <x v="6392"/>
    <x v="3191"/>
    <x v="0"/>
    <x v="882"/>
    <d v="2013-12-20T00:00:00"/>
    <s v="Standard Class"/>
    <s v="PK-19075"/>
    <s v="Pete Kriz"/>
    <x v="0"/>
    <s v="United States"/>
    <s v="New York City"/>
    <x v="15"/>
    <n v="10011"/>
    <x v="3"/>
    <s v="OFF-LA-10003190"/>
    <x v="1"/>
    <x v="2"/>
    <s v="Avery 474"/>
    <n v="5.76"/>
    <n v="2"/>
    <n v="0"/>
    <n v="2.8224"/>
  </r>
  <r>
    <x v="6393"/>
    <x v="3191"/>
    <x v="0"/>
    <x v="882"/>
    <d v="2013-12-20T00:00:00"/>
    <s v="Standard Class"/>
    <s v="PK-19075"/>
    <s v="Pete Kriz"/>
    <x v="0"/>
    <s v="United States"/>
    <s v="New York City"/>
    <x v="15"/>
    <n v="10011"/>
    <x v="3"/>
    <s v="OFF-FA-10000621"/>
    <x v="1"/>
    <x v="13"/>
    <s v="OIC Colored Binder Clips, Assorted Sizes"/>
    <n v="21.48"/>
    <n v="6"/>
    <n v="0"/>
    <n v="10.5252"/>
  </r>
  <r>
    <x v="6394"/>
    <x v="3191"/>
    <x v="0"/>
    <x v="882"/>
    <d v="2013-12-20T00:00:00"/>
    <s v="Standard Class"/>
    <s v="PK-19075"/>
    <s v="Pete Kriz"/>
    <x v="0"/>
    <s v="United States"/>
    <s v="New York City"/>
    <x v="15"/>
    <n v="10011"/>
    <x v="3"/>
    <s v="FUR-FU-10002937"/>
    <x v="0"/>
    <x v="5"/>
    <s v="GE 48&quot; Fluorescent Tube, Cool White Energy Saver, 34 Watts, 30/Box"/>
    <n v="396.92"/>
    <n v="4"/>
    <n v="0"/>
    <n v="198.46"/>
  </r>
  <r>
    <x v="6395"/>
    <x v="3191"/>
    <x v="0"/>
    <x v="882"/>
    <d v="2013-12-20T00:00:00"/>
    <s v="Standard Class"/>
    <s v="PK-19075"/>
    <s v="Pete Kriz"/>
    <x v="0"/>
    <s v="United States"/>
    <s v="New York City"/>
    <x v="15"/>
    <n v="10011"/>
    <x v="3"/>
    <s v="OFF-ST-10004507"/>
    <x v="1"/>
    <x v="4"/>
    <s v="Advantus Rolling Storage Box"/>
    <n v="17.149999999999999"/>
    <n v="1"/>
    <n v="0"/>
    <n v="4.6304999999999996"/>
  </r>
  <r>
    <x v="6396"/>
    <x v="3191"/>
    <x v="0"/>
    <x v="882"/>
    <d v="2013-12-20T00:00:00"/>
    <s v="Standard Class"/>
    <s v="PK-19075"/>
    <s v="Pete Kriz"/>
    <x v="0"/>
    <s v="United States"/>
    <s v="New York City"/>
    <x v="15"/>
    <n v="10011"/>
    <x v="3"/>
    <s v="OFF-BI-10000279"/>
    <x v="1"/>
    <x v="8"/>
    <s v="Acco Recycled 2&quot; Capacity Laser Printer Hanging Data Binders"/>
    <n v="23.12"/>
    <n v="2"/>
    <n v="0.2"/>
    <n v="7.8029999999999982"/>
  </r>
  <r>
    <x v="6397"/>
    <x v="3192"/>
    <x v="3"/>
    <x v="1108"/>
    <d v="2014-11-05T00:00:00"/>
    <s v="Standard Class"/>
    <s v="AH-10120"/>
    <s v="Adrian Hane"/>
    <x v="2"/>
    <s v="United States"/>
    <s v="Dallas"/>
    <x v="5"/>
    <n v="75217"/>
    <x v="2"/>
    <s v="OFF-AR-10003651"/>
    <x v="1"/>
    <x v="6"/>
    <s v="Newell 350"/>
    <n v="5.2480000000000002"/>
    <n v="2"/>
    <n v="0.2"/>
    <n v="0.59039999999999915"/>
  </r>
  <r>
    <x v="6398"/>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x v="6399"/>
    <x v="3193"/>
    <x v="3"/>
    <x v="634"/>
    <d v="2014-08-13T00:00:00"/>
    <s v="Standard Class"/>
    <s v="GM-14455"/>
    <s v="Gary Mitchum"/>
    <x v="2"/>
    <s v="United States"/>
    <s v="Concord"/>
    <x v="38"/>
    <n v="3301"/>
    <x v="3"/>
    <s v="OFF-LA-10002195"/>
    <x v="1"/>
    <x v="2"/>
    <s v="Avery 481"/>
    <n v="24.64"/>
    <n v="8"/>
    <n v="0"/>
    <n v="11.827199999999999"/>
  </r>
  <r>
    <x v="6400"/>
    <x v="3193"/>
    <x v="3"/>
    <x v="634"/>
    <d v="2014-08-13T00:00:00"/>
    <s v="Standard Class"/>
    <s v="GM-14455"/>
    <s v="Gary Mitchum"/>
    <x v="2"/>
    <s v="United States"/>
    <s v="Concord"/>
    <x v="38"/>
    <n v="3301"/>
    <x v="3"/>
    <s v="OFF-AR-10000380"/>
    <x v="1"/>
    <x v="6"/>
    <s v="Hunt PowerHouse Electric Pencil Sharpener, Blue"/>
    <n v="227.88"/>
    <n v="6"/>
    <n v="0"/>
    <n v="68.363999999999976"/>
  </r>
  <r>
    <x v="6401"/>
    <x v="3194"/>
    <x v="3"/>
    <x v="1109"/>
    <d v="2014-06-01T00:00:00"/>
    <s v="First Class"/>
    <s v="BD-11725"/>
    <s v="Bruce Degenhardt"/>
    <x v="0"/>
    <s v="United States"/>
    <s v="Lafayette"/>
    <x v="28"/>
    <n v="70506"/>
    <x v="0"/>
    <s v="FUR-BO-10000330"/>
    <x v="0"/>
    <x v="0"/>
    <s v="Sauder Camden County Barrister Bookcase, Planked Cherry Finish"/>
    <n v="241.96"/>
    <n v="2"/>
    <n v="0"/>
    <n v="33.874400000000009"/>
  </r>
  <r>
    <x v="6402"/>
    <x v="3194"/>
    <x v="3"/>
    <x v="1109"/>
    <d v="2014-06-01T00:00:00"/>
    <s v="First Class"/>
    <s v="BD-11725"/>
    <s v="Bruce Degenhardt"/>
    <x v="0"/>
    <s v="United States"/>
    <s v="Lafayette"/>
    <x v="28"/>
    <n v="70506"/>
    <x v="0"/>
    <s v="OFF-BI-10000591"/>
    <x v="1"/>
    <x v="8"/>
    <s v="Avery Binder Labels"/>
    <n v="3.89"/>
    <n v="1"/>
    <n v="0"/>
    <n v="1.8672"/>
  </r>
  <r>
    <x v="6403"/>
    <x v="3194"/>
    <x v="3"/>
    <x v="1109"/>
    <d v="2014-06-01T00:00:00"/>
    <s v="First Class"/>
    <s v="BD-11725"/>
    <s v="Bruce Degenhardt"/>
    <x v="0"/>
    <s v="United States"/>
    <s v="Lafayette"/>
    <x v="28"/>
    <n v="70506"/>
    <x v="0"/>
    <s v="FUR-FU-10001731"/>
    <x v="0"/>
    <x v="5"/>
    <s v="Acrylic Self-Standing Desk Frames"/>
    <n v="8.01"/>
    <n v="3"/>
    <n v="0"/>
    <n v="3.0438000000000001"/>
  </r>
  <r>
    <x v="6404"/>
    <x v="3195"/>
    <x v="1"/>
    <x v="672"/>
    <d v="2012-12-05T00:00:00"/>
    <s v="Standard Class"/>
    <s v="RM-19375"/>
    <s v="Raymond Messe"/>
    <x v="0"/>
    <s v="United States"/>
    <s v="Raleigh"/>
    <x v="3"/>
    <n v="27604"/>
    <x v="0"/>
    <s v="TEC-PH-10001198"/>
    <x v="2"/>
    <x v="7"/>
    <s v="Avaya 4621SW VoIP phone"/>
    <n v="177.48000000000002"/>
    <n v="3"/>
    <n v="0.2"/>
    <n v="19.966499999999982"/>
  </r>
  <r>
    <x v="6405"/>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x v="6406"/>
    <x v="3196"/>
    <x v="3"/>
    <x v="515"/>
    <d v="2014-09-03T00:00:00"/>
    <s v="Second Class"/>
    <s v="BW-11110"/>
    <s v="Bart Watters"/>
    <x v="1"/>
    <s v="United States"/>
    <s v="Spokane"/>
    <x v="4"/>
    <n v="99207"/>
    <x v="1"/>
    <s v="OFF-ST-10002370"/>
    <x v="1"/>
    <x v="4"/>
    <s v="Sortfiler Multipurpose Personal File Organizer, Black"/>
    <n v="149.73000000000002"/>
    <n v="7"/>
    <n v="0"/>
    <n v="43.421699999999994"/>
  </r>
  <r>
    <x v="6407"/>
    <x v="3197"/>
    <x v="3"/>
    <x v="304"/>
    <d v="2014-05-16T00:00:00"/>
    <s v="First Class"/>
    <s v="GT-14710"/>
    <s v="Greg Tran"/>
    <x v="0"/>
    <s v="United States"/>
    <s v="Houston"/>
    <x v="5"/>
    <n v="77041"/>
    <x v="2"/>
    <s v="FUR-CH-10003981"/>
    <x v="0"/>
    <x v="1"/>
    <s v="Global Commerce Series Low-Back Swivel/Tilt Chairs"/>
    <n v="899.43"/>
    <n v="5"/>
    <n v="0.3"/>
    <n v="-12.84900000000016"/>
  </r>
  <r>
    <x v="6408"/>
    <x v="3197"/>
    <x v="3"/>
    <x v="304"/>
    <d v="2014-05-16T00:00:00"/>
    <s v="First Class"/>
    <s v="GT-14710"/>
    <s v="Greg Tran"/>
    <x v="0"/>
    <s v="United States"/>
    <s v="Houston"/>
    <x v="5"/>
    <n v="77041"/>
    <x v="2"/>
    <s v="OFF-AR-10001446"/>
    <x v="1"/>
    <x v="6"/>
    <s v="Newell 309"/>
    <n v="46.2"/>
    <n v="5"/>
    <n v="0.2"/>
    <n v="5.7749999999999986"/>
  </r>
  <r>
    <x v="6409"/>
    <x v="3197"/>
    <x v="3"/>
    <x v="304"/>
    <d v="2014-05-16T00:00:00"/>
    <s v="First Class"/>
    <s v="GT-14710"/>
    <s v="Greg Tran"/>
    <x v="0"/>
    <s v="United States"/>
    <s v="Houston"/>
    <x v="5"/>
    <n v="77041"/>
    <x v="2"/>
    <s v="OFF-PA-10000300"/>
    <x v="1"/>
    <x v="10"/>
    <s v="Xerox 1936"/>
    <n v="47.952000000000005"/>
    <n v="3"/>
    <n v="0.2"/>
    <n v="16.183799999999998"/>
  </r>
  <r>
    <x v="6410"/>
    <x v="3197"/>
    <x v="3"/>
    <x v="304"/>
    <d v="2014-05-16T00:00:00"/>
    <s v="First Class"/>
    <s v="GT-14710"/>
    <s v="Greg Tran"/>
    <x v="0"/>
    <s v="United States"/>
    <s v="Houston"/>
    <x v="5"/>
    <n v="77041"/>
    <x v="2"/>
    <s v="TEC-PH-10004071"/>
    <x v="2"/>
    <x v="7"/>
    <s v="PayAnywhere Card Reader"/>
    <n v="7.9920000000000009"/>
    <n v="1"/>
    <n v="0.2"/>
    <n v="0.69930000000000003"/>
  </r>
  <r>
    <x v="6411"/>
    <x v="3197"/>
    <x v="3"/>
    <x v="304"/>
    <d v="2014-05-16T00:00:00"/>
    <s v="First Class"/>
    <s v="GT-14710"/>
    <s v="Greg Tran"/>
    <x v="0"/>
    <s v="United States"/>
    <s v="Houston"/>
    <x v="5"/>
    <n v="77041"/>
    <x v="2"/>
    <s v="OFF-PA-10003134"/>
    <x v="1"/>
    <x v="10"/>
    <s v="Xerox 1937"/>
    <n v="76.864000000000004"/>
    <n v="2"/>
    <n v="0.2"/>
    <n v="26.902399999999993"/>
  </r>
  <r>
    <x v="6412"/>
    <x v="3198"/>
    <x v="3"/>
    <x v="629"/>
    <d v="2014-08-24T00:00:00"/>
    <s v="Standard Class"/>
    <s v="AH-10120"/>
    <s v="Adrian Hane"/>
    <x v="2"/>
    <s v="United States"/>
    <s v="Louisville"/>
    <x v="0"/>
    <n v="40214"/>
    <x v="0"/>
    <s v="OFF-BI-10002735"/>
    <x v="1"/>
    <x v="8"/>
    <s v="GBC Prestige Therm-A-Bind Covers"/>
    <n v="102.93"/>
    <n v="3"/>
    <n v="0"/>
    <n v="48.377100000000006"/>
  </r>
  <r>
    <x v="6413"/>
    <x v="3198"/>
    <x v="3"/>
    <x v="629"/>
    <d v="2014-08-24T00:00:00"/>
    <s v="Standard Class"/>
    <s v="AH-10120"/>
    <s v="Adrian Hane"/>
    <x v="2"/>
    <s v="United States"/>
    <s v="Louisville"/>
    <x v="0"/>
    <n v="40214"/>
    <x v="0"/>
    <s v="TEC-AC-10004510"/>
    <x v="2"/>
    <x v="11"/>
    <s v="Logitech Desktop MK120 Mouse and keyboard Combo"/>
    <n v="98.16"/>
    <n v="6"/>
    <n v="0"/>
    <n v="9.8159999999999954"/>
  </r>
  <r>
    <x v="6414"/>
    <x v="3199"/>
    <x v="3"/>
    <x v="468"/>
    <d v="2014-11-15T00:00:00"/>
    <s v="Second Class"/>
    <s v="DR-12940"/>
    <s v="Daniel Raglin"/>
    <x v="2"/>
    <s v="United States"/>
    <s v="Hollywood"/>
    <x v="2"/>
    <n v="33021"/>
    <x v="0"/>
    <s v="OFF-BI-10004099"/>
    <x v="1"/>
    <x v="8"/>
    <s v="GBC VeloBinder Strips"/>
    <n v="11.520000000000001"/>
    <n v="5"/>
    <n v="0.7"/>
    <n v="-7.6799999999999962"/>
  </r>
  <r>
    <x v="6415"/>
    <x v="3200"/>
    <x v="3"/>
    <x v="170"/>
    <d v="2014-08-22T00:00:00"/>
    <s v="Same Day"/>
    <s v="DL-13495"/>
    <s v="Dionis Lloyd"/>
    <x v="1"/>
    <s v="United States"/>
    <s v="Chandler"/>
    <x v="16"/>
    <n v="85224"/>
    <x v="1"/>
    <s v="OFF-PA-10003395"/>
    <x v="1"/>
    <x v="10"/>
    <s v="Xerox 1941"/>
    <n v="83.88"/>
    <n v="1"/>
    <n v="0.2"/>
    <n v="29.357999999999997"/>
  </r>
  <r>
    <x v="6416"/>
    <x v="3201"/>
    <x v="0"/>
    <x v="387"/>
    <d v="2013-03-13T00:00:00"/>
    <s v="Standard Class"/>
    <s v="BD-11620"/>
    <s v="Brian DeCherney"/>
    <x v="0"/>
    <s v="United States"/>
    <s v="Philadelphia"/>
    <x v="9"/>
    <n v="19120"/>
    <x v="3"/>
    <s v="TEC-PH-10002890"/>
    <x v="2"/>
    <x v="7"/>
    <s v="AT&amp;T 17929 Lendline Telephone"/>
    <n v="108.57600000000001"/>
    <n v="4"/>
    <n v="0.4"/>
    <n v="-25.334400000000002"/>
  </r>
  <r>
    <x v="6417"/>
    <x v="3201"/>
    <x v="0"/>
    <x v="387"/>
    <d v="2013-03-13T00:00:00"/>
    <s v="Standard Class"/>
    <s v="BD-11620"/>
    <s v="Brian DeCherney"/>
    <x v="0"/>
    <s v="United States"/>
    <s v="Philadelphia"/>
    <x v="9"/>
    <n v="19120"/>
    <x v="3"/>
    <s v="OFF-FA-10004968"/>
    <x v="1"/>
    <x v="13"/>
    <s v="Rubber Band Ball"/>
    <n v="5.9840000000000009"/>
    <n v="2"/>
    <n v="0.2"/>
    <n v="-1.3463999999999998"/>
  </r>
  <r>
    <x v="6418"/>
    <x v="3202"/>
    <x v="0"/>
    <x v="731"/>
    <d v="2013-11-06T00:00:00"/>
    <s v="Standard Class"/>
    <s v="HW-14935"/>
    <s v="Helen Wasserman"/>
    <x v="1"/>
    <s v="United States"/>
    <s v="Tulsa"/>
    <x v="26"/>
    <n v="74133"/>
    <x v="2"/>
    <s v="OFF-SU-10001218"/>
    <x v="1"/>
    <x v="14"/>
    <s v="Fiskars Softgrip Scissors"/>
    <n v="21.96"/>
    <n v="2"/>
    <n v="0"/>
    <n v="6.1488000000000014"/>
  </r>
  <r>
    <x v="6419"/>
    <x v="3202"/>
    <x v="0"/>
    <x v="731"/>
    <d v="2013-11-06T00:00:00"/>
    <s v="Standard Class"/>
    <s v="HW-14935"/>
    <s v="Helen Wasserman"/>
    <x v="1"/>
    <s v="United States"/>
    <s v="Tulsa"/>
    <x v="26"/>
    <n v="74133"/>
    <x v="2"/>
    <s v="FUR-CH-10002084"/>
    <x v="0"/>
    <x v="1"/>
    <s v="Hon Mobius Operator's Chair"/>
    <n v="368.96999999999997"/>
    <n v="3"/>
    <n v="0"/>
    <n v="81.173400000000001"/>
  </r>
  <r>
    <x v="6420"/>
    <x v="3202"/>
    <x v="0"/>
    <x v="731"/>
    <d v="2013-11-06T00:00:00"/>
    <s v="Standard Class"/>
    <s v="HW-14935"/>
    <s v="Helen Wasserman"/>
    <x v="1"/>
    <s v="United States"/>
    <s v="Tulsa"/>
    <x v="26"/>
    <n v="74133"/>
    <x v="2"/>
    <s v="OFF-AR-10004269"/>
    <x v="1"/>
    <x v="6"/>
    <s v="Newell 31"/>
    <n v="12.39"/>
    <n v="3"/>
    <n v="0"/>
    <n v="3.4692000000000003"/>
  </r>
  <r>
    <x v="6421"/>
    <x v="3202"/>
    <x v="0"/>
    <x v="731"/>
    <d v="2013-11-06T00:00:00"/>
    <s v="Standard Class"/>
    <s v="HW-14935"/>
    <s v="Helen Wasserman"/>
    <x v="1"/>
    <s v="United States"/>
    <s v="Tulsa"/>
    <x v="26"/>
    <n v="74133"/>
    <x v="2"/>
    <s v="OFF-ST-10001128"/>
    <x v="1"/>
    <x v="4"/>
    <s v="Carina Mini System Audio Rack, Model AR050B"/>
    <n v="332.94"/>
    <n v="3"/>
    <n v="0"/>
    <n v="9.9882000000000204"/>
  </r>
  <r>
    <x v="6422"/>
    <x v="3203"/>
    <x v="2"/>
    <x v="711"/>
    <d v="2011-08-01T00:00:00"/>
    <s v="Standard Class"/>
    <s v="JO-15145"/>
    <s v="Jack O'Briant"/>
    <x v="1"/>
    <s v="United States"/>
    <s v="Draper"/>
    <x v="7"/>
    <n v="84020"/>
    <x v="1"/>
    <s v="TEC-AC-10002006"/>
    <x v="2"/>
    <x v="11"/>
    <s v="Memorex Micro Travel Drive 16 GB"/>
    <n v="111.93"/>
    <n v="7"/>
    <n v="0"/>
    <n v="34.698299999999996"/>
  </r>
  <r>
    <x v="6423"/>
    <x v="3204"/>
    <x v="1"/>
    <x v="1040"/>
    <d v="2012-10-27T00:00:00"/>
    <s v="First Class"/>
    <s v="RD-19660"/>
    <s v="Robert Dilbeck"/>
    <x v="2"/>
    <s v="United States"/>
    <s v="Oakland"/>
    <x v="1"/>
    <n v="94601"/>
    <x v="1"/>
    <s v="FUR-CH-10003956"/>
    <x v="0"/>
    <x v="1"/>
    <s v="Novimex High-Tech Fabric Mesh Task Chair"/>
    <n v="454.27200000000005"/>
    <n v="8"/>
    <n v="0.2"/>
    <n v="-73.819200000000052"/>
  </r>
  <r>
    <x v="6424"/>
    <x v="3205"/>
    <x v="3"/>
    <x v="971"/>
    <d v="2014-08-25T00:00:00"/>
    <s v="Standard Class"/>
    <s v="DO-13645"/>
    <s v="Doug O'Connell"/>
    <x v="0"/>
    <s v="United States"/>
    <s v="Lawrence"/>
    <x v="31"/>
    <n v="1841"/>
    <x v="3"/>
    <s v="OFF-PA-10000552"/>
    <x v="1"/>
    <x v="10"/>
    <s v="Xerox 200"/>
    <n v="19.440000000000001"/>
    <n v="3"/>
    <n v="0"/>
    <n v="9.3312000000000008"/>
  </r>
  <r>
    <x v="6425"/>
    <x v="3206"/>
    <x v="0"/>
    <x v="454"/>
    <d v="2013-05-28T00:00:00"/>
    <s v="Standard Class"/>
    <s v="CC-12370"/>
    <s v="Christopher Conant"/>
    <x v="0"/>
    <s v="United States"/>
    <s v="Philadelphia"/>
    <x v="9"/>
    <n v="19120"/>
    <x v="3"/>
    <s v="TEC-CO-10004722"/>
    <x v="2"/>
    <x v="16"/>
    <s v="Canon imageCLASS 2200 Advanced Copier"/>
    <n v="8399.9759999999987"/>
    <n v="4"/>
    <n v="0.4"/>
    <n v="1119.996799999999"/>
  </r>
  <r>
    <x v="6426"/>
    <x v="3206"/>
    <x v="0"/>
    <x v="454"/>
    <d v="2013-05-28T00:00:00"/>
    <s v="Standard Class"/>
    <s v="CC-12370"/>
    <s v="Christopher Conant"/>
    <x v="0"/>
    <s v="United States"/>
    <s v="Philadelphia"/>
    <x v="9"/>
    <n v="19120"/>
    <x v="3"/>
    <s v="OFF-BI-10004308"/>
    <x v="1"/>
    <x v="8"/>
    <s v="Avery Legal 4-Ring Binder"/>
    <n v="6.2940000000000014"/>
    <n v="1"/>
    <n v="0.7"/>
    <n v="-4.1959999999999997"/>
  </r>
  <r>
    <x v="6427"/>
    <x v="3206"/>
    <x v="0"/>
    <x v="454"/>
    <d v="2013-05-28T00:00:00"/>
    <s v="Standard Class"/>
    <s v="CC-12370"/>
    <s v="Christopher Conant"/>
    <x v="0"/>
    <s v="United States"/>
    <s v="Philadelphia"/>
    <x v="9"/>
    <n v="19120"/>
    <x v="3"/>
    <s v="OFF-PA-10000029"/>
    <x v="1"/>
    <x v="10"/>
    <s v="Xerox 224"/>
    <n v="10.368000000000002"/>
    <n v="2"/>
    <n v="0.2"/>
    <n v="3.6288"/>
  </r>
  <r>
    <x v="6428"/>
    <x v="3206"/>
    <x v="0"/>
    <x v="454"/>
    <d v="2013-05-28T00:00:00"/>
    <s v="Standard Class"/>
    <s v="CC-12370"/>
    <s v="Christopher Conant"/>
    <x v="0"/>
    <s v="United States"/>
    <s v="Philadelphia"/>
    <x v="9"/>
    <n v="19120"/>
    <x v="3"/>
    <s v="TEC-PH-10004080"/>
    <x v="2"/>
    <x v="7"/>
    <s v="Avaya 5410 Digital phone"/>
    <n v="122.38199999999999"/>
    <n v="3"/>
    <n v="0.4"/>
    <n v="-24.476399999999998"/>
  </r>
  <r>
    <x v="6429"/>
    <x v="3207"/>
    <x v="2"/>
    <x v="935"/>
    <d v="2011-11-07T00:00:00"/>
    <s v="Standard Class"/>
    <s v="SH-20395"/>
    <s v="Shahid Hopkins"/>
    <x v="0"/>
    <s v="United States"/>
    <s v="Jacksonville"/>
    <x v="3"/>
    <n v="28540"/>
    <x v="0"/>
    <s v="OFF-ST-10001558"/>
    <x v="1"/>
    <x v="4"/>
    <s v="Acco Perma 4000 Stacking Storage Drawers"/>
    <n v="25.983999999999998"/>
    <n v="2"/>
    <n v="0.2"/>
    <n v="-1.6239999999999997"/>
  </r>
  <r>
    <x v="6430"/>
    <x v="3207"/>
    <x v="2"/>
    <x v="935"/>
    <d v="2011-11-07T00:00:00"/>
    <s v="Standard Class"/>
    <s v="SH-20395"/>
    <s v="Shahid Hopkins"/>
    <x v="0"/>
    <s v="United States"/>
    <s v="Jacksonville"/>
    <x v="3"/>
    <n v="28540"/>
    <x v="0"/>
    <s v="FUR-TA-10001768"/>
    <x v="0"/>
    <x v="3"/>
    <s v="Hon Racetrack Conference Tables"/>
    <n v="945.03600000000006"/>
    <n v="6"/>
    <n v="0.4"/>
    <n v="-299.26140000000009"/>
  </r>
  <r>
    <x v="6431"/>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x v="6432"/>
    <x v="3207"/>
    <x v="2"/>
    <x v="935"/>
    <d v="2011-11-07T00:00:00"/>
    <s v="Standard Class"/>
    <s v="SH-20395"/>
    <s v="Shahid Hopkins"/>
    <x v="0"/>
    <s v="United States"/>
    <s v="Jacksonville"/>
    <x v="3"/>
    <n v="28540"/>
    <x v="0"/>
    <s v="FUR-FU-10001468"/>
    <x v="0"/>
    <x v="5"/>
    <s v="Tenex Antistatic Computer Chair Mats"/>
    <n v="410.35199999999998"/>
    <n v="3"/>
    <n v="0.2"/>
    <n v="-51.29400000000004"/>
  </r>
  <r>
    <x v="6433"/>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x v="6434"/>
    <x v="3208"/>
    <x v="1"/>
    <x v="1110"/>
    <d v="2012-04-04T00:00:00"/>
    <s v="Standard Class"/>
    <s v="FC-14335"/>
    <s v="Fred Chung"/>
    <x v="1"/>
    <s v="United States"/>
    <s v="Chicago"/>
    <x v="10"/>
    <n v="60610"/>
    <x v="2"/>
    <s v="TEC-PH-10002890"/>
    <x v="2"/>
    <x v="7"/>
    <s v="AT&amp;T 17929 Lendline Telephone"/>
    <n v="180.96"/>
    <n v="5"/>
    <n v="0.2"/>
    <n v="13.571999999999996"/>
  </r>
  <r>
    <x v="6435"/>
    <x v="3209"/>
    <x v="3"/>
    <x v="837"/>
    <d v="2014-05-30T00:00:00"/>
    <s v="First Class"/>
    <s v="JG-15160"/>
    <s v="James Galang"/>
    <x v="0"/>
    <s v="United States"/>
    <s v="Pocatello"/>
    <x v="45"/>
    <n v="83201"/>
    <x v="1"/>
    <s v="FUR-FU-10004963"/>
    <x v="0"/>
    <x v="5"/>
    <s v="Eldon 400 Class Desk Accessories, Black Carbon"/>
    <n v="35"/>
    <n v="4"/>
    <n v="0"/>
    <n v="14.700000000000003"/>
  </r>
  <r>
    <x v="6436"/>
    <x v="3209"/>
    <x v="3"/>
    <x v="837"/>
    <d v="2014-05-30T00:00:00"/>
    <s v="First Class"/>
    <s v="JG-15160"/>
    <s v="James Galang"/>
    <x v="0"/>
    <s v="United States"/>
    <s v="Pocatello"/>
    <x v="45"/>
    <n v="83201"/>
    <x v="1"/>
    <s v="OFF-ST-10000025"/>
    <x v="1"/>
    <x v="4"/>
    <s v="Fellowes Stor/Drawer Steel Plus Storage Drawers"/>
    <n v="477.15000000000003"/>
    <n v="5"/>
    <n v="0"/>
    <n v="28.628999999999962"/>
  </r>
  <r>
    <x v="6437"/>
    <x v="3209"/>
    <x v="3"/>
    <x v="837"/>
    <d v="2014-05-30T00:00:00"/>
    <s v="First Class"/>
    <s v="JG-15160"/>
    <s v="James Galang"/>
    <x v="0"/>
    <s v="United States"/>
    <s v="Pocatello"/>
    <x v="45"/>
    <n v="83201"/>
    <x v="1"/>
    <s v="TEC-PH-10004389"/>
    <x v="2"/>
    <x v="7"/>
    <s v="Nokia Lumia 925"/>
    <n v="302.37599999999998"/>
    <n v="3"/>
    <n v="0.2"/>
    <n v="22.678200000000018"/>
  </r>
  <r>
    <x v="6438"/>
    <x v="3210"/>
    <x v="3"/>
    <x v="817"/>
    <d v="2014-12-20T00:00:00"/>
    <s v="Standard Class"/>
    <s v="LC-16885"/>
    <s v="Lena Creighton"/>
    <x v="0"/>
    <s v="United States"/>
    <s v="Plano"/>
    <x v="5"/>
    <n v="75023"/>
    <x v="2"/>
    <s v="FUR-TA-10000577"/>
    <x v="0"/>
    <x v="3"/>
    <s v="Bretford CR4500 Series Slim Rectangular Table"/>
    <n v="974.98799999999983"/>
    <n v="4"/>
    <n v="0.3"/>
    <n v="-97.49879999999996"/>
  </r>
  <r>
    <x v="6439"/>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x v="6440"/>
    <x v="3212"/>
    <x v="0"/>
    <x v="63"/>
    <d v="2013-10-21T00:00:00"/>
    <s v="Standard Class"/>
    <s v="BW-11110"/>
    <s v="Bart Watters"/>
    <x v="1"/>
    <s v="United States"/>
    <s v="New York City"/>
    <x v="15"/>
    <n v="10024"/>
    <x v="3"/>
    <s v="OFF-AR-10001860"/>
    <x v="1"/>
    <x v="6"/>
    <s v="BIC Liqua Brite Liner"/>
    <n v="34.700000000000003"/>
    <n v="5"/>
    <n v="0"/>
    <n v="12.492000000000001"/>
  </r>
  <r>
    <x v="6441"/>
    <x v="3212"/>
    <x v="0"/>
    <x v="63"/>
    <d v="2013-10-21T00:00:00"/>
    <s v="Standard Class"/>
    <s v="BW-11110"/>
    <s v="Bart Watters"/>
    <x v="1"/>
    <s v="United States"/>
    <s v="New York City"/>
    <x v="15"/>
    <n v="10024"/>
    <x v="3"/>
    <s v="OFF-ST-10003123"/>
    <x v="1"/>
    <x v="4"/>
    <s v="Fellowes Bases and Tops For Staxonsteel/High-Stak Systems"/>
    <n v="99.87"/>
    <n v="3"/>
    <n v="0"/>
    <n v="23.968799999999998"/>
  </r>
  <r>
    <x v="6442"/>
    <x v="3212"/>
    <x v="0"/>
    <x v="63"/>
    <d v="2013-10-21T00:00:00"/>
    <s v="Standard Class"/>
    <s v="BW-11110"/>
    <s v="Bart Watters"/>
    <x v="1"/>
    <s v="United States"/>
    <s v="New York City"/>
    <x v="15"/>
    <n v="10024"/>
    <x v="3"/>
    <s v="OFF-PA-10001295"/>
    <x v="1"/>
    <x v="10"/>
    <s v="Computer Printout Paper with Letter-Trim Perforations"/>
    <n v="37.94"/>
    <n v="2"/>
    <n v="0"/>
    <n v="18.211199999999998"/>
  </r>
  <r>
    <x v="6443"/>
    <x v="3212"/>
    <x v="0"/>
    <x v="63"/>
    <d v="2013-10-21T00:00:00"/>
    <s v="Standard Class"/>
    <s v="BW-11110"/>
    <s v="Bart Watters"/>
    <x v="1"/>
    <s v="United States"/>
    <s v="New York City"/>
    <x v="15"/>
    <n v="10024"/>
    <x v="3"/>
    <s v="OFF-LA-10000407"/>
    <x v="1"/>
    <x v="2"/>
    <s v="Avery White Multi-Purpose Labels"/>
    <n v="24.900000000000002"/>
    <n v="5"/>
    <n v="0"/>
    <n v="11.454000000000001"/>
  </r>
  <r>
    <x v="6444"/>
    <x v="3212"/>
    <x v="0"/>
    <x v="63"/>
    <d v="2013-10-21T00:00:00"/>
    <s v="Standard Class"/>
    <s v="BW-11110"/>
    <s v="Bart Watters"/>
    <x v="1"/>
    <s v="United States"/>
    <s v="New York City"/>
    <x v="15"/>
    <n v="10024"/>
    <x v="3"/>
    <s v="FUR-FU-10003535"/>
    <x v="0"/>
    <x v="5"/>
    <s v="Howard Miller Distant Time Traveler Alarm Clock"/>
    <n v="82.26"/>
    <n v="3"/>
    <n v="0"/>
    <n v="33.726600000000005"/>
  </r>
  <r>
    <x v="6445"/>
    <x v="3213"/>
    <x v="1"/>
    <x v="616"/>
    <d v="2012-03-10T00:00:00"/>
    <s v="Standard Class"/>
    <s v="JJ-15445"/>
    <s v="Jennifer Jackson"/>
    <x v="0"/>
    <s v="United States"/>
    <s v="Chicago"/>
    <x v="10"/>
    <n v="60623"/>
    <x v="2"/>
    <s v="OFF-FA-10000611"/>
    <x v="1"/>
    <x v="13"/>
    <s v="Binder Clips by OIC"/>
    <n v="7.1039999999999992"/>
    <n v="6"/>
    <n v="0.2"/>
    <n v="2.4863999999999997"/>
  </r>
  <r>
    <x v="6446"/>
    <x v="3214"/>
    <x v="3"/>
    <x v="168"/>
    <d v="2014-03-07T00:00:00"/>
    <s v="Second Class"/>
    <s v="TT-21460"/>
    <s v="Tonja Turnell"/>
    <x v="2"/>
    <s v="United States"/>
    <s v="Houston"/>
    <x v="5"/>
    <n v="77095"/>
    <x v="2"/>
    <s v="FUR-FU-10004848"/>
    <x v="0"/>
    <x v="5"/>
    <s v="Howard Miller 13-3/4&quot; Diameter Brushed Chrome Round Wall Clock"/>
    <n v="103.50000000000001"/>
    <n v="5"/>
    <n v="0.6"/>
    <n v="-77.625"/>
  </r>
  <r>
    <x v="6447"/>
    <x v="3214"/>
    <x v="3"/>
    <x v="168"/>
    <d v="2014-03-07T00:00:00"/>
    <s v="Second Class"/>
    <s v="TT-21460"/>
    <s v="Tonja Turnell"/>
    <x v="2"/>
    <s v="United States"/>
    <s v="Houston"/>
    <x v="5"/>
    <n v="77095"/>
    <x v="2"/>
    <s v="OFF-LA-10002381"/>
    <x v="1"/>
    <x v="2"/>
    <s v="Avery 497"/>
    <n v="2.4640000000000004"/>
    <n v="1"/>
    <n v="0.2"/>
    <n v="0.86239999999999983"/>
  </r>
  <r>
    <x v="6448"/>
    <x v="3214"/>
    <x v="3"/>
    <x v="168"/>
    <d v="2014-03-07T00:00:00"/>
    <s v="Second Class"/>
    <s v="TT-21460"/>
    <s v="Tonja Turnell"/>
    <x v="2"/>
    <s v="United States"/>
    <s v="Houston"/>
    <x v="5"/>
    <n v="77095"/>
    <x v="2"/>
    <s v="OFF-ST-10000918"/>
    <x v="1"/>
    <x v="4"/>
    <s v="Crate-A-Files"/>
    <n v="8.7200000000000006"/>
    <n v="1"/>
    <n v="0.2"/>
    <n v="0.65399999999999947"/>
  </r>
  <r>
    <x v="6449"/>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x v="6450"/>
    <x v="3215"/>
    <x v="1"/>
    <x v="12"/>
    <d v="2012-09-29T00:00:00"/>
    <s v="Standard Class"/>
    <s v="EH-13990"/>
    <s v="Erica Hackney"/>
    <x v="0"/>
    <s v="United States"/>
    <s v="Meriden"/>
    <x v="29"/>
    <n v="6450"/>
    <x v="3"/>
    <s v="OFF-PA-10002222"/>
    <x v="1"/>
    <x v="10"/>
    <s v="Xerox Color Copier Paper, 11&quot; x 17&quot;, Ream"/>
    <n v="45.68"/>
    <n v="2"/>
    <n v="0"/>
    <n v="21.012799999999999"/>
  </r>
  <r>
    <x v="6451"/>
    <x v="3215"/>
    <x v="1"/>
    <x v="12"/>
    <d v="2012-09-29T00:00:00"/>
    <s v="Standard Class"/>
    <s v="EH-13990"/>
    <s v="Erica Hackney"/>
    <x v="0"/>
    <s v="United States"/>
    <s v="Meriden"/>
    <x v="29"/>
    <n v="6450"/>
    <x v="3"/>
    <s v="OFF-AR-10004930"/>
    <x v="1"/>
    <x v="6"/>
    <s v="Turquoise Lead Holder with Pocket Clip"/>
    <n v="6.7"/>
    <n v="1"/>
    <n v="0"/>
    <n v="2.2109999999999994"/>
  </r>
  <r>
    <x v="6452"/>
    <x v="3216"/>
    <x v="1"/>
    <x v="546"/>
    <d v="2012-12-23T00:00:00"/>
    <s v="Second Class"/>
    <s v="PR-18880"/>
    <s v="Patrick Ryan"/>
    <x v="0"/>
    <s v="United States"/>
    <s v="Glenview"/>
    <x v="10"/>
    <n v="60025"/>
    <x v="2"/>
    <s v="TEC-PH-10001750"/>
    <x v="2"/>
    <x v="7"/>
    <s v="Samsung Rugby III"/>
    <n v="158.376"/>
    <n v="3"/>
    <n v="0.2"/>
    <n v="13.857900000000008"/>
  </r>
  <r>
    <x v="6453"/>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x v="6454"/>
    <x v="3218"/>
    <x v="3"/>
    <x v="689"/>
    <d v="2014-08-04T00:00:00"/>
    <s v="First Class"/>
    <s v="EC-14050"/>
    <s v="Erin Creighton"/>
    <x v="0"/>
    <s v="United States"/>
    <s v="San Francisco"/>
    <x v="1"/>
    <n v="94110"/>
    <x v="1"/>
    <s v="OFF-ST-10003442"/>
    <x v="1"/>
    <x v="4"/>
    <s v="Eldon Portable Mobile Manager"/>
    <n v="56.56"/>
    <n v="2"/>
    <n v="0"/>
    <n v="15.2712"/>
  </r>
  <r>
    <x v="6455"/>
    <x v="3218"/>
    <x v="3"/>
    <x v="689"/>
    <d v="2014-08-04T00:00:00"/>
    <s v="First Class"/>
    <s v="EC-14050"/>
    <s v="Erin Creighton"/>
    <x v="0"/>
    <s v="United States"/>
    <s v="San Francisco"/>
    <x v="1"/>
    <n v="94110"/>
    <x v="1"/>
    <s v="FUR-FU-10003142"/>
    <x v="0"/>
    <x v="5"/>
    <s v="Master Big Foot Doorstop, Beige"/>
    <n v="36.96"/>
    <n v="7"/>
    <n v="0"/>
    <n v="11.457599999999998"/>
  </r>
  <r>
    <x v="6456"/>
    <x v="3219"/>
    <x v="2"/>
    <x v="79"/>
    <d v="2011-08-11T00:00:00"/>
    <s v="Standard Class"/>
    <s v="SP-20650"/>
    <s v="Stephanie Phelps"/>
    <x v="1"/>
    <s v="United States"/>
    <s v="New York City"/>
    <x v="15"/>
    <n v="10009"/>
    <x v="3"/>
    <s v="TEC-PH-10002468"/>
    <x v="2"/>
    <x v="7"/>
    <s v="Plantronics CS 50-USB - headset - Convertible, Monaural"/>
    <n v="135.99"/>
    <n v="1"/>
    <n v="0"/>
    <n v="36.717300000000009"/>
  </r>
  <r>
    <x v="6457"/>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x v="6458"/>
    <x v="3220"/>
    <x v="3"/>
    <x v="304"/>
    <d v="2014-05-18T00:00:00"/>
    <s v="First Class"/>
    <s v="AJ-10780"/>
    <s v="Anthony Jacobs"/>
    <x v="1"/>
    <s v="United States"/>
    <s v="Baltimore"/>
    <x v="39"/>
    <n v="21215"/>
    <x v="3"/>
    <s v="OFF-AR-10001919"/>
    <x v="1"/>
    <x v="6"/>
    <s v="OIC #2 Pencils, Medium Soft"/>
    <n v="3.76"/>
    <n v="2"/>
    <n v="0"/>
    <n v="1.0903999999999998"/>
  </r>
  <r>
    <x v="6459"/>
    <x v="3220"/>
    <x v="3"/>
    <x v="304"/>
    <d v="2014-05-18T00:00:00"/>
    <s v="First Class"/>
    <s v="AJ-10780"/>
    <s v="Anthony Jacobs"/>
    <x v="1"/>
    <s v="United States"/>
    <s v="Baltimore"/>
    <x v="39"/>
    <n v="21215"/>
    <x v="3"/>
    <s v="OFF-AR-10003045"/>
    <x v="1"/>
    <x v="6"/>
    <s v="Prang Colored Pencils"/>
    <n v="14.7"/>
    <n v="5"/>
    <n v="0"/>
    <n v="6.6150000000000002"/>
  </r>
  <r>
    <x v="6460"/>
    <x v="3220"/>
    <x v="3"/>
    <x v="304"/>
    <d v="2014-05-18T00:00:00"/>
    <s v="First Class"/>
    <s v="AJ-10780"/>
    <s v="Anthony Jacobs"/>
    <x v="1"/>
    <s v="United States"/>
    <s v="Baltimore"/>
    <x v="39"/>
    <n v="21215"/>
    <x v="3"/>
    <s v="OFF-AR-10003338"/>
    <x v="1"/>
    <x v="6"/>
    <s v="Eberhard Faber 3 1/2&quot; Golf Pencils"/>
    <n v="37.200000000000003"/>
    <n v="5"/>
    <n v="0"/>
    <n v="9.3000000000000007"/>
  </r>
  <r>
    <x v="6461"/>
    <x v="3220"/>
    <x v="3"/>
    <x v="304"/>
    <d v="2014-05-18T00:00:00"/>
    <s v="First Class"/>
    <s v="AJ-10780"/>
    <s v="Anthony Jacobs"/>
    <x v="1"/>
    <s v="United States"/>
    <s v="Baltimore"/>
    <x v="39"/>
    <n v="21215"/>
    <x v="3"/>
    <s v="TEC-AC-10003280"/>
    <x v="2"/>
    <x v="11"/>
    <s v="Belkin F8E887 USB Wired Ergonomic Keyboard"/>
    <n v="89.97"/>
    <n v="3"/>
    <n v="0"/>
    <n v="18.893699999999995"/>
  </r>
  <r>
    <x v="6462"/>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x v="6463"/>
    <x v="3220"/>
    <x v="3"/>
    <x v="304"/>
    <d v="2014-05-18T00:00:00"/>
    <s v="First Class"/>
    <s v="AJ-10780"/>
    <s v="Anthony Jacobs"/>
    <x v="1"/>
    <s v="United States"/>
    <s v="Baltimore"/>
    <x v="39"/>
    <n v="21215"/>
    <x v="3"/>
    <s v="OFF-LA-10004544"/>
    <x v="1"/>
    <x v="2"/>
    <s v="Avery 505"/>
    <n v="74"/>
    <n v="5"/>
    <n v="0"/>
    <n v="37"/>
  </r>
  <r>
    <x v="6464"/>
    <x v="3221"/>
    <x v="0"/>
    <x v="897"/>
    <d v="2013-09-29T00:00:00"/>
    <s v="Standard Class"/>
    <s v="AS-10630"/>
    <s v="Ann Steele"/>
    <x v="2"/>
    <s v="United States"/>
    <s v="Louisville"/>
    <x v="0"/>
    <n v="40214"/>
    <x v="0"/>
    <s v="FUR-FU-10004586"/>
    <x v="0"/>
    <x v="5"/>
    <s v="G.E. Longer-Life Indoor Recessed Floodlight Bulbs"/>
    <n v="13.28"/>
    <n v="2"/>
    <n v="0"/>
    <n v="6.3743999999999996"/>
  </r>
  <r>
    <x v="6465"/>
    <x v="3222"/>
    <x v="1"/>
    <x v="50"/>
    <d v="2012-11-17T00:00:00"/>
    <s v="Standard Class"/>
    <s v="AA-10375"/>
    <s v="Allen Armold"/>
    <x v="0"/>
    <s v="United States"/>
    <s v="Lebanon"/>
    <x v="18"/>
    <n v="37087"/>
    <x v="0"/>
    <s v="OFF-ST-10003572"/>
    <x v="1"/>
    <x v="4"/>
    <s v="Portfile Personal File Boxes"/>
    <n v="84.960000000000008"/>
    <n v="6"/>
    <n v="0.2"/>
    <n v="6.3719999999999999"/>
  </r>
  <r>
    <x v="6466"/>
    <x v="3223"/>
    <x v="3"/>
    <x v="1053"/>
    <d v="2014-05-26T00:00:00"/>
    <s v="Second Class"/>
    <s v="EH-13945"/>
    <s v="Eric Hoffmann"/>
    <x v="0"/>
    <s v="United States"/>
    <s v="Los Angeles"/>
    <x v="1"/>
    <n v="90008"/>
    <x v="1"/>
    <s v="TEC-AC-10002331"/>
    <x v="2"/>
    <x v="11"/>
    <s v="Maxell 74 Minute CDR, 10/Pack"/>
    <n v="68.459999999999994"/>
    <n v="7"/>
    <n v="0"/>
    <n v="25.330199999999998"/>
  </r>
  <r>
    <x v="6467"/>
    <x v="3224"/>
    <x v="0"/>
    <x v="499"/>
    <d v="2013-12-09T00:00:00"/>
    <s v="Standard Class"/>
    <s v="DB-13270"/>
    <s v="Deborah Brumfield"/>
    <x v="2"/>
    <s v="United States"/>
    <s v="Providence"/>
    <x v="34"/>
    <n v="2908"/>
    <x v="3"/>
    <s v="OFF-ST-10000142"/>
    <x v="1"/>
    <x v="4"/>
    <s v="Deluxe Rollaway Locking File with Drawer"/>
    <n v="2079.4"/>
    <n v="5"/>
    <n v="0"/>
    <n v="582.23199999999997"/>
  </r>
  <r>
    <x v="6468"/>
    <x v="3224"/>
    <x v="0"/>
    <x v="499"/>
    <d v="2013-12-09T00:00:00"/>
    <s v="Standard Class"/>
    <s v="DB-13270"/>
    <s v="Deborah Brumfield"/>
    <x v="2"/>
    <s v="United States"/>
    <s v="Providence"/>
    <x v="34"/>
    <n v="2908"/>
    <x v="3"/>
    <s v="TEC-PH-10000441"/>
    <x v="2"/>
    <x v="7"/>
    <s v="VTech DS6151"/>
    <n v="629.94999999999993"/>
    <n v="5"/>
    <n v="0"/>
    <n v="176.38600000000002"/>
  </r>
  <r>
    <x v="6469"/>
    <x v="3224"/>
    <x v="0"/>
    <x v="499"/>
    <d v="2013-12-09T00:00:00"/>
    <s v="Standard Class"/>
    <s v="DB-13270"/>
    <s v="Deborah Brumfield"/>
    <x v="2"/>
    <s v="United States"/>
    <s v="Providence"/>
    <x v="34"/>
    <n v="2908"/>
    <x v="3"/>
    <s v="FUR-FU-10004864"/>
    <x v="0"/>
    <x v="5"/>
    <s v="Eldon 500 Class Desk Accessories"/>
    <n v="72.42"/>
    <n v="6"/>
    <n v="0"/>
    <n v="23.898600000000002"/>
  </r>
  <r>
    <x v="6470"/>
    <x v="3225"/>
    <x v="1"/>
    <x v="1111"/>
    <d v="2012-09-02T00:00:00"/>
    <s v="Standard Class"/>
    <s v="CC-12100"/>
    <s v="Chad Cunningham"/>
    <x v="2"/>
    <s v="United States"/>
    <s v="Detroit"/>
    <x v="12"/>
    <n v="48234"/>
    <x v="2"/>
    <s v="TEC-PH-10001750"/>
    <x v="2"/>
    <x v="7"/>
    <s v="Samsung Rugby III"/>
    <n v="131.97999999999999"/>
    <n v="2"/>
    <n v="0"/>
    <n v="35.634600000000006"/>
  </r>
  <r>
    <x v="6471"/>
    <x v="3225"/>
    <x v="1"/>
    <x v="1111"/>
    <d v="2012-09-02T00:00:00"/>
    <s v="Standard Class"/>
    <s v="CC-12100"/>
    <s v="Chad Cunningham"/>
    <x v="2"/>
    <s v="United States"/>
    <s v="Detroit"/>
    <x v="12"/>
    <n v="48234"/>
    <x v="2"/>
    <s v="TEC-AC-10004510"/>
    <x v="2"/>
    <x v="11"/>
    <s v="Logitech Desktop MK120 Mouse and keyboard Combo"/>
    <n v="114.52"/>
    <n v="7"/>
    <n v="0"/>
    <n v="11.451999999999995"/>
  </r>
  <r>
    <x v="6472"/>
    <x v="3226"/>
    <x v="2"/>
    <x v="571"/>
    <d v="2011-06-10T00:00:00"/>
    <s v="Standard Class"/>
    <s v="VT-21700"/>
    <s v="Valerie Takahito"/>
    <x v="2"/>
    <s v="United States"/>
    <s v="Houston"/>
    <x v="5"/>
    <n v="77070"/>
    <x v="2"/>
    <s v="OFF-LA-10001074"/>
    <x v="1"/>
    <x v="2"/>
    <s v="Round Specialty Laser Printer Labels"/>
    <n v="100.24000000000001"/>
    <n v="10"/>
    <n v="0.2"/>
    <n v="33.830999999999989"/>
  </r>
  <r>
    <x v="6473"/>
    <x v="3227"/>
    <x v="0"/>
    <x v="196"/>
    <d v="2013-03-21T00:00:00"/>
    <s v="Second Class"/>
    <s v="DB-13060"/>
    <s v="Dave Brooks"/>
    <x v="0"/>
    <s v="United States"/>
    <s v="Columbia"/>
    <x v="18"/>
    <n v="38401"/>
    <x v="0"/>
    <s v="OFF-AP-10003590"/>
    <x v="1"/>
    <x v="9"/>
    <s v="Hoover WindTunnel Plus Canister Vacuum"/>
    <n v="871.80000000000007"/>
    <n v="3"/>
    <n v="0.2"/>
    <n v="87.180000000000092"/>
  </r>
  <r>
    <x v="6474"/>
    <x v="3228"/>
    <x v="2"/>
    <x v="1112"/>
    <d v="2011-01-16T00:00:00"/>
    <s v="First Class"/>
    <s v="BS-11590"/>
    <s v="Brendan Sweed"/>
    <x v="1"/>
    <s v="United States"/>
    <s v="Philadelphia"/>
    <x v="9"/>
    <n v="19140"/>
    <x v="3"/>
    <s v="FUR-BO-10003433"/>
    <x v="0"/>
    <x v="0"/>
    <s v="Sauder Cornerstone Collection Library"/>
    <n v="61.96"/>
    <n v="4"/>
    <n v="0.5"/>
    <n v="-53.285600000000009"/>
  </r>
  <r>
    <x v="6475"/>
    <x v="3229"/>
    <x v="3"/>
    <x v="95"/>
    <d v="2014-06-11T00:00:00"/>
    <s v="Standard Class"/>
    <s v="NR-18550"/>
    <s v="Nick Radford"/>
    <x v="0"/>
    <s v="United States"/>
    <s v="Pembroke Pines"/>
    <x v="2"/>
    <n v="33024"/>
    <x v="0"/>
    <s v="OFF-BI-10002432"/>
    <x v="1"/>
    <x v="8"/>
    <s v="Wilson Jones Standard D-Ring Binders"/>
    <n v="4.5540000000000003"/>
    <n v="3"/>
    <n v="0.7"/>
    <n v="-3.4913999999999987"/>
  </r>
  <r>
    <x v="6476"/>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x v="6477"/>
    <x v="3229"/>
    <x v="3"/>
    <x v="95"/>
    <d v="2014-06-11T00:00:00"/>
    <s v="Standard Class"/>
    <s v="NR-18550"/>
    <s v="Nick Radford"/>
    <x v="0"/>
    <s v="United States"/>
    <s v="Pembroke Pines"/>
    <x v="2"/>
    <n v="33024"/>
    <x v="0"/>
    <s v="TEC-AC-10003832"/>
    <x v="2"/>
    <x v="11"/>
    <s v="Logitech P710e Mobile Speakerphone"/>
    <n v="205.99200000000002"/>
    <n v="1"/>
    <n v="0.2"/>
    <n v="-2.5749000000000279"/>
  </r>
  <r>
    <x v="6478"/>
    <x v="3229"/>
    <x v="3"/>
    <x v="95"/>
    <d v="2014-06-11T00:00:00"/>
    <s v="Standard Class"/>
    <s v="NR-18550"/>
    <s v="Nick Radford"/>
    <x v="0"/>
    <s v="United States"/>
    <s v="Pembroke Pines"/>
    <x v="2"/>
    <n v="33024"/>
    <x v="0"/>
    <s v="OFF-PA-10000809"/>
    <x v="1"/>
    <x v="10"/>
    <s v="Xerox 206"/>
    <n v="15.552000000000003"/>
    <n v="3"/>
    <n v="0.2"/>
    <n v="5.4432"/>
  </r>
  <r>
    <x v="6479"/>
    <x v="3229"/>
    <x v="3"/>
    <x v="95"/>
    <d v="2014-06-11T00:00:00"/>
    <s v="Standard Class"/>
    <s v="NR-18550"/>
    <s v="Nick Radford"/>
    <x v="0"/>
    <s v="United States"/>
    <s v="Pembroke Pines"/>
    <x v="2"/>
    <n v="33024"/>
    <x v="0"/>
    <s v="TEC-PH-10000441"/>
    <x v="2"/>
    <x v="7"/>
    <s v="VTech DS6151"/>
    <n v="503.96000000000004"/>
    <n v="5"/>
    <n v="0.2"/>
    <n v="50.396000000000015"/>
  </r>
  <r>
    <x v="6480"/>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x v="6481"/>
    <x v="3229"/>
    <x v="3"/>
    <x v="95"/>
    <d v="2014-06-11T00:00:00"/>
    <s v="Standard Class"/>
    <s v="NR-18550"/>
    <s v="Nick Radford"/>
    <x v="0"/>
    <s v="United States"/>
    <s v="Pembroke Pines"/>
    <x v="2"/>
    <n v="33024"/>
    <x v="0"/>
    <s v="FUR-BO-10002824"/>
    <x v="0"/>
    <x v="0"/>
    <s v="Bush Mission Pointe Library"/>
    <n v="241.56799999999998"/>
    <n v="2"/>
    <n v="0.2"/>
    <n v="0"/>
  </r>
  <r>
    <x v="6482"/>
    <x v="3229"/>
    <x v="3"/>
    <x v="95"/>
    <d v="2014-06-11T00:00:00"/>
    <s v="Standard Class"/>
    <s v="NR-18550"/>
    <s v="Nick Radford"/>
    <x v="0"/>
    <s v="United States"/>
    <s v="Pembroke Pines"/>
    <x v="2"/>
    <n v="33024"/>
    <x v="0"/>
    <s v="TEC-AC-10002942"/>
    <x v="2"/>
    <x v="11"/>
    <s v="WD My Passport Ultra 1TB Portable External Hard Drive"/>
    <n v="110.4"/>
    <n v="2"/>
    <n v="0.2"/>
    <n v="-4.1400000000000077"/>
  </r>
  <r>
    <x v="6483"/>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x v="6484"/>
    <x v="3230"/>
    <x v="3"/>
    <x v="95"/>
    <d v="2014-06-10T00:00:00"/>
    <s v="Standard Class"/>
    <s v="KN-16390"/>
    <s v="Katherine Nockton"/>
    <x v="1"/>
    <s v="United States"/>
    <s v="New York City"/>
    <x v="15"/>
    <n v="10011"/>
    <x v="3"/>
    <s v="TEC-MA-10003173"/>
    <x v="2"/>
    <x v="15"/>
    <s v="Hewlett-Packard 300S Scientific Calculator"/>
    <n v="78.66"/>
    <n v="6"/>
    <n v="0"/>
    <n v="36.183599999999991"/>
  </r>
  <r>
    <x v="6485"/>
    <x v="3230"/>
    <x v="3"/>
    <x v="95"/>
    <d v="2014-06-10T00:00:00"/>
    <s v="Standard Class"/>
    <s v="KN-16390"/>
    <s v="Katherine Nockton"/>
    <x v="1"/>
    <s v="United States"/>
    <s v="New York City"/>
    <x v="15"/>
    <n v="10011"/>
    <x v="3"/>
    <s v="OFF-PA-10004156"/>
    <x v="1"/>
    <x v="10"/>
    <s v="Xerox 188"/>
    <n v="45.36"/>
    <n v="4"/>
    <n v="0"/>
    <n v="22.226399999999998"/>
  </r>
  <r>
    <x v="6486"/>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x v="6487"/>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x v="6488"/>
    <x v="3231"/>
    <x v="1"/>
    <x v="1113"/>
    <d v="2012-03-26T00:00:00"/>
    <s v="Standard Class"/>
    <s v="JW-16075"/>
    <s v="Julia West"/>
    <x v="0"/>
    <s v="United States"/>
    <s v="Jacksonville"/>
    <x v="3"/>
    <n v="28540"/>
    <x v="0"/>
    <s v="OFF-PA-10002254"/>
    <x v="1"/>
    <x v="10"/>
    <s v="Xerox 1883"/>
    <n v="295.45600000000002"/>
    <n v="14"/>
    <n v="0.2"/>
    <n v="96.023199999999974"/>
  </r>
  <r>
    <x v="6489"/>
    <x v="3232"/>
    <x v="3"/>
    <x v="20"/>
    <d v="2014-09-25T00:00:00"/>
    <s v="Standard Class"/>
    <s v="JM-15535"/>
    <s v="Jessica Myrick"/>
    <x v="0"/>
    <s v="United States"/>
    <s v="New York City"/>
    <x v="15"/>
    <n v="10011"/>
    <x v="3"/>
    <s v="OFF-PA-10004782"/>
    <x v="1"/>
    <x v="10"/>
    <s v="Xerox 228"/>
    <n v="32.400000000000006"/>
    <n v="5"/>
    <n v="0"/>
    <n v="15.552000000000001"/>
  </r>
  <r>
    <x v="6490"/>
    <x v="3233"/>
    <x v="2"/>
    <x v="1114"/>
    <d v="2011-09-19T00:00:00"/>
    <s v="Standard Class"/>
    <s v="MF-18250"/>
    <s v="Monica Federle"/>
    <x v="1"/>
    <s v="United States"/>
    <s v="Philadelphia"/>
    <x v="9"/>
    <n v="19120"/>
    <x v="3"/>
    <s v="FUR-FU-10000222"/>
    <x v="0"/>
    <x v="5"/>
    <s v="Seth Thomas 16&quot; Steel Case Clock"/>
    <n v="103.93599999999999"/>
    <n v="4"/>
    <n v="0.2"/>
    <n v="16.889599999999998"/>
  </r>
  <r>
    <x v="6491"/>
    <x v="3234"/>
    <x v="0"/>
    <x v="73"/>
    <d v="2013-11-26T00:00:00"/>
    <s v="Standard Class"/>
    <s v="FA-14230"/>
    <s v="Frank Atkinson"/>
    <x v="1"/>
    <s v="United States"/>
    <s v="Orlando"/>
    <x v="2"/>
    <n v="32839"/>
    <x v="0"/>
    <s v="FUR-BO-10004695"/>
    <x v="0"/>
    <x v="0"/>
    <s v="O'Sullivan 2-Door Barrister Bookcase in Odessa Pine"/>
    <n v="289.56799999999998"/>
    <n v="2"/>
    <n v="0.2"/>
    <n v="10.858799999999974"/>
  </r>
  <r>
    <x v="6492"/>
    <x v="3234"/>
    <x v="0"/>
    <x v="73"/>
    <d v="2013-11-26T00:00:00"/>
    <s v="Standard Class"/>
    <s v="FA-14230"/>
    <s v="Frank Atkinson"/>
    <x v="1"/>
    <s v="United States"/>
    <s v="Orlando"/>
    <x v="2"/>
    <n v="32839"/>
    <x v="0"/>
    <s v="OFF-ST-10003327"/>
    <x v="1"/>
    <x v="4"/>
    <s v="Akro-Mils 12-Gallon Tote"/>
    <n v="39.72"/>
    <n v="5"/>
    <n v="0.2"/>
    <n v="4.4684999999999953"/>
  </r>
  <r>
    <x v="6493"/>
    <x v="3234"/>
    <x v="0"/>
    <x v="73"/>
    <d v="2013-11-26T00:00:00"/>
    <s v="Standard Class"/>
    <s v="FA-14230"/>
    <s v="Frank Atkinson"/>
    <x v="1"/>
    <s v="United States"/>
    <s v="Orlando"/>
    <x v="2"/>
    <n v="32839"/>
    <x v="0"/>
    <s v="TEC-PH-10003357"/>
    <x v="2"/>
    <x v="7"/>
    <s v="Grandstream GXP2100 Mainstream Business Phone"/>
    <n v="244.768"/>
    <n v="4"/>
    <n v="0.2"/>
    <n v="24.476800000000004"/>
  </r>
  <r>
    <x v="6494"/>
    <x v="3235"/>
    <x v="3"/>
    <x v="960"/>
    <d v="2014-11-02T00:00:00"/>
    <s v="Second Class"/>
    <s v="KH-16510"/>
    <s v="Keith Herrera"/>
    <x v="0"/>
    <s v="United States"/>
    <s v="Houston"/>
    <x v="5"/>
    <n v="77095"/>
    <x v="2"/>
    <s v="TEC-AC-10002167"/>
    <x v="2"/>
    <x v="11"/>
    <s v="Imation 8gb Micro Traveldrive Usb 2.0 Flash Drive"/>
    <n v="24"/>
    <n v="2"/>
    <n v="0.2"/>
    <n v="-2.6999999999999993"/>
  </r>
  <r>
    <x v="6495"/>
    <x v="3235"/>
    <x v="3"/>
    <x v="960"/>
    <d v="2014-11-02T00:00:00"/>
    <s v="Second Class"/>
    <s v="KH-16510"/>
    <s v="Keith Herrera"/>
    <x v="0"/>
    <s v="United States"/>
    <s v="Houston"/>
    <x v="5"/>
    <n v="77095"/>
    <x v="2"/>
    <s v="OFF-PA-10001937"/>
    <x v="1"/>
    <x v="10"/>
    <s v="Xerox 21"/>
    <n v="15.552000000000003"/>
    <n v="3"/>
    <n v="0.2"/>
    <n v="5.4432"/>
  </r>
  <r>
    <x v="6496"/>
    <x v="3235"/>
    <x v="3"/>
    <x v="960"/>
    <d v="2014-11-02T00:00:00"/>
    <s v="Second Class"/>
    <s v="KH-16510"/>
    <s v="Keith Herrera"/>
    <x v="0"/>
    <s v="United States"/>
    <s v="Houston"/>
    <x v="5"/>
    <n v="77095"/>
    <x v="2"/>
    <s v="TEC-AC-10004510"/>
    <x v="2"/>
    <x v="11"/>
    <s v="Logitech Desktop MK120 Mouse and keyboard Combo"/>
    <n v="26.176000000000002"/>
    <n v="2"/>
    <n v="0.2"/>
    <n v="-3.272000000000002"/>
  </r>
  <r>
    <x v="6497"/>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x v="6498"/>
    <x v="3236"/>
    <x v="1"/>
    <x v="1115"/>
    <d v="2012-07-28T00:00:00"/>
    <s v="Standard Class"/>
    <s v="SS-20515"/>
    <s v="Shirley Schmidt"/>
    <x v="2"/>
    <s v="United States"/>
    <s v="Louisville"/>
    <x v="0"/>
    <n v="40214"/>
    <x v="0"/>
    <s v="OFF-BI-10000069"/>
    <x v="1"/>
    <x v="8"/>
    <s v="GBC Prepunched Paper, 19-Hole, for Binding Systems, 24-lb"/>
    <n v="135.09"/>
    <n v="9"/>
    <n v="0"/>
    <n v="62.14139999999999"/>
  </r>
  <r>
    <x v="6499"/>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x v="6500"/>
    <x v="3236"/>
    <x v="1"/>
    <x v="1115"/>
    <d v="2012-07-28T00:00:00"/>
    <s v="Standard Class"/>
    <s v="SS-20515"/>
    <s v="Shirley Schmidt"/>
    <x v="2"/>
    <s v="United States"/>
    <s v="Louisville"/>
    <x v="0"/>
    <n v="40214"/>
    <x v="0"/>
    <s v="OFF-BI-10000069"/>
    <x v="1"/>
    <x v="8"/>
    <s v="GBC Prepunched Paper, 19-Hole, for Binding Systems, 24-lb"/>
    <n v="90.06"/>
    <n v="6"/>
    <n v="0"/>
    <n v="41.427599999999991"/>
  </r>
  <r>
    <x v="6501"/>
    <x v="3237"/>
    <x v="2"/>
    <x v="981"/>
    <d v="2011-11-06T00:00:00"/>
    <s v="Standard Class"/>
    <s v="LC-17050"/>
    <s v="Liz Carlisle"/>
    <x v="0"/>
    <s v="United States"/>
    <s v="Medina"/>
    <x v="24"/>
    <n v="44256"/>
    <x v="3"/>
    <s v="TEC-PH-10001299"/>
    <x v="2"/>
    <x v="7"/>
    <s v="Polycom CX300 Desktop Phone USB VoIP phone"/>
    <n v="539.96399999999994"/>
    <n v="6"/>
    <n v="0.4"/>
    <n v="-107.99280000000002"/>
  </r>
  <r>
    <x v="6502"/>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x v="6503"/>
    <x v="3237"/>
    <x v="2"/>
    <x v="981"/>
    <d v="2011-11-06T00:00:00"/>
    <s v="Standard Class"/>
    <s v="LC-17050"/>
    <s v="Liz Carlisle"/>
    <x v="0"/>
    <s v="United States"/>
    <s v="Medina"/>
    <x v="24"/>
    <n v="44256"/>
    <x v="3"/>
    <s v="OFF-BI-10001098"/>
    <x v="1"/>
    <x v="8"/>
    <s v="Acco D-Ring Binder w/DublLock"/>
    <n v="19.242000000000001"/>
    <n v="3"/>
    <n v="0.7"/>
    <n v="-13.4694"/>
  </r>
  <r>
    <x v="6504"/>
    <x v="3238"/>
    <x v="3"/>
    <x v="701"/>
    <d v="2014-11-23T00:00:00"/>
    <s v="Second Class"/>
    <s v="VW-21775"/>
    <s v="Victoria Wilson"/>
    <x v="1"/>
    <s v="United States"/>
    <s v="New York City"/>
    <x v="15"/>
    <n v="10011"/>
    <x v="3"/>
    <s v="OFF-ST-10000142"/>
    <x v="1"/>
    <x v="4"/>
    <s v="Deluxe Rollaway Locking File with Drawer"/>
    <n v="1247.6399999999999"/>
    <n v="3"/>
    <n v="0"/>
    <n v="349.33919999999995"/>
  </r>
  <r>
    <x v="6505"/>
    <x v="3239"/>
    <x v="0"/>
    <x v="190"/>
    <d v="2013-07-01T00:00:00"/>
    <s v="Standard Class"/>
    <s v="LD-16855"/>
    <s v="Lela Donovan"/>
    <x v="1"/>
    <s v="United States"/>
    <s v="Chicago"/>
    <x v="10"/>
    <n v="60653"/>
    <x v="2"/>
    <s v="OFF-AR-10001547"/>
    <x v="1"/>
    <x v="6"/>
    <s v="Newell 311"/>
    <n v="5.3040000000000003"/>
    <n v="3"/>
    <n v="0.2"/>
    <n v="0.46409999999999996"/>
  </r>
  <r>
    <x v="6506"/>
    <x v="3240"/>
    <x v="0"/>
    <x v="790"/>
    <d v="2013-10-12T00:00:00"/>
    <s v="Second Class"/>
    <s v="SP-20545"/>
    <s v="Sibella Parks"/>
    <x v="1"/>
    <s v="United States"/>
    <s v="Philadelphia"/>
    <x v="9"/>
    <n v="19143"/>
    <x v="3"/>
    <s v="OFF-PA-10001593"/>
    <x v="1"/>
    <x v="10"/>
    <s v="Xerox 1947"/>
    <n v="19.136000000000003"/>
    <n v="4"/>
    <n v="0.2"/>
    <n v="5.9799999999999986"/>
  </r>
  <r>
    <x v="6507"/>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x v="6508"/>
    <x v="3241"/>
    <x v="3"/>
    <x v="698"/>
    <d v="2014-12-27T00:00:00"/>
    <s v="Standard Class"/>
    <s v="DK-13150"/>
    <s v="David Kendrick"/>
    <x v="1"/>
    <s v="United States"/>
    <s v="New York City"/>
    <x v="15"/>
    <n v="10009"/>
    <x v="3"/>
    <s v="OFF-PA-10001970"/>
    <x v="1"/>
    <x v="10"/>
    <s v="Xerox 1908"/>
    <n v="279.89999999999998"/>
    <n v="5"/>
    <n v="0"/>
    <n v="137.15100000000001"/>
  </r>
  <r>
    <x v="6509"/>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x v="6510"/>
    <x v="3241"/>
    <x v="3"/>
    <x v="698"/>
    <d v="2014-12-27T00:00:00"/>
    <s v="Standard Class"/>
    <s v="DK-13150"/>
    <s v="David Kendrick"/>
    <x v="1"/>
    <s v="United States"/>
    <s v="New York City"/>
    <x v="15"/>
    <n v="10009"/>
    <x v="3"/>
    <s v="OFF-PA-10004156"/>
    <x v="1"/>
    <x v="10"/>
    <s v="Xerox 188"/>
    <n v="34.019999999999996"/>
    <n v="3"/>
    <n v="0"/>
    <n v="16.669799999999999"/>
  </r>
  <r>
    <x v="6511"/>
    <x v="3242"/>
    <x v="3"/>
    <x v="904"/>
    <d v="2014-03-11T00:00:00"/>
    <s v="Standard Class"/>
    <s v="FC-14245"/>
    <s v="Frank Carlisle"/>
    <x v="2"/>
    <s v="United States"/>
    <s v="San Francisco"/>
    <x v="1"/>
    <n v="94109"/>
    <x v="1"/>
    <s v="OFF-AR-10003158"/>
    <x v="1"/>
    <x v="6"/>
    <s v="Fluorescent Highlighters by Dixon"/>
    <n v="23.88"/>
    <n v="6"/>
    <n v="0"/>
    <n v="8.1191999999999993"/>
  </r>
  <r>
    <x v="6512"/>
    <x v="3242"/>
    <x v="3"/>
    <x v="904"/>
    <d v="2014-03-11T00:00:00"/>
    <s v="Standard Class"/>
    <s v="FC-14245"/>
    <s v="Frank Carlisle"/>
    <x v="2"/>
    <s v="United States"/>
    <s v="San Francisco"/>
    <x v="1"/>
    <n v="94109"/>
    <x v="1"/>
    <s v="OFF-LA-10004559"/>
    <x v="1"/>
    <x v="2"/>
    <s v="Avery 49"/>
    <n v="11.52"/>
    <n v="4"/>
    <n v="0"/>
    <n v="5.6448"/>
  </r>
  <r>
    <x v="6513"/>
    <x v="3242"/>
    <x v="3"/>
    <x v="904"/>
    <d v="2014-03-11T00:00:00"/>
    <s v="Standard Class"/>
    <s v="FC-14245"/>
    <s v="Frank Carlisle"/>
    <x v="2"/>
    <s v="United States"/>
    <s v="San Francisco"/>
    <x v="1"/>
    <n v="94109"/>
    <x v="1"/>
    <s v="OFF-PA-10001033"/>
    <x v="1"/>
    <x v="10"/>
    <s v="Xerox 1893"/>
    <n v="286.93"/>
    <n v="7"/>
    <n v="0"/>
    <n v="140.59569999999999"/>
  </r>
  <r>
    <x v="6514"/>
    <x v="3242"/>
    <x v="3"/>
    <x v="904"/>
    <d v="2014-03-11T00:00:00"/>
    <s v="Standard Class"/>
    <s v="FC-14245"/>
    <s v="Frank Carlisle"/>
    <x v="2"/>
    <s v="United States"/>
    <s v="San Francisco"/>
    <x v="1"/>
    <n v="94109"/>
    <x v="1"/>
    <s v="TEC-PH-10001336"/>
    <x v="2"/>
    <x v="7"/>
    <s v="Digium D40 VoIP phone"/>
    <n v="206.38400000000001"/>
    <n v="2"/>
    <n v="0.2"/>
    <n v="23.218199999999996"/>
  </r>
  <r>
    <x v="6515"/>
    <x v="3243"/>
    <x v="3"/>
    <x v="175"/>
    <d v="2014-09-20T00:00:00"/>
    <s v="Standard Class"/>
    <s v="RD-19480"/>
    <s v="Rick Duston"/>
    <x v="0"/>
    <s v="United States"/>
    <s v="San Francisco"/>
    <x v="1"/>
    <n v="94122"/>
    <x v="1"/>
    <s v="FUR-CH-10002961"/>
    <x v="0"/>
    <x v="1"/>
    <s v="Leather Task Chair, Black"/>
    <n v="218.35200000000003"/>
    <n v="3"/>
    <n v="0.2"/>
    <n v="0"/>
  </r>
  <r>
    <x v="6516"/>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x v="6517"/>
    <x v="3243"/>
    <x v="3"/>
    <x v="175"/>
    <d v="2014-09-20T00:00:00"/>
    <s v="Standard Class"/>
    <s v="RD-19480"/>
    <s v="Rick Duston"/>
    <x v="0"/>
    <s v="United States"/>
    <s v="San Francisco"/>
    <x v="1"/>
    <n v="94122"/>
    <x v="1"/>
    <s v="OFF-AR-10001915"/>
    <x v="1"/>
    <x v="6"/>
    <s v="Peel-Off China Markers"/>
    <n v="99.3"/>
    <n v="10"/>
    <n v="0"/>
    <n v="41.706000000000003"/>
  </r>
  <r>
    <x v="6518"/>
    <x v="3243"/>
    <x v="3"/>
    <x v="175"/>
    <d v="2014-09-20T00:00:00"/>
    <s v="Standard Class"/>
    <s v="RD-19480"/>
    <s v="Rick Duston"/>
    <x v="0"/>
    <s v="United States"/>
    <s v="San Francisco"/>
    <x v="1"/>
    <n v="94122"/>
    <x v="1"/>
    <s v="OFF-AP-10001205"/>
    <x v="1"/>
    <x v="9"/>
    <s v="Belkin 5 Outlet SurgeMaster Power Centers"/>
    <n v="108.96"/>
    <n v="2"/>
    <n v="0"/>
    <n v="30.508800000000008"/>
  </r>
  <r>
    <x v="6519"/>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x v="6520"/>
    <x v="3244"/>
    <x v="3"/>
    <x v="1034"/>
    <d v="2014-01-19T00:00:00"/>
    <s v="Second Class"/>
    <s v="AR-10540"/>
    <s v="Andy Reiter"/>
    <x v="0"/>
    <s v="United States"/>
    <s v="Jackson"/>
    <x v="12"/>
    <n v="49201"/>
    <x v="2"/>
    <s v="OFF-BI-10004995"/>
    <x v="1"/>
    <x v="8"/>
    <s v="GBC DocuBind P400 Electric Binding System"/>
    <n v="5443.96"/>
    <n v="4"/>
    <n v="0"/>
    <n v="2504.2215999999999"/>
  </r>
  <r>
    <x v="6521"/>
    <x v="3244"/>
    <x v="3"/>
    <x v="1034"/>
    <d v="2014-01-19T00:00:00"/>
    <s v="Second Class"/>
    <s v="AR-10540"/>
    <s v="Andy Reiter"/>
    <x v="0"/>
    <s v="United States"/>
    <s v="Jackson"/>
    <x v="12"/>
    <n v="49201"/>
    <x v="2"/>
    <s v="FUR-CH-10004626"/>
    <x v="0"/>
    <x v="1"/>
    <s v="Office Star Flex Back Scooter Chair with Aluminum Finish Frame"/>
    <n v="302.67"/>
    <n v="3"/>
    <n v="0"/>
    <n v="72.640799999999999"/>
  </r>
  <r>
    <x v="6522"/>
    <x v="3244"/>
    <x v="3"/>
    <x v="1034"/>
    <d v="2014-01-19T00:00:00"/>
    <s v="Second Class"/>
    <s v="AR-10540"/>
    <s v="Andy Reiter"/>
    <x v="0"/>
    <s v="United States"/>
    <s v="Jackson"/>
    <x v="12"/>
    <n v="49201"/>
    <x v="2"/>
    <s v="OFF-PA-10001260"/>
    <x v="1"/>
    <x v="10"/>
    <s v="TOPS Money Receipt Book, Consecutively Numbered in Red,"/>
    <n v="56.07"/>
    <n v="7"/>
    <n v="0"/>
    <n v="25.231499999999997"/>
  </r>
  <r>
    <x v="6523"/>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x v="6524"/>
    <x v="3245"/>
    <x v="0"/>
    <x v="274"/>
    <d v="2013-07-14T00:00:00"/>
    <s v="Standard Class"/>
    <s v="CC-12100"/>
    <s v="Chad Cunningham"/>
    <x v="2"/>
    <s v="United States"/>
    <s v="Philadelphia"/>
    <x v="9"/>
    <n v="19120"/>
    <x v="3"/>
    <s v="TEC-PH-10002310"/>
    <x v="2"/>
    <x v="7"/>
    <s v="Panasonic KX T7731-B Digital phone"/>
    <n v="59.993999999999993"/>
    <n v="1"/>
    <n v="0.4"/>
    <n v="-12.998700000000007"/>
  </r>
  <r>
    <x v="6525"/>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x v="6526"/>
    <x v="3245"/>
    <x v="0"/>
    <x v="274"/>
    <d v="2013-07-14T00:00:00"/>
    <s v="Standard Class"/>
    <s v="CC-12100"/>
    <s v="Chad Cunningham"/>
    <x v="2"/>
    <s v="United States"/>
    <s v="Philadelphia"/>
    <x v="9"/>
    <n v="19120"/>
    <x v="3"/>
    <s v="OFF-BI-10001308"/>
    <x v="1"/>
    <x v="8"/>
    <s v="GBC Standard Plastic Binding Systems' Combs"/>
    <n v="9.4200000000000017"/>
    <n v="5"/>
    <n v="0.7"/>
    <n v="-7.8500000000000014"/>
  </r>
  <r>
    <x v="6527"/>
    <x v="3246"/>
    <x v="0"/>
    <x v="443"/>
    <d v="2013-12-29T00:00:00"/>
    <s v="Second Class"/>
    <s v="CA-11965"/>
    <s v="Carol Adams"/>
    <x v="1"/>
    <s v="United States"/>
    <s v="Warwick"/>
    <x v="34"/>
    <n v="2886"/>
    <x v="3"/>
    <s v="TEC-CO-10002095"/>
    <x v="2"/>
    <x v="16"/>
    <s v="Hewlett Packard 610 Color Digital Copier / Printer"/>
    <n v="1999.96"/>
    <n v="4"/>
    <n v="0"/>
    <n v="899.98199999999997"/>
  </r>
  <r>
    <x v="6528"/>
    <x v="3247"/>
    <x v="2"/>
    <x v="1091"/>
    <d v="2011-12-26T00:00:00"/>
    <s v="Standard Class"/>
    <s v="BT-11530"/>
    <s v="Bradley Talbott"/>
    <x v="2"/>
    <s v="United States"/>
    <s v="New York City"/>
    <x v="15"/>
    <n v="10024"/>
    <x v="3"/>
    <s v="OFF-ST-10004946"/>
    <x v="1"/>
    <x v="4"/>
    <s v="Desktop 3-Pocket Hot File"/>
    <n v="216.4"/>
    <n v="4"/>
    <n v="0"/>
    <n v="56.26400000000001"/>
  </r>
  <r>
    <x v="6529"/>
    <x v="3248"/>
    <x v="2"/>
    <x v="1116"/>
    <d v="2011-02-28T00:00:00"/>
    <s v="Standard Class"/>
    <s v="MG-17875"/>
    <s v="Michael Grace"/>
    <x v="2"/>
    <s v="United States"/>
    <s v="El Paso"/>
    <x v="5"/>
    <n v="79907"/>
    <x v="2"/>
    <s v="OFF-LA-10004425"/>
    <x v="1"/>
    <x v="2"/>
    <s v="Staples"/>
    <n v="6.9360000000000008"/>
    <n v="3"/>
    <n v="0.2"/>
    <n v="2.3409000000000004"/>
  </r>
  <r>
    <x v="6530"/>
    <x v="3248"/>
    <x v="2"/>
    <x v="1116"/>
    <d v="2011-02-28T00:00:00"/>
    <s v="Standard Class"/>
    <s v="MG-17875"/>
    <s v="Michael Grace"/>
    <x v="2"/>
    <s v="United States"/>
    <s v="El Paso"/>
    <x v="5"/>
    <n v="79907"/>
    <x v="2"/>
    <s v="OFF-BI-10000320"/>
    <x v="1"/>
    <x v="8"/>
    <s v="GBC Plastic Binding Combs"/>
    <n v="4.427999999999999"/>
    <n v="3"/>
    <n v="0.8"/>
    <n v="-6.8633999999999986"/>
  </r>
  <r>
    <x v="6531"/>
    <x v="3249"/>
    <x v="3"/>
    <x v="769"/>
    <d v="2014-12-09T00:00:00"/>
    <s v="Standard Class"/>
    <s v="TP-21130"/>
    <s v="Theone Pippenger"/>
    <x v="0"/>
    <s v="United States"/>
    <s v="Rochester"/>
    <x v="11"/>
    <n v="55901"/>
    <x v="2"/>
    <s v="OFF-AR-10001315"/>
    <x v="1"/>
    <x v="6"/>
    <s v="Newell 310"/>
    <n v="8.8000000000000007"/>
    <n v="5"/>
    <n v="0"/>
    <n v="2.5519999999999996"/>
  </r>
  <r>
    <x v="6532"/>
    <x v="3249"/>
    <x v="3"/>
    <x v="769"/>
    <d v="2014-12-09T00:00:00"/>
    <s v="Standard Class"/>
    <s v="TP-21130"/>
    <s v="Theone Pippenger"/>
    <x v="0"/>
    <s v="United States"/>
    <s v="Rochester"/>
    <x v="11"/>
    <n v="55901"/>
    <x v="2"/>
    <s v="TEC-AC-10004595"/>
    <x v="2"/>
    <x v="11"/>
    <s v="First Data TMFD35 PIN Pad"/>
    <n v="142.80000000000001"/>
    <n v="1"/>
    <n v="0"/>
    <n v="29.988"/>
  </r>
  <r>
    <x v="6533"/>
    <x v="3249"/>
    <x v="3"/>
    <x v="769"/>
    <d v="2014-12-09T00:00:00"/>
    <s v="Standard Class"/>
    <s v="TP-21130"/>
    <s v="Theone Pippenger"/>
    <x v="0"/>
    <s v="United States"/>
    <s v="Rochester"/>
    <x v="11"/>
    <n v="55901"/>
    <x v="2"/>
    <s v="TEC-AC-10001539"/>
    <x v="2"/>
    <x v="11"/>
    <s v="Logitech G430 Surround Sound Gaming Headset with Dolby 7.1 Technology"/>
    <n v="399.95"/>
    <n v="5"/>
    <n v="0"/>
    <n v="143.982"/>
  </r>
  <r>
    <x v="6534"/>
    <x v="3250"/>
    <x v="2"/>
    <x v="664"/>
    <d v="2011-11-22T00:00:00"/>
    <s v="Standard Class"/>
    <s v="GT-14710"/>
    <s v="Greg Tran"/>
    <x v="0"/>
    <s v="United States"/>
    <s v="Buffalo"/>
    <x v="15"/>
    <n v="14215"/>
    <x v="3"/>
    <s v="OFF-BI-10001359"/>
    <x v="1"/>
    <x v="8"/>
    <s v="GBC DocuBind TL300 Electric Binding System"/>
    <n v="2152.7760000000003"/>
    <n v="3"/>
    <n v="0.2"/>
    <n v="726.56189999999981"/>
  </r>
  <r>
    <x v="6535"/>
    <x v="3250"/>
    <x v="2"/>
    <x v="664"/>
    <d v="2011-11-22T00:00:00"/>
    <s v="Standard Class"/>
    <s v="GT-14710"/>
    <s v="Greg Tran"/>
    <x v="0"/>
    <s v="United States"/>
    <s v="Buffalo"/>
    <x v="15"/>
    <n v="14215"/>
    <x v="3"/>
    <s v="FUR-BO-10002213"/>
    <x v="0"/>
    <x v="0"/>
    <s v="DMI Eclipse Executive Suite Bookcases"/>
    <n v="4007.8400000000006"/>
    <n v="10"/>
    <n v="0.2"/>
    <n v="-50.098000000000297"/>
  </r>
  <r>
    <x v="6536"/>
    <x v="3251"/>
    <x v="2"/>
    <x v="22"/>
    <d v="2011-10-23T00:00:00"/>
    <s v="First Class"/>
    <s v="FH-14365"/>
    <s v="Fred Hopkins"/>
    <x v="1"/>
    <s v="United States"/>
    <s v="Knoxville"/>
    <x v="18"/>
    <n v="37918"/>
    <x v="0"/>
    <s v="FUR-TA-10003008"/>
    <x v="0"/>
    <x v="3"/>
    <s v="Lesro Round Back Collection Coffee Table, End Table"/>
    <n v="328.59000000000003"/>
    <n v="3"/>
    <n v="0.4"/>
    <n v="-147.8655"/>
  </r>
  <r>
    <x v="6537"/>
    <x v="3251"/>
    <x v="2"/>
    <x v="22"/>
    <d v="2011-10-23T00:00:00"/>
    <s v="First Class"/>
    <s v="FH-14365"/>
    <s v="Fred Hopkins"/>
    <x v="1"/>
    <s v="United States"/>
    <s v="Knoxville"/>
    <x v="18"/>
    <n v="37918"/>
    <x v="0"/>
    <s v="OFF-ST-10000934"/>
    <x v="1"/>
    <x v="4"/>
    <s v="Contico 72&quot;H Heavy-Duty Storage System"/>
    <n v="98.352000000000004"/>
    <n v="3"/>
    <n v="0.2"/>
    <n v="-24.588000000000001"/>
  </r>
  <r>
    <x v="6538"/>
    <x v="3252"/>
    <x v="1"/>
    <x v="969"/>
    <d v="2012-10-30T00:00:00"/>
    <s v="Standard Class"/>
    <s v="HK-14890"/>
    <s v="Heather Kirkland"/>
    <x v="1"/>
    <s v="United States"/>
    <s v="Newark"/>
    <x v="13"/>
    <n v="19711"/>
    <x v="3"/>
    <s v="TEC-PH-10004042"/>
    <x v="2"/>
    <x v="7"/>
    <s v="ClearOne Communications CHAT 70 OC Speaker Phone"/>
    <n v="158.99"/>
    <n v="1"/>
    <n v="0"/>
    <n v="41.337400000000002"/>
  </r>
  <r>
    <x v="6539"/>
    <x v="3252"/>
    <x v="1"/>
    <x v="969"/>
    <d v="2012-10-30T00:00:00"/>
    <s v="Standard Class"/>
    <s v="HK-14890"/>
    <s v="Heather Kirkland"/>
    <x v="1"/>
    <s v="United States"/>
    <s v="Newark"/>
    <x v="13"/>
    <n v="19711"/>
    <x v="3"/>
    <s v="FUR-CH-10002439"/>
    <x v="0"/>
    <x v="1"/>
    <s v="Iceberg Nesting Folding Chair, 19w x 6d x 43h"/>
    <n v="291.10000000000002"/>
    <n v="5"/>
    <n v="0"/>
    <n v="75.686000000000007"/>
  </r>
  <r>
    <x v="6540"/>
    <x v="3253"/>
    <x v="3"/>
    <x v="673"/>
    <d v="2014-11-20T00:00:00"/>
    <s v="First Class"/>
    <s v="CC-12220"/>
    <s v="Chris Cortes"/>
    <x v="0"/>
    <s v="United States"/>
    <s v="Seattle"/>
    <x v="4"/>
    <n v="98103"/>
    <x v="1"/>
    <s v="OFF-PA-10001363"/>
    <x v="1"/>
    <x v="10"/>
    <s v="Xerox 1933"/>
    <n v="73.679999999999993"/>
    <n v="6"/>
    <n v="0"/>
    <n v="34.629599999999996"/>
  </r>
  <r>
    <x v="6541"/>
    <x v="3253"/>
    <x v="3"/>
    <x v="673"/>
    <d v="2014-11-20T00:00:00"/>
    <s v="First Class"/>
    <s v="CC-12220"/>
    <s v="Chris Cortes"/>
    <x v="0"/>
    <s v="United States"/>
    <s v="Seattle"/>
    <x v="4"/>
    <n v="98103"/>
    <x v="1"/>
    <s v="FUR-FU-10003394"/>
    <x v="0"/>
    <x v="5"/>
    <s v="Tenex &quot;The Solids&quot; Textured Chair Mats"/>
    <n v="139.91999999999999"/>
    <n v="2"/>
    <n v="0"/>
    <n v="23.786399999999986"/>
  </r>
  <r>
    <x v="6542"/>
    <x v="3253"/>
    <x v="3"/>
    <x v="673"/>
    <d v="2014-11-20T00:00:00"/>
    <s v="First Class"/>
    <s v="CC-12220"/>
    <s v="Chris Cortes"/>
    <x v="0"/>
    <s v="United States"/>
    <s v="Seattle"/>
    <x v="4"/>
    <n v="98103"/>
    <x v="1"/>
    <s v="TEC-PH-10003171"/>
    <x v="2"/>
    <x v="7"/>
    <s v="Plantronics Encore H101 Dual Earpieces Headset"/>
    <n v="107.88"/>
    <n v="3"/>
    <n v="0.2"/>
    <n v="10.787999999999997"/>
  </r>
  <r>
    <x v="6543"/>
    <x v="3253"/>
    <x v="3"/>
    <x v="673"/>
    <d v="2014-11-20T00:00:00"/>
    <s v="First Class"/>
    <s v="CC-12220"/>
    <s v="Chris Cortes"/>
    <x v="0"/>
    <s v="United States"/>
    <s v="Seattle"/>
    <x v="4"/>
    <n v="98103"/>
    <x v="1"/>
    <s v="OFF-ST-10003123"/>
    <x v="1"/>
    <x v="4"/>
    <s v="Fellowes Bases and Tops For Staxonsteel/High-Stak Systems"/>
    <n v="33.29"/>
    <n v="1"/>
    <n v="0"/>
    <n v="7.9895999999999994"/>
  </r>
  <r>
    <x v="6544"/>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x v="6545"/>
    <x v="3254"/>
    <x v="3"/>
    <x v="304"/>
    <d v="2014-05-19T00:00:00"/>
    <s v="Standard Class"/>
    <s v="DP-13000"/>
    <s v="Darren Powers"/>
    <x v="0"/>
    <s v="United States"/>
    <s v="Cleveland"/>
    <x v="24"/>
    <n v="44105"/>
    <x v="3"/>
    <s v="OFF-LA-10000973"/>
    <x v="1"/>
    <x v="2"/>
    <s v="Avery 502"/>
    <n v="5.04"/>
    <n v="2"/>
    <n v="0.2"/>
    <n v="1.764"/>
  </r>
  <r>
    <x v="6546"/>
    <x v="3254"/>
    <x v="3"/>
    <x v="304"/>
    <d v="2014-05-19T00:00:00"/>
    <s v="Standard Class"/>
    <s v="DP-13000"/>
    <s v="Darren Powers"/>
    <x v="0"/>
    <s v="United States"/>
    <s v="Cleveland"/>
    <x v="24"/>
    <n v="44105"/>
    <x v="3"/>
    <s v="OFF-PA-10000483"/>
    <x v="1"/>
    <x v="10"/>
    <s v="Xerox 19"/>
    <n v="24.784000000000002"/>
    <n v="1"/>
    <n v="0.2"/>
    <n v="7.7449999999999983"/>
  </r>
  <r>
    <x v="6547"/>
    <x v="3255"/>
    <x v="2"/>
    <x v="72"/>
    <d v="2011-03-05T00:00:00"/>
    <s v="Standard Class"/>
    <s v="VF-21715"/>
    <s v="Vicky Freymann"/>
    <x v="2"/>
    <s v="United States"/>
    <s v="Elmhurst"/>
    <x v="10"/>
    <n v="60126"/>
    <x v="2"/>
    <s v="FUR-CH-10000863"/>
    <x v="0"/>
    <x v="1"/>
    <s v="Novimex Swivel Fabric Task Chair"/>
    <n v="634.11599999999999"/>
    <n v="6"/>
    <n v="0.3"/>
    <n v="-172.11720000000003"/>
  </r>
  <r>
    <x v="6548"/>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x v="6549"/>
    <x v="3256"/>
    <x v="1"/>
    <x v="117"/>
    <d v="2012-08-01T00:00:00"/>
    <s v="First Class"/>
    <s v="GH-14410"/>
    <s v="Gary Hansen"/>
    <x v="2"/>
    <s v="United States"/>
    <s v="Lakeville"/>
    <x v="11"/>
    <n v="55044"/>
    <x v="2"/>
    <s v="FUR-CH-10002304"/>
    <x v="0"/>
    <x v="1"/>
    <s v="Global Stack Chair without Arms, Black"/>
    <n v="155.88"/>
    <n v="6"/>
    <n v="0"/>
    <n v="38.970000000000006"/>
  </r>
  <r>
    <x v="6550"/>
    <x v="3257"/>
    <x v="1"/>
    <x v="549"/>
    <d v="2012-11-03T00:00:00"/>
    <s v="Second Class"/>
    <s v="JH-16180"/>
    <s v="Justin Hirsh"/>
    <x v="0"/>
    <s v="United States"/>
    <s v="New York City"/>
    <x v="15"/>
    <n v="10035"/>
    <x v="3"/>
    <s v="FUR-CH-10000422"/>
    <x v="0"/>
    <x v="1"/>
    <s v="Global Highback Leather Tilter in Burgundy"/>
    <n v="327.56399999999996"/>
    <n v="4"/>
    <n v="0.1"/>
    <n v="21.837600000000023"/>
  </r>
  <r>
    <x v="6551"/>
    <x v="3258"/>
    <x v="3"/>
    <x v="819"/>
    <d v="2014-12-22T00:00:00"/>
    <s v="Second Class"/>
    <s v="RB-19465"/>
    <s v="Rick Bensley"/>
    <x v="2"/>
    <s v="United States"/>
    <s v="Los Angeles"/>
    <x v="1"/>
    <n v="90036"/>
    <x v="1"/>
    <s v="OFF-PA-10002986"/>
    <x v="1"/>
    <x v="10"/>
    <s v="Xerox 1898"/>
    <n v="13.36"/>
    <n v="2"/>
    <n v="0"/>
    <n v="6.4127999999999998"/>
  </r>
  <r>
    <x v="6552"/>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x v="6553"/>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x v="6554"/>
    <x v="3259"/>
    <x v="2"/>
    <x v="22"/>
    <d v="2011-10-22T00:00:00"/>
    <s v="Second Class"/>
    <s v="LS-16975"/>
    <s v="Lindsay Shagiari"/>
    <x v="2"/>
    <s v="United States"/>
    <s v="Chicago"/>
    <x v="10"/>
    <n v="60653"/>
    <x v="2"/>
    <s v="OFF-ST-10003805"/>
    <x v="1"/>
    <x v="4"/>
    <s v="24 Capacity Maxi Data Binder Racks, Pearl"/>
    <n v="505.32000000000005"/>
    <n v="3"/>
    <n v="0.2"/>
    <n v="31.582499999999953"/>
  </r>
  <r>
    <x v="6555"/>
    <x v="3259"/>
    <x v="2"/>
    <x v="22"/>
    <d v="2011-10-22T00:00:00"/>
    <s v="Second Class"/>
    <s v="LS-16975"/>
    <s v="Lindsay Shagiari"/>
    <x v="2"/>
    <s v="United States"/>
    <s v="Chicago"/>
    <x v="10"/>
    <n v="60653"/>
    <x v="2"/>
    <s v="OFF-PA-10002109"/>
    <x v="1"/>
    <x v="10"/>
    <s v="Wirebound Voice Message Log Book"/>
    <n v="3.8079999999999998"/>
    <n v="1"/>
    <n v="0.2"/>
    <n v="1.2375999999999996"/>
  </r>
  <r>
    <x v="6556"/>
    <x v="3259"/>
    <x v="2"/>
    <x v="22"/>
    <d v="2011-10-22T00:00:00"/>
    <s v="Second Class"/>
    <s v="LS-16975"/>
    <s v="Lindsay Shagiari"/>
    <x v="2"/>
    <s v="United States"/>
    <s v="Chicago"/>
    <x v="10"/>
    <n v="60653"/>
    <x v="2"/>
    <s v="OFF-BI-10000632"/>
    <x v="1"/>
    <x v="8"/>
    <s v="Satellite Sectional Post Binders"/>
    <n v="8.6819999999999968"/>
    <n v="1"/>
    <n v="0.8"/>
    <n v="-14.759400000000003"/>
  </r>
  <r>
    <x v="6557"/>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x v="6558"/>
    <x v="3260"/>
    <x v="1"/>
    <x v="1117"/>
    <d v="2012-06-10T00:00:00"/>
    <s v="Standard Class"/>
    <s v="EB-13750"/>
    <s v="Edward Becker"/>
    <x v="1"/>
    <s v="United States"/>
    <s v="Buffalo"/>
    <x v="15"/>
    <n v="14215"/>
    <x v="3"/>
    <s v="FUR-CH-10004997"/>
    <x v="0"/>
    <x v="1"/>
    <s v="Hon Every-Day Series Multi-Task Chairs"/>
    <n v="1522.6379999999999"/>
    <n v="9"/>
    <n v="0.1"/>
    <n v="169.18200000000004"/>
  </r>
  <r>
    <x v="6559"/>
    <x v="3261"/>
    <x v="0"/>
    <x v="658"/>
    <d v="2013-07-27T00:00:00"/>
    <s v="Standard Class"/>
    <s v="DK-12835"/>
    <s v="Damala Kotsonis"/>
    <x v="1"/>
    <s v="United States"/>
    <s v="Roseville"/>
    <x v="1"/>
    <n v="95661"/>
    <x v="1"/>
    <s v="OFF-EN-10003001"/>
    <x v="1"/>
    <x v="12"/>
    <s v="Ames Color-File Green Diamond Border X-ray Mailers"/>
    <n v="419.90000000000003"/>
    <n v="5"/>
    <n v="0"/>
    <n v="197.35299999999998"/>
  </r>
  <r>
    <x v="6560"/>
    <x v="3261"/>
    <x v="0"/>
    <x v="658"/>
    <d v="2013-07-27T00:00:00"/>
    <s v="Standard Class"/>
    <s v="DK-12835"/>
    <s v="Damala Kotsonis"/>
    <x v="1"/>
    <s v="United States"/>
    <s v="Roseville"/>
    <x v="1"/>
    <n v="95661"/>
    <x v="1"/>
    <s v="OFF-LA-10003766"/>
    <x v="1"/>
    <x v="2"/>
    <s v="Self-Adhesive Removable Labels"/>
    <n v="3.15"/>
    <n v="1"/>
    <n v="0"/>
    <n v="1.512"/>
  </r>
  <r>
    <x v="6561"/>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x v="6562"/>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x v="6563"/>
    <x v="3263"/>
    <x v="2"/>
    <x v="1118"/>
    <d v="2011-05-12T00:00:00"/>
    <s v="Standard Class"/>
    <s v="CT-11995"/>
    <s v="Carol Triggs"/>
    <x v="0"/>
    <s v="United States"/>
    <s v="Lawrence"/>
    <x v="31"/>
    <n v="1841"/>
    <x v="3"/>
    <s v="FUR-TA-10003469"/>
    <x v="0"/>
    <x v="3"/>
    <s v="Balt Split Level Computer Training Table"/>
    <n v="194.25"/>
    <n v="2"/>
    <n v="0.3"/>
    <n v="-38.849999999999994"/>
  </r>
  <r>
    <x v="6564"/>
    <x v="3263"/>
    <x v="2"/>
    <x v="1118"/>
    <d v="2011-05-12T00:00:00"/>
    <s v="Standard Class"/>
    <s v="CT-11995"/>
    <s v="Carol Triggs"/>
    <x v="0"/>
    <s v="United States"/>
    <s v="Lawrence"/>
    <x v="31"/>
    <n v="1841"/>
    <x v="3"/>
    <s v="OFF-AR-10002578"/>
    <x v="1"/>
    <x v="6"/>
    <s v="Newell 335"/>
    <n v="8.64"/>
    <n v="3"/>
    <n v="0"/>
    <n v="2.5055999999999998"/>
  </r>
  <r>
    <x v="6565"/>
    <x v="3263"/>
    <x v="2"/>
    <x v="1118"/>
    <d v="2011-05-12T00:00:00"/>
    <s v="Standard Class"/>
    <s v="CT-11995"/>
    <s v="Carol Triggs"/>
    <x v="0"/>
    <s v="United States"/>
    <s v="Lawrence"/>
    <x v="31"/>
    <n v="1841"/>
    <x v="3"/>
    <s v="FUR-CH-10004675"/>
    <x v="0"/>
    <x v="1"/>
    <s v="Lifetime Advantage Folding Chairs, 4/Carton"/>
    <n v="872.32"/>
    <n v="4"/>
    <n v="0"/>
    <n v="244.24959999999999"/>
  </r>
  <r>
    <x v="6566"/>
    <x v="3264"/>
    <x v="3"/>
    <x v="1119"/>
    <d v="2014-02-09T00:00:00"/>
    <s v="Second Class"/>
    <s v="CB-12025"/>
    <s v="Cassandra Brandow"/>
    <x v="0"/>
    <s v="United States"/>
    <s v="Waco"/>
    <x v="5"/>
    <n v="76706"/>
    <x v="2"/>
    <s v="OFF-BI-10004632"/>
    <x v="1"/>
    <x v="8"/>
    <s v="Ibico Hi-Tech Manual Binding System"/>
    <n v="243.99199999999996"/>
    <n v="4"/>
    <n v="0.8"/>
    <n v="-426.9860000000001"/>
  </r>
  <r>
    <x v="6567"/>
    <x v="3264"/>
    <x v="3"/>
    <x v="1119"/>
    <d v="2014-02-09T00:00:00"/>
    <s v="Second Class"/>
    <s v="CB-12025"/>
    <s v="Cassandra Brandow"/>
    <x v="0"/>
    <s v="United States"/>
    <s v="Waco"/>
    <x v="5"/>
    <n v="76706"/>
    <x v="2"/>
    <s v="OFF-AR-10003087"/>
    <x v="1"/>
    <x v="6"/>
    <s v="Staples"/>
    <n v="7.120000000000001"/>
    <n v="5"/>
    <n v="0.2"/>
    <n v="0.71199999999999974"/>
  </r>
  <r>
    <x v="6568"/>
    <x v="3265"/>
    <x v="2"/>
    <x v="891"/>
    <d v="2011-04-22T00:00:00"/>
    <s v="Standard Class"/>
    <s v="KM-16720"/>
    <s v="Kunst Miller"/>
    <x v="0"/>
    <s v="United States"/>
    <s v="Houston"/>
    <x v="5"/>
    <n v="77095"/>
    <x v="2"/>
    <s v="OFF-AR-10001868"/>
    <x v="1"/>
    <x v="6"/>
    <s v="Prang Dustless Chalk Sticks"/>
    <n v="2.6880000000000002"/>
    <n v="2"/>
    <n v="0.2"/>
    <n v="1.008"/>
  </r>
  <r>
    <x v="6569"/>
    <x v="3265"/>
    <x v="2"/>
    <x v="891"/>
    <d v="2011-04-22T00:00:00"/>
    <s v="Standard Class"/>
    <s v="KM-16720"/>
    <s v="Kunst Miller"/>
    <x v="0"/>
    <s v="United States"/>
    <s v="Houston"/>
    <x v="5"/>
    <n v="77095"/>
    <x v="2"/>
    <s v="FUR-CH-10002602"/>
    <x v="0"/>
    <x v="1"/>
    <s v="DMI Arturo Collection Mission-style Design Wood Chair"/>
    <n v="317.05799999999999"/>
    <n v="3"/>
    <n v="0.3"/>
    <n v="-18.117599999999996"/>
  </r>
  <r>
    <x v="6570"/>
    <x v="3265"/>
    <x v="2"/>
    <x v="891"/>
    <d v="2011-04-22T00:00:00"/>
    <s v="Standard Class"/>
    <s v="KM-16720"/>
    <s v="Kunst Miller"/>
    <x v="0"/>
    <s v="United States"/>
    <s v="Houston"/>
    <x v="5"/>
    <n v="77095"/>
    <x v="2"/>
    <s v="OFF-EN-10000056"/>
    <x v="1"/>
    <x v="12"/>
    <s v="Cameo Buff Policy Envelopes"/>
    <n v="149.352"/>
    <n v="3"/>
    <n v="0.2"/>
    <n v="50.40629999999998"/>
  </r>
  <r>
    <x v="6571"/>
    <x v="3265"/>
    <x v="2"/>
    <x v="891"/>
    <d v="2011-04-22T00:00:00"/>
    <s v="Standard Class"/>
    <s v="KM-16720"/>
    <s v="Kunst Miller"/>
    <x v="0"/>
    <s v="United States"/>
    <s v="Houston"/>
    <x v="5"/>
    <n v="77095"/>
    <x v="2"/>
    <s v="TEC-AC-10000474"/>
    <x v="2"/>
    <x v="11"/>
    <s v="Kensington Expert Mouse Optical USB Trackball for PC or Mac"/>
    <n v="227.976"/>
    <n v="3"/>
    <n v="0.2"/>
    <n v="28.496999999999957"/>
  </r>
  <r>
    <x v="6572"/>
    <x v="3266"/>
    <x v="0"/>
    <x v="1120"/>
    <d v="2013-05-17T00:00:00"/>
    <s v="Standard Class"/>
    <s v="RD-19720"/>
    <s v="Roger Demir"/>
    <x v="0"/>
    <s v="United States"/>
    <s v="Seattle"/>
    <x v="4"/>
    <n v="98105"/>
    <x v="1"/>
    <s v="OFF-PA-10003971"/>
    <x v="1"/>
    <x v="10"/>
    <s v="Xerox 1965"/>
    <n v="11.96"/>
    <n v="2"/>
    <n v="0"/>
    <n v="5.8604000000000003"/>
  </r>
  <r>
    <x v="6573"/>
    <x v="3267"/>
    <x v="0"/>
    <x v="881"/>
    <d v="2013-12-01T00:00:00"/>
    <s v="Standard Class"/>
    <s v="BP-11050"/>
    <s v="Barry Pond"/>
    <x v="1"/>
    <s v="United States"/>
    <s v="Plainfield"/>
    <x v="30"/>
    <n v="7060"/>
    <x v="3"/>
    <s v="OFF-ST-10000689"/>
    <x v="1"/>
    <x v="4"/>
    <s v="Fellowes Strictly Business Drawer File, Letter/Legal Size"/>
    <n v="563.4"/>
    <n v="4"/>
    <n v="0"/>
    <n v="67.608000000000004"/>
  </r>
  <r>
    <x v="6574"/>
    <x v="3267"/>
    <x v="0"/>
    <x v="881"/>
    <d v="2013-12-01T00:00:00"/>
    <s v="Standard Class"/>
    <s v="BP-11050"/>
    <s v="Barry Pond"/>
    <x v="1"/>
    <s v="United States"/>
    <s v="Plainfield"/>
    <x v="30"/>
    <n v="7060"/>
    <x v="3"/>
    <s v="TEC-MA-10004255"/>
    <x v="2"/>
    <x v="15"/>
    <s v="Konica Minolta magicolor 1690MF Multifunction Printer"/>
    <n v="319.92"/>
    <n v="8"/>
    <n v="0"/>
    <n v="118.37040000000002"/>
  </r>
  <r>
    <x v="6575"/>
    <x v="3268"/>
    <x v="3"/>
    <x v="448"/>
    <d v="2014-03-09T00:00:00"/>
    <s v="Standard Class"/>
    <s v="EJ-13720"/>
    <s v="Ed Jacobs"/>
    <x v="0"/>
    <s v="United States"/>
    <s v="Los Angeles"/>
    <x v="1"/>
    <n v="90008"/>
    <x v="1"/>
    <s v="TEC-AC-10000990"/>
    <x v="2"/>
    <x v="11"/>
    <s v="Imation Bio 2GB USB Flash Drive Imation Corp"/>
    <n v="1049.44"/>
    <n v="8"/>
    <n v="0"/>
    <n v="440.76480000000004"/>
  </r>
  <r>
    <x v="6576"/>
    <x v="3268"/>
    <x v="3"/>
    <x v="448"/>
    <d v="2014-03-09T00:00:00"/>
    <s v="Standard Class"/>
    <s v="EJ-13720"/>
    <s v="Ed Jacobs"/>
    <x v="0"/>
    <s v="United States"/>
    <s v="Los Angeles"/>
    <x v="1"/>
    <n v="90008"/>
    <x v="1"/>
    <s v="FUR-CH-10003968"/>
    <x v="0"/>
    <x v="1"/>
    <s v="Novimex Turbo Task Chair"/>
    <n v="170.35200000000003"/>
    <n v="3"/>
    <n v="0.2"/>
    <n v="-17.035200000000003"/>
  </r>
  <r>
    <x v="6577"/>
    <x v="3269"/>
    <x v="1"/>
    <x v="401"/>
    <d v="2012-12-11T00:00:00"/>
    <s v="Second Class"/>
    <s v="RO-19780"/>
    <s v="Rose O'Brian"/>
    <x v="0"/>
    <s v="United States"/>
    <s v="Arlington"/>
    <x v="17"/>
    <n v="22204"/>
    <x v="0"/>
    <s v="TEC-PH-10001615"/>
    <x v="2"/>
    <x v="7"/>
    <s v="AT&amp;T CL82213"/>
    <n v="173.94"/>
    <n v="6"/>
    <n v="0"/>
    <n v="50.442599999999977"/>
  </r>
  <r>
    <x v="6578"/>
    <x v="3270"/>
    <x v="2"/>
    <x v="55"/>
    <d v="2011-08-30T00:00:00"/>
    <s v="Standard Class"/>
    <s v="MW-18220"/>
    <s v="Mitch Webber"/>
    <x v="0"/>
    <s v="United States"/>
    <s v="Seattle"/>
    <x v="4"/>
    <n v="98103"/>
    <x v="1"/>
    <s v="TEC-PH-10000895"/>
    <x v="2"/>
    <x v="7"/>
    <s v="Polycom VVX 310 VoIP phone"/>
    <n v="1007.9440000000002"/>
    <n v="7"/>
    <n v="0.2"/>
    <n v="75.595799999999997"/>
  </r>
  <r>
    <x v="6579"/>
    <x v="3271"/>
    <x v="0"/>
    <x v="332"/>
    <d v="2013-10-23T00:00:00"/>
    <s v="Same Day"/>
    <s v="MS-17530"/>
    <s v="MaryBeth Skach"/>
    <x v="0"/>
    <s v="United States"/>
    <s v="Seattle"/>
    <x v="4"/>
    <n v="98105"/>
    <x v="1"/>
    <s v="OFF-PA-10003001"/>
    <x v="1"/>
    <x v="10"/>
    <s v="Xerox 1986"/>
    <n v="6.68"/>
    <n v="1"/>
    <n v="0"/>
    <n v="3.2063999999999999"/>
  </r>
  <r>
    <x v="6580"/>
    <x v="3271"/>
    <x v="0"/>
    <x v="332"/>
    <d v="2013-10-23T00:00:00"/>
    <s v="Same Day"/>
    <s v="MS-17530"/>
    <s v="MaryBeth Skach"/>
    <x v="0"/>
    <s v="United States"/>
    <s v="Seattle"/>
    <x v="4"/>
    <n v="98105"/>
    <x v="1"/>
    <s v="OFF-AR-10002766"/>
    <x v="1"/>
    <x v="6"/>
    <s v="Prang Drawing Pencil Set"/>
    <n v="8.34"/>
    <n v="3"/>
    <n v="0"/>
    <n v="2.2517999999999998"/>
  </r>
  <r>
    <x v="6581"/>
    <x v="3271"/>
    <x v="0"/>
    <x v="332"/>
    <d v="2013-10-23T00:00:00"/>
    <s v="Same Day"/>
    <s v="MS-17530"/>
    <s v="MaryBeth Skach"/>
    <x v="0"/>
    <s v="United States"/>
    <s v="Seattle"/>
    <x v="4"/>
    <n v="98105"/>
    <x v="1"/>
    <s v="FUR-FU-10003095"/>
    <x v="0"/>
    <x v="5"/>
    <s v="Linden 12&quot; Wall Clock With Oak Frame"/>
    <n v="101.94"/>
    <n v="3"/>
    <n v="0"/>
    <n v="30.581999999999987"/>
  </r>
  <r>
    <x v="6582"/>
    <x v="3272"/>
    <x v="0"/>
    <x v="1121"/>
    <d v="2013-08-12T00:00:00"/>
    <s v="Standard Class"/>
    <s v="DW-13585"/>
    <s v="Dorothy Wardle"/>
    <x v="1"/>
    <s v="United States"/>
    <s v="Edmonds"/>
    <x v="4"/>
    <n v="98026"/>
    <x v="1"/>
    <s v="TEC-AC-10003610"/>
    <x v="2"/>
    <x v="11"/>
    <s v="Logitech Illuminated - Keyboard"/>
    <n v="179.97"/>
    <n v="3"/>
    <n v="0"/>
    <n v="86.385600000000011"/>
  </r>
  <r>
    <x v="6583"/>
    <x v="3273"/>
    <x v="3"/>
    <x v="246"/>
    <d v="2014-07-28T00:00:00"/>
    <s v="Standard Class"/>
    <s v="AM-10705"/>
    <s v="Anne McFarland"/>
    <x v="0"/>
    <s v="United States"/>
    <s v="Salem"/>
    <x v="17"/>
    <n v="24153"/>
    <x v="0"/>
    <s v="OFF-AR-10003727"/>
    <x v="1"/>
    <x v="6"/>
    <s v="Berol Giant Pencil Sharpener"/>
    <n v="101.94"/>
    <n v="6"/>
    <n v="0"/>
    <n v="29.562599999999986"/>
  </r>
  <r>
    <x v="6584"/>
    <x v="3273"/>
    <x v="3"/>
    <x v="246"/>
    <d v="2014-07-28T00:00:00"/>
    <s v="Standard Class"/>
    <s v="AM-10705"/>
    <s v="Anne McFarland"/>
    <x v="0"/>
    <s v="United States"/>
    <s v="Salem"/>
    <x v="17"/>
    <n v="24153"/>
    <x v="0"/>
    <s v="TEC-PH-10002660"/>
    <x v="2"/>
    <x v="7"/>
    <s v="Nortel Networks T7316 E Nt8 B27"/>
    <n v="271.95999999999998"/>
    <n v="4"/>
    <n v="0"/>
    <n v="67.990000000000009"/>
  </r>
  <r>
    <x v="6585"/>
    <x v="3273"/>
    <x v="3"/>
    <x v="246"/>
    <d v="2014-07-28T00:00:00"/>
    <s v="Standard Class"/>
    <s v="AM-10705"/>
    <s v="Anne McFarland"/>
    <x v="0"/>
    <s v="United States"/>
    <s v="Salem"/>
    <x v="17"/>
    <n v="24153"/>
    <x v="0"/>
    <s v="FUR-FU-10003274"/>
    <x v="0"/>
    <x v="5"/>
    <s v="Regeneration Desk Collection"/>
    <n v="8.8000000000000007"/>
    <n v="5"/>
    <n v="0"/>
    <n v="3.8720000000000003"/>
  </r>
  <r>
    <x v="6586"/>
    <x v="3273"/>
    <x v="3"/>
    <x v="246"/>
    <d v="2014-07-28T00:00:00"/>
    <s v="Standard Class"/>
    <s v="AM-10705"/>
    <s v="Anne McFarland"/>
    <x v="0"/>
    <s v="United States"/>
    <s v="Salem"/>
    <x v="17"/>
    <n v="24153"/>
    <x v="0"/>
    <s v="OFF-AR-10003829"/>
    <x v="1"/>
    <x v="6"/>
    <s v="Newell 35"/>
    <n v="19.68"/>
    <n v="6"/>
    <n v="0"/>
    <n v="5.7071999999999976"/>
  </r>
  <r>
    <x v="6587"/>
    <x v="3273"/>
    <x v="3"/>
    <x v="246"/>
    <d v="2014-07-28T00:00:00"/>
    <s v="Standard Class"/>
    <s v="AM-10705"/>
    <s v="Anne McFarland"/>
    <x v="0"/>
    <s v="United States"/>
    <s v="Salem"/>
    <x v="17"/>
    <n v="24153"/>
    <x v="0"/>
    <s v="FUR-BO-10003441"/>
    <x v="0"/>
    <x v="0"/>
    <s v="Bush Westfield Collection Bookcases, Fully Assembled"/>
    <n v="302.94"/>
    <n v="3"/>
    <n v="0"/>
    <n v="69.67619999999998"/>
  </r>
  <r>
    <x v="6588"/>
    <x v="3273"/>
    <x v="3"/>
    <x v="246"/>
    <d v="2014-07-28T00:00:00"/>
    <s v="Standard Class"/>
    <s v="AM-10705"/>
    <s v="Anne McFarland"/>
    <x v="0"/>
    <s v="United States"/>
    <s v="Salem"/>
    <x v="17"/>
    <n v="24153"/>
    <x v="0"/>
    <s v="OFF-BI-10003355"/>
    <x v="1"/>
    <x v="8"/>
    <s v="Cardinal Holdit Business Card Pockets"/>
    <n v="14.940000000000001"/>
    <n v="3"/>
    <n v="0"/>
    <n v="7.1712000000000007"/>
  </r>
  <r>
    <x v="6589"/>
    <x v="3273"/>
    <x v="3"/>
    <x v="246"/>
    <d v="2014-07-28T00:00:00"/>
    <s v="Standard Class"/>
    <s v="AM-10705"/>
    <s v="Anne McFarland"/>
    <x v="0"/>
    <s v="United States"/>
    <s v="Salem"/>
    <x v="17"/>
    <n v="24153"/>
    <x v="0"/>
    <s v="OFF-SU-10003505"/>
    <x v="1"/>
    <x v="14"/>
    <s v="Premier Electric Letter Opener"/>
    <n v="231.72"/>
    <n v="2"/>
    <n v="0"/>
    <n v="11.585999999999984"/>
  </r>
  <r>
    <x v="6590"/>
    <x v="3274"/>
    <x v="2"/>
    <x v="893"/>
    <d v="2011-03-26T00:00:00"/>
    <s v="First Class"/>
    <s v="BG-11740"/>
    <s v="Bruce Geld"/>
    <x v="0"/>
    <s v="United States"/>
    <s v="Delray Beach"/>
    <x v="2"/>
    <n v="33445"/>
    <x v="0"/>
    <s v="OFF-LA-10004484"/>
    <x v="1"/>
    <x v="2"/>
    <s v="Avery 476"/>
    <n v="9.9120000000000008"/>
    <n v="3"/>
    <n v="0.2"/>
    <n v="3.2213999999999996"/>
  </r>
  <r>
    <x v="6591"/>
    <x v="3275"/>
    <x v="1"/>
    <x v="28"/>
    <d v="2012-05-06T00:00:00"/>
    <s v="Standard Class"/>
    <s v="KB-16585"/>
    <s v="Ken Black"/>
    <x v="1"/>
    <s v="United States"/>
    <s v="San Francisco"/>
    <x v="1"/>
    <n v="94110"/>
    <x v="1"/>
    <s v="OFF-AR-10000658"/>
    <x v="1"/>
    <x v="6"/>
    <s v="Newell 324"/>
    <n v="34.650000000000006"/>
    <n v="3"/>
    <n v="0"/>
    <n v="9.702"/>
  </r>
  <r>
    <x v="6592"/>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x v="6593"/>
    <x v="3276"/>
    <x v="0"/>
    <x v="900"/>
    <d v="2013-06-17T00:00:00"/>
    <s v="Second Class"/>
    <s v="GT-14710"/>
    <s v="Greg Tran"/>
    <x v="0"/>
    <s v="United States"/>
    <s v="New York City"/>
    <x v="15"/>
    <n v="10024"/>
    <x v="3"/>
    <s v="OFF-BI-10001989"/>
    <x v="1"/>
    <x v="8"/>
    <s v="Premium Transparent Presentation Covers by GBC"/>
    <n v="33.568000000000005"/>
    <n v="2"/>
    <n v="0.2"/>
    <n v="11.748799999999997"/>
  </r>
  <r>
    <x v="6594"/>
    <x v="3277"/>
    <x v="1"/>
    <x v="124"/>
    <d v="2012-05-11T00:00:00"/>
    <s v="Standard Class"/>
    <s v="SV-20815"/>
    <s v="Stuart Van"/>
    <x v="1"/>
    <s v="United States"/>
    <s v="Indianapolis"/>
    <x v="14"/>
    <n v="46203"/>
    <x v="2"/>
    <s v="OFF-AR-10001897"/>
    <x v="1"/>
    <x v="6"/>
    <s v="Model L Table or Wall-Mount Pencil Sharpener"/>
    <n v="125.92999999999999"/>
    <n v="7"/>
    <n v="0"/>
    <n v="35.260400000000004"/>
  </r>
  <r>
    <x v="6595"/>
    <x v="3278"/>
    <x v="3"/>
    <x v="756"/>
    <d v="2014-04-27T00:00:00"/>
    <s v="First Class"/>
    <s v="GG-14650"/>
    <s v="Greg Guthrie"/>
    <x v="1"/>
    <s v="United States"/>
    <s v="Columbus"/>
    <x v="24"/>
    <n v="43229"/>
    <x v="3"/>
    <s v="OFF-BI-10000285"/>
    <x v="1"/>
    <x v="8"/>
    <s v="XtraLife ClearVue Slant-D Ring Binders by Cardinal"/>
    <n v="11.760000000000002"/>
    <n v="5"/>
    <n v="0.7"/>
    <n v="-7.8399999999999963"/>
  </r>
  <r>
    <x v="6596"/>
    <x v="3278"/>
    <x v="3"/>
    <x v="756"/>
    <d v="2014-04-27T00:00:00"/>
    <s v="First Class"/>
    <s v="GG-14650"/>
    <s v="Greg Guthrie"/>
    <x v="1"/>
    <s v="United States"/>
    <s v="Columbus"/>
    <x v="24"/>
    <n v="43229"/>
    <x v="3"/>
    <s v="OFF-PA-10001804"/>
    <x v="1"/>
    <x v="10"/>
    <s v="Xerox 195"/>
    <n v="5.3440000000000003"/>
    <n v="1"/>
    <n v="0.2"/>
    <n v="1.8703999999999998"/>
  </r>
  <r>
    <x v="6597"/>
    <x v="3279"/>
    <x v="2"/>
    <x v="571"/>
    <d v="2011-06-12T00:00:00"/>
    <s v="Standard Class"/>
    <s v="SV-20785"/>
    <s v="Stewart Visinsky"/>
    <x v="0"/>
    <s v="United States"/>
    <s v="Jacksonville"/>
    <x v="2"/>
    <n v="32216"/>
    <x v="0"/>
    <s v="OFF-BI-10002557"/>
    <x v="1"/>
    <x v="8"/>
    <s v="Presstex Flexible Ring Binders"/>
    <n v="1.3650000000000002"/>
    <n v="1"/>
    <n v="0.7"/>
    <n v="-0.9099999999999997"/>
  </r>
  <r>
    <x v="6598"/>
    <x v="3279"/>
    <x v="2"/>
    <x v="571"/>
    <d v="2011-06-12T00:00:00"/>
    <s v="Standard Class"/>
    <s v="SV-20785"/>
    <s v="Stewart Visinsky"/>
    <x v="0"/>
    <s v="United States"/>
    <s v="Jacksonville"/>
    <x v="2"/>
    <n v="32216"/>
    <x v="0"/>
    <s v="OFF-PA-10002319"/>
    <x v="1"/>
    <x v="10"/>
    <s v="Xerox 1944"/>
    <n v="62.015999999999998"/>
    <n v="2"/>
    <n v="0.2"/>
    <n v="22.480800000000002"/>
  </r>
  <r>
    <x v="6599"/>
    <x v="3280"/>
    <x v="2"/>
    <x v="266"/>
    <d v="2011-12-07T00:00:00"/>
    <s v="Standard Class"/>
    <s v="ON-18715"/>
    <s v="Odella Nelson"/>
    <x v="1"/>
    <s v="United States"/>
    <s v="Clinton"/>
    <x v="39"/>
    <n v="20735"/>
    <x v="3"/>
    <s v="FUR-FU-10003849"/>
    <x v="0"/>
    <x v="5"/>
    <s v="DAX Metal Frame, Desktop, Stepped-Edge"/>
    <n v="60.72"/>
    <n v="3"/>
    <n v="0"/>
    <n v="23.680799999999998"/>
  </r>
  <r>
    <x v="6600"/>
    <x v="3280"/>
    <x v="2"/>
    <x v="266"/>
    <d v="2011-12-07T00:00:00"/>
    <s v="Standard Class"/>
    <s v="ON-18715"/>
    <s v="Odella Nelson"/>
    <x v="1"/>
    <s v="United States"/>
    <s v="Clinton"/>
    <x v="39"/>
    <n v="20735"/>
    <x v="3"/>
    <s v="OFF-PA-10002923"/>
    <x v="1"/>
    <x v="10"/>
    <s v="Xerox 1942"/>
    <n v="146.82"/>
    <n v="3"/>
    <n v="0"/>
    <n v="73.41"/>
  </r>
  <r>
    <x v="6601"/>
    <x v="3280"/>
    <x v="2"/>
    <x v="266"/>
    <d v="2011-12-07T00:00:00"/>
    <s v="Standard Class"/>
    <s v="ON-18715"/>
    <s v="Odella Nelson"/>
    <x v="1"/>
    <s v="United States"/>
    <s v="Clinton"/>
    <x v="39"/>
    <n v="20735"/>
    <x v="3"/>
    <s v="FUR-CH-10004754"/>
    <x v="0"/>
    <x v="1"/>
    <s v="Global Stack Chair with Arms, Black"/>
    <n v="239.84"/>
    <n v="8"/>
    <n v="0"/>
    <n v="64.756799999999998"/>
  </r>
  <r>
    <x v="6602"/>
    <x v="3280"/>
    <x v="2"/>
    <x v="266"/>
    <d v="2011-12-07T00:00:00"/>
    <s v="Standard Class"/>
    <s v="ON-18715"/>
    <s v="Odella Nelson"/>
    <x v="1"/>
    <s v="United States"/>
    <s v="Clinton"/>
    <x v="39"/>
    <n v="20735"/>
    <x v="3"/>
    <s v="OFF-LA-10000634"/>
    <x v="1"/>
    <x v="2"/>
    <s v="Avery 509"/>
    <n v="15.66"/>
    <n v="6"/>
    <n v="0"/>
    <n v="7.2035999999999998"/>
  </r>
  <r>
    <x v="6603"/>
    <x v="3281"/>
    <x v="3"/>
    <x v="46"/>
    <d v="2014-06-21T00:00:00"/>
    <s v="First Class"/>
    <s v="RA-19945"/>
    <s v="Ryan Akin"/>
    <x v="0"/>
    <s v="United States"/>
    <s v="Commerce City"/>
    <x v="22"/>
    <n v="80022"/>
    <x v="1"/>
    <s v="OFF-ST-10001418"/>
    <x v="1"/>
    <x v="4"/>
    <s v="Carina Media Storage Towers in Natural &amp; Black"/>
    <n v="146.352"/>
    <n v="3"/>
    <n v="0.2"/>
    <n v="-32.929200000000002"/>
  </r>
  <r>
    <x v="6604"/>
    <x v="3282"/>
    <x v="0"/>
    <x v="439"/>
    <d v="2013-06-01T00:00:00"/>
    <s v="Standard Class"/>
    <s v="SV-20785"/>
    <s v="Stewart Visinsky"/>
    <x v="0"/>
    <s v="United States"/>
    <s v="Santa Ana"/>
    <x v="1"/>
    <n v="92704"/>
    <x v="1"/>
    <s v="OFF-FA-10003467"/>
    <x v="1"/>
    <x v="13"/>
    <s v="Alliance Big Bands Rubber Bands, 12/Pack"/>
    <n v="5.9399999999999995"/>
    <n v="3"/>
    <n v="0"/>
    <n v="0"/>
  </r>
  <r>
    <x v="6605"/>
    <x v="3282"/>
    <x v="0"/>
    <x v="439"/>
    <d v="2013-06-01T00:00:00"/>
    <s v="Standard Class"/>
    <s v="SV-20785"/>
    <s v="Stewart Visinsky"/>
    <x v="0"/>
    <s v="United States"/>
    <s v="Santa Ana"/>
    <x v="1"/>
    <n v="92704"/>
    <x v="1"/>
    <s v="OFF-PA-10001293"/>
    <x v="1"/>
    <x v="10"/>
    <s v="Xerox 1946"/>
    <n v="45.36"/>
    <n v="7"/>
    <n v="0"/>
    <n v="21.772800000000004"/>
  </r>
  <r>
    <x v="6606"/>
    <x v="3282"/>
    <x v="0"/>
    <x v="439"/>
    <d v="2013-06-01T00:00:00"/>
    <s v="Standard Class"/>
    <s v="SV-20785"/>
    <s v="Stewart Visinsky"/>
    <x v="0"/>
    <s v="United States"/>
    <s v="Santa Ana"/>
    <x v="1"/>
    <n v="92704"/>
    <x v="1"/>
    <s v="TEC-PH-10003885"/>
    <x v="2"/>
    <x v="7"/>
    <s v="Cisco SPA508G"/>
    <n v="211.16800000000001"/>
    <n v="4"/>
    <n v="0.2"/>
    <n v="23.756399999999985"/>
  </r>
  <r>
    <x v="6607"/>
    <x v="3282"/>
    <x v="0"/>
    <x v="439"/>
    <d v="2013-06-01T00:00:00"/>
    <s v="Standard Class"/>
    <s v="SV-20785"/>
    <s v="Stewart Visinsky"/>
    <x v="0"/>
    <s v="United States"/>
    <s v="Santa Ana"/>
    <x v="1"/>
    <n v="92704"/>
    <x v="1"/>
    <s v="FUR-CH-10004860"/>
    <x v="0"/>
    <x v="1"/>
    <s v="Global Low Back Tilter Chair"/>
    <n v="484.70400000000006"/>
    <n v="6"/>
    <n v="0.2"/>
    <n v="-84.823200000000071"/>
  </r>
  <r>
    <x v="6608"/>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x v="6609"/>
    <x v="3283"/>
    <x v="1"/>
    <x v="366"/>
    <d v="2012-03-10T00:00:00"/>
    <s v="Same Day"/>
    <s v="KB-16585"/>
    <s v="Ken Black"/>
    <x v="1"/>
    <s v="United States"/>
    <s v="Clinton"/>
    <x v="39"/>
    <n v="20735"/>
    <x v="3"/>
    <s v="OFF-ST-10002406"/>
    <x v="1"/>
    <x v="4"/>
    <s v="Pizazz Global Quick File"/>
    <n v="89.820000000000007"/>
    <n v="6"/>
    <n v="0"/>
    <n v="25.149600000000007"/>
  </r>
  <r>
    <x v="6610"/>
    <x v="3284"/>
    <x v="0"/>
    <x v="201"/>
    <d v="2013-10-23T00:00:00"/>
    <s v="First Class"/>
    <s v="AG-10495"/>
    <s v="Andrew Gjertsen"/>
    <x v="1"/>
    <s v="United States"/>
    <s v="Los Angeles"/>
    <x v="1"/>
    <n v="90049"/>
    <x v="1"/>
    <s v="OFF-BI-10004209"/>
    <x v="1"/>
    <x v="8"/>
    <s v="Fellowes Twister Kit, Gray/Clear, 3/pkg"/>
    <n v="19.295999999999999"/>
    <n v="3"/>
    <n v="0.2"/>
    <n v="6.0299999999999994"/>
  </r>
  <r>
    <x v="6611"/>
    <x v="3285"/>
    <x v="1"/>
    <x v="1122"/>
    <d v="2012-04-28T00:00:00"/>
    <s v="Standard Class"/>
    <s v="JK-16090"/>
    <s v="Juliana Krohn"/>
    <x v="0"/>
    <s v="United States"/>
    <s v="Louisville"/>
    <x v="0"/>
    <n v="40214"/>
    <x v="0"/>
    <s v="FUR-CH-10001891"/>
    <x v="0"/>
    <x v="1"/>
    <s v="Global Deluxe Office Fabric Chairs"/>
    <n v="191.96"/>
    <n v="2"/>
    <n v="0"/>
    <n v="51.829200000000014"/>
  </r>
  <r>
    <x v="6612"/>
    <x v="3285"/>
    <x v="1"/>
    <x v="1122"/>
    <d v="2012-04-28T00:00:00"/>
    <s v="Standard Class"/>
    <s v="JK-16090"/>
    <s v="Juliana Krohn"/>
    <x v="0"/>
    <s v="United States"/>
    <s v="Louisville"/>
    <x v="0"/>
    <n v="40214"/>
    <x v="0"/>
    <s v="OFF-BI-10002215"/>
    <x v="1"/>
    <x v="8"/>
    <s v="Wilson Jones Hanging View Binder, White, 1&quot;"/>
    <n v="21.299999999999997"/>
    <n v="3"/>
    <n v="0"/>
    <n v="9.7979999999999983"/>
  </r>
  <r>
    <x v="6613"/>
    <x v="3285"/>
    <x v="1"/>
    <x v="1122"/>
    <d v="2012-04-28T00:00:00"/>
    <s v="Standard Class"/>
    <s v="JK-16090"/>
    <s v="Juliana Krohn"/>
    <x v="0"/>
    <s v="United States"/>
    <s v="Louisville"/>
    <x v="0"/>
    <n v="40214"/>
    <x v="0"/>
    <s v="TEC-PH-10002103"/>
    <x v="2"/>
    <x v="7"/>
    <s v="Jabra SPEAK 410"/>
    <n v="469.95"/>
    <n v="5"/>
    <n v="0"/>
    <n v="131.58600000000001"/>
  </r>
  <r>
    <x v="6614"/>
    <x v="3285"/>
    <x v="1"/>
    <x v="1122"/>
    <d v="2012-04-28T00:00:00"/>
    <s v="Standard Class"/>
    <s v="JK-16090"/>
    <s v="Juliana Krohn"/>
    <x v="0"/>
    <s v="United States"/>
    <s v="Louisville"/>
    <x v="0"/>
    <n v="40214"/>
    <x v="0"/>
    <s v="FUR-FU-10003394"/>
    <x v="0"/>
    <x v="5"/>
    <s v="Tenex &quot;The Solids&quot; Textured Chair Mats"/>
    <n v="209.88"/>
    <n v="3"/>
    <n v="0"/>
    <n v="35.679599999999979"/>
  </r>
  <r>
    <x v="6615"/>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x v="6616"/>
    <x v="3286"/>
    <x v="0"/>
    <x v="26"/>
    <d v="2013-06-20T00:00:00"/>
    <s v="First Class"/>
    <s v="MV-18190"/>
    <s v="Mike Vittorini"/>
    <x v="0"/>
    <s v="United States"/>
    <s v="Los Angeles"/>
    <x v="1"/>
    <n v="90045"/>
    <x v="1"/>
    <s v="OFF-LA-10000081"/>
    <x v="1"/>
    <x v="2"/>
    <s v="Avery 496"/>
    <n v="22.5"/>
    <n v="6"/>
    <n v="0"/>
    <n v="10.799999999999999"/>
  </r>
  <r>
    <x v="6617"/>
    <x v="3286"/>
    <x v="0"/>
    <x v="26"/>
    <d v="2013-06-20T00:00:00"/>
    <s v="First Class"/>
    <s v="MV-18190"/>
    <s v="Mike Vittorini"/>
    <x v="0"/>
    <s v="United States"/>
    <s v="Los Angeles"/>
    <x v="1"/>
    <n v="90045"/>
    <x v="1"/>
    <s v="OFF-PA-10001497"/>
    <x v="1"/>
    <x v="10"/>
    <s v="Xerox 1914"/>
    <n v="219.84"/>
    <n v="4"/>
    <n v="0"/>
    <n v="107.7216"/>
  </r>
  <r>
    <x v="6618"/>
    <x v="3287"/>
    <x v="3"/>
    <x v="1123"/>
    <d v="2014-01-19T00:00:00"/>
    <s v="Second Class"/>
    <s v="CP-12085"/>
    <s v="Cathy Prescott"/>
    <x v="1"/>
    <s v="United States"/>
    <s v="Springfield"/>
    <x v="25"/>
    <n v="65807"/>
    <x v="2"/>
    <s v="OFF-PA-10004983"/>
    <x v="1"/>
    <x v="10"/>
    <s v="Xerox 23"/>
    <n v="32.400000000000006"/>
    <n v="5"/>
    <n v="0"/>
    <n v="15.552000000000001"/>
  </r>
  <r>
    <x v="6619"/>
    <x v="3287"/>
    <x v="3"/>
    <x v="1123"/>
    <d v="2014-01-19T00:00:00"/>
    <s v="Second Class"/>
    <s v="CP-12085"/>
    <s v="Cathy Prescott"/>
    <x v="1"/>
    <s v="United States"/>
    <s v="Springfield"/>
    <x v="25"/>
    <n v="65807"/>
    <x v="2"/>
    <s v="OFF-AR-10004010"/>
    <x v="1"/>
    <x v="6"/>
    <s v="Hunt Boston Vacuum Mount KS Pencil Sharpener"/>
    <n v="209.94"/>
    <n v="6"/>
    <n v="0"/>
    <n v="54.584400000000002"/>
  </r>
  <r>
    <x v="6620"/>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x v="6621"/>
    <x v="3287"/>
    <x v="3"/>
    <x v="1123"/>
    <d v="2014-01-19T00:00:00"/>
    <s v="Second Class"/>
    <s v="CP-12085"/>
    <s v="Cathy Prescott"/>
    <x v="1"/>
    <s v="United States"/>
    <s v="Springfield"/>
    <x v="25"/>
    <n v="65807"/>
    <x v="2"/>
    <s v="FUR-BO-10001608"/>
    <x v="0"/>
    <x v="0"/>
    <s v="Hon Metal Bookcases, Black"/>
    <n v="212.94"/>
    <n v="3"/>
    <n v="0"/>
    <n v="53.235000000000014"/>
  </r>
  <r>
    <x v="6622"/>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x v="6623"/>
    <x v="3288"/>
    <x v="2"/>
    <x v="1124"/>
    <d v="2011-09-09T00:00:00"/>
    <s v="First Class"/>
    <s v="VP-21760"/>
    <s v="Victoria Pisteka"/>
    <x v="1"/>
    <s v="United States"/>
    <s v="San Francisco"/>
    <x v="1"/>
    <n v="94109"/>
    <x v="1"/>
    <s v="OFF-LA-10001934"/>
    <x v="1"/>
    <x v="2"/>
    <s v="Avery 516"/>
    <n v="58.48"/>
    <n v="8"/>
    <n v="0"/>
    <n v="27.485599999999998"/>
  </r>
  <r>
    <x v="6624"/>
    <x v="3289"/>
    <x v="1"/>
    <x v="1125"/>
    <d v="2012-01-23T00:00:00"/>
    <s v="Standard Class"/>
    <s v="PM-18940"/>
    <s v="Paul MacIntyre"/>
    <x v="0"/>
    <s v="United States"/>
    <s v="Texas City"/>
    <x v="5"/>
    <n v="77590"/>
    <x v="2"/>
    <s v="FUR-TA-10002855"/>
    <x v="0"/>
    <x v="3"/>
    <s v="Bevis Round Conference Table Top &amp; Single Column Base"/>
    <n v="102.438"/>
    <n v="1"/>
    <n v="0.3"/>
    <n v="-13.170600000000007"/>
  </r>
  <r>
    <x v="6625"/>
    <x v="3289"/>
    <x v="1"/>
    <x v="1125"/>
    <d v="2012-01-23T00:00:00"/>
    <s v="Standard Class"/>
    <s v="PM-18940"/>
    <s v="Paul MacIntyre"/>
    <x v="0"/>
    <s v="United States"/>
    <s v="Texas City"/>
    <x v="5"/>
    <n v="77590"/>
    <x v="2"/>
    <s v="FUR-CH-10004875"/>
    <x v="0"/>
    <x v="1"/>
    <s v="Harbour Creations 67200 Series Stacking Chairs"/>
    <n v="199.304"/>
    <n v="4"/>
    <n v="0.3"/>
    <n v="-8.5416000000000025"/>
  </r>
  <r>
    <x v="6626"/>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x v="6627"/>
    <x v="3291"/>
    <x v="2"/>
    <x v="235"/>
    <d v="2011-05-27T00:00:00"/>
    <s v="Standard Class"/>
    <s v="EH-13990"/>
    <s v="Erica Hackney"/>
    <x v="0"/>
    <s v="United States"/>
    <s v="Bellevue"/>
    <x v="4"/>
    <n v="98006"/>
    <x v="1"/>
    <s v="OFF-PA-10003177"/>
    <x v="1"/>
    <x v="10"/>
    <s v="Xerox 1999"/>
    <n v="12.96"/>
    <n v="2"/>
    <n v="0"/>
    <n v="6.2208000000000006"/>
  </r>
  <r>
    <x v="6628"/>
    <x v="3292"/>
    <x v="1"/>
    <x v="444"/>
    <d v="2012-09-22T00:00:00"/>
    <s v="Second Class"/>
    <s v="GW-14605"/>
    <s v="Giulietta Weimer"/>
    <x v="0"/>
    <s v="United States"/>
    <s v="New York City"/>
    <x v="15"/>
    <n v="10024"/>
    <x v="3"/>
    <s v="TEC-PH-10000011"/>
    <x v="2"/>
    <x v="7"/>
    <s v="PureGear Roll-On Screen Protector"/>
    <n v="279.85999999999996"/>
    <n v="14"/>
    <n v="0"/>
    <n v="134.33279999999996"/>
  </r>
  <r>
    <x v="6629"/>
    <x v="3293"/>
    <x v="1"/>
    <x v="653"/>
    <d v="2012-10-06T00:00:00"/>
    <s v="Standard Class"/>
    <s v="NP-18685"/>
    <s v="Nora Pelletier"/>
    <x v="2"/>
    <s v="United States"/>
    <s v="Wilson"/>
    <x v="3"/>
    <n v="27893"/>
    <x v="0"/>
    <s v="OFF-BI-10001757"/>
    <x v="1"/>
    <x v="8"/>
    <s v="Pressboard Hanging Data Binders for Unburst Sheets"/>
    <n v="7.3800000000000008"/>
    <n v="5"/>
    <n v="0.7"/>
    <n v="-5.4120000000000008"/>
  </r>
  <r>
    <x v="6630"/>
    <x v="3294"/>
    <x v="0"/>
    <x v="591"/>
    <d v="2013-12-31T00:00:00"/>
    <s v="Standard Class"/>
    <s v="JE-15715"/>
    <s v="Joe Elijah"/>
    <x v="0"/>
    <s v="United States"/>
    <s v="Seattle"/>
    <x v="4"/>
    <n v="98115"/>
    <x v="1"/>
    <s v="FUR-CH-10000847"/>
    <x v="0"/>
    <x v="1"/>
    <s v="Global Executive Mid-Back Manager's Chair"/>
    <n v="698.35200000000009"/>
    <n v="3"/>
    <n v="0.2"/>
    <n v="52.376399999999961"/>
  </r>
  <r>
    <x v="6631"/>
    <x v="3294"/>
    <x v="0"/>
    <x v="591"/>
    <d v="2013-12-31T00:00:00"/>
    <s v="Standard Class"/>
    <s v="JE-15715"/>
    <s v="Joe Elijah"/>
    <x v="0"/>
    <s v="United States"/>
    <s v="Seattle"/>
    <x v="4"/>
    <n v="98115"/>
    <x v="1"/>
    <s v="FUR-TA-10001307"/>
    <x v="0"/>
    <x v="3"/>
    <s v="SAFCO PlanMaster Heigh-Adjustable Drafting Table Base, 43w x 30d x 30-37h, Black"/>
    <n v="1747.25"/>
    <n v="5"/>
    <n v="0"/>
    <n v="629.01"/>
  </r>
  <r>
    <x v="6632"/>
    <x v="3295"/>
    <x v="0"/>
    <x v="715"/>
    <d v="2013-05-09T00:00:00"/>
    <s v="Second Class"/>
    <s v="BE-11455"/>
    <s v="Brad Eason"/>
    <x v="2"/>
    <s v="United States"/>
    <s v="Springfield"/>
    <x v="25"/>
    <n v="65807"/>
    <x v="2"/>
    <s v="OFF-AP-10001205"/>
    <x v="1"/>
    <x v="9"/>
    <s v="Belkin 5 Outlet SurgeMaster Power Centers"/>
    <n v="54.48"/>
    <n v="1"/>
    <n v="0"/>
    <n v="15.254400000000004"/>
  </r>
  <r>
    <x v="6633"/>
    <x v="3296"/>
    <x v="0"/>
    <x v="1057"/>
    <d v="2013-10-25T00:00:00"/>
    <s v="Same Day"/>
    <s v="SS-20590"/>
    <s v="Sonia Sunley"/>
    <x v="0"/>
    <s v="United States"/>
    <s v="San Francisco"/>
    <x v="1"/>
    <n v="94109"/>
    <x v="1"/>
    <s v="TEC-AC-10001838"/>
    <x v="2"/>
    <x v="11"/>
    <s v="Razer Tiamat Over Ear 7.1 Surround Sound PC Gaming Headset"/>
    <n v="199.99"/>
    <n v="1"/>
    <n v="0"/>
    <n v="85.995700000000014"/>
  </r>
  <r>
    <x v="6634"/>
    <x v="3297"/>
    <x v="3"/>
    <x v="636"/>
    <d v="2014-05-07T00:00:00"/>
    <s v="Same Day"/>
    <s v="MB-18085"/>
    <s v="Mick Brown"/>
    <x v="0"/>
    <s v="United States"/>
    <s v="Charlotte"/>
    <x v="3"/>
    <n v="28205"/>
    <x v="0"/>
    <s v="OFF-BI-10003982"/>
    <x v="1"/>
    <x v="8"/>
    <s v="Wilson Jones Century Plastic Molded Ring Binders"/>
    <n v="68.541000000000011"/>
    <n v="11"/>
    <n v="0.7"/>
    <n v="-52.548099999999991"/>
  </r>
  <r>
    <x v="6635"/>
    <x v="3297"/>
    <x v="3"/>
    <x v="636"/>
    <d v="2014-05-07T00:00:00"/>
    <s v="Same Day"/>
    <s v="MB-18085"/>
    <s v="Mick Brown"/>
    <x v="0"/>
    <s v="United States"/>
    <s v="Charlotte"/>
    <x v="3"/>
    <n v="28205"/>
    <x v="0"/>
    <s v="TEC-PH-10004977"/>
    <x v="2"/>
    <x v="7"/>
    <s v="GE 30524EE4"/>
    <n v="627.16800000000012"/>
    <n v="4"/>
    <n v="0.2"/>
    <n v="70.55639999999994"/>
  </r>
  <r>
    <x v="6636"/>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x v="6637"/>
    <x v="3298"/>
    <x v="3"/>
    <x v="344"/>
    <d v="2014-12-01T00:00:00"/>
    <s v="Second Class"/>
    <s v="RP-19390"/>
    <s v="Resi Pölking"/>
    <x v="0"/>
    <s v="United States"/>
    <s v="New York City"/>
    <x v="15"/>
    <n v="10011"/>
    <x v="3"/>
    <s v="OFF-AR-10001573"/>
    <x v="1"/>
    <x v="6"/>
    <s v="American Pencil"/>
    <n v="6.99"/>
    <n v="3"/>
    <n v="0"/>
    <n v="2.027099999999999"/>
  </r>
  <r>
    <x v="6638"/>
    <x v="3298"/>
    <x v="3"/>
    <x v="344"/>
    <d v="2014-12-01T00:00:00"/>
    <s v="Second Class"/>
    <s v="RP-19390"/>
    <s v="Resi Pölking"/>
    <x v="0"/>
    <s v="United States"/>
    <s v="New York City"/>
    <x v="15"/>
    <n v="10011"/>
    <x v="3"/>
    <s v="OFF-BI-10001196"/>
    <x v="1"/>
    <x v="8"/>
    <s v="Avery Flip-Chart Easel Binder, Black"/>
    <n v="107.42400000000001"/>
    <n v="6"/>
    <n v="0.2"/>
    <n v="36.255599999999994"/>
  </r>
  <r>
    <x v="6639"/>
    <x v="3299"/>
    <x v="2"/>
    <x v="656"/>
    <d v="2011-11-02T00:00:00"/>
    <s v="Second Class"/>
    <s v="AJ-10780"/>
    <s v="Anthony Jacobs"/>
    <x v="1"/>
    <s v="United States"/>
    <s v="Lorain"/>
    <x v="24"/>
    <n v="44052"/>
    <x v="3"/>
    <s v="FUR-TA-10003954"/>
    <x v="0"/>
    <x v="3"/>
    <s v="Hon 94000 Series Round Tables"/>
    <n v="1421.664"/>
    <n v="8"/>
    <n v="0.4"/>
    <n v="-734.52639999999997"/>
  </r>
  <r>
    <x v="6640"/>
    <x v="3300"/>
    <x v="3"/>
    <x v="485"/>
    <d v="2014-08-10T00:00:00"/>
    <s v="Standard Class"/>
    <s v="PO-18865"/>
    <s v="Patrick O'Donnell"/>
    <x v="0"/>
    <s v="United States"/>
    <s v="Indianapolis"/>
    <x v="14"/>
    <n v="46203"/>
    <x v="2"/>
    <s v="OFF-BI-10001989"/>
    <x v="1"/>
    <x v="8"/>
    <s v="Premium Transparent Presentation Covers by GBC"/>
    <n v="125.88"/>
    <n v="6"/>
    <n v="0"/>
    <n v="60.422399999999996"/>
  </r>
  <r>
    <x v="6641"/>
    <x v="3300"/>
    <x v="3"/>
    <x v="485"/>
    <d v="2014-08-10T00:00:00"/>
    <s v="Standard Class"/>
    <s v="PO-18865"/>
    <s v="Patrick O'Donnell"/>
    <x v="0"/>
    <s v="United States"/>
    <s v="Indianapolis"/>
    <x v="14"/>
    <n v="46203"/>
    <x v="2"/>
    <s v="TEC-AC-10001714"/>
    <x v="2"/>
    <x v="11"/>
    <s v="Logitech MX Performance Wireless Mouse"/>
    <n v="79.78"/>
    <n v="2"/>
    <n v="0"/>
    <n v="29.518599999999999"/>
  </r>
  <r>
    <x v="6642"/>
    <x v="3300"/>
    <x v="3"/>
    <x v="485"/>
    <d v="2014-08-10T00:00:00"/>
    <s v="Standard Class"/>
    <s v="PO-18865"/>
    <s v="Patrick O'Donnell"/>
    <x v="0"/>
    <s v="United States"/>
    <s v="Indianapolis"/>
    <x v="14"/>
    <n v="46203"/>
    <x v="2"/>
    <s v="OFF-LA-10003498"/>
    <x v="1"/>
    <x v="2"/>
    <s v="Avery 475"/>
    <n v="133.20000000000002"/>
    <n v="9"/>
    <n v="0"/>
    <n v="66.600000000000009"/>
  </r>
  <r>
    <x v="6643"/>
    <x v="3301"/>
    <x v="1"/>
    <x v="544"/>
    <d v="2012-08-16T00:00:00"/>
    <s v="Standard Class"/>
    <s v="WB-21850"/>
    <s v="William Brown"/>
    <x v="0"/>
    <s v="United States"/>
    <s v="Redmond"/>
    <x v="21"/>
    <n v="97756"/>
    <x v="1"/>
    <s v="TEC-PH-10000576"/>
    <x v="2"/>
    <x v="7"/>
    <s v="AT&amp;T 1080 Corded phone"/>
    <n v="438.36800000000005"/>
    <n v="4"/>
    <n v="0.2"/>
    <n v="38.357200000000006"/>
  </r>
  <r>
    <x v="6644"/>
    <x v="3301"/>
    <x v="1"/>
    <x v="544"/>
    <d v="2012-08-16T00:00:00"/>
    <s v="Standard Class"/>
    <s v="WB-21850"/>
    <s v="William Brown"/>
    <x v="0"/>
    <s v="United States"/>
    <s v="Redmond"/>
    <x v="21"/>
    <n v="97756"/>
    <x v="1"/>
    <s v="TEC-PH-10004188"/>
    <x v="2"/>
    <x v="7"/>
    <s v="OtterBox Commuter Series Case - Samsung Galaxy S4"/>
    <n v="139.94400000000002"/>
    <n v="7"/>
    <n v="0.2"/>
    <n v="-31.487400000000001"/>
  </r>
  <r>
    <x v="6645"/>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x v="6646"/>
    <x v="3302"/>
    <x v="0"/>
    <x v="272"/>
    <d v="2013-12-22T00:00:00"/>
    <s v="Standard Class"/>
    <s v="MP-18175"/>
    <s v="Mike Pelletier"/>
    <x v="2"/>
    <s v="United States"/>
    <s v="Springfield"/>
    <x v="21"/>
    <n v="97477"/>
    <x v="1"/>
    <s v="FUR-TA-10003473"/>
    <x v="0"/>
    <x v="3"/>
    <s v="Bretford Rectangular Conference Table Tops"/>
    <n v="564.19499999999994"/>
    <n v="3"/>
    <n v="0.5"/>
    <n v="-304.66529999999989"/>
  </r>
  <r>
    <x v="6647"/>
    <x v="3302"/>
    <x v="0"/>
    <x v="272"/>
    <d v="2013-12-22T00:00:00"/>
    <s v="Standard Class"/>
    <s v="MP-18175"/>
    <s v="Mike Pelletier"/>
    <x v="2"/>
    <s v="United States"/>
    <s v="Springfield"/>
    <x v="21"/>
    <n v="97477"/>
    <x v="1"/>
    <s v="OFF-AP-10001205"/>
    <x v="1"/>
    <x v="9"/>
    <s v="Belkin 5 Outlet SurgeMaster Power Centers"/>
    <n v="87.168000000000006"/>
    <n v="2"/>
    <n v="0.2"/>
    <n v="8.7168000000000063"/>
  </r>
  <r>
    <x v="6648"/>
    <x v="3303"/>
    <x v="3"/>
    <x v="565"/>
    <d v="2014-09-12T00:00:00"/>
    <s v="First Class"/>
    <s v="BF-11020"/>
    <s v="Barry Französisch"/>
    <x v="1"/>
    <s v="United States"/>
    <s v="Arlington"/>
    <x v="5"/>
    <n v="76017"/>
    <x v="2"/>
    <s v="OFF-BI-10002429"/>
    <x v="1"/>
    <x v="8"/>
    <s v="Premier Elliptical Ring Binder, Black"/>
    <n v="42.615999999999993"/>
    <n v="7"/>
    <n v="0.8"/>
    <n v="-68.185600000000022"/>
  </r>
  <r>
    <x v="6649"/>
    <x v="3303"/>
    <x v="3"/>
    <x v="565"/>
    <d v="2014-09-12T00:00:00"/>
    <s v="First Class"/>
    <s v="BF-11020"/>
    <s v="Barry Französisch"/>
    <x v="1"/>
    <s v="United States"/>
    <s v="Arlington"/>
    <x v="5"/>
    <n v="76017"/>
    <x v="2"/>
    <s v="TEC-CO-10001943"/>
    <x v="2"/>
    <x v="16"/>
    <s v="Canon PC-428 Personal Copier"/>
    <n v="319.98400000000004"/>
    <n v="2"/>
    <n v="0.2"/>
    <n v="107.99459999999999"/>
  </r>
  <r>
    <x v="6650"/>
    <x v="3303"/>
    <x v="3"/>
    <x v="565"/>
    <d v="2014-09-12T00:00:00"/>
    <s v="First Class"/>
    <s v="BF-11020"/>
    <s v="Barry Französisch"/>
    <x v="1"/>
    <s v="United States"/>
    <s v="Arlington"/>
    <x v="5"/>
    <n v="76017"/>
    <x v="2"/>
    <s v="OFF-FA-10004854"/>
    <x v="1"/>
    <x v="13"/>
    <s v="Vinyl Coated Wire Paper Clips in Organizer Box, 800/Box"/>
    <n v="45.92"/>
    <n v="5"/>
    <n v="0.2"/>
    <n v="15.498000000000001"/>
  </r>
  <r>
    <x v="6651"/>
    <x v="3303"/>
    <x v="3"/>
    <x v="565"/>
    <d v="2014-09-12T00:00:00"/>
    <s v="First Class"/>
    <s v="BF-11020"/>
    <s v="Barry Französisch"/>
    <x v="1"/>
    <s v="United States"/>
    <s v="Arlington"/>
    <x v="5"/>
    <n v="76017"/>
    <x v="2"/>
    <s v="FUR-FU-10001095"/>
    <x v="0"/>
    <x v="5"/>
    <s v="DAX Black Cherry Wood-Tone Poster Frame"/>
    <n v="21.184000000000001"/>
    <n v="2"/>
    <n v="0.6"/>
    <n v="-11.651199999999999"/>
  </r>
  <r>
    <x v="6652"/>
    <x v="3303"/>
    <x v="3"/>
    <x v="565"/>
    <d v="2014-09-12T00:00:00"/>
    <s v="First Class"/>
    <s v="BF-11020"/>
    <s v="Barry Französisch"/>
    <x v="1"/>
    <s v="United States"/>
    <s v="Arlington"/>
    <x v="5"/>
    <n v="76017"/>
    <x v="2"/>
    <s v="OFF-PA-10000061"/>
    <x v="1"/>
    <x v="10"/>
    <s v="Xerox 205"/>
    <n v="20.736000000000004"/>
    <n v="4"/>
    <n v="0.2"/>
    <n v="7.2576000000000001"/>
  </r>
  <r>
    <x v="6653"/>
    <x v="3303"/>
    <x v="3"/>
    <x v="565"/>
    <d v="2014-09-12T00:00:00"/>
    <s v="First Class"/>
    <s v="BF-11020"/>
    <s v="Barry Französisch"/>
    <x v="1"/>
    <s v="United States"/>
    <s v="Arlington"/>
    <x v="5"/>
    <n v="76017"/>
    <x v="2"/>
    <s v="FUR-CH-10003535"/>
    <x v="0"/>
    <x v="1"/>
    <s v="Global Armless Task Chair, Royal Blue"/>
    <n v="213.42999999999995"/>
    <n v="5"/>
    <n v="0.3"/>
    <n v="-39.636999999999993"/>
  </r>
  <r>
    <x v="6654"/>
    <x v="3304"/>
    <x v="3"/>
    <x v="297"/>
    <d v="2014-02-28T00:00:00"/>
    <s v="Standard Class"/>
    <s v="KM-16375"/>
    <s v="Katherine Murray"/>
    <x v="2"/>
    <s v="United States"/>
    <s v="Gilbert"/>
    <x v="16"/>
    <n v="85234"/>
    <x v="1"/>
    <s v="TEC-PH-10004447"/>
    <x v="2"/>
    <x v="7"/>
    <s v="Toshiba IPT2010-SD IP Telephone"/>
    <n v="333.57600000000002"/>
    <n v="3"/>
    <n v="0.2"/>
    <n v="25.018199999999993"/>
  </r>
  <r>
    <x v="6655"/>
    <x v="3304"/>
    <x v="3"/>
    <x v="297"/>
    <d v="2014-02-28T00:00:00"/>
    <s v="Standard Class"/>
    <s v="KM-16375"/>
    <s v="Katherine Murray"/>
    <x v="2"/>
    <s v="United States"/>
    <s v="Gilbert"/>
    <x v="16"/>
    <n v="85234"/>
    <x v="1"/>
    <s v="TEC-AC-10001114"/>
    <x v="2"/>
    <x v="11"/>
    <s v="Microsoft Wireless Mobile Mouse 4000"/>
    <n v="31.992000000000004"/>
    <n v="1"/>
    <n v="0.2"/>
    <n v="4.7987999999999964"/>
  </r>
  <r>
    <x v="6656"/>
    <x v="3304"/>
    <x v="3"/>
    <x v="297"/>
    <d v="2014-02-28T00:00:00"/>
    <s v="Standard Class"/>
    <s v="KM-16375"/>
    <s v="Katherine Murray"/>
    <x v="2"/>
    <s v="United States"/>
    <s v="Gilbert"/>
    <x v="16"/>
    <n v="85234"/>
    <x v="1"/>
    <s v="OFF-ST-10000563"/>
    <x v="1"/>
    <x v="4"/>
    <s v="Fellowes Bankers Box Stor/Drawer Steel Plus"/>
    <n v="51.168000000000006"/>
    <n v="2"/>
    <n v="0.2"/>
    <n v="-6.3960000000000008"/>
  </r>
  <r>
    <x v="6657"/>
    <x v="3304"/>
    <x v="3"/>
    <x v="297"/>
    <d v="2014-02-28T00:00:00"/>
    <s v="Standard Class"/>
    <s v="KM-16375"/>
    <s v="Katherine Murray"/>
    <x v="2"/>
    <s v="United States"/>
    <s v="Gilbert"/>
    <x v="16"/>
    <n v="85234"/>
    <x v="1"/>
    <s v="OFF-EN-10004846"/>
    <x v="1"/>
    <x v="12"/>
    <s v="Letter or Legal Size Expandable Poly String Tie Envelopes"/>
    <n v="10.64"/>
    <n v="5"/>
    <n v="0.2"/>
    <n v="3.8570000000000002"/>
  </r>
  <r>
    <x v="6658"/>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x v="6659"/>
    <x v="3304"/>
    <x v="3"/>
    <x v="297"/>
    <d v="2014-02-28T00:00:00"/>
    <s v="Standard Class"/>
    <s v="KM-16375"/>
    <s v="Katherine Murray"/>
    <x v="2"/>
    <s v="United States"/>
    <s v="Gilbert"/>
    <x v="16"/>
    <n v="85234"/>
    <x v="1"/>
    <s v="FUR-TA-10001039"/>
    <x v="0"/>
    <x v="3"/>
    <s v="KI Adjustable-Height Table"/>
    <n v="386.91"/>
    <n v="9"/>
    <n v="0.5"/>
    <n v="-185.71679999999998"/>
  </r>
  <r>
    <x v="6660"/>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x v="6661"/>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x v="6662"/>
    <x v="3305"/>
    <x v="1"/>
    <x v="816"/>
    <d v="2012-08-10T00:00:00"/>
    <s v="Second Class"/>
    <s v="DB-13405"/>
    <s v="Denny Blanton"/>
    <x v="0"/>
    <s v="United States"/>
    <s v="Lawrence"/>
    <x v="31"/>
    <n v="1841"/>
    <x v="3"/>
    <s v="OFF-BI-10001718"/>
    <x v="1"/>
    <x v="8"/>
    <s v="GBC DocuBind P50 Personal Binding Machine"/>
    <n v="447.85999999999996"/>
    <n v="7"/>
    <n v="0"/>
    <n v="210.49419999999998"/>
  </r>
  <r>
    <x v="6663"/>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x v="6664"/>
    <x v="3306"/>
    <x v="3"/>
    <x v="40"/>
    <d v="2014-11-02T00:00:00"/>
    <s v="Standard Class"/>
    <s v="OT-18730"/>
    <s v="Olvera Toch"/>
    <x v="0"/>
    <s v="United States"/>
    <s v="Virginia Beach"/>
    <x v="17"/>
    <n v="23464"/>
    <x v="0"/>
    <s v="OFF-EN-10002831"/>
    <x v="1"/>
    <x v="12"/>
    <s v="Tyvek  Top-Opening Peel &amp; Seel  Envelopes, Gray"/>
    <n v="251.57999999999998"/>
    <n v="7"/>
    <n v="0"/>
    <n v="113.21099999999998"/>
  </r>
  <r>
    <x v="6665"/>
    <x v="3307"/>
    <x v="0"/>
    <x v="216"/>
    <d v="2013-07-19T00:00:00"/>
    <s v="Second Class"/>
    <s v="JS-15880"/>
    <s v="John Stevenson"/>
    <x v="0"/>
    <s v="United States"/>
    <s v="Irving"/>
    <x v="5"/>
    <n v="75061"/>
    <x v="2"/>
    <s v="OFF-PA-10001497"/>
    <x v="1"/>
    <x v="10"/>
    <s v="Xerox 1914"/>
    <n v="219.84000000000003"/>
    <n v="5"/>
    <n v="0.2"/>
    <n v="79.691999999999979"/>
  </r>
  <r>
    <x v="6666"/>
    <x v="3308"/>
    <x v="3"/>
    <x v="605"/>
    <d v="2014-05-15T00:00:00"/>
    <s v="Second Class"/>
    <s v="CA-12775"/>
    <s v="Cynthia Arntzen"/>
    <x v="0"/>
    <s v="United States"/>
    <s v="Vineland"/>
    <x v="30"/>
    <n v="8360"/>
    <x v="3"/>
    <s v="FUR-FU-10000719"/>
    <x v="0"/>
    <x v="5"/>
    <s v="DAX Cubicle Frames, 8-1/2 x 11"/>
    <n v="42.85"/>
    <n v="5"/>
    <n v="0"/>
    <n v="15.426000000000002"/>
  </r>
  <r>
    <x v="6667"/>
    <x v="3308"/>
    <x v="3"/>
    <x v="605"/>
    <d v="2014-05-15T00:00:00"/>
    <s v="Second Class"/>
    <s v="CA-12775"/>
    <s v="Cynthia Arntzen"/>
    <x v="0"/>
    <s v="United States"/>
    <s v="Vineland"/>
    <x v="30"/>
    <n v="8360"/>
    <x v="3"/>
    <s v="OFF-LA-10002271"/>
    <x v="1"/>
    <x v="2"/>
    <s v="Smead Alpha-Z Color-Coded Second Alphabetical Labels and Starter Set"/>
    <n v="6.16"/>
    <n v="2"/>
    <n v="0"/>
    <n v="2.9567999999999999"/>
  </r>
  <r>
    <x v="6668"/>
    <x v="3308"/>
    <x v="3"/>
    <x v="605"/>
    <d v="2014-05-15T00:00:00"/>
    <s v="Second Class"/>
    <s v="CA-12775"/>
    <s v="Cynthia Arntzen"/>
    <x v="0"/>
    <s v="United States"/>
    <s v="Vineland"/>
    <x v="30"/>
    <n v="8360"/>
    <x v="3"/>
    <s v="OFF-SU-10004661"/>
    <x v="1"/>
    <x v="14"/>
    <s v="Acme Titanium Bonded Scissors"/>
    <n v="17"/>
    <n v="2"/>
    <n v="0"/>
    <n v="4.42"/>
  </r>
  <r>
    <x v="6669"/>
    <x v="3308"/>
    <x v="3"/>
    <x v="605"/>
    <d v="2014-05-15T00:00:00"/>
    <s v="Second Class"/>
    <s v="CA-12775"/>
    <s v="Cynthia Arntzen"/>
    <x v="0"/>
    <s v="United States"/>
    <s v="Vineland"/>
    <x v="30"/>
    <n v="8360"/>
    <x v="3"/>
    <s v="TEC-AC-10004859"/>
    <x v="2"/>
    <x v="11"/>
    <s v="Maxell Pro 80 Minute CD-R, 10/Pack"/>
    <n v="87.4"/>
    <n v="5"/>
    <n v="0"/>
    <n v="34.960000000000008"/>
  </r>
  <r>
    <x v="6670"/>
    <x v="3309"/>
    <x v="3"/>
    <x v="1126"/>
    <d v="2014-05-30T00:00:00"/>
    <s v="Standard Class"/>
    <s v="MH-18115"/>
    <s v="Mick Hernandez"/>
    <x v="2"/>
    <s v="United States"/>
    <s v="Columbus"/>
    <x v="32"/>
    <n v="31907"/>
    <x v="0"/>
    <s v="OFF-BI-10002824"/>
    <x v="1"/>
    <x v="8"/>
    <s v="Recycled Easel Ring Binders"/>
    <n v="29.84"/>
    <n v="2"/>
    <n v="0"/>
    <n v="13.427999999999997"/>
  </r>
  <r>
    <x v="6671"/>
    <x v="3310"/>
    <x v="2"/>
    <x v="709"/>
    <d v="2011-08-27T00:00:00"/>
    <s v="Second Class"/>
    <s v="RB-19645"/>
    <s v="Robert Barroso"/>
    <x v="1"/>
    <s v="United States"/>
    <s v="Los Angeles"/>
    <x v="1"/>
    <n v="90032"/>
    <x v="1"/>
    <s v="OFF-BI-10001575"/>
    <x v="1"/>
    <x v="8"/>
    <s v="GBC Linen Binding Covers"/>
    <n v="49.568000000000005"/>
    <n v="2"/>
    <n v="0.2"/>
    <n v="17.348799999999997"/>
  </r>
  <r>
    <x v="6672"/>
    <x v="3311"/>
    <x v="1"/>
    <x v="861"/>
    <d v="2012-09-16T00:00:00"/>
    <s v="Standard Class"/>
    <s v="SB-20290"/>
    <s v="Sean Braxton"/>
    <x v="1"/>
    <s v="United States"/>
    <s v="San Diego"/>
    <x v="1"/>
    <n v="92024"/>
    <x v="1"/>
    <s v="OFF-AR-10000380"/>
    <x v="1"/>
    <x v="6"/>
    <s v="Hunt PowerHouse Electric Pencil Sharpener, Blue"/>
    <n v="265.85999999999996"/>
    <n v="7"/>
    <n v="0"/>
    <n v="79.757999999999967"/>
  </r>
  <r>
    <x v="6673"/>
    <x v="3312"/>
    <x v="1"/>
    <x v="577"/>
    <d v="2012-09-12T00:00:00"/>
    <s v="Standard Class"/>
    <s v="TW-21025"/>
    <s v="Tamara Willingham"/>
    <x v="2"/>
    <s v="United States"/>
    <s v="Charlottesville"/>
    <x v="17"/>
    <n v="22901"/>
    <x v="0"/>
    <s v="FUR-FU-10000820"/>
    <x v="0"/>
    <x v="5"/>
    <s v="Tensor Brushed Steel Torchiere Floor Lamp"/>
    <n v="67.959999999999994"/>
    <n v="4"/>
    <n v="0"/>
    <n v="12.232799999999997"/>
  </r>
  <r>
    <x v="6674"/>
    <x v="3313"/>
    <x v="1"/>
    <x v="82"/>
    <d v="2012-11-23T00:00:00"/>
    <s v="Second Class"/>
    <s v="DL-13330"/>
    <s v="Denise Leinenbach"/>
    <x v="0"/>
    <s v="United States"/>
    <s v="Lawrence"/>
    <x v="14"/>
    <n v="46226"/>
    <x v="2"/>
    <s v="OFF-AR-10003759"/>
    <x v="1"/>
    <x v="6"/>
    <s v="Crayola Anti Dust Chalk, 12/Pack"/>
    <n v="10.92"/>
    <n v="6"/>
    <n v="0"/>
    <n v="4.9139999999999997"/>
  </r>
  <r>
    <x v="6675"/>
    <x v="3313"/>
    <x v="1"/>
    <x v="82"/>
    <d v="2012-11-23T00:00:00"/>
    <s v="Second Class"/>
    <s v="DL-13330"/>
    <s v="Denise Leinenbach"/>
    <x v="0"/>
    <s v="United States"/>
    <s v="Lawrence"/>
    <x v="14"/>
    <n v="46226"/>
    <x v="2"/>
    <s v="TEC-MA-10002930"/>
    <x v="2"/>
    <x v="15"/>
    <s v="Ricoh - Ink Collector Unit for GX3000 Series Printers"/>
    <n v="83.9"/>
    <n v="2"/>
    <n v="0"/>
    <n v="22.653000000000006"/>
  </r>
  <r>
    <x v="6676"/>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x v="6677"/>
    <x v="3313"/>
    <x v="1"/>
    <x v="82"/>
    <d v="2012-11-23T00:00:00"/>
    <s v="Second Class"/>
    <s v="DL-13330"/>
    <s v="Denise Leinenbach"/>
    <x v="0"/>
    <s v="United States"/>
    <s v="Lawrence"/>
    <x v="14"/>
    <n v="46226"/>
    <x v="2"/>
    <s v="TEC-AC-10000990"/>
    <x v="2"/>
    <x v="11"/>
    <s v="Imation Bio 2GB USB Flash Drive Imation Corp"/>
    <n v="393.54"/>
    <n v="3"/>
    <n v="0"/>
    <n v="165.28680000000003"/>
  </r>
  <r>
    <x v="6678"/>
    <x v="3314"/>
    <x v="2"/>
    <x v="982"/>
    <d v="2011-10-14T00:00:00"/>
    <s v="Standard Class"/>
    <s v="SD-20485"/>
    <s v="Shirley Daniels"/>
    <x v="2"/>
    <s v="United States"/>
    <s v="Phoenix"/>
    <x v="16"/>
    <n v="85023"/>
    <x v="1"/>
    <s v="FUR-FU-10003724"/>
    <x v="0"/>
    <x v="5"/>
    <s v="Westinghouse Clip-On Gooseneck Lamps"/>
    <n v="46.872"/>
    <n v="7"/>
    <n v="0.2"/>
    <n v="3.5153999999999979"/>
  </r>
  <r>
    <x v="6679"/>
    <x v="3315"/>
    <x v="3"/>
    <x v="264"/>
    <d v="2014-09-08T00:00:00"/>
    <s v="Second Class"/>
    <s v="TB-21055"/>
    <s v="Ted Butterfield"/>
    <x v="0"/>
    <s v="United States"/>
    <s v="Meriden"/>
    <x v="29"/>
    <n v="6450"/>
    <x v="3"/>
    <s v="OFF-ST-10000918"/>
    <x v="1"/>
    <x v="4"/>
    <s v="Crate-A-Files"/>
    <n v="10.9"/>
    <n v="1"/>
    <n v="0"/>
    <n v="2.8339999999999996"/>
  </r>
  <r>
    <x v="6680"/>
    <x v="3315"/>
    <x v="3"/>
    <x v="264"/>
    <d v="2014-09-08T00:00:00"/>
    <s v="Second Class"/>
    <s v="TB-21055"/>
    <s v="Ted Butterfield"/>
    <x v="0"/>
    <s v="United States"/>
    <s v="Meriden"/>
    <x v="29"/>
    <n v="6450"/>
    <x v="3"/>
    <s v="OFF-PA-10000157"/>
    <x v="1"/>
    <x v="10"/>
    <s v="Xerox 191"/>
    <n v="79.92"/>
    <n v="4"/>
    <n v="0"/>
    <n v="37.562399999999997"/>
  </r>
  <r>
    <x v="6681"/>
    <x v="3315"/>
    <x v="3"/>
    <x v="264"/>
    <d v="2014-09-08T00:00:00"/>
    <s v="Second Class"/>
    <s v="TB-21055"/>
    <s v="Ted Butterfield"/>
    <x v="0"/>
    <s v="United States"/>
    <s v="Meriden"/>
    <x v="29"/>
    <n v="6450"/>
    <x v="3"/>
    <s v="OFF-PA-10002499"/>
    <x v="1"/>
    <x v="10"/>
    <s v="Xerox 1890"/>
    <n v="146.82"/>
    <n v="3"/>
    <n v="0"/>
    <n v="73.41"/>
  </r>
  <r>
    <x v="6682"/>
    <x v="3316"/>
    <x v="3"/>
    <x v="314"/>
    <d v="2014-01-03T00:00:00"/>
    <s v="First Class"/>
    <s v="DP-13390"/>
    <s v="Dennis Pardue"/>
    <x v="2"/>
    <s v="United States"/>
    <s v="Franklin"/>
    <x v="6"/>
    <n v="53132"/>
    <x v="2"/>
    <s v="OFF-BI-10002012"/>
    <x v="1"/>
    <x v="8"/>
    <s v="Wilson Jones Easy Flow II Sheet Lifters"/>
    <n v="3.6"/>
    <n v="2"/>
    <n v="0"/>
    <n v="1.728"/>
  </r>
  <r>
    <x v="6683"/>
    <x v="3317"/>
    <x v="2"/>
    <x v="1127"/>
    <d v="2011-11-10T00:00:00"/>
    <s v="Standard Class"/>
    <s v="DE-13255"/>
    <s v="Deanra Eno"/>
    <x v="2"/>
    <s v="United States"/>
    <s v="Los Angeles"/>
    <x v="1"/>
    <n v="90008"/>
    <x v="1"/>
    <s v="FUR-FU-10000320"/>
    <x v="0"/>
    <x v="5"/>
    <s v="OIC Stacking Trays"/>
    <n v="20.04"/>
    <n v="6"/>
    <n v="0"/>
    <n v="8.8176000000000023"/>
  </r>
  <r>
    <x v="6684"/>
    <x v="3318"/>
    <x v="1"/>
    <x v="997"/>
    <d v="2012-12-22T00:00:00"/>
    <s v="Standard Class"/>
    <s v="MC-18100"/>
    <s v="Mick Crebagga"/>
    <x v="0"/>
    <s v="United States"/>
    <s v="Bloomington"/>
    <x v="10"/>
    <n v="61701"/>
    <x v="2"/>
    <s v="OFF-ST-10003716"/>
    <x v="1"/>
    <x v="4"/>
    <s v="Tennsco Double-Tier Lockers"/>
    <n v="180.01600000000002"/>
    <n v="1"/>
    <n v="0.2"/>
    <n v="-15.751400000000004"/>
  </r>
  <r>
    <x v="6685"/>
    <x v="3318"/>
    <x v="1"/>
    <x v="997"/>
    <d v="2012-12-22T00:00:00"/>
    <s v="Standard Class"/>
    <s v="MC-18100"/>
    <s v="Mick Crebagga"/>
    <x v="0"/>
    <s v="United States"/>
    <s v="Bloomington"/>
    <x v="10"/>
    <n v="61701"/>
    <x v="2"/>
    <s v="FUR-FU-10000965"/>
    <x v="0"/>
    <x v="5"/>
    <s v="Howard Miller 11-1/2&quot; Diameter Ridgewood Wall Clock"/>
    <n v="41.552"/>
    <n v="2"/>
    <n v="0.6"/>
    <n v="-19.737199999999994"/>
  </r>
  <r>
    <x v="6686"/>
    <x v="3318"/>
    <x v="1"/>
    <x v="997"/>
    <d v="2012-12-22T00:00:00"/>
    <s v="Standard Class"/>
    <s v="MC-18100"/>
    <s v="Mick Crebagga"/>
    <x v="0"/>
    <s v="United States"/>
    <s v="Bloomington"/>
    <x v="10"/>
    <n v="61701"/>
    <x v="2"/>
    <s v="OFF-AR-10003829"/>
    <x v="1"/>
    <x v="6"/>
    <s v="Newell 35"/>
    <n v="13.120000000000001"/>
    <n v="5"/>
    <n v="0.2"/>
    <n v="1.4759999999999982"/>
  </r>
  <r>
    <x v="6687"/>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x v="6688"/>
    <x v="3320"/>
    <x v="3"/>
    <x v="434"/>
    <d v="2014-03-16T00:00:00"/>
    <s v="Second Class"/>
    <s v="CM-11815"/>
    <s v="Candace McMahon"/>
    <x v="1"/>
    <s v="United States"/>
    <s v="San Francisco"/>
    <x v="1"/>
    <n v="94109"/>
    <x v="1"/>
    <s v="TEC-AC-10004568"/>
    <x v="2"/>
    <x v="11"/>
    <s v="Maxell LTO Ultrium - 800 GB"/>
    <n v="111.96"/>
    <n v="4"/>
    <n v="0"/>
    <n v="21.27239999999999"/>
  </r>
  <r>
    <x v="6689"/>
    <x v="3321"/>
    <x v="3"/>
    <x v="574"/>
    <d v="2014-12-10T00:00:00"/>
    <s v="Standard Class"/>
    <s v="RP-19855"/>
    <s v="Roy Phan"/>
    <x v="1"/>
    <s v="United States"/>
    <s v="Houston"/>
    <x v="5"/>
    <n v="77095"/>
    <x v="2"/>
    <s v="OFF-AR-10000817"/>
    <x v="1"/>
    <x v="6"/>
    <s v="Manco Dry-Lighter Erasable Highlighter"/>
    <n v="12.160000000000002"/>
    <n v="5"/>
    <n v="0.2"/>
    <n v="2.1279999999999988"/>
  </r>
  <r>
    <x v="6690"/>
    <x v="3322"/>
    <x v="3"/>
    <x v="689"/>
    <d v="2014-08-06T00:00:00"/>
    <s v="Standard Class"/>
    <s v="LS-17200"/>
    <s v="Luke Schmidt"/>
    <x v="1"/>
    <s v="United States"/>
    <s v="Milwaukee"/>
    <x v="6"/>
    <n v="53209"/>
    <x v="2"/>
    <s v="OFF-BI-10003460"/>
    <x v="1"/>
    <x v="8"/>
    <s v="Acco 3-Hole Punch"/>
    <n v="17.52"/>
    <n v="4"/>
    <n v="0"/>
    <n v="8.4095999999999993"/>
  </r>
  <r>
    <x v="6691"/>
    <x v="3322"/>
    <x v="3"/>
    <x v="689"/>
    <d v="2014-08-06T00:00:00"/>
    <s v="Standard Class"/>
    <s v="LS-17200"/>
    <s v="Luke Schmidt"/>
    <x v="1"/>
    <s v="United States"/>
    <s v="Milwaukee"/>
    <x v="6"/>
    <n v="53209"/>
    <x v="2"/>
    <s v="OFF-AP-10002472"/>
    <x v="1"/>
    <x v="9"/>
    <s v="3M Office Air Cleaner"/>
    <n v="155.88"/>
    <n v="6"/>
    <n v="0"/>
    <n v="54.558"/>
  </r>
  <r>
    <x v="6692"/>
    <x v="3323"/>
    <x v="3"/>
    <x v="938"/>
    <d v="2014-08-14T00:00:00"/>
    <s v="Second Class"/>
    <s v="DR-12940"/>
    <s v="Daniel Raglin"/>
    <x v="2"/>
    <s v="United States"/>
    <s v="Lake Charles"/>
    <x v="28"/>
    <n v="70601"/>
    <x v="0"/>
    <s v="OFF-BI-10000632"/>
    <x v="1"/>
    <x v="8"/>
    <s v="Satellite Sectional Post Binders"/>
    <n v="477.51"/>
    <n v="11"/>
    <n v="0"/>
    <n v="219.65459999999999"/>
  </r>
  <r>
    <x v="6693"/>
    <x v="3324"/>
    <x v="3"/>
    <x v="1033"/>
    <d v="2014-10-03T00:00:00"/>
    <s v="Second Class"/>
    <s v="CC-12475"/>
    <s v="Cindy Chapman"/>
    <x v="0"/>
    <s v="United States"/>
    <s v="Baltimore"/>
    <x v="39"/>
    <n v="21215"/>
    <x v="3"/>
    <s v="OFF-PA-10000062"/>
    <x v="1"/>
    <x v="10"/>
    <s v="Green Bar Computer Printout Paper"/>
    <n v="164.88"/>
    <n v="3"/>
    <n v="0"/>
    <n v="80.791200000000003"/>
  </r>
  <r>
    <x v="6694"/>
    <x v="3325"/>
    <x v="0"/>
    <x v="370"/>
    <d v="2013-08-31T00:00:00"/>
    <s v="Standard Class"/>
    <s v="SS-20515"/>
    <s v="Shirley Schmidt"/>
    <x v="2"/>
    <s v="United States"/>
    <s v="Franklin"/>
    <x v="6"/>
    <n v="53132"/>
    <x v="2"/>
    <s v="TEC-AC-10002006"/>
    <x v="2"/>
    <x v="11"/>
    <s v="Memorex Micro Travel Drive 16 GB"/>
    <n v="47.97"/>
    <n v="3"/>
    <n v="0"/>
    <n v="14.870699999999998"/>
  </r>
  <r>
    <x v="6695"/>
    <x v="3326"/>
    <x v="0"/>
    <x v="499"/>
    <d v="2013-12-08T00:00:00"/>
    <s v="Standard Class"/>
    <s v="JF-15190"/>
    <s v="Jamie Frazer"/>
    <x v="0"/>
    <s v="United States"/>
    <s v="New York City"/>
    <x v="15"/>
    <n v="10024"/>
    <x v="3"/>
    <s v="OFF-BI-10004318"/>
    <x v="1"/>
    <x v="8"/>
    <s v="Ibico EB-19 Dual Function Manual Binding System"/>
    <n v="415.17600000000004"/>
    <n v="3"/>
    <n v="0.2"/>
    <n v="134.93219999999999"/>
  </r>
  <r>
    <x v="6696"/>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x v="6697"/>
    <x v="3326"/>
    <x v="0"/>
    <x v="499"/>
    <d v="2013-12-08T00:00:00"/>
    <s v="Standard Class"/>
    <s v="JF-15190"/>
    <s v="Jamie Frazer"/>
    <x v="0"/>
    <s v="United States"/>
    <s v="New York City"/>
    <x v="15"/>
    <n v="10024"/>
    <x v="3"/>
    <s v="OFF-PA-10000062"/>
    <x v="1"/>
    <x v="10"/>
    <s v="Green Bar Computer Printout Paper"/>
    <n v="54.96"/>
    <n v="1"/>
    <n v="0"/>
    <n v="26.930399999999999"/>
  </r>
  <r>
    <x v="6698"/>
    <x v="3327"/>
    <x v="3"/>
    <x v="246"/>
    <d v="2014-07-26T00:00:00"/>
    <s v="Standard Class"/>
    <s v="SW-20455"/>
    <s v="Shaun Weien"/>
    <x v="0"/>
    <s v="United States"/>
    <s v="San Diego"/>
    <x v="1"/>
    <n v="92024"/>
    <x v="1"/>
    <s v="OFF-PA-10003205"/>
    <x v="1"/>
    <x v="10"/>
    <s v="Wirebound Message Forms, Four 2 3/4 x 5 Forms per Page, Pink Paper"/>
    <n v="16.34"/>
    <n v="2"/>
    <n v="0"/>
    <n v="7.6798000000000002"/>
  </r>
  <r>
    <x v="6699"/>
    <x v="3327"/>
    <x v="3"/>
    <x v="246"/>
    <d v="2014-07-26T00:00:00"/>
    <s v="Standard Class"/>
    <s v="SW-20455"/>
    <s v="Shaun Weien"/>
    <x v="0"/>
    <s v="United States"/>
    <s v="San Diego"/>
    <x v="1"/>
    <n v="92024"/>
    <x v="1"/>
    <s v="FUR-CH-10000988"/>
    <x v="0"/>
    <x v="1"/>
    <s v="Hon Olson Stacker Stools"/>
    <n v="225.29600000000002"/>
    <n v="2"/>
    <n v="0.2"/>
    <n v="22.529599999999995"/>
  </r>
  <r>
    <x v="6700"/>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x v="6701"/>
    <x v="3328"/>
    <x v="1"/>
    <x v="1128"/>
    <d v="2012-05-24T00:00:00"/>
    <s v="Standard Class"/>
    <s v="SG-20470"/>
    <s v="Sheri Gordon"/>
    <x v="0"/>
    <s v="United States"/>
    <s v="Wilson"/>
    <x v="3"/>
    <n v="27893"/>
    <x v="0"/>
    <s v="FUR-FU-10001986"/>
    <x v="0"/>
    <x v="5"/>
    <s v="Dana Fluorescent Magnifying Lamp, White, 36&quot;"/>
    <n v="163.136"/>
    <n v="4"/>
    <n v="0.2"/>
    <n v="20.391999999999989"/>
  </r>
  <r>
    <x v="6702"/>
    <x v="3328"/>
    <x v="1"/>
    <x v="1128"/>
    <d v="2012-05-24T00:00:00"/>
    <s v="Standard Class"/>
    <s v="SG-20470"/>
    <s v="Sheri Gordon"/>
    <x v="0"/>
    <s v="United States"/>
    <s v="Wilson"/>
    <x v="3"/>
    <n v="27893"/>
    <x v="0"/>
    <s v="OFF-BI-10001031"/>
    <x v="1"/>
    <x v="8"/>
    <s v="Pressboard Data Binders by Wilson Jones"/>
    <n v="6.4080000000000004"/>
    <n v="4"/>
    <n v="0.7"/>
    <n v="-4.9127999999999989"/>
  </r>
  <r>
    <x v="6703"/>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x v="6704"/>
    <x v="3329"/>
    <x v="1"/>
    <x v="537"/>
    <d v="2012-06-28T00:00:00"/>
    <s v="Standard Class"/>
    <s v="CS-12355"/>
    <s v="Christine Sundaresam"/>
    <x v="0"/>
    <s v="United States"/>
    <s v="Long Beach"/>
    <x v="1"/>
    <n v="90805"/>
    <x v="1"/>
    <s v="OFF-FA-10003059"/>
    <x v="1"/>
    <x v="13"/>
    <s v="Assorted Color Push Pins"/>
    <n v="5.43"/>
    <n v="3"/>
    <n v="0"/>
    <n v="1.7918999999999998"/>
  </r>
  <r>
    <x v="6705"/>
    <x v="3329"/>
    <x v="1"/>
    <x v="537"/>
    <d v="2012-06-28T00:00:00"/>
    <s v="Standard Class"/>
    <s v="CS-12355"/>
    <s v="Christine Sundaresam"/>
    <x v="0"/>
    <s v="United States"/>
    <s v="Long Beach"/>
    <x v="1"/>
    <n v="90805"/>
    <x v="1"/>
    <s v="TEC-PH-10003931"/>
    <x v="2"/>
    <x v="7"/>
    <s v="JBL Micro Wireless Portable Bluetooth Speaker"/>
    <n v="143.976"/>
    <n v="3"/>
    <n v="0.2"/>
    <n v="8.998500000000007"/>
  </r>
  <r>
    <x v="6706"/>
    <x v="3330"/>
    <x v="0"/>
    <x v="545"/>
    <d v="2013-09-16T00:00:00"/>
    <s v="Standard Class"/>
    <s v="SC-20695"/>
    <s v="Steve Chapman"/>
    <x v="1"/>
    <s v="United States"/>
    <s v="Fort Lauderdale"/>
    <x v="2"/>
    <n v="33311"/>
    <x v="0"/>
    <s v="TEC-PH-10003505"/>
    <x v="2"/>
    <x v="7"/>
    <s v="Geemarc AmpliPOWER60"/>
    <n v="519.67999999999995"/>
    <n v="7"/>
    <n v="0.2"/>
    <n v="58.46399999999997"/>
  </r>
  <r>
    <x v="6707"/>
    <x v="3331"/>
    <x v="2"/>
    <x v="138"/>
    <d v="2011-04-18T00:00:00"/>
    <s v="Standard Class"/>
    <s v="BF-11170"/>
    <s v="Ben Ferrer"/>
    <x v="2"/>
    <s v="United States"/>
    <s v="Baltimore"/>
    <x v="39"/>
    <n v="21215"/>
    <x v="3"/>
    <s v="OFF-LA-10002368"/>
    <x v="1"/>
    <x v="2"/>
    <s v="Avery 479"/>
    <n v="7.83"/>
    <n v="3"/>
    <n v="0"/>
    <n v="3.6017999999999999"/>
  </r>
  <r>
    <x v="6708"/>
    <x v="3332"/>
    <x v="1"/>
    <x v="717"/>
    <d v="2012-11-19T00:00:00"/>
    <s v="Standard Class"/>
    <s v="GZ-14470"/>
    <s v="Gary Zandusky"/>
    <x v="0"/>
    <s v="United States"/>
    <s v="Rio Rancho"/>
    <x v="27"/>
    <n v="87124"/>
    <x v="1"/>
    <s v="FUR-CH-10004287"/>
    <x v="0"/>
    <x v="1"/>
    <s v="SAFCO Arco Folding Chair"/>
    <n v="883.84"/>
    <n v="4"/>
    <n v="0.2"/>
    <n v="99.431999999999931"/>
  </r>
  <r>
    <x v="6709"/>
    <x v="3332"/>
    <x v="1"/>
    <x v="717"/>
    <d v="2012-11-19T00:00:00"/>
    <s v="Standard Class"/>
    <s v="GZ-14470"/>
    <s v="Gary Zandusky"/>
    <x v="0"/>
    <s v="United States"/>
    <s v="Rio Rancho"/>
    <x v="27"/>
    <n v="87124"/>
    <x v="1"/>
    <s v="FUR-CH-10001891"/>
    <x v="0"/>
    <x v="1"/>
    <s v="Global Deluxe Office Fabric Chairs"/>
    <n v="230.35200000000003"/>
    <n v="3"/>
    <n v="0.2"/>
    <n v="20.155800000000013"/>
  </r>
  <r>
    <x v="6710"/>
    <x v="3333"/>
    <x v="0"/>
    <x v="10"/>
    <d v="2013-12-13T00:00:00"/>
    <s v="First Class"/>
    <s v="SP-20650"/>
    <s v="Stephanie Phelps"/>
    <x v="1"/>
    <s v="United States"/>
    <s v="Stockton"/>
    <x v="1"/>
    <n v="95207"/>
    <x v="1"/>
    <s v="OFF-BI-10002133"/>
    <x v="1"/>
    <x v="8"/>
    <s v="Wilson Jones Elliptical Ring 3 1/2&quot; Capacity Binders, 800 sheets"/>
    <n v="273.92"/>
    <n v="8"/>
    <n v="0.2"/>
    <n v="99.295999999999978"/>
  </r>
  <r>
    <x v="6711"/>
    <x v="3334"/>
    <x v="3"/>
    <x v="238"/>
    <d v="2014-08-22T00:00:00"/>
    <s v="Second Class"/>
    <s v="PJ-19015"/>
    <s v="Pauline Johnson"/>
    <x v="0"/>
    <s v="United States"/>
    <s v="Columbus"/>
    <x v="24"/>
    <n v="43229"/>
    <x v="3"/>
    <s v="OFF-AR-10001419"/>
    <x v="1"/>
    <x v="6"/>
    <s v="Newell 325"/>
    <n v="9.9120000000000008"/>
    <n v="3"/>
    <n v="0.2"/>
    <n v="1.2389999999999994"/>
  </r>
  <r>
    <x v="6712"/>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x v="6713"/>
    <x v="3335"/>
    <x v="3"/>
    <x v="817"/>
    <d v="2014-12-15T00:00:00"/>
    <s v="Same Day"/>
    <s v="DB-13060"/>
    <s v="Dave Brooks"/>
    <x v="0"/>
    <s v="United States"/>
    <s v="Skokie"/>
    <x v="10"/>
    <n v="60076"/>
    <x v="2"/>
    <s v="FUR-FU-10004091"/>
    <x v="0"/>
    <x v="5"/>
    <s v="Howard Miller 13&quot; Diameter Goldtone Round Wall Clock"/>
    <n v="56.328000000000003"/>
    <n v="3"/>
    <n v="0.6"/>
    <n v="-26.755799999999994"/>
  </r>
  <r>
    <x v="6714"/>
    <x v="3335"/>
    <x v="3"/>
    <x v="817"/>
    <d v="2014-12-15T00:00:00"/>
    <s v="Same Day"/>
    <s v="DB-13060"/>
    <s v="Dave Brooks"/>
    <x v="0"/>
    <s v="United States"/>
    <s v="Skokie"/>
    <x v="10"/>
    <n v="60076"/>
    <x v="2"/>
    <s v="TEC-AC-10004510"/>
    <x v="2"/>
    <x v="11"/>
    <s v="Logitech Desktop MK120 Mouse and keyboard Combo"/>
    <n v="39.264000000000003"/>
    <n v="3"/>
    <n v="0.2"/>
    <n v="-4.908000000000003"/>
  </r>
  <r>
    <x v="6715"/>
    <x v="3335"/>
    <x v="3"/>
    <x v="817"/>
    <d v="2014-12-15T00:00:00"/>
    <s v="Same Day"/>
    <s v="DB-13060"/>
    <s v="Dave Brooks"/>
    <x v="0"/>
    <s v="United States"/>
    <s v="Skokie"/>
    <x v="10"/>
    <n v="60076"/>
    <x v="2"/>
    <s v="OFF-AR-10002987"/>
    <x v="1"/>
    <x v="6"/>
    <s v="Prismacolor Color Pencil Set"/>
    <n v="95.231999999999999"/>
    <n v="6"/>
    <n v="0.2"/>
    <n v="24.998400000000011"/>
  </r>
  <r>
    <x v="6716"/>
    <x v="3336"/>
    <x v="0"/>
    <x v="143"/>
    <d v="2013-04-16T00:00:00"/>
    <s v="Standard Class"/>
    <s v="CK-12325"/>
    <s v="Christine Kargatis"/>
    <x v="2"/>
    <s v="United States"/>
    <s v="Hot Springs"/>
    <x v="36"/>
    <n v="71901"/>
    <x v="0"/>
    <s v="OFF-FA-10002280"/>
    <x v="1"/>
    <x v="13"/>
    <s v="Advantus Plastic Paper Clips"/>
    <n v="30"/>
    <n v="6"/>
    <n v="0"/>
    <n v="14.399999999999999"/>
  </r>
  <r>
    <x v="6717"/>
    <x v="3336"/>
    <x v="0"/>
    <x v="143"/>
    <d v="2013-04-16T00:00:00"/>
    <s v="Standard Class"/>
    <s v="CK-12325"/>
    <s v="Christine Kargatis"/>
    <x v="2"/>
    <s v="United States"/>
    <s v="Hot Springs"/>
    <x v="36"/>
    <n v="71901"/>
    <x v="0"/>
    <s v="OFF-PA-10001934"/>
    <x v="1"/>
    <x v="10"/>
    <s v="Xerox 1993"/>
    <n v="25.92"/>
    <n v="4"/>
    <n v="0"/>
    <n v="12.700800000000001"/>
  </r>
  <r>
    <x v="6718"/>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x v="6719"/>
    <x v="3337"/>
    <x v="0"/>
    <x v="186"/>
    <d v="2013-12-20T00:00:00"/>
    <s v="First Class"/>
    <s v="SF-20065"/>
    <s v="Sandra Flanagan"/>
    <x v="0"/>
    <s v="United States"/>
    <s v="Goldsboro"/>
    <x v="3"/>
    <n v="27534"/>
    <x v="0"/>
    <s v="OFF-AP-10004859"/>
    <x v="1"/>
    <x v="9"/>
    <s v="Acco 6 Outlet Guardian Premium Surge Suppressor"/>
    <n v="34.944000000000003"/>
    <n v="3"/>
    <n v="0.2"/>
    <n v="3.0576000000000008"/>
  </r>
  <r>
    <x v="6720"/>
    <x v="3338"/>
    <x v="3"/>
    <x v="20"/>
    <d v="2014-09-25T00:00:00"/>
    <s v="Standard Class"/>
    <s v="DP-13105"/>
    <s v="Dave Poirier"/>
    <x v="1"/>
    <s v="United States"/>
    <s v="Los Angeles"/>
    <x v="1"/>
    <n v="90032"/>
    <x v="1"/>
    <s v="TEC-AC-10000057"/>
    <x v="2"/>
    <x v="11"/>
    <s v="Microsoft Natural Ergonomic Keyboard 4000"/>
    <n v="149.94999999999999"/>
    <n v="5"/>
    <n v="0"/>
    <n v="31.489499999999992"/>
  </r>
  <r>
    <x v="6721"/>
    <x v="3338"/>
    <x v="3"/>
    <x v="20"/>
    <d v="2014-09-25T00:00:00"/>
    <s v="Standard Class"/>
    <s v="DP-13105"/>
    <s v="Dave Poirier"/>
    <x v="1"/>
    <s v="United States"/>
    <s v="Los Angeles"/>
    <x v="1"/>
    <n v="90032"/>
    <x v="1"/>
    <s v="OFF-AR-10000914"/>
    <x v="1"/>
    <x v="6"/>
    <s v="Boston 16765 Mini Stand Up Battery Pencil Sharpener"/>
    <n v="23.32"/>
    <n v="2"/>
    <n v="0"/>
    <n v="6.0632000000000019"/>
  </r>
  <r>
    <x v="6722"/>
    <x v="3338"/>
    <x v="3"/>
    <x v="20"/>
    <d v="2014-09-25T00:00:00"/>
    <s v="Standard Class"/>
    <s v="DP-13105"/>
    <s v="Dave Poirier"/>
    <x v="1"/>
    <s v="United States"/>
    <s v="Los Angeles"/>
    <x v="1"/>
    <n v="90032"/>
    <x v="1"/>
    <s v="OFF-AR-10004956"/>
    <x v="1"/>
    <x v="6"/>
    <s v="Newell 33"/>
    <n v="16.740000000000002"/>
    <n v="3"/>
    <n v="0"/>
    <n v="4.8545999999999978"/>
  </r>
  <r>
    <x v="6723"/>
    <x v="3339"/>
    <x v="3"/>
    <x v="507"/>
    <d v="2014-09-07T00:00:00"/>
    <s v="Second Class"/>
    <s v="VM-21835"/>
    <s v="Vivian Mathis"/>
    <x v="0"/>
    <s v="United States"/>
    <s v="Nashua"/>
    <x v="38"/>
    <n v="3060"/>
    <x v="3"/>
    <s v="OFF-FA-10001843"/>
    <x v="1"/>
    <x v="13"/>
    <s v="Staples"/>
    <n v="14.82"/>
    <n v="6"/>
    <n v="0"/>
    <n v="6.9654000000000007"/>
  </r>
  <r>
    <x v="6724"/>
    <x v="3340"/>
    <x v="0"/>
    <x v="126"/>
    <d v="2013-09-17T00:00:00"/>
    <s v="Standard Class"/>
    <s v="SF-20200"/>
    <s v="Sarah Foster"/>
    <x v="0"/>
    <s v="United States"/>
    <s v="Seattle"/>
    <x v="4"/>
    <n v="98103"/>
    <x v="1"/>
    <s v="OFF-FA-10000585"/>
    <x v="1"/>
    <x v="13"/>
    <s v="OIC Bulk Pack Metal Binder Clips"/>
    <n v="10.47"/>
    <n v="3"/>
    <n v="0"/>
    <n v="4.8162000000000003"/>
  </r>
  <r>
    <x v="6725"/>
    <x v="3340"/>
    <x v="0"/>
    <x v="126"/>
    <d v="2013-09-17T00:00:00"/>
    <s v="Standard Class"/>
    <s v="SF-20200"/>
    <s v="Sarah Foster"/>
    <x v="0"/>
    <s v="United States"/>
    <s v="Seattle"/>
    <x v="4"/>
    <n v="98103"/>
    <x v="1"/>
    <s v="OFF-LA-10003720"/>
    <x v="1"/>
    <x v="2"/>
    <s v="Avery 487"/>
    <n v="11.07"/>
    <n v="3"/>
    <n v="0"/>
    <n v="5.2028999999999996"/>
  </r>
  <r>
    <x v="6726"/>
    <x v="3340"/>
    <x v="0"/>
    <x v="126"/>
    <d v="2013-09-17T00:00:00"/>
    <s v="Standard Class"/>
    <s v="SF-20200"/>
    <s v="Sarah Foster"/>
    <x v="0"/>
    <s v="United States"/>
    <s v="Seattle"/>
    <x v="4"/>
    <n v="98103"/>
    <x v="1"/>
    <s v="OFF-BI-10000301"/>
    <x v="1"/>
    <x v="8"/>
    <s v="GBC Instant Report Kit"/>
    <n v="20.704000000000001"/>
    <n v="4"/>
    <n v="0.2"/>
    <n v="7.7639999999999993"/>
  </r>
  <r>
    <x v="6727"/>
    <x v="3341"/>
    <x v="3"/>
    <x v="682"/>
    <d v="2014-08-16T00:00:00"/>
    <s v="Second Class"/>
    <s v="SC-20695"/>
    <s v="Steve Chapman"/>
    <x v="1"/>
    <s v="United States"/>
    <s v="Richmond"/>
    <x v="14"/>
    <n v="47374"/>
    <x v="2"/>
    <s v="OFF-PA-10003302"/>
    <x v="1"/>
    <x v="10"/>
    <s v="Xerox 1906"/>
    <n v="177.2"/>
    <n v="5"/>
    <n v="0"/>
    <n v="83.283999999999992"/>
  </r>
  <r>
    <x v="6728"/>
    <x v="3342"/>
    <x v="0"/>
    <x v="254"/>
    <d v="2013-11-10T00:00:00"/>
    <s v="Standard Class"/>
    <s v="MF-17665"/>
    <s v="Maureen Fritzler"/>
    <x v="1"/>
    <s v="United States"/>
    <s v="Miami"/>
    <x v="2"/>
    <n v="33180"/>
    <x v="0"/>
    <s v="FUR-FU-10001889"/>
    <x v="0"/>
    <x v="5"/>
    <s v="Ultra Door Pull Handle"/>
    <n v="50.496000000000002"/>
    <n v="6"/>
    <n v="0.2"/>
    <n v="8.2055999999999987"/>
  </r>
  <r>
    <x v="6729"/>
    <x v="3343"/>
    <x v="1"/>
    <x v="652"/>
    <d v="2012-06-20T00:00:00"/>
    <s v="First Class"/>
    <s v="BV-11245"/>
    <s v="Benjamin Venier"/>
    <x v="1"/>
    <s v="United States"/>
    <s v="Smyrna"/>
    <x v="18"/>
    <n v="37167"/>
    <x v="0"/>
    <s v="OFF-BI-10002982"/>
    <x v="1"/>
    <x v="8"/>
    <s v="Avery Self-Adhesive Photo Pockets for Polaroid Photos"/>
    <n v="6.1290000000000004"/>
    <n v="3"/>
    <n v="0.7"/>
    <n v="-4.4945999999999984"/>
  </r>
  <r>
    <x v="6730"/>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x v="6731"/>
    <x v="3343"/>
    <x v="1"/>
    <x v="652"/>
    <d v="2012-06-20T00:00:00"/>
    <s v="First Class"/>
    <s v="BV-11245"/>
    <s v="Benjamin Venier"/>
    <x v="1"/>
    <s v="United States"/>
    <s v="Smyrna"/>
    <x v="18"/>
    <n v="37167"/>
    <x v="0"/>
    <s v="OFF-PA-10001937"/>
    <x v="1"/>
    <x v="10"/>
    <s v="Xerox 21"/>
    <n v="20.736000000000004"/>
    <n v="4"/>
    <n v="0.2"/>
    <n v="7.2576000000000001"/>
  </r>
  <r>
    <x v="6732"/>
    <x v="3344"/>
    <x v="2"/>
    <x v="1129"/>
    <d v="2011-07-07T00:00:00"/>
    <s v="First Class"/>
    <s v="KE-16420"/>
    <s v="Katrina Edelman"/>
    <x v="1"/>
    <s v="United States"/>
    <s v="Aurora"/>
    <x v="22"/>
    <n v="80013"/>
    <x v="1"/>
    <s v="OFF-PA-10001977"/>
    <x v="1"/>
    <x v="10"/>
    <s v="Xerox 194"/>
    <n v="177.536"/>
    <n v="4"/>
    <n v="0.2"/>
    <n v="62.137599999999992"/>
  </r>
  <r>
    <x v="6733"/>
    <x v="3344"/>
    <x v="2"/>
    <x v="1129"/>
    <d v="2011-07-07T00:00:00"/>
    <s v="First Class"/>
    <s v="KE-16420"/>
    <s v="Katrina Edelman"/>
    <x v="1"/>
    <s v="United States"/>
    <s v="Aurora"/>
    <x v="22"/>
    <n v="80013"/>
    <x v="1"/>
    <s v="OFF-AP-10000692"/>
    <x v="1"/>
    <x v="9"/>
    <s v="Fellowes Mighty 8 Compact Surge Protector"/>
    <n v="32.432000000000002"/>
    <n v="2"/>
    <n v="0.2"/>
    <n v="3.2432000000000016"/>
  </r>
  <r>
    <x v="6734"/>
    <x v="3345"/>
    <x v="1"/>
    <x v="139"/>
    <d v="2012-12-25T00:00:00"/>
    <s v="Standard Class"/>
    <s v="EM-14200"/>
    <s v="Evan Minnotte"/>
    <x v="2"/>
    <s v="United States"/>
    <s v="Miami"/>
    <x v="2"/>
    <n v="33142"/>
    <x v="0"/>
    <s v="OFF-LA-10004093"/>
    <x v="1"/>
    <x v="2"/>
    <s v="Avery 486"/>
    <n v="11.696"/>
    <n v="2"/>
    <n v="0.2"/>
    <n v="3.9473999999999996"/>
  </r>
  <r>
    <x v="6735"/>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x v="6736"/>
    <x v="3346"/>
    <x v="0"/>
    <x v="342"/>
    <d v="2013-04-18T00:00:00"/>
    <s v="Standard Class"/>
    <s v="BT-11680"/>
    <s v="Brian Thompson"/>
    <x v="0"/>
    <s v="United States"/>
    <s v="San Francisco"/>
    <x v="1"/>
    <n v="94122"/>
    <x v="1"/>
    <s v="OFF-ST-10001932"/>
    <x v="1"/>
    <x v="4"/>
    <s v="Fellowes Staxonsteel Drawer Files"/>
    <n v="579.51"/>
    <n v="3"/>
    <n v="0"/>
    <n v="81.131400000000014"/>
  </r>
  <r>
    <x v="6737"/>
    <x v="3346"/>
    <x v="0"/>
    <x v="342"/>
    <d v="2013-04-18T00:00:00"/>
    <s v="Standard Class"/>
    <s v="BT-11680"/>
    <s v="Brian Thompson"/>
    <x v="0"/>
    <s v="United States"/>
    <s v="San Francisco"/>
    <x v="1"/>
    <n v="94122"/>
    <x v="1"/>
    <s v="OFF-ST-10000636"/>
    <x v="1"/>
    <x v="4"/>
    <s v="Rogers Profile Extra Capacity Storage Tub"/>
    <n v="150.66"/>
    <n v="9"/>
    <n v="0"/>
    <n v="6.0263999999999918"/>
  </r>
  <r>
    <x v="6738"/>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x v="6739"/>
    <x v="3347"/>
    <x v="2"/>
    <x v="542"/>
    <d v="2011-05-31T00:00:00"/>
    <s v="Standard Class"/>
    <s v="MM-18055"/>
    <s v="Michelle Moray"/>
    <x v="0"/>
    <s v="United States"/>
    <s v="Chicago"/>
    <x v="10"/>
    <n v="60623"/>
    <x v="2"/>
    <s v="OFF-ST-10001837"/>
    <x v="1"/>
    <x v="4"/>
    <s v="SAFCO Mobile Desk Side File, Wire Frame"/>
    <n v="102.624"/>
    <n v="3"/>
    <n v="0.2"/>
    <n v="7.6968000000000032"/>
  </r>
  <r>
    <x v="6740"/>
    <x v="3347"/>
    <x v="2"/>
    <x v="542"/>
    <d v="2011-05-31T00:00:00"/>
    <s v="Standard Class"/>
    <s v="MM-18055"/>
    <s v="Michelle Moray"/>
    <x v="0"/>
    <s v="United States"/>
    <s v="Chicago"/>
    <x v="10"/>
    <n v="60623"/>
    <x v="2"/>
    <s v="FUR-CH-10003981"/>
    <x v="0"/>
    <x v="1"/>
    <s v="Global Commerce Series Low-Back Swivel/Tilt Chairs"/>
    <n v="359.77199999999999"/>
    <n v="2"/>
    <n v="0.3"/>
    <n v="-5.1396000000000583"/>
  </r>
  <r>
    <x v="6741"/>
    <x v="3347"/>
    <x v="2"/>
    <x v="542"/>
    <d v="2011-05-31T00:00:00"/>
    <s v="Standard Class"/>
    <s v="MM-18055"/>
    <s v="Michelle Moray"/>
    <x v="0"/>
    <s v="United States"/>
    <s v="Chicago"/>
    <x v="10"/>
    <n v="60623"/>
    <x v="2"/>
    <s v="OFF-AR-10000716"/>
    <x v="1"/>
    <x v="6"/>
    <s v="DIXON Ticonderoga Erasable Checking Pencils"/>
    <n v="13.392000000000001"/>
    <n v="3"/>
    <n v="0.2"/>
    <n v="3.1806000000000005"/>
  </r>
  <r>
    <x v="6742"/>
    <x v="3348"/>
    <x v="3"/>
    <x v="91"/>
    <d v="2014-07-12T00:00:00"/>
    <s v="Standard Class"/>
    <s v="PO-18850"/>
    <s v="Patrick O'Brill"/>
    <x v="0"/>
    <s v="United States"/>
    <s v="Los Angeles"/>
    <x v="1"/>
    <n v="90008"/>
    <x v="1"/>
    <s v="FUR-CH-10001146"/>
    <x v="0"/>
    <x v="1"/>
    <s v="Global Task Chair, Black"/>
    <n v="122.13600000000001"/>
    <n v="3"/>
    <n v="0.2"/>
    <n v="-13.740299999999994"/>
  </r>
  <r>
    <x v="6743"/>
    <x v="3349"/>
    <x v="1"/>
    <x v="1130"/>
    <d v="2012-02-20T00:00:00"/>
    <s v="Standard Class"/>
    <s v="SP-20860"/>
    <s v="Sung Pak"/>
    <x v="1"/>
    <s v="United States"/>
    <s v="Dover"/>
    <x v="38"/>
    <n v="3820"/>
    <x v="3"/>
    <s v="OFF-PA-10002751"/>
    <x v="1"/>
    <x v="10"/>
    <s v="Xerox 1920"/>
    <n v="35.880000000000003"/>
    <n v="6"/>
    <n v="0"/>
    <n v="16.146000000000001"/>
  </r>
  <r>
    <x v="6744"/>
    <x v="3350"/>
    <x v="3"/>
    <x v="114"/>
    <d v="2014-06-19T00:00:00"/>
    <s v="Second Class"/>
    <s v="CS-12355"/>
    <s v="Christine Sundaresam"/>
    <x v="0"/>
    <s v="United States"/>
    <s v="Dublin"/>
    <x v="24"/>
    <n v="43017"/>
    <x v="3"/>
    <s v="TEC-AC-10001606"/>
    <x v="2"/>
    <x v="11"/>
    <s v="Logitech Wireless Performance Mouse MX for PC and Mac"/>
    <n v="479.952"/>
    <n v="6"/>
    <n v="0.2"/>
    <n v="107.98920000000001"/>
  </r>
  <r>
    <x v="6745"/>
    <x v="3350"/>
    <x v="3"/>
    <x v="114"/>
    <d v="2014-06-19T00:00:00"/>
    <s v="Second Class"/>
    <s v="CS-12355"/>
    <s v="Christine Sundaresam"/>
    <x v="0"/>
    <s v="United States"/>
    <s v="Dublin"/>
    <x v="24"/>
    <n v="43017"/>
    <x v="3"/>
    <s v="OFF-AR-10001427"/>
    <x v="1"/>
    <x v="6"/>
    <s v="Newell 330"/>
    <n v="23.92"/>
    <n v="5"/>
    <n v="0.2"/>
    <n v="1.7940000000000005"/>
  </r>
  <r>
    <x v="6746"/>
    <x v="3351"/>
    <x v="3"/>
    <x v="38"/>
    <d v="2014-11-17T00:00:00"/>
    <s v="First Class"/>
    <s v="KB-16600"/>
    <s v="Ken Brennan"/>
    <x v="1"/>
    <s v="United States"/>
    <s v="New York City"/>
    <x v="15"/>
    <n v="10009"/>
    <x v="3"/>
    <s v="TEC-PH-10004389"/>
    <x v="2"/>
    <x v="7"/>
    <s v="Nokia Lumia 925"/>
    <n v="629.94999999999993"/>
    <n v="5"/>
    <n v="0"/>
    <n v="163.78700000000003"/>
  </r>
  <r>
    <x v="6747"/>
    <x v="3352"/>
    <x v="3"/>
    <x v="157"/>
    <d v="2014-12-16T00:00:00"/>
    <s v="Standard Class"/>
    <s v="AA-10375"/>
    <s v="Allen Armold"/>
    <x v="0"/>
    <s v="United States"/>
    <s v="New York City"/>
    <x v="15"/>
    <n v="10035"/>
    <x v="3"/>
    <s v="OFF-BI-10002498"/>
    <x v="1"/>
    <x v="8"/>
    <s v="Clear Mylar Reinforcing Strips"/>
    <n v="14.952000000000002"/>
    <n v="1"/>
    <n v="0.2"/>
    <n v="5.0462999999999996"/>
  </r>
  <r>
    <x v="6748"/>
    <x v="3352"/>
    <x v="3"/>
    <x v="157"/>
    <d v="2014-12-16T00:00:00"/>
    <s v="Standard Class"/>
    <s v="AA-10375"/>
    <s v="Allen Armold"/>
    <x v="0"/>
    <s v="United States"/>
    <s v="New York City"/>
    <x v="15"/>
    <n v="10035"/>
    <x v="3"/>
    <s v="OFF-PA-10002245"/>
    <x v="1"/>
    <x v="10"/>
    <s v="Xerox 1895"/>
    <n v="17.940000000000001"/>
    <n v="3"/>
    <n v="0"/>
    <n v="8.0730000000000004"/>
  </r>
  <r>
    <x v="6749"/>
    <x v="3352"/>
    <x v="3"/>
    <x v="157"/>
    <d v="2014-12-16T00:00:00"/>
    <s v="Standard Class"/>
    <s v="AA-10375"/>
    <s v="Allen Armold"/>
    <x v="0"/>
    <s v="United States"/>
    <s v="New York City"/>
    <x v="15"/>
    <n v="10035"/>
    <x v="3"/>
    <s v="TEC-PH-10004522"/>
    <x v="2"/>
    <x v="7"/>
    <s v="Dexim XPower Skin Super-Thin Power Case for iPhone 5 - Black"/>
    <n v="116.98"/>
    <n v="2"/>
    <n v="0"/>
    <n v="29.245000000000005"/>
  </r>
  <r>
    <x v="6750"/>
    <x v="3353"/>
    <x v="0"/>
    <x v="931"/>
    <d v="2013-07-01T00:00:00"/>
    <s v="Second Class"/>
    <s v="BP-11155"/>
    <s v="Becky Pak"/>
    <x v="0"/>
    <s v="United States"/>
    <s v="Paterson"/>
    <x v="30"/>
    <n v="7501"/>
    <x v="3"/>
    <s v="FUR-CH-10003535"/>
    <x v="0"/>
    <x v="1"/>
    <s v="Global Armless Task Chair, Royal Blue"/>
    <n v="121.96"/>
    <n v="2"/>
    <n v="0"/>
    <n v="20.733199999999997"/>
  </r>
  <r>
    <x v="6751"/>
    <x v="3353"/>
    <x v="0"/>
    <x v="931"/>
    <d v="2013-07-01T00:00:00"/>
    <s v="Second Class"/>
    <s v="BP-11155"/>
    <s v="Becky Pak"/>
    <x v="0"/>
    <s v="United States"/>
    <s v="Paterson"/>
    <x v="30"/>
    <n v="7501"/>
    <x v="3"/>
    <s v="OFF-AP-10000595"/>
    <x v="1"/>
    <x v="9"/>
    <s v="Disposable Triple-Filter Dust Bags"/>
    <n v="8.74"/>
    <n v="2"/>
    <n v="0"/>
    <n v="2.2724000000000002"/>
  </r>
  <r>
    <x v="6752"/>
    <x v="3353"/>
    <x v="0"/>
    <x v="931"/>
    <d v="2013-07-01T00:00:00"/>
    <s v="Second Class"/>
    <s v="BP-11155"/>
    <s v="Becky Pak"/>
    <x v="0"/>
    <s v="United States"/>
    <s v="Paterson"/>
    <x v="30"/>
    <n v="7501"/>
    <x v="3"/>
    <s v="OFF-PA-10003039"/>
    <x v="1"/>
    <x v="10"/>
    <s v="Xerox 1960"/>
    <n v="61.96"/>
    <n v="2"/>
    <n v="0"/>
    <n v="27.881999999999998"/>
  </r>
  <r>
    <x v="6753"/>
    <x v="3353"/>
    <x v="0"/>
    <x v="931"/>
    <d v="2013-07-01T00:00:00"/>
    <s v="Second Class"/>
    <s v="BP-11155"/>
    <s v="Becky Pak"/>
    <x v="0"/>
    <s v="United States"/>
    <s v="Paterson"/>
    <x v="30"/>
    <n v="7501"/>
    <x v="3"/>
    <s v="OFF-BI-10002003"/>
    <x v="1"/>
    <x v="8"/>
    <s v="Ibico Presentation Index for Binding Systems"/>
    <n v="7.96"/>
    <n v="2"/>
    <n v="0"/>
    <n v="3.7412000000000001"/>
  </r>
  <r>
    <x v="6754"/>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x v="6755"/>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x v="6756"/>
    <x v="3354"/>
    <x v="3"/>
    <x v="175"/>
    <d v="2014-09-20T00:00:00"/>
    <s v="Standard Class"/>
    <s v="TC-21145"/>
    <s v="Theresa Coyne"/>
    <x v="1"/>
    <s v="United States"/>
    <s v="Lakewood"/>
    <x v="30"/>
    <n v="8701"/>
    <x v="3"/>
    <s v="FUR-CH-10003606"/>
    <x v="0"/>
    <x v="1"/>
    <s v="SAFCO Folding Chair Trolley"/>
    <n v="512.96"/>
    <n v="4"/>
    <n v="0"/>
    <n v="143.62880000000001"/>
  </r>
  <r>
    <x v="6757"/>
    <x v="3354"/>
    <x v="3"/>
    <x v="175"/>
    <d v="2014-09-20T00:00:00"/>
    <s v="Standard Class"/>
    <s v="TC-21145"/>
    <s v="Theresa Coyne"/>
    <x v="1"/>
    <s v="United States"/>
    <s v="Lakewood"/>
    <x v="30"/>
    <n v="8701"/>
    <x v="3"/>
    <s v="TEC-PH-10002115"/>
    <x v="2"/>
    <x v="7"/>
    <s v="Plantronics 81402"/>
    <n v="395.93999999999994"/>
    <n v="6"/>
    <n v="0"/>
    <n v="102.94440000000002"/>
  </r>
  <r>
    <x v="6758"/>
    <x v="3354"/>
    <x v="3"/>
    <x v="175"/>
    <d v="2014-09-20T00:00:00"/>
    <s v="Standard Class"/>
    <s v="TC-21145"/>
    <s v="Theresa Coyne"/>
    <x v="1"/>
    <s v="United States"/>
    <s v="Lakewood"/>
    <x v="30"/>
    <n v="8701"/>
    <x v="3"/>
    <s v="OFF-ST-10000934"/>
    <x v="1"/>
    <x v="4"/>
    <s v="Contico 72&quot;H Heavy-Duty Storage System"/>
    <n v="81.96"/>
    <n v="2"/>
    <n v="0"/>
    <n v="0"/>
  </r>
  <r>
    <x v="6759"/>
    <x v="3355"/>
    <x v="3"/>
    <x v="574"/>
    <d v="2014-12-09T00:00:00"/>
    <s v="Standard Class"/>
    <s v="BG-11035"/>
    <s v="Barry Gonzalez"/>
    <x v="0"/>
    <s v="United States"/>
    <s v="Greensboro"/>
    <x v="3"/>
    <n v="27405"/>
    <x v="0"/>
    <s v="OFF-AR-10003903"/>
    <x v="1"/>
    <x v="6"/>
    <s v="Sanford 52201 APSCO Electric Pencil Sharpener"/>
    <n v="32.776000000000003"/>
    <n v="1"/>
    <n v="0.2"/>
    <n v="2.4581999999999997"/>
  </r>
  <r>
    <x v="6760"/>
    <x v="3356"/>
    <x v="3"/>
    <x v="335"/>
    <d v="2014-07-01T00:00:00"/>
    <s v="Standard Class"/>
    <s v="DO-13435"/>
    <s v="Denny Ordway"/>
    <x v="0"/>
    <s v="United States"/>
    <s v="New York City"/>
    <x v="15"/>
    <n v="10035"/>
    <x v="3"/>
    <s v="OFF-ST-10004123"/>
    <x v="1"/>
    <x v="4"/>
    <s v="Safco Industrial Wire Shelving System"/>
    <n v="272.94"/>
    <n v="3"/>
    <n v="0"/>
    <n v="0"/>
  </r>
  <r>
    <x v="6761"/>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x v="6762"/>
    <x v="3358"/>
    <x v="0"/>
    <x v="476"/>
    <d v="2013-09-09T00:00:00"/>
    <s v="Standard Class"/>
    <s v="RL-19615"/>
    <s v="Rob Lucas"/>
    <x v="0"/>
    <s v="United States"/>
    <s v="Chicago"/>
    <x v="10"/>
    <n v="60623"/>
    <x v="2"/>
    <s v="OFF-LA-10000240"/>
    <x v="1"/>
    <x v="2"/>
    <s v="Self-Adhesive Address Labels for Typewriters by Universal"/>
    <n v="29.24"/>
    <n v="5"/>
    <n v="0.2"/>
    <n v="9.8685000000000009"/>
  </r>
  <r>
    <x v="6763"/>
    <x v="3358"/>
    <x v="0"/>
    <x v="476"/>
    <d v="2013-09-09T00:00:00"/>
    <s v="Standard Class"/>
    <s v="RL-19615"/>
    <s v="Rob Lucas"/>
    <x v="0"/>
    <s v="United States"/>
    <s v="Chicago"/>
    <x v="10"/>
    <n v="60623"/>
    <x v="2"/>
    <s v="OFF-ST-10002485"/>
    <x v="1"/>
    <x v="4"/>
    <s v="Rogers Deluxe File Chest"/>
    <n v="35.167999999999999"/>
    <n v="2"/>
    <n v="0.2"/>
    <n v="-8.3524000000000012"/>
  </r>
  <r>
    <x v="6764"/>
    <x v="3358"/>
    <x v="0"/>
    <x v="476"/>
    <d v="2013-09-09T00:00:00"/>
    <s v="Standard Class"/>
    <s v="RL-19615"/>
    <s v="Rob Lucas"/>
    <x v="0"/>
    <s v="United States"/>
    <s v="Chicago"/>
    <x v="10"/>
    <n v="60623"/>
    <x v="2"/>
    <s v="TEC-MA-10003230"/>
    <x v="2"/>
    <x v="15"/>
    <s v="Okidata C610n Printer"/>
    <n v="1362.8999999999999"/>
    <n v="3"/>
    <n v="0.3"/>
    <n v="-19.470000000000141"/>
  </r>
  <r>
    <x v="6765"/>
    <x v="3359"/>
    <x v="3"/>
    <x v="693"/>
    <d v="2014-04-25T00:00:00"/>
    <s v="Standard Class"/>
    <s v="SJ-20215"/>
    <s v="Sarah Jordon"/>
    <x v="0"/>
    <s v="United States"/>
    <s v="Chicago"/>
    <x v="10"/>
    <n v="60653"/>
    <x v="2"/>
    <s v="FUR-CH-10002602"/>
    <x v="0"/>
    <x v="1"/>
    <s v="DMI Arturo Collection Mission-style Design Wood Chair"/>
    <n v="317.05799999999999"/>
    <n v="3"/>
    <n v="0.3"/>
    <n v="-18.117599999999996"/>
  </r>
  <r>
    <x v="6766"/>
    <x v="3359"/>
    <x v="3"/>
    <x v="693"/>
    <d v="2014-04-25T00:00:00"/>
    <s v="Standard Class"/>
    <s v="SJ-20215"/>
    <s v="Sarah Jordon"/>
    <x v="0"/>
    <s v="United States"/>
    <s v="Chicago"/>
    <x v="10"/>
    <n v="60653"/>
    <x v="2"/>
    <s v="OFF-AR-10001683"/>
    <x v="1"/>
    <x v="6"/>
    <s v="Lumber Crayons"/>
    <n v="15.76"/>
    <n v="2"/>
    <n v="0.2"/>
    <n v="3.5460000000000007"/>
  </r>
  <r>
    <x v="6767"/>
    <x v="3359"/>
    <x v="3"/>
    <x v="693"/>
    <d v="2014-04-25T00:00:00"/>
    <s v="Standard Class"/>
    <s v="SJ-20215"/>
    <s v="Sarah Jordon"/>
    <x v="0"/>
    <s v="United States"/>
    <s v="Chicago"/>
    <x v="10"/>
    <n v="60653"/>
    <x v="2"/>
    <s v="FUR-FU-10002456"/>
    <x v="0"/>
    <x v="5"/>
    <s v="Master Caster Door Stop, Large Neon Orange"/>
    <n v="14.560000000000002"/>
    <n v="5"/>
    <n v="0.6"/>
    <n v="-6.1879999999999988"/>
  </r>
  <r>
    <x v="6768"/>
    <x v="3360"/>
    <x v="2"/>
    <x v="1132"/>
    <d v="2011-08-16T00:00:00"/>
    <s v="Standard Class"/>
    <s v="CS-12175"/>
    <s v="Charles Sheldon"/>
    <x v="1"/>
    <s v="United States"/>
    <s v="Lakewood"/>
    <x v="30"/>
    <n v="8701"/>
    <x v="3"/>
    <s v="OFF-BI-10002854"/>
    <x v="1"/>
    <x v="8"/>
    <s v="Performers Binder/Pad Holder, Black"/>
    <n v="196.21"/>
    <n v="7"/>
    <n v="0"/>
    <n v="98.105000000000004"/>
  </r>
  <r>
    <x v="6769"/>
    <x v="3361"/>
    <x v="3"/>
    <x v="20"/>
    <d v="2014-09-24T00:00:00"/>
    <s v="Standard Class"/>
    <s v="JP-16135"/>
    <s v="Julie Prescott"/>
    <x v="2"/>
    <s v="United States"/>
    <s v="Columbus"/>
    <x v="32"/>
    <n v="31907"/>
    <x v="0"/>
    <s v="OFF-AR-10002445"/>
    <x v="1"/>
    <x v="6"/>
    <s v="SANFORD Major Accent Highlighters"/>
    <n v="35.4"/>
    <n v="5"/>
    <n v="0"/>
    <n v="13.452000000000002"/>
  </r>
  <r>
    <x v="6770"/>
    <x v="3362"/>
    <x v="3"/>
    <x v="34"/>
    <d v="2014-12-14T00:00:00"/>
    <s v="Standard Class"/>
    <s v="NC-18535"/>
    <s v="Nick Crebassa"/>
    <x v="1"/>
    <s v="United States"/>
    <s v="Phoenix"/>
    <x v="16"/>
    <n v="85023"/>
    <x v="1"/>
    <s v="OFF-PA-10004359"/>
    <x v="1"/>
    <x v="10"/>
    <s v="Multicolor Computer Printout Paper"/>
    <n v="419.4"/>
    <n v="5"/>
    <n v="0.2"/>
    <n v="146.79"/>
  </r>
  <r>
    <x v="6771"/>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x v="6772"/>
    <x v="3363"/>
    <x v="0"/>
    <x v="254"/>
    <d v="2013-11-09T00:00:00"/>
    <s v="Standard Class"/>
    <s v="CW-11905"/>
    <s v="Carl Weiss"/>
    <x v="2"/>
    <s v="United States"/>
    <s v="Los Angeles"/>
    <x v="1"/>
    <n v="90004"/>
    <x v="1"/>
    <s v="OFF-BI-10003314"/>
    <x v="1"/>
    <x v="8"/>
    <s v="Tuff Stuff Recycled Round Ring Binders"/>
    <n v="7.7120000000000006"/>
    <n v="2"/>
    <n v="0.2"/>
    <n v="2.7956000000000003"/>
  </r>
  <r>
    <x v="6773"/>
    <x v="3363"/>
    <x v="0"/>
    <x v="254"/>
    <d v="2013-11-09T00:00:00"/>
    <s v="Standard Class"/>
    <s v="CW-11905"/>
    <s v="Carl Weiss"/>
    <x v="2"/>
    <s v="United States"/>
    <s v="Los Angeles"/>
    <x v="1"/>
    <n v="90004"/>
    <x v="1"/>
    <s v="OFF-BI-10000494"/>
    <x v="1"/>
    <x v="8"/>
    <s v="Acco Economy Flexible Poly Round Ring Binder"/>
    <n v="4.1760000000000002"/>
    <n v="1"/>
    <n v="0.2"/>
    <n v="1.3049999999999997"/>
  </r>
  <r>
    <x v="6774"/>
    <x v="3363"/>
    <x v="0"/>
    <x v="254"/>
    <d v="2013-11-09T00:00:00"/>
    <s v="Standard Class"/>
    <s v="CW-11905"/>
    <s v="Carl Weiss"/>
    <x v="2"/>
    <s v="United States"/>
    <s v="Los Angeles"/>
    <x v="1"/>
    <n v="90004"/>
    <x v="1"/>
    <s v="OFF-PA-10000295"/>
    <x v="1"/>
    <x v="10"/>
    <s v="Xerox 229"/>
    <n v="38.880000000000003"/>
    <n v="6"/>
    <n v="0"/>
    <n v="18.662400000000002"/>
  </r>
  <r>
    <x v="6775"/>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x v="6776"/>
    <x v="3365"/>
    <x v="0"/>
    <x v="64"/>
    <d v="2013-09-12T00:00:00"/>
    <s v="Standard Class"/>
    <s v="PT-19090"/>
    <s v="Pete Takahito"/>
    <x v="0"/>
    <s v="United States"/>
    <s v="San Antonio"/>
    <x v="5"/>
    <n v="78207"/>
    <x v="2"/>
    <s v="OFF-ST-10003479"/>
    <x v="1"/>
    <x v="4"/>
    <s v="Eldon Base for stackable storage shelf, platinum"/>
    <n v="93.456000000000003"/>
    <n v="3"/>
    <n v="0.2"/>
    <n v="-17.523000000000014"/>
  </r>
  <r>
    <x v="6777"/>
    <x v="3366"/>
    <x v="3"/>
    <x v="480"/>
    <d v="2014-02-02T00:00:00"/>
    <s v="Standard Class"/>
    <s v="CL-12700"/>
    <s v="Craig Leslie"/>
    <x v="2"/>
    <s v="United States"/>
    <s v="New York City"/>
    <x v="15"/>
    <n v="10009"/>
    <x v="3"/>
    <s v="TEC-AC-10002800"/>
    <x v="2"/>
    <x v="11"/>
    <s v="Plantronics Audio 478 Stereo USB Headset"/>
    <n v="449.91"/>
    <n v="9"/>
    <n v="0"/>
    <n v="157.46849999999998"/>
  </r>
  <r>
    <x v="6778"/>
    <x v="3367"/>
    <x v="0"/>
    <x v="323"/>
    <d v="2013-09-09T00:00:00"/>
    <s v="Second Class"/>
    <s v="HF-14995"/>
    <s v="Herbert Flentye"/>
    <x v="0"/>
    <s v="United States"/>
    <s v="Baltimore"/>
    <x v="39"/>
    <n v="21215"/>
    <x v="3"/>
    <s v="FUR-BO-10003159"/>
    <x v="0"/>
    <x v="0"/>
    <s v="Sauder Camden County Collection Libraries, Planked Cherry Finish"/>
    <n v="344.94"/>
    <n v="3"/>
    <n v="0"/>
    <n v="31.044599999999974"/>
  </r>
  <r>
    <x v="6779"/>
    <x v="3367"/>
    <x v="0"/>
    <x v="323"/>
    <d v="2013-09-09T00:00:00"/>
    <s v="Second Class"/>
    <s v="HF-14995"/>
    <s v="Herbert Flentye"/>
    <x v="0"/>
    <s v="United States"/>
    <s v="Baltimore"/>
    <x v="39"/>
    <n v="21215"/>
    <x v="3"/>
    <s v="FUR-FU-10002364"/>
    <x v="0"/>
    <x v="5"/>
    <s v="Eldon Expressions Wood Desk Accessories, Oak"/>
    <n v="14.76"/>
    <n v="2"/>
    <n v="0"/>
    <n v="4.2803999999999984"/>
  </r>
  <r>
    <x v="6780"/>
    <x v="3367"/>
    <x v="0"/>
    <x v="323"/>
    <d v="2013-09-09T00:00:00"/>
    <s v="Second Class"/>
    <s v="HF-14995"/>
    <s v="Herbert Flentye"/>
    <x v="0"/>
    <s v="United States"/>
    <s v="Baltimore"/>
    <x v="39"/>
    <n v="21215"/>
    <x v="3"/>
    <s v="OFF-BI-10003350"/>
    <x v="1"/>
    <x v="8"/>
    <s v="Acco Expandable Hanging Binders"/>
    <n v="12.76"/>
    <n v="2"/>
    <n v="0"/>
    <n v="5.8695999999999993"/>
  </r>
  <r>
    <x v="6781"/>
    <x v="3367"/>
    <x v="0"/>
    <x v="323"/>
    <d v="2013-09-09T00:00:00"/>
    <s v="Second Class"/>
    <s v="HF-14995"/>
    <s v="Herbert Flentye"/>
    <x v="0"/>
    <s v="United States"/>
    <s v="Baltimore"/>
    <x v="39"/>
    <n v="21215"/>
    <x v="3"/>
    <s v="OFF-LA-10004093"/>
    <x v="1"/>
    <x v="2"/>
    <s v="Avery 486"/>
    <n v="58.48"/>
    <n v="8"/>
    <n v="0"/>
    <n v="27.485599999999998"/>
  </r>
  <r>
    <x v="6782"/>
    <x v="3368"/>
    <x v="3"/>
    <x v="800"/>
    <d v="2014-07-29T00:00:00"/>
    <s v="Second Class"/>
    <s v="JC-15775"/>
    <s v="John Castell"/>
    <x v="0"/>
    <s v="United States"/>
    <s v="Philadelphia"/>
    <x v="9"/>
    <n v="19143"/>
    <x v="3"/>
    <s v="FUR-FU-10000732"/>
    <x v="0"/>
    <x v="5"/>
    <s v="Eldon 200 Class Desk Accessories"/>
    <n v="20.096000000000004"/>
    <n v="4"/>
    <n v="0.2"/>
    <n v="3.0143999999999984"/>
  </r>
  <r>
    <x v="6783"/>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x v="6784"/>
    <x v="3368"/>
    <x v="3"/>
    <x v="800"/>
    <d v="2014-07-29T00:00:00"/>
    <s v="Second Class"/>
    <s v="JC-15775"/>
    <s v="John Castell"/>
    <x v="0"/>
    <s v="United States"/>
    <s v="Philadelphia"/>
    <x v="9"/>
    <n v="19143"/>
    <x v="3"/>
    <s v="FUR-TA-10001771"/>
    <x v="0"/>
    <x v="3"/>
    <s v="Bush Cubix Conference Tables, Fully Assembled"/>
    <n v="138.58799999999999"/>
    <n v="1"/>
    <n v="0.4"/>
    <n v="-34.646999999999991"/>
  </r>
  <r>
    <x v="6785"/>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x v="6786"/>
    <x v="3368"/>
    <x v="3"/>
    <x v="800"/>
    <d v="2014-07-29T00:00:00"/>
    <s v="Second Class"/>
    <s v="JC-15775"/>
    <s v="John Castell"/>
    <x v="0"/>
    <s v="United States"/>
    <s v="Philadelphia"/>
    <x v="9"/>
    <n v="19143"/>
    <x v="3"/>
    <s v="OFF-PA-10004100"/>
    <x v="1"/>
    <x v="10"/>
    <s v="Xerox 216"/>
    <n v="20.736000000000004"/>
    <n v="4"/>
    <n v="0.2"/>
    <n v="7.2576000000000001"/>
  </r>
  <r>
    <x v="6787"/>
    <x v="3369"/>
    <x v="1"/>
    <x v="1023"/>
    <d v="2012-09-20T00:00:00"/>
    <s v="Standard Class"/>
    <s v="JH-15910"/>
    <s v="Jonathan Howell"/>
    <x v="0"/>
    <s v="United States"/>
    <s v="Atlanta"/>
    <x v="32"/>
    <n v="30318"/>
    <x v="0"/>
    <s v="FUR-FU-10003975"/>
    <x v="0"/>
    <x v="5"/>
    <s v="Eldon Advantage Chair Mats for Low to Medium Pile Carpets"/>
    <n v="129.93"/>
    <n v="3"/>
    <n v="0"/>
    <n v="12.992999999999988"/>
  </r>
  <r>
    <x v="6788"/>
    <x v="3369"/>
    <x v="1"/>
    <x v="1023"/>
    <d v="2012-09-20T00:00:00"/>
    <s v="Standard Class"/>
    <s v="JH-15910"/>
    <s v="Jonathan Howell"/>
    <x v="0"/>
    <s v="United States"/>
    <s v="Atlanta"/>
    <x v="32"/>
    <n v="30318"/>
    <x v="0"/>
    <s v="OFF-PA-10001712"/>
    <x v="1"/>
    <x v="10"/>
    <s v="Xerox 1948"/>
    <n v="69.930000000000007"/>
    <n v="7"/>
    <n v="0"/>
    <n v="31.468499999999999"/>
  </r>
  <r>
    <x v="6789"/>
    <x v="3370"/>
    <x v="1"/>
    <x v="67"/>
    <d v="2012-09-09T00:00:00"/>
    <s v="Second Class"/>
    <s v="CC-12610"/>
    <s v="Corey Catlett"/>
    <x v="1"/>
    <s v="United States"/>
    <s v="Durham"/>
    <x v="3"/>
    <n v="27707"/>
    <x v="0"/>
    <s v="OFF-AR-10001953"/>
    <x v="1"/>
    <x v="6"/>
    <s v="Boston 1645 Deluxe Heavier-Duty Electric Pencil Sharpener"/>
    <n v="140.73599999999999"/>
    <n v="4"/>
    <n v="0.2"/>
    <n v="12.314400000000006"/>
  </r>
  <r>
    <x v="6790"/>
    <x v="3371"/>
    <x v="0"/>
    <x v="76"/>
    <d v="2013-11-18T00:00:00"/>
    <s v="First Class"/>
    <s v="IM-15055"/>
    <s v="Ionia McGrath"/>
    <x v="0"/>
    <s v="United States"/>
    <s v="Roseville"/>
    <x v="1"/>
    <n v="95661"/>
    <x v="1"/>
    <s v="OFF-BI-10004967"/>
    <x v="1"/>
    <x v="8"/>
    <s v="Round Ring Binders"/>
    <n v="8.32"/>
    <n v="5"/>
    <n v="0.2"/>
    <n v="2.8079999999999998"/>
  </r>
  <r>
    <x v="6791"/>
    <x v="3372"/>
    <x v="0"/>
    <x v="338"/>
    <d v="2013-11-16T00:00:00"/>
    <s v="Standard Class"/>
    <s v="BF-11170"/>
    <s v="Ben Ferrer"/>
    <x v="2"/>
    <s v="United States"/>
    <s v="Sacramento"/>
    <x v="1"/>
    <n v="95823"/>
    <x v="1"/>
    <s v="FUR-FU-10003731"/>
    <x v="0"/>
    <x v="5"/>
    <s v="Eldon Expressions Wood and Plastic Desk Accessories, Oak"/>
    <n v="9.98"/>
    <n v="1"/>
    <n v="0"/>
    <n v="2.7944000000000004"/>
  </r>
  <r>
    <x v="6792"/>
    <x v="3373"/>
    <x v="2"/>
    <x v="860"/>
    <d v="2011-08-18T00:00:00"/>
    <s v="First Class"/>
    <s v="CS-12355"/>
    <s v="Christine Sundaresam"/>
    <x v="0"/>
    <s v="United States"/>
    <s v="Fairfield"/>
    <x v="29"/>
    <n v="6824"/>
    <x v="3"/>
    <s v="OFF-BI-10001989"/>
    <x v="1"/>
    <x v="8"/>
    <s v="Premium Transparent Presentation Covers by GBC"/>
    <n v="62.94"/>
    <n v="3"/>
    <n v="0"/>
    <n v="30.211199999999998"/>
  </r>
  <r>
    <x v="6793"/>
    <x v="3374"/>
    <x v="1"/>
    <x v="547"/>
    <d v="2012-11-20T00:00:00"/>
    <s v="Standard Class"/>
    <s v="MC-17605"/>
    <s v="Matt Connell"/>
    <x v="1"/>
    <s v="United States"/>
    <s v="Chicago"/>
    <x v="10"/>
    <n v="60610"/>
    <x v="2"/>
    <s v="OFF-ST-10000344"/>
    <x v="1"/>
    <x v="4"/>
    <s v="Neat Ideas Personal Hanging Folder Files, Black"/>
    <n v="21.488"/>
    <n v="2"/>
    <n v="0.2"/>
    <n v="1.6115999999999993"/>
  </r>
  <r>
    <x v="6794"/>
    <x v="3374"/>
    <x v="1"/>
    <x v="547"/>
    <d v="2012-11-20T00:00:00"/>
    <s v="Standard Class"/>
    <s v="MC-17605"/>
    <s v="Matt Connell"/>
    <x v="1"/>
    <s v="United States"/>
    <s v="Chicago"/>
    <x v="10"/>
    <n v="60610"/>
    <x v="2"/>
    <s v="TEC-PH-10001051"/>
    <x v="2"/>
    <x v="7"/>
    <s v="HTC One"/>
    <n v="239.976"/>
    <n v="3"/>
    <n v="0.2"/>
    <n v="26.997299999999967"/>
  </r>
  <r>
    <x v="6795"/>
    <x v="3374"/>
    <x v="1"/>
    <x v="547"/>
    <d v="2012-11-20T00:00:00"/>
    <s v="Standard Class"/>
    <s v="MC-17605"/>
    <s v="Matt Connell"/>
    <x v="1"/>
    <s v="United States"/>
    <s v="Chicago"/>
    <x v="10"/>
    <n v="60610"/>
    <x v="2"/>
    <s v="FUR-FU-10001215"/>
    <x v="0"/>
    <x v="5"/>
    <s v="Howard Miller 11-1/2&quot; Diameter Brentwood Wall Clock"/>
    <n v="34.504000000000005"/>
    <n v="2"/>
    <n v="0.6"/>
    <n v="-15.526799999999994"/>
  </r>
  <r>
    <x v="6796"/>
    <x v="3375"/>
    <x v="1"/>
    <x v="767"/>
    <d v="2012-08-25T00:00:00"/>
    <s v="Same Day"/>
    <s v="MC-18100"/>
    <s v="Mick Crebagga"/>
    <x v="0"/>
    <s v="United States"/>
    <s v="Houston"/>
    <x v="5"/>
    <n v="77041"/>
    <x v="2"/>
    <s v="FUR-FU-10001473"/>
    <x v="0"/>
    <x v="5"/>
    <s v="Eldon Executive Woodline II Desk Accessories, Mahogany"/>
    <n v="20.103999999999999"/>
    <n v="2"/>
    <n v="0.6"/>
    <n v="-16.585799999999999"/>
  </r>
  <r>
    <x v="6797"/>
    <x v="3375"/>
    <x v="1"/>
    <x v="767"/>
    <d v="2012-08-25T00:00:00"/>
    <s v="Same Day"/>
    <s v="MC-18100"/>
    <s v="Mick Crebagga"/>
    <x v="0"/>
    <s v="United States"/>
    <s v="Houston"/>
    <x v="5"/>
    <n v="77041"/>
    <x v="2"/>
    <s v="OFF-BI-10000315"/>
    <x v="1"/>
    <x v="8"/>
    <s v="Poly Designer Cover &amp; Back"/>
    <n v="3.7979999999999987"/>
    <n v="1"/>
    <n v="0.8"/>
    <n v="-6.0768000000000004"/>
  </r>
  <r>
    <x v="6798"/>
    <x v="3375"/>
    <x v="1"/>
    <x v="767"/>
    <d v="2012-08-25T00:00:00"/>
    <s v="Same Day"/>
    <s v="MC-18100"/>
    <s v="Mick Crebagga"/>
    <x v="0"/>
    <s v="United States"/>
    <s v="Houston"/>
    <x v="5"/>
    <n v="77041"/>
    <x v="2"/>
    <s v="FUR-FU-10002240"/>
    <x v="0"/>
    <x v="5"/>
    <s v="Nu-Dell EZ-Mount Plastic Wall Frames"/>
    <n v="7.8800000000000008"/>
    <n v="5"/>
    <n v="0.6"/>
    <n v="-3.9399999999999995"/>
  </r>
  <r>
    <x v="6799"/>
    <x v="3376"/>
    <x v="0"/>
    <x v="591"/>
    <d v="2014-01-02T00:00:00"/>
    <s v="Standard Class"/>
    <s v="LW-16825"/>
    <s v="Laurel Workman"/>
    <x v="1"/>
    <s v="United States"/>
    <s v="Phoenix"/>
    <x v="16"/>
    <n v="85023"/>
    <x v="1"/>
    <s v="FUR-TA-10002607"/>
    <x v="0"/>
    <x v="3"/>
    <s v="KI Conference Tables"/>
    <n v="35.445"/>
    <n v="1"/>
    <n v="0.5"/>
    <n v="-24.102599999999995"/>
  </r>
  <r>
    <x v="6800"/>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x v="6801"/>
    <x v="3376"/>
    <x v="0"/>
    <x v="591"/>
    <d v="2014-01-02T00:00:00"/>
    <s v="Standard Class"/>
    <s v="LW-16825"/>
    <s v="Laurel Workman"/>
    <x v="1"/>
    <s v="United States"/>
    <s v="Phoenix"/>
    <x v="16"/>
    <n v="85023"/>
    <x v="1"/>
    <s v="TEC-AC-10002217"/>
    <x v="2"/>
    <x v="11"/>
    <s v="Imation Clip USB flash drive - 8 GB"/>
    <n v="45.120000000000005"/>
    <n v="3"/>
    <n v="0.2"/>
    <n v="-7.8960000000000008"/>
  </r>
  <r>
    <x v="6802"/>
    <x v="3376"/>
    <x v="0"/>
    <x v="591"/>
    <d v="2014-01-02T00:00:00"/>
    <s v="Standard Class"/>
    <s v="LW-16825"/>
    <s v="Laurel Workman"/>
    <x v="1"/>
    <s v="United States"/>
    <s v="Phoenix"/>
    <x v="16"/>
    <n v="85023"/>
    <x v="1"/>
    <s v="TEC-AC-10004353"/>
    <x v="2"/>
    <x v="11"/>
    <s v="Hypercom P1300 Pinpad"/>
    <n v="100.80000000000001"/>
    <n v="2"/>
    <n v="0.2"/>
    <n v="21.42"/>
  </r>
  <r>
    <x v="6803"/>
    <x v="3376"/>
    <x v="0"/>
    <x v="591"/>
    <d v="2014-01-02T00:00:00"/>
    <s v="Standard Class"/>
    <s v="LW-16825"/>
    <s v="Laurel Workman"/>
    <x v="1"/>
    <s v="United States"/>
    <s v="Phoenix"/>
    <x v="16"/>
    <n v="85023"/>
    <x v="1"/>
    <s v="FUR-CH-10004754"/>
    <x v="0"/>
    <x v="1"/>
    <s v="Global Stack Chair with Arms, Black"/>
    <n v="47.968000000000004"/>
    <n v="2"/>
    <n v="0.2"/>
    <n v="4.1971999999999987"/>
  </r>
  <r>
    <x v="6804"/>
    <x v="3377"/>
    <x v="2"/>
    <x v="1082"/>
    <d v="2011-10-06T00:00:00"/>
    <s v="First Class"/>
    <s v="KH-16510"/>
    <s v="Keith Herrera"/>
    <x v="0"/>
    <s v="United States"/>
    <s v="Pomona"/>
    <x v="1"/>
    <n v="91767"/>
    <x v="1"/>
    <s v="TEC-AC-10002800"/>
    <x v="2"/>
    <x v="11"/>
    <s v="Plantronics Audio 478 Stereo USB Headset"/>
    <n v="99.98"/>
    <n v="2"/>
    <n v="0"/>
    <n v="34.992999999999995"/>
  </r>
  <r>
    <x v="6805"/>
    <x v="3378"/>
    <x v="2"/>
    <x v="754"/>
    <d v="2011-11-25T00:00:00"/>
    <s v="First Class"/>
    <s v="RB-19645"/>
    <s v="Robert Barroso"/>
    <x v="1"/>
    <s v="United States"/>
    <s v="Atlanta"/>
    <x v="32"/>
    <n v="30318"/>
    <x v="0"/>
    <s v="OFF-PA-10001752"/>
    <x v="1"/>
    <x v="10"/>
    <s v="Hammermill CopyPlus Copy Paper (20Lb. and 84 Bright)"/>
    <n v="9.9600000000000009"/>
    <n v="2"/>
    <n v="0"/>
    <n v="4.8804000000000007"/>
  </r>
  <r>
    <x v="6806"/>
    <x v="3379"/>
    <x v="3"/>
    <x v="53"/>
    <d v="2014-12-30T00:00:00"/>
    <s v="Standard Class"/>
    <s v="GD-14590"/>
    <s v="Giulietta Dortch"/>
    <x v="1"/>
    <s v="United States"/>
    <s v="Everett"/>
    <x v="4"/>
    <n v="98208"/>
    <x v="1"/>
    <s v="OFF-BI-10003314"/>
    <x v="1"/>
    <x v="8"/>
    <s v="Tuff Stuff Recycled Round Ring Binders"/>
    <n v="3.8560000000000003"/>
    <n v="1"/>
    <n v="0.2"/>
    <n v="1.3978000000000002"/>
  </r>
  <r>
    <x v="6807"/>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x v="6808"/>
    <x v="3380"/>
    <x v="1"/>
    <x v="1052"/>
    <d v="2012-04-05T00:00:00"/>
    <s v="Standard Class"/>
    <s v="EB-13705"/>
    <s v="Ed Braxton"/>
    <x v="1"/>
    <s v="United States"/>
    <s v="Houston"/>
    <x v="5"/>
    <n v="77095"/>
    <x v="2"/>
    <s v="FUR-FU-10001085"/>
    <x v="0"/>
    <x v="5"/>
    <s v="3M Polarizing Light Filter Sleeves"/>
    <n v="22.38"/>
    <n v="3"/>
    <n v="0.6"/>
    <n v="-7.8330000000000055"/>
  </r>
  <r>
    <x v="6809"/>
    <x v="3381"/>
    <x v="3"/>
    <x v="32"/>
    <d v="2014-09-16T00:00:00"/>
    <s v="First Class"/>
    <s v="PS-18760"/>
    <s v="Pamela Stobb"/>
    <x v="0"/>
    <s v="United States"/>
    <s v="Philadelphia"/>
    <x v="9"/>
    <n v="19140"/>
    <x v="3"/>
    <s v="OFF-BI-10000301"/>
    <x v="1"/>
    <x v="8"/>
    <s v="GBC Instant Report Kit"/>
    <n v="3.8820000000000006"/>
    <n v="2"/>
    <n v="0.7"/>
    <n v="-2.5880000000000001"/>
  </r>
  <r>
    <x v="6810"/>
    <x v="3381"/>
    <x v="3"/>
    <x v="32"/>
    <d v="2014-09-16T00:00:00"/>
    <s v="First Class"/>
    <s v="PS-18760"/>
    <s v="Pamela Stobb"/>
    <x v="0"/>
    <s v="United States"/>
    <s v="Philadelphia"/>
    <x v="9"/>
    <n v="19140"/>
    <x v="3"/>
    <s v="TEC-MA-10002930"/>
    <x v="2"/>
    <x v="15"/>
    <s v="Ricoh - Ink Collector Unit for GX3000 Series Printers"/>
    <n v="12.585000000000003"/>
    <n v="1"/>
    <n v="0.7"/>
    <n v="-18.038499999999996"/>
  </r>
  <r>
    <x v="6811"/>
    <x v="3381"/>
    <x v="3"/>
    <x v="32"/>
    <d v="2014-09-16T00:00:00"/>
    <s v="First Class"/>
    <s v="PS-18760"/>
    <s v="Pamela Stobb"/>
    <x v="0"/>
    <s v="United States"/>
    <s v="Philadelphia"/>
    <x v="9"/>
    <n v="19140"/>
    <x v="3"/>
    <s v="FUR-CH-10002372"/>
    <x v="0"/>
    <x v="1"/>
    <s v="Office Star - Ergonomically Designed Knee Chair"/>
    <n v="113.372"/>
    <n v="2"/>
    <n v="0.3"/>
    <n v="-29.152799999999992"/>
  </r>
  <r>
    <x v="6812"/>
    <x v="3381"/>
    <x v="3"/>
    <x v="32"/>
    <d v="2014-09-16T00:00:00"/>
    <s v="First Class"/>
    <s v="PS-18760"/>
    <s v="Pamela Stobb"/>
    <x v="0"/>
    <s v="United States"/>
    <s v="Philadelphia"/>
    <x v="9"/>
    <n v="19140"/>
    <x v="3"/>
    <s v="OFF-BI-10003707"/>
    <x v="1"/>
    <x v="8"/>
    <s v="Aluminum Screw Posts"/>
    <n v="18.312000000000001"/>
    <n v="4"/>
    <n v="0.7"/>
    <n v="-12.207999999999995"/>
  </r>
  <r>
    <x v="6813"/>
    <x v="3381"/>
    <x v="3"/>
    <x v="32"/>
    <d v="2014-09-16T00:00:00"/>
    <s v="First Class"/>
    <s v="PS-18760"/>
    <s v="Pamela Stobb"/>
    <x v="0"/>
    <s v="United States"/>
    <s v="Philadelphia"/>
    <x v="9"/>
    <n v="19140"/>
    <x v="3"/>
    <s v="FUR-FU-10001057"/>
    <x v="0"/>
    <x v="5"/>
    <s v="Tensor Track Tree Floor Lamp"/>
    <n v="127.93599999999999"/>
    <n v="8"/>
    <n v="0.2"/>
    <n v="4.7975999999999992"/>
  </r>
  <r>
    <x v="6814"/>
    <x v="3381"/>
    <x v="3"/>
    <x v="32"/>
    <d v="2014-09-16T00:00:00"/>
    <s v="First Class"/>
    <s v="PS-18760"/>
    <s v="Pamela Stobb"/>
    <x v="0"/>
    <s v="United States"/>
    <s v="Philadelphia"/>
    <x v="9"/>
    <n v="19140"/>
    <x v="3"/>
    <s v="TEC-MA-10001681"/>
    <x v="2"/>
    <x v="15"/>
    <s v="Lexmark MarkNet N8150 Wireless Print Server"/>
    <n v="241.17000000000002"/>
    <n v="2"/>
    <n v="0.7"/>
    <n v="-168.8189999999999"/>
  </r>
  <r>
    <x v="6815"/>
    <x v="3382"/>
    <x v="2"/>
    <x v="1103"/>
    <d v="2011-06-21T00:00:00"/>
    <s v="Standard Class"/>
    <s v="GH-14425"/>
    <s v="Gary Hwang"/>
    <x v="0"/>
    <s v="United States"/>
    <s v="Seattle"/>
    <x v="4"/>
    <n v="98105"/>
    <x v="1"/>
    <s v="FUR-FU-10003981"/>
    <x v="0"/>
    <x v="5"/>
    <s v="Eldon Wave Desk Accessories"/>
    <n v="6.24"/>
    <n v="3"/>
    <n v="0"/>
    <n v="2.6208000000000005"/>
  </r>
  <r>
    <x v="6816"/>
    <x v="3382"/>
    <x v="2"/>
    <x v="1103"/>
    <d v="2011-06-21T00:00:00"/>
    <s v="Standard Class"/>
    <s v="GH-14425"/>
    <s v="Gary Hwang"/>
    <x v="0"/>
    <s v="United States"/>
    <s v="Seattle"/>
    <x v="4"/>
    <n v="98105"/>
    <x v="1"/>
    <s v="OFF-FA-10000624"/>
    <x v="1"/>
    <x v="13"/>
    <s v="OIC Binder Clips"/>
    <n v="17.899999999999999"/>
    <n v="5"/>
    <n v="0"/>
    <n v="8.9499999999999993"/>
  </r>
  <r>
    <x v="6817"/>
    <x v="3382"/>
    <x v="2"/>
    <x v="1103"/>
    <d v="2011-06-21T00:00:00"/>
    <s v="Standard Class"/>
    <s v="GH-14425"/>
    <s v="Gary Hwang"/>
    <x v="0"/>
    <s v="United States"/>
    <s v="Seattle"/>
    <x v="4"/>
    <n v="98105"/>
    <x v="1"/>
    <s v="OFF-BI-10004995"/>
    <x v="1"/>
    <x v="8"/>
    <s v="GBC DocuBind P400 Electric Binding System"/>
    <n v="3266.3760000000002"/>
    <n v="3"/>
    <n v="0.2"/>
    <n v="1061.5721999999998"/>
  </r>
  <r>
    <x v="6818"/>
    <x v="3383"/>
    <x v="3"/>
    <x v="116"/>
    <d v="2015-01-02T00:00:00"/>
    <s v="Standard Class"/>
    <s v="LO-17170"/>
    <s v="Lori Olson"/>
    <x v="1"/>
    <s v="United States"/>
    <s v="Peoria"/>
    <x v="10"/>
    <n v="61604"/>
    <x v="2"/>
    <s v="OFF-BI-10003784"/>
    <x v="1"/>
    <x v="8"/>
    <s v="Computer Printout Index Tabs"/>
    <n v="1.6799999999999995"/>
    <n v="5"/>
    <n v="0.8"/>
    <n v="-2.6880000000000015"/>
  </r>
  <r>
    <x v="6819"/>
    <x v="3383"/>
    <x v="3"/>
    <x v="116"/>
    <d v="2015-01-02T00:00:00"/>
    <s v="Standard Class"/>
    <s v="LO-17170"/>
    <s v="Lori Olson"/>
    <x v="1"/>
    <s v="United States"/>
    <s v="Peoria"/>
    <x v="10"/>
    <n v="61604"/>
    <x v="2"/>
    <s v="FUR-FU-10004586"/>
    <x v="0"/>
    <x v="5"/>
    <s v="G.E. Longer-Life Indoor Recessed Floodlight Bulbs"/>
    <n v="7.968"/>
    <n v="3"/>
    <n v="0.6"/>
    <n v="-2.3903999999999996"/>
  </r>
  <r>
    <x v="6820"/>
    <x v="3383"/>
    <x v="3"/>
    <x v="116"/>
    <d v="2015-01-02T00:00:00"/>
    <s v="Standard Class"/>
    <s v="LO-17170"/>
    <s v="Lori Olson"/>
    <x v="1"/>
    <s v="United States"/>
    <s v="Peoria"/>
    <x v="10"/>
    <n v="61604"/>
    <x v="2"/>
    <s v="FUR-CH-10004698"/>
    <x v="0"/>
    <x v="1"/>
    <s v="Padded Folding Chairs, Black, 4/Carton"/>
    <n v="113.372"/>
    <n v="2"/>
    <n v="0.3"/>
    <n v="-3.2391999999999896"/>
  </r>
  <r>
    <x v="6821"/>
    <x v="3383"/>
    <x v="3"/>
    <x v="116"/>
    <d v="2015-01-02T00:00:00"/>
    <s v="Standard Class"/>
    <s v="LO-17170"/>
    <s v="Lori Olson"/>
    <x v="1"/>
    <s v="United States"/>
    <s v="Peoria"/>
    <x v="10"/>
    <n v="61604"/>
    <x v="2"/>
    <s v="FUR-FU-10001935"/>
    <x v="0"/>
    <x v="5"/>
    <s v="3M Hangers With Command Adhesive"/>
    <n v="2.9600000000000004"/>
    <n v="2"/>
    <n v="0.6"/>
    <n v="-1.4059999999999997"/>
  </r>
  <r>
    <x v="6822"/>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x v="6823"/>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x v="6824"/>
    <x v="3385"/>
    <x v="1"/>
    <x v="395"/>
    <d v="2012-07-29T00:00:00"/>
    <s v="Standard Class"/>
    <s v="YS-21880"/>
    <s v="Yana Sorensen"/>
    <x v="1"/>
    <s v="United States"/>
    <s v="Montgomery"/>
    <x v="19"/>
    <n v="36116"/>
    <x v="0"/>
    <s v="FUR-TA-10002041"/>
    <x v="0"/>
    <x v="3"/>
    <s v="Bevis Round Conference Table Top, X-Base"/>
    <n v="358.58"/>
    <n v="2"/>
    <n v="0"/>
    <n v="39.44380000000001"/>
  </r>
  <r>
    <x v="6825"/>
    <x v="3386"/>
    <x v="0"/>
    <x v="824"/>
    <d v="2013-10-10T00:00:00"/>
    <s v="Standard Class"/>
    <s v="TC-20980"/>
    <s v="Tamara Chand"/>
    <x v="1"/>
    <s v="United States"/>
    <s v="Lafayette"/>
    <x v="14"/>
    <n v="47905"/>
    <x v="2"/>
    <s v="OFF-ST-10001558"/>
    <x v="1"/>
    <x v="4"/>
    <s v="Acco Perma 4000 Stacking Storage Drawers"/>
    <n v="32.479999999999997"/>
    <n v="2"/>
    <n v="0"/>
    <n v="4.8719999999999999"/>
  </r>
  <r>
    <x v="6826"/>
    <x v="3386"/>
    <x v="0"/>
    <x v="824"/>
    <d v="2013-10-10T00:00:00"/>
    <s v="Standard Class"/>
    <s v="TC-20980"/>
    <s v="Tamara Chand"/>
    <x v="1"/>
    <s v="United States"/>
    <s v="Lafayette"/>
    <x v="14"/>
    <n v="47905"/>
    <x v="2"/>
    <s v="TEC-CO-10004722"/>
    <x v="2"/>
    <x v="16"/>
    <s v="Canon imageCLASS 2200 Advanced Copier"/>
    <n v="17499.949999999997"/>
    <n v="5"/>
    <n v="0"/>
    <n v="8399.9759999999987"/>
  </r>
  <r>
    <x v="6827"/>
    <x v="3386"/>
    <x v="0"/>
    <x v="824"/>
    <d v="2013-10-10T00:00:00"/>
    <s v="Standard Class"/>
    <s v="TC-20980"/>
    <s v="Tamara Chand"/>
    <x v="1"/>
    <s v="United States"/>
    <s v="Lafayette"/>
    <x v="14"/>
    <n v="47905"/>
    <x v="2"/>
    <s v="OFF-BI-10004600"/>
    <x v="1"/>
    <x v="8"/>
    <s v="Ibico Ibimaster 300 Manual Binding System"/>
    <n v="735.98"/>
    <n v="2"/>
    <n v="0"/>
    <n v="331.19099999999997"/>
  </r>
  <r>
    <x v="6828"/>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x v="6829"/>
    <x v="3386"/>
    <x v="0"/>
    <x v="824"/>
    <d v="2013-10-10T00:00:00"/>
    <s v="Standard Class"/>
    <s v="TC-20980"/>
    <s v="Tamara Chand"/>
    <x v="1"/>
    <s v="United States"/>
    <s v="Lafayette"/>
    <x v="14"/>
    <n v="47905"/>
    <x v="2"/>
    <s v="OFF-AR-10001958"/>
    <x v="1"/>
    <x v="6"/>
    <s v="Stanley Bostitch Contemporary Electric Pencil Sharpeners"/>
    <n v="33.96"/>
    <n v="2"/>
    <n v="0"/>
    <n v="9.5088000000000008"/>
  </r>
  <r>
    <x v="6830"/>
    <x v="3387"/>
    <x v="0"/>
    <x v="435"/>
    <d v="2013-12-28T00:00:00"/>
    <s v="Second Class"/>
    <s v="PW-19030"/>
    <s v="Pauline Webber"/>
    <x v="1"/>
    <s v="United States"/>
    <s v="New York City"/>
    <x v="15"/>
    <n v="10009"/>
    <x v="3"/>
    <s v="TEC-PH-10001750"/>
    <x v="2"/>
    <x v="7"/>
    <s v="Samsung Rugby III"/>
    <n v="197.96999999999997"/>
    <n v="3"/>
    <n v="0"/>
    <n v="53.451900000000009"/>
  </r>
  <r>
    <x v="6831"/>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x v="6832"/>
    <x v="3389"/>
    <x v="1"/>
    <x v="998"/>
    <d v="2012-10-17T00:00:00"/>
    <s v="Standard Class"/>
    <s v="DP-13165"/>
    <s v="David Philippe"/>
    <x v="0"/>
    <s v="United States"/>
    <s v="Chicago"/>
    <x v="10"/>
    <n v="60610"/>
    <x v="2"/>
    <s v="OFF-AR-10003183"/>
    <x v="1"/>
    <x v="6"/>
    <s v="Avery Fluorescent Highlighter Four-Color Set"/>
    <n v="8.016"/>
    <n v="3"/>
    <n v="0.2"/>
    <n v="1.0019999999999993"/>
  </r>
  <r>
    <x v="6833"/>
    <x v="3390"/>
    <x v="0"/>
    <x v="162"/>
    <d v="2013-09-09T00:00:00"/>
    <s v="Same Day"/>
    <s v="PJ-19015"/>
    <s v="Pauline Johnson"/>
    <x v="0"/>
    <s v="United States"/>
    <s v="Santa Ana"/>
    <x v="1"/>
    <n v="92704"/>
    <x v="1"/>
    <s v="FUR-TA-10003008"/>
    <x v="0"/>
    <x v="3"/>
    <s v="Lesro Round Back Collection Coffee Table, End Table"/>
    <n v="146.04000000000002"/>
    <n v="1"/>
    <n v="0.2"/>
    <n v="-12.778499999999994"/>
  </r>
  <r>
    <x v="6834"/>
    <x v="3391"/>
    <x v="0"/>
    <x v="73"/>
    <d v="2013-11-25T00:00:00"/>
    <s v="Standard Class"/>
    <s v="BM-11575"/>
    <s v="Brendan Murry"/>
    <x v="1"/>
    <s v="United States"/>
    <s v="Montebello"/>
    <x v="1"/>
    <n v="90640"/>
    <x v="1"/>
    <s v="TEC-AC-10004803"/>
    <x v="2"/>
    <x v="11"/>
    <s v="Sony Micro Vault Click 4 GB USB 2.0 Flash Drive"/>
    <n v="27.88"/>
    <n v="2"/>
    <n v="0"/>
    <n v="3.9032000000000018"/>
  </r>
  <r>
    <x v="6835"/>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x v="6836"/>
    <x v="3392"/>
    <x v="3"/>
    <x v="453"/>
    <d v="2014-10-21T00:00:00"/>
    <s v="Standard Class"/>
    <s v="DL-13495"/>
    <s v="Dionis Lloyd"/>
    <x v="1"/>
    <s v="United States"/>
    <s v="Thousand Oaks"/>
    <x v="1"/>
    <n v="91360"/>
    <x v="1"/>
    <s v="FUR-FU-10000087"/>
    <x v="0"/>
    <x v="5"/>
    <s v="Executive Impressions 14&quot; Two-Color Numerals Wall Clock"/>
    <n v="22.72"/>
    <n v="1"/>
    <n v="0"/>
    <n v="9.3152000000000008"/>
  </r>
  <r>
    <x v="6837"/>
    <x v="3393"/>
    <x v="1"/>
    <x v="380"/>
    <d v="2012-07-12T00:00:00"/>
    <s v="Standard Class"/>
    <s v="BF-10975"/>
    <s v="Barbara Fisher"/>
    <x v="1"/>
    <s v="United States"/>
    <s v="Vineland"/>
    <x v="30"/>
    <n v="8360"/>
    <x v="3"/>
    <s v="OFF-AR-10003732"/>
    <x v="1"/>
    <x v="6"/>
    <s v="Newell 333"/>
    <n v="11.12"/>
    <n v="4"/>
    <n v="0"/>
    <n v="2.8911999999999995"/>
  </r>
  <r>
    <x v="6838"/>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x v="6839"/>
    <x v="3394"/>
    <x v="3"/>
    <x v="1119"/>
    <d v="2014-02-10T00:00:00"/>
    <s v="Standard Class"/>
    <s v="FC-14335"/>
    <s v="Fred Chung"/>
    <x v="1"/>
    <s v="United States"/>
    <s v="Torrance"/>
    <x v="1"/>
    <n v="90503"/>
    <x v="1"/>
    <s v="TEC-PH-10003505"/>
    <x v="2"/>
    <x v="7"/>
    <s v="Geemarc AmpliPOWER60"/>
    <n v="371.2"/>
    <n v="5"/>
    <n v="0.2"/>
    <n v="41.759999999999948"/>
  </r>
  <r>
    <x v="6840"/>
    <x v="3395"/>
    <x v="1"/>
    <x v="401"/>
    <d v="2012-12-07T00:00:00"/>
    <s v="First Class"/>
    <s v="MP-18175"/>
    <s v="Mike Pelletier"/>
    <x v="2"/>
    <s v="United States"/>
    <s v="Troy"/>
    <x v="24"/>
    <n v="45373"/>
    <x v="3"/>
    <s v="OFF-BI-10002852"/>
    <x v="1"/>
    <x v="8"/>
    <s v="Ibico Standard Transparent Covers"/>
    <n v="14.832000000000003"/>
    <n v="3"/>
    <n v="0.7"/>
    <n v="-10.382399999999997"/>
  </r>
  <r>
    <x v="6841"/>
    <x v="3396"/>
    <x v="0"/>
    <x v="126"/>
    <d v="2013-09-18T00:00:00"/>
    <s v="Standard Class"/>
    <s v="AJ-10795"/>
    <s v="Anthony Johnson"/>
    <x v="1"/>
    <s v="United States"/>
    <s v="Springfield"/>
    <x v="17"/>
    <n v="22153"/>
    <x v="0"/>
    <s v="TEC-AC-10004877"/>
    <x v="2"/>
    <x v="11"/>
    <s v="Imation 30456 USB Flash Drive 8GB"/>
    <n v="20.700000000000003"/>
    <n v="3"/>
    <n v="0"/>
    <n v="1.6559999999999988"/>
  </r>
  <r>
    <x v="6842"/>
    <x v="3396"/>
    <x v="0"/>
    <x v="126"/>
    <d v="2013-09-18T00:00:00"/>
    <s v="Standard Class"/>
    <s v="AJ-10795"/>
    <s v="Anthony Johnson"/>
    <x v="1"/>
    <s v="United States"/>
    <s v="Springfield"/>
    <x v="17"/>
    <n v="22153"/>
    <x v="0"/>
    <s v="OFF-FA-10002975"/>
    <x v="1"/>
    <x v="13"/>
    <s v="Staples"/>
    <n v="11.34"/>
    <n v="3"/>
    <n v="0"/>
    <n v="5.2164000000000001"/>
  </r>
  <r>
    <x v="6843"/>
    <x v="3396"/>
    <x v="0"/>
    <x v="126"/>
    <d v="2013-09-18T00:00:00"/>
    <s v="Standard Class"/>
    <s v="AJ-10795"/>
    <s v="Anthony Johnson"/>
    <x v="1"/>
    <s v="United States"/>
    <s v="Springfield"/>
    <x v="17"/>
    <n v="22153"/>
    <x v="0"/>
    <s v="OFF-ST-10000419"/>
    <x v="1"/>
    <x v="4"/>
    <s v="Rogers Jumbo File, Granite"/>
    <n v="67.900000000000006"/>
    <n v="5"/>
    <n v="0"/>
    <n v="0.67899999999999849"/>
  </r>
  <r>
    <x v="6844"/>
    <x v="3396"/>
    <x v="0"/>
    <x v="126"/>
    <d v="2013-09-18T00:00:00"/>
    <s v="Standard Class"/>
    <s v="AJ-10795"/>
    <s v="Anthony Johnson"/>
    <x v="1"/>
    <s v="United States"/>
    <s v="Springfield"/>
    <x v="17"/>
    <n v="22153"/>
    <x v="0"/>
    <s v="FUR-CH-10002073"/>
    <x v="0"/>
    <x v="1"/>
    <s v="Hon Olson Stacker Chairs"/>
    <n v="1059.1199999999999"/>
    <n v="4"/>
    <n v="0"/>
    <n v="307.14479999999992"/>
  </r>
  <r>
    <x v="6845"/>
    <x v="3397"/>
    <x v="2"/>
    <x v="522"/>
    <d v="2011-07-12T00:00:00"/>
    <s v="Standard Class"/>
    <s v="BC-11125"/>
    <s v="Becky Castell"/>
    <x v="2"/>
    <s v="United States"/>
    <s v="El Cajon"/>
    <x v="1"/>
    <n v="92020"/>
    <x v="1"/>
    <s v="FUR-CH-10000155"/>
    <x v="0"/>
    <x v="1"/>
    <s v="Global Comet Stacking Armless Chair"/>
    <n v="478.48"/>
    <n v="2"/>
    <n v="0.2"/>
    <n v="47.848000000000013"/>
  </r>
  <r>
    <x v="6846"/>
    <x v="3398"/>
    <x v="0"/>
    <x v="195"/>
    <d v="2013-05-15T00:00:00"/>
    <s v="Standard Class"/>
    <s v="RS-19420"/>
    <s v="Ricardo Sperren"/>
    <x v="1"/>
    <s v="United States"/>
    <s v="Los Angeles"/>
    <x v="1"/>
    <n v="90036"/>
    <x v="1"/>
    <s v="OFF-PA-10001260"/>
    <x v="1"/>
    <x v="10"/>
    <s v="TOPS Money Receipt Book, Consecutively Numbered in Red,"/>
    <n v="32.04"/>
    <n v="4"/>
    <n v="0"/>
    <n v="14.417999999999999"/>
  </r>
  <r>
    <x v="6847"/>
    <x v="3399"/>
    <x v="0"/>
    <x v="427"/>
    <d v="2013-07-23T00:00:00"/>
    <s v="Standard Class"/>
    <s v="NP-18670"/>
    <s v="Nora Paige"/>
    <x v="0"/>
    <s v="United States"/>
    <s v="Phoenix"/>
    <x v="16"/>
    <n v="85023"/>
    <x v="1"/>
    <s v="TEC-PH-10001924"/>
    <x v="2"/>
    <x v="7"/>
    <s v="iHome FM Clock Radio with Lightning Dock"/>
    <n v="55.991999999999997"/>
    <n v="1"/>
    <n v="0.2"/>
    <n v="3.4995000000000029"/>
  </r>
  <r>
    <x v="6848"/>
    <x v="3400"/>
    <x v="0"/>
    <x v="1133"/>
    <d v="2013-06-22T00:00:00"/>
    <s v="First Class"/>
    <s v="BT-11440"/>
    <s v="Bobby Trafton"/>
    <x v="0"/>
    <s v="United States"/>
    <s v="Frankfort"/>
    <x v="10"/>
    <n v="60423"/>
    <x v="2"/>
    <s v="OFF-PA-10003134"/>
    <x v="1"/>
    <x v="10"/>
    <s v="Xerox 1937"/>
    <n v="76.864000000000004"/>
    <n v="2"/>
    <n v="0.2"/>
    <n v="26.902399999999993"/>
  </r>
  <r>
    <x v="6849"/>
    <x v="3401"/>
    <x v="2"/>
    <x v="1017"/>
    <d v="2011-04-25T00:00:00"/>
    <s v="Standard Class"/>
    <s v="BP-11230"/>
    <s v="Benjamin Patterson"/>
    <x v="0"/>
    <s v="United States"/>
    <s v="Los Angeles"/>
    <x v="1"/>
    <n v="90045"/>
    <x v="1"/>
    <s v="FUR-FU-10000409"/>
    <x v="0"/>
    <x v="5"/>
    <s v="GE 4 Foot Flourescent Tube, 40 Watt"/>
    <n v="59.92"/>
    <n v="4"/>
    <n v="0"/>
    <n v="27.563200000000002"/>
  </r>
  <r>
    <x v="6850"/>
    <x v="3402"/>
    <x v="0"/>
    <x v="1134"/>
    <d v="2013-01-12T00:00:00"/>
    <s v="Standard Class"/>
    <s v="JO-15145"/>
    <s v="Jack O'Briant"/>
    <x v="1"/>
    <s v="United States"/>
    <s v="Franklin"/>
    <x v="6"/>
    <n v="53132"/>
    <x v="2"/>
    <s v="FUR-BO-10002545"/>
    <x v="0"/>
    <x v="0"/>
    <s v="Atlantic Metals Mobile 3-Shelf Bookcases, Custom Colors"/>
    <n v="1565.88"/>
    <n v="6"/>
    <n v="0"/>
    <n v="407.12880000000007"/>
  </r>
  <r>
    <x v="6851"/>
    <x v="3402"/>
    <x v="0"/>
    <x v="1134"/>
    <d v="2013-01-12T00:00:00"/>
    <s v="Standard Class"/>
    <s v="JO-15145"/>
    <s v="Jack O'Briant"/>
    <x v="1"/>
    <s v="United States"/>
    <s v="Franklin"/>
    <x v="6"/>
    <n v="53132"/>
    <x v="2"/>
    <s v="OFF-BI-10001460"/>
    <x v="1"/>
    <x v="8"/>
    <s v="Plastic Binding Combs"/>
    <n v="106.05"/>
    <n v="7"/>
    <n v="0"/>
    <n v="49.843499999999999"/>
  </r>
  <r>
    <x v="6852"/>
    <x v="3403"/>
    <x v="3"/>
    <x v="331"/>
    <d v="2014-12-29T00:00:00"/>
    <s v="Second Class"/>
    <s v="MF-18250"/>
    <s v="Monica Federle"/>
    <x v="1"/>
    <s v="United States"/>
    <s v="Little Rock"/>
    <x v="36"/>
    <n v="72209"/>
    <x v="0"/>
    <s v="OFF-ST-10001328"/>
    <x v="1"/>
    <x v="4"/>
    <s v="Personal Filing Tote with Lid, Black/Gray"/>
    <n v="62.04"/>
    <n v="4"/>
    <n v="0"/>
    <n v="17.371200000000002"/>
  </r>
  <r>
    <x v="6853"/>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x v="6854"/>
    <x v="3403"/>
    <x v="3"/>
    <x v="331"/>
    <d v="2014-12-29T00:00:00"/>
    <s v="Second Class"/>
    <s v="MF-18250"/>
    <s v="Monica Federle"/>
    <x v="1"/>
    <s v="United States"/>
    <s v="Little Rock"/>
    <x v="36"/>
    <n v="72209"/>
    <x v="0"/>
    <s v="OFF-ST-10001522"/>
    <x v="1"/>
    <x v="4"/>
    <s v="Gould Plastics 18-Pocket Panel Bin, 34w x 5-1/4d x 20-1/2h"/>
    <n v="367.96"/>
    <n v="4"/>
    <n v="0"/>
    <n v="14.718399999999974"/>
  </r>
  <r>
    <x v="6855"/>
    <x v="3403"/>
    <x v="3"/>
    <x v="331"/>
    <d v="2014-12-29T00:00:00"/>
    <s v="Second Class"/>
    <s v="MF-18250"/>
    <s v="Monica Federle"/>
    <x v="1"/>
    <s v="United States"/>
    <s v="Little Rock"/>
    <x v="36"/>
    <n v="72209"/>
    <x v="0"/>
    <s v="OFF-PA-10001994"/>
    <x v="1"/>
    <x v="10"/>
    <s v="Ink Jet Note and Greeting Cards, 8-1/2&quot; x 5-1/2&quot; Card Size"/>
    <n v="44.96"/>
    <n v="2"/>
    <n v="0"/>
    <n v="20.6816"/>
  </r>
  <r>
    <x v="6856"/>
    <x v="3403"/>
    <x v="3"/>
    <x v="331"/>
    <d v="2014-12-29T00:00:00"/>
    <s v="Second Class"/>
    <s v="MF-18250"/>
    <s v="Monica Federle"/>
    <x v="1"/>
    <s v="United States"/>
    <s v="Little Rock"/>
    <x v="36"/>
    <n v="72209"/>
    <x v="0"/>
    <s v="OFF-EN-10001453"/>
    <x v="1"/>
    <x v="12"/>
    <s v="Tyvek Interoffice Envelopes, 9 1/2&quot; x 12 1/2&quot;, 100/Box"/>
    <n v="182.94"/>
    <n v="3"/>
    <n v="0"/>
    <n v="85.981799999999993"/>
  </r>
  <r>
    <x v="6857"/>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x v="6858"/>
    <x v="3404"/>
    <x v="3"/>
    <x v="827"/>
    <d v="2014-04-23T00:00:00"/>
    <s v="Standard Class"/>
    <s v="PS-18760"/>
    <s v="Pamela Stobb"/>
    <x v="0"/>
    <s v="United States"/>
    <s v="Los Angeles"/>
    <x v="1"/>
    <n v="90008"/>
    <x v="1"/>
    <s v="OFF-LA-10001404"/>
    <x v="1"/>
    <x v="2"/>
    <s v="Avery 517"/>
    <n v="7.38"/>
    <n v="2"/>
    <n v="0"/>
    <n v="3.4685999999999999"/>
  </r>
  <r>
    <x v="6859"/>
    <x v="3404"/>
    <x v="3"/>
    <x v="827"/>
    <d v="2014-04-23T00:00:00"/>
    <s v="Standard Class"/>
    <s v="PS-18760"/>
    <s v="Pamela Stobb"/>
    <x v="0"/>
    <s v="United States"/>
    <s v="Los Angeles"/>
    <x v="1"/>
    <n v="90008"/>
    <x v="1"/>
    <s v="OFF-FA-10001561"/>
    <x v="1"/>
    <x v="13"/>
    <s v="Stockwell Push Pins"/>
    <n v="10.9"/>
    <n v="5"/>
    <n v="0"/>
    <n v="3.5970000000000004"/>
  </r>
  <r>
    <x v="6860"/>
    <x v="3404"/>
    <x v="3"/>
    <x v="827"/>
    <d v="2014-04-23T00:00:00"/>
    <s v="Standard Class"/>
    <s v="PS-18760"/>
    <s v="Pamela Stobb"/>
    <x v="0"/>
    <s v="United States"/>
    <s v="Los Angeles"/>
    <x v="1"/>
    <n v="90008"/>
    <x v="1"/>
    <s v="TEC-AC-10001383"/>
    <x v="2"/>
    <x v="11"/>
    <s v="Logitech Wireless Touch Keyboard K400"/>
    <n v="274.89"/>
    <n v="11"/>
    <n v="0"/>
    <n v="46.731299999999962"/>
  </r>
  <r>
    <x v="6861"/>
    <x v="3404"/>
    <x v="3"/>
    <x v="827"/>
    <d v="2014-04-23T00:00:00"/>
    <s v="Standard Class"/>
    <s v="PS-18760"/>
    <s v="Pamela Stobb"/>
    <x v="0"/>
    <s v="United States"/>
    <s v="Los Angeles"/>
    <x v="1"/>
    <n v="90008"/>
    <x v="1"/>
    <s v="OFF-LA-10003190"/>
    <x v="1"/>
    <x v="2"/>
    <s v="Avery 474"/>
    <n v="23.04"/>
    <n v="8"/>
    <n v="0"/>
    <n v="11.2896"/>
  </r>
  <r>
    <x v="6862"/>
    <x v="3404"/>
    <x v="3"/>
    <x v="827"/>
    <d v="2014-04-23T00:00:00"/>
    <s v="Standard Class"/>
    <s v="PS-18760"/>
    <s v="Pamela Stobb"/>
    <x v="0"/>
    <s v="United States"/>
    <s v="Los Angeles"/>
    <x v="1"/>
    <n v="90008"/>
    <x v="1"/>
    <s v="FUR-CH-10003774"/>
    <x v="0"/>
    <x v="1"/>
    <s v="Global Wood Trimmed Manager's Task Chair, Khaki"/>
    <n v="218.35200000000003"/>
    <n v="3"/>
    <n v="0.2"/>
    <n v="-19.105800000000016"/>
  </r>
  <r>
    <x v="6863"/>
    <x v="3405"/>
    <x v="3"/>
    <x v="96"/>
    <d v="2014-12-09T00:00:00"/>
    <s v="Standard Class"/>
    <s v="MY-17380"/>
    <s v="Maribeth Yedwab"/>
    <x v="1"/>
    <s v="United States"/>
    <s v="San Antonio"/>
    <x v="5"/>
    <n v="78207"/>
    <x v="2"/>
    <s v="OFF-PA-10000520"/>
    <x v="1"/>
    <x v="10"/>
    <s v="Xerox 201"/>
    <n v="10.368000000000002"/>
    <n v="2"/>
    <n v="0.2"/>
    <n v="3.6288"/>
  </r>
  <r>
    <x v="6864"/>
    <x v="3406"/>
    <x v="0"/>
    <x v="1036"/>
    <d v="2013-08-29T00:00:00"/>
    <s v="Standard Class"/>
    <s v="SC-20230"/>
    <s v="Scot Coram"/>
    <x v="1"/>
    <s v="United States"/>
    <s v="Los Angeles"/>
    <x v="1"/>
    <n v="90004"/>
    <x v="1"/>
    <s v="OFF-BI-10004465"/>
    <x v="1"/>
    <x v="8"/>
    <s v="Avery Durable Slant Ring Binders"/>
    <n v="12.672000000000001"/>
    <n v="2"/>
    <n v="0.2"/>
    <n v="4.7519999999999998"/>
  </r>
  <r>
    <x v="6865"/>
    <x v="3406"/>
    <x v="0"/>
    <x v="1036"/>
    <d v="2013-08-29T00:00:00"/>
    <s v="Standard Class"/>
    <s v="SC-20230"/>
    <s v="Scot Coram"/>
    <x v="1"/>
    <s v="United States"/>
    <s v="Los Angeles"/>
    <x v="1"/>
    <n v="90004"/>
    <x v="1"/>
    <s v="TEC-PH-10003555"/>
    <x v="2"/>
    <x v="7"/>
    <s v="Motorola HK250 Universal Bluetooth Headset"/>
    <n v="91.96"/>
    <n v="5"/>
    <n v="0.2"/>
    <n v="-20.690999999999992"/>
  </r>
  <r>
    <x v="6866"/>
    <x v="3406"/>
    <x v="0"/>
    <x v="1036"/>
    <d v="2013-08-29T00:00:00"/>
    <s v="Standard Class"/>
    <s v="SC-20230"/>
    <s v="Scot Coram"/>
    <x v="1"/>
    <s v="United States"/>
    <s v="Los Angeles"/>
    <x v="1"/>
    <n v="90004"/>
    <x v="1"/>
    <s v="TEC-AC-10000844"/>
    <x v="2"/>
    <x v="11"/>
    <s v="Logitech Gaming G510s - Keyboard"/>
    <n v="254.96999999999997"/>
    <n v="3"/>
    <n v="0"/>
    <n v="91.789199999999994"/>
  </r>
  <r>
    <x v="6867"/>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x v="6868"/>
    <x v="3406"/>
    <x v="0"/>
    <x v="1036"/>
    <d v="2013-08-29T00:00:00"/>
    <s v="Standard Class"/>
    <s v="SC-20230"/>
    <s v="Scot Coram"/>
    <x v="1"/>
    <s v="United States"/>
    <s v="Los Angeles"/>
    <x v="1"/>
    <n v="90004"/>
    <x v="1"/>
    <s v="FUR-TA-10003569"/>
    <x v="0"/>
    <x v="3"/>
    <s v="Bretford CR8500 Series Meeting Room Furniture"/>
    <n v="2887.0560000000005"/>
    <n v="9"/>
    <n v="0.2"/>
    <n v="180.44099999999992"/>
  </r>
  <r>
    <x v="6869"/>
    <x v="3406"/>
    <x v="0"/>
    <x v="1036"/>
    <d v="2013-08-29T00:00:00"/>
    <s v="Standard Class"/>
    <s v="SC-20230"/>
    <s v="Scot Coram"/>
    <x v="1"/>
    <s v="United States"/>
    <s v="Los Angeles"/>
    <x v="1"/>
    <n v="90004"/>
    <x v="1"/>
    <s v="OFF-PA-10003848"/>
    <x v="1"/>
    <x v="10"/>
    <s v="Xerox 1997"/>
    <n v="12.96"/>
    <n v="2"/>
    <n v="0"/>
    <n v="6.2208000000000006"/>
  </r>
  <r>
    <x v="6870"/>
    <x v="3406"/>
    <x v="0"/>
    <x v="1036"/>
    <d v="2013-08-29T00:00:00"/>
    <s v="Standard Class"/>
    <s v="SC-20230"/>
    <s v="Scot Coram"/>
    <x v="1"/>
    <s v="United States"/>
    <s v="Los Angeles"/>
    <x v="1"/>
    <n v="90004"/>
    <x v="1"/>
    <s v="OFF-PA-10002606"/>
    <x v="1"/>
    <x v="10"/>
    <s v="Xerox 1928"/>
    <n v="47.52"/>
    <n v="9"/>
    <n v="0"/>
    <n v="21.384"/>
  </r>
  <r>
    <x v="6871"/>
    <x v="3407"/>
    <x v="0"/>
    <x v="5"/>
    <d v="2013-12-09T00:00:00"/>
    <s v="Second Class"/>
    <s v="RF-19345"/>
    <s v="Randy Ferguson"/>
    <x v="1"/>
    <s v="United States"/>
    <s v="Chicago"/>
    <x v="10"/>
    <n v="60610"/>
    <x v="2"/>
    <s v="OFF-LA-10004853"/>
    <x v="1"/>
    <x v="2"/>
    <s v="Avery 483"/>
    <n v="11.952000000000002"/>
    <n v="3"/>
    <n v="0.2"/>
    <n v="3.8843999999999994"/>
  </r>
  <r>
    <x v="6872"/>
    <x v="3408"/>
    <x v="1"/>
    <x v="1135"/>
    <d v="2012-12-19T00:00:00"/>
    <s v="First Class"/>
    <s v="SG-20080"/>
    <s v="Sandra Glassco"/>
    <x v="0"/>
    <s v="United States"/>
    <s v="Seattle"/>
    <x v="4"/>
    <n v="98105"/>
    <x v="1"/>
    <s v="OFF-PA-10004948"/>
    <x v="1"/>
    <x v="10"/>
    <s v="Xerox 190"/>
    <n v="4.9800000000000004"/>
    <n v="1"/>
    <n v="0"/>
    <n v="2.3406000000000002"/>
  </r>
  <r>
    <x v="6873"/>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x v="6874"/>
    <x v="3409"/>
    <x v="2"/>
    <x v="1136"/>
    <d v="2011-10-22T00:00:00"/>
    <s v="Second Class"/>
    <s v="TB-21520"/>
    <s v="Tracy Blumstein"/>
    <x v="0"/>
    <s v="United States"/>
    <s v="Beaumont"/>
    <x v="5"/>
    <n v="77705"/>
    <x v="2"/>
    <s v="TEC-AC-10001314"/>
    <x v="2"/>
    <x v="11"/>
    <s v="Case Logic 2.4GHz Wireless Keyboard"/>
    <n v="119.97600000000001"/>
    <n v="3"/>
    <n v="0.2"/>
    <n v="-17.996400000000019"/>
  </r>
  <r>
    <x v="6875"/>
    <x v="3410"/>
    <x v="0"/>
    <x v="64"/>
    <d v="2013-09-11T00:00:00"/>
    <s v="Standard Class"/>
    <s v="MM-17920"/>
    <s v="Michael Moore"/>
    <x v="0"/>
    <s v="United States"/>
    <s v="Chesapeake"/>
    <x v="17"/>
    <n v="23320"/>
    <x v="0"/>
    <s v="OFF-LA-10004545"/>
    <x v="1"/>
    <x v="2"/>
    <s v="Avery 50"/>
    <n v="25.06"/>
    <n v="2"/>
    <n v="0"/>
    <n v="11.778199999999998"/>
  </r>
  <r>
    <x v="6876"/>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x v="6877"/>
    <x v="3411"/>
    <x v="1"/>
    <x v="52"/>
    <d v="2012-10-15T00:00:00"/>
    <s v="Same Day"/>
    <s v="CG-12520"/>
    <s v="Claire Gute"/>
    <x v="0"/>
    <s v="United States"/>
    <s v="Dallas"/>
    <x v="5"/>
    <n v="75217"/>
    <x v="2"/>
    <s v="FUR-FU-10004952"/>
    <x v="0"/>
    <x v="5"/>
    <s v="C-Line Cubicle Keepers Polyproplyene Holder w/Velcro Back, 8-1/2x11, 25/Bx"/>
    <n v="131.376"/>
    <n v="6"/>
    <n v="0.6"/>
    <n v="-95.24760000000002"/>
  </r>
  <r>
    <x v="6878"/>
    <x v="3411"/>
    <x v="1"/>
    <x v="52"/>
    <d v="2012-10-15T00:00:00"/>
    <s v="Same Day"/>
    <s v="CG-12520"/>
    <s v="Claire Gute"/>
    <x v="0"/>
    <s v="United States"/>
    <s v="Dallas"/>
    <x v="5"/>
    <n v="75217"/>
    <x v="2"/>
    <s v="OFF-PA-10003001"/>
    <x v="1"/>
    <x v="10"/>
    <s v="Xerox 1986"/>
    <n v="5.3440000000000003"/>
    <n v="1"/>
    <n v="0.2"/>
    <n v="1.8703999999999998"/>
  </r>
  <r>
    <x v="6879"/>
    <x v="3412"/>
    <x v="1"/>
    <x v="494"/>
    <d v="2012-12-05T00:00:00"/>
    <s v="Second Class"/>
    <s v="TW-21025"/>
    <s v="Tamara Willingham"/>
    <x v="2"/>
    <s v="United States"/>
    <s v="Seattle"/>
    <x v="4"/>
    <n v="98105"/>
    <x v="1"/>
    <s v="FUR-CH-10001215"/>
    <x v="0"/>
    <x v="1"/>
    <s v="Global Troy Executive Leather Low-Back Tilter"/>
    <n v="2003.9200000000003"/>
    <n v="5"/>
    <n v="0.2"/>
    <n v="125.24499999999995"/>
  </r>
  <r>
    <x v="6880"/>
    <x v="3412"/>
    <x v="1"/>
    <x v="494"/>
    <d v="2012-12-05T00:00:00"/>
    <s v="Second Class"/>
    <s v="TW-21025"/>
    <s v="Tamara Willingham"/>
    <x v="2"/>
    <s v="United States"/>
    <s v="Seattle"/>
    <x v="4"/>
    <n v="98105"/>
    <x v="1"/>
    <s v="OFF-PA-10004255"/>
    <x v="1"/>
    <x v="10"/>
    <s v="Xerox 219"/>
    <n v="32.400000000000006"/>
    <n v="5"/>
    <n v="0"/>
    <n v="15.552000000000001"/>
  </r>
  <r>
    <x v="6881"/>
    <x v="3412"/>
    <x v="1"/>
    <x v="494"/>
    <d v="2012-12-05T00:00:00"/>
    <s v="Second Class"/>
    <s v="TW-21025"/>
    <s v="Tamara Willingham"/>
    <x v="2"/>
    <s v="United States"/>
    <s v="Seattle"/>
    <x v="4"/>
    <n v="98105"/>
    <x v="1"/>
    <s v="FUR-TA-10001705"/>
    <x v="0"/>
    <x v="3"/>
    <s v="Bush Advantage Collection Round Conference Table"/>
    <n v="1913.3999999999999"/>
    <n v="9"/>
    <n v="0"/>
    <n v="401.81399999999985"/>
  </r>
  <r>
    <x v="6882"/>
    <x v="3412"/>
    <x v="1"/>
    <x v="494"/>
    <d v="2012-12-05T00:00:00"/>
    <s v="Second Class"/>
    <s v="TW-21025"/>
    <s v="Tamara Willingham"/>
    <x v="2"/>
    <s v="United States"/>
    <s v="Seattle"/>
    <x v="4"/>
    <n v="98105"/>
    <x v="1"/>
    <s v="OFF-ST-10002554"/>
    <x v="1"/>
    <x v="4"/>
    <s v="Tennsco Industrial Shelving"/>
    <n v="146.72999999999999"/>
    <n v="3"/>
    <n v="0"/>
    <n v="2.9346000000000032"/>
  </r>
  <r>
    <x v="6883"/>
    <x v="3412"/>
    <x v="1"/>
    <x v="494"/>
    <d v="2012-12-05T00:00:00"/>
    <s v="Second Class"/>
    <s v="TW-21025"/>
    <s v="Tamara Willingham"/>
    <x v="2"/>
    <s v="United States"/>
    <s v="Seattle"/>
    <x v="4"/>
    <n v="98105"/>
    <x v="1"/>
    <s v="OFF-PA-10002222"/>
    <x v="1"/>
    <x v="10"/>
    <s v="Xerox Color Copier Paper, 11&quot; x 17&quot;, Ream"/>
    <n v="114.2"/>
    <n v="5"/>
    <n v="0"/>
    <n v="52.531999999999996"/>
  </r>
  <r>
    <x v="6884"/>
    <x v="3413"/>
    <x v="1"/>
    <x v="70"/>
    <d v="2012-06-04T00:00:00"/>
    <s v="Standard Class"/>
    <s v="BD-11320"/>
    <s v="Bill Donatelli"/>
    <x v="0"/>
    <s v="United States"/>
    <s v="Minneapolis"/>
    <x v="11"/>
    <n v="55407"/>
    <x v="2"/>
    <s v="FUR-CH-10002320"/>
    <x v="0"/>
    <x v="1"/>
    <s v="Hon Pagoda Stacking Chairs"/>
    <n v="2567.84"/>
    <n v="8"/>
    <n v="0"/>
    <n v="770.35199999999986"/>
  </r>
  <r>
    <x v="6885"/>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x v="6886"/>
    <x v="3414"/>
    <x v="3"/>
    <x v="18"/>
    <d v="2014-09-18T00:00:00"/>
    <s v="Standard Class"/>
    <s v="HA-14905"/>
    <s v="Helen Abelman"/>
    <x v="0"/>
    <s v="United States"/>
    <s v="Springfield"/>
    <x v="24"/>
    <n v="45503"/>
    <x v="3"/>
    <s v="TEC-PH-10003580"/>
    <x v="2"/>
    <x v="7"/>
    <s v="Cisco IP Phone 7961G-GE VoIP phone"/>
    <n v="259.89600000000002"/>
    <n v="2"/>
    <n v="0.4"/>
    <n v="-56.310799999999972"/>
  </r>
  <r>
    <x v="6887"/>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x v="6888"/>
    <x v="3415"/>
    <x v="3"/>
    <x v="1016"/>
    <d v="2014-05-03T00:00:00"/>
    <s v="Standard Class"/>
    <s v="LL-16840"/>
    <s v="Lauren Leatherbury"/>
    <x v="0"/>
    <s v="United States"/>
    <s v="Los Angeles"/>
    <x v="1"/>
    <n v="90032"/>
    <x v="1"/>
    <s v="OFF-BI-10000666"/>
    <x v="1"/>
    <x v="8"/>
    <s v="Surelock Post Binders"/>
    <n v="73.343999999999994"/>
    <n v="3"/>
    <n v="0.2"/>
    <n v="27.503999999999998"/>
  </r>
  <r>
    <x v="6889"/>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x v="6890"/>
    <x v="3416"/>
    <x v="3"/>
    <x v="65"/>
    <d v="2014-09-23T00:00:00"/>
    <s v="Standard Class"/>
    <s v="SS-20140"/>
    <s v="Saphhira Shifley"/>
    <x v="1"/>
    <s v="United States"/>
    <s v="Columbus"/>
    <x v="32"/>
    <n v="31907"/>
    <x v="0"/>
    <s v="OFF-PA-10000673"/>
    <x v="1"/>
    <x v="10"/>
    <s v="Post-it “Important Message” Note Pad, Neon Colors, 50 Sheets/Pad"/>
    <n v="50.96"/>
    <n v="7"/>
    <n v="0"/>
    <n v="24.460800000000003"/>
  </r>
  <r>
    <x v="6891"/>
    <x v="3416"/>
    <x v="3"/>
    <x v="65"/>
    <d v="2014-09-23T00:00:00"/>
    <s v="Standard Class"/>
    <s v="SS-20140"/>
    <s v="Saphhira Shifley"/>
    <x v="1"/>
    <s v="United States"/>
    <s v="Columbus"/>
    <x v="32"/>
    <n v="31907"/>
    <x v="0"/>
    <s v="OFF-AR-10000380"/>
    <x v="1"/>
    <x v="6"/>
    <s v="Hunt PowerHouse Electric Pencil Sharpener, Blue"/>
    <n v="113.94"/>
    <n v="3"/>
    <n v="0"/>
    <n v="34.181999999999988"/>
  </r>
  <r>
    <x v="6892"/>
    <x v="3416"/>
    <x v="3"/>
    <x v="65"/>
    <d v="2014-09-23T00:00:00"/>
    <s v="Standard Class"/>
    <s v="SS-20140"/>
    <s v="Saphhira Shifley"/>
    <x v="1"/>
    <s v="United States"/>
    <s v="Columbus"/>
    <x v="32"/>
    <n v="31907"/>
    <x v="0"/>
    <s v="OFF-PA-10003848"/>
    <x v="1"/>
    <x v="10"/>
    <s v="Xerox 1997"/>
    <n v="25.92"/>
    <n v="4"/>
    <n v="0"/>
    <n v="12.441600000000001"/>
  </r>
  <r>
    <x v="6893"/>
    <x v="3416"/>
    <x v="3"/>
    <x v="65"/>
    <d v="2014-09-23T00:00:00"/>
    <s v="Standard Class"/>
    <s v="SS-20140"/>
    <s v="Saphhira Shifley"/>
    <x v="1"/>
    <s v="United States"/>
    <s v="Columbus"/>
    <x v="32"/>
    <n v="31907"/>
    <x v="0"/>
    <s v="FUR-FU-10002963"/>
    <x v="0"/>
    <x v="5"/>
    <s v="Master Caster Door Stop, Gray"/>
    <n v="20.32"/>
    <n v="4"/>
    <n v="0"/>
    <n v="6.9087999999999994"/>
  </r>
  <r>
    <x v="6894"/>
    <x v="3416"/>
    <x v="3"/>
    <x v="65"/>
    <d v="2014-09-23T00:00:00"/>
    <s v="Standard Class"/>
    <s v="SS-20140"/>
    <s v="Saphhira Shifley"/>
    <x v="1"/>
    <s v="United States"/>
    <s v="Columbus"/>
    <x v="32"/>
    <n v="31907"/>
    <x v="0"/>
    <s v="TEC-PH-10002447"/>
    <x v="2"/>
    <x v="7"/>
    <s v="AT&amp;T CL83451 4-Handset Telephone"/>
    <n v="411.98"/>
    <n v="2"/>
    <n v="0"/>
    <n v="119.4742"/>
  </r>
  <r>
    <x v="6895"/>
    <x v="3416"/>
    <x v="3"/>
    <x v="65"/>
    <d v="2014-09-23T00:00:00"/>
    <s v="Standard Class"/>
    <s v="SS-20140"/>
    <s v="Saphhira Shifley"/>
    <x v="1"/>
    <s v="United States"/>
    <s v="Columbus"/>
    <x v="32"/>
    <n v="31907"/>
    <x v="0"/>
    <s v="OFF-SU-10004261"/>
    <x v="1"/>
    <x v="14"/>
    <s v="Fiskars 8&quot; Scissors, 2/Pack"/>
    <n v="34.479999999999997"/>
    <n v="2"/>
    <n v="0"/>
    <n v="9.9991999999999948"/>
  </r>
  <r>
    <x v="6896"/>
    <x v="3416"/>
    <x v="3"/>
    <x v="65"/>
    <d v="2014-09-23T00:00:00"/>
    <s v="Standard Class"/>
    <s v="SS-20140"/>
    <s v="Saphhira Shifley"/>
    <x v="1"/>
    <s v="United States"/>
    <s v="Columbus"/>
    <x v="32"/>
    <n v="31907"/>
    <x v="0"/>
    <s v="OFF-PA-10003228"/>
    <x v="1"/>
    <x v="10"/>
    <s v="Xerox 1917"/>
    <n v="244.54999999999998"/>
    <n v="5"/>
    <n v="0"/>
    <n v="114.93849999999998"/>
  </r>
  <r>
    <x v="6897"/>
    <x v="3417"/>
    <x v="3"/>
    <x v="238"/>
    <d v="2014-08-26T00:00:00"/>
    <s v="Standard Class"/>
    <s v="CK-12205"/>
    <s v="Chloris Kastensmidt"/>
    <x v="0"/>
    <s v="United States"/>
    <s v="Lakewood"/>
    <x v="24"/>
    <n v="44107"/>
    <x v="3"/>
    <s v="OFF-BI-10004817"/>
    <x v="1"/>
    <x v="8"/>
    <s v="GBC Personal VeloBind Strips"/>
    <n v="10.782000000000002"/>
    <n v="3"/>
    <n v="0.7"/>
    <n v="-7.9067999999999969"/>
  </r>
  <r>
    <x v="6898"/>
    <x v="3418"/>
    <x v="1"/>
    <x v="1137"/>
    <d v="2012-05-26T00:00:00"/>
    <s v="Second Class"/>
    <s v="VS-21820"/>
    <s v="Vivek Sundaresam"/>
    <x v="0"/>
    <s v="United States"/>
    <s v="Naperville"/>
    <x v="10"/>
    <n v="60540"/>
    <x v="2"/>
    <s v="FUR-CH-10002880"/>
    <x v="0"/>
    <x v="1"/>
    <s v="Global High-Back Leather Tilter, Burgundy"/>
    <n v="602.65099999999995"/>
    <n v="7"/>
    <n v="0.3"/>
    <n v="-163.57670000000005"/>
  </r>
  <r>
    <x v="6899"/>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x v="6900"/>
    <x v="3419"/>
    <x v="1"/>
    <x v="67"/>
    <d v="2012-09-11T00:00:00"/>
    <s v="Standard Class"/>
    <s v="TN-21040"/>
    <s v="Tanja Norvell"/>
    <x v="2"/>
    <s v="United States"/>
    <s v="New York City"/>
    <x v="15"/>
    <n v="10009"/>
    <x v="3"/>
    <s v="TEC-AC-10002402"/>
    <x v="2"/>
    <x v="11"/>
    <s v="Razer Kraken PRO Over Ear PC and Music Headset"/>
    <n v="559.92999999999995"/>
    <n v="7"/>
    <n v="0"/>
    <n v="167.97899999999996"/>
  </r>
  <r>
    <x v="6901"/>
    <x v="3420"/>
    <x v="3"/>
    <x v="1138"/>
    <d v="2014-07-25T00:00:00"/>
    <s v="Same Day"/>
    <s v="HR-14830"/>
    <s v="Harold Ryan"/>
    <x v="1"/>
    <s v="United States"/>
    <s v="Huntington Beach"/>
    <x v="1"/>
    <n v="92646"/>
    <x v="1"/>
    <s v="TEC-CO-10001449"/>
    <x v="2"/>
    <x v="16"/>
    <s v="Hewlett Packard LaserJet 3310 Copier"/>
    <n v="2399.96"/>
    <n v="5"/>
    <n v="0.2"/>
    <n v="839.9860000000001"/>
  </r>
  <r>
    <x v="6902"/>
    <x v="3421"/>
    <x v="3"/>
    <x v="264"/>
    <d v="2014-09-09T00:00:00"/>
    <s v="Standard Class"/>
    <s v="JS-15595"/>
    <s v="Jill Stevenson"/>
    <x v="1"/>
    <s v="United States"/>
    <s v="Chicago"/>
    <x v="10"/>
    <n v="60653"/>
    <x v="2"/>
    <s v="OFF-FA-10002280"/>
    <x v="1"/>
    <x v="13"/>
    <s v="Advantus Plastic Paper Clips"/>
    <n v="16"/>
    <n v="4"/>
    <n v="0.2"/>
    <n v="5.6"/>
  </r>
  <r>
    <x v="6903"/>
    <x v="3421"/>
    <x v="3"/>
    <x v="264"/>
    <d v="2014-09-09T00:00:00"/>
    <s v="Standard Class"/>
    <s v="JS-15595"/>
    <s v="Jill Stevenson"/>
    <x v="1"/>
    <s v="United States"/>
    <s v="Chicago"/>
    <x v="10"/>
    <n v="60653"/>
    <x v="2"/>
    <s v="OFF-AP-10003278"/>
    <x v="1"/>
    <x v="9"/>
    <s v="Belkin 7-Outlet SurgeMaster Home Series"/>
    <n v="5.5879999999999992"/>
    <n v="2"/>
    <n v="0.8"/>
    <n v="-15.087600000000002"/>
  </r>
  <r>
    <x v="6904"/>
    <x v="3421"/>
    <x v="3"/>
    <x v="264"/>
    <d v="2014-09-09T00:00:00"/>
    <s v="Standard Class"/>
    <s v="JS-15595"/>
    <s v="Jill Stevenson"/>
    <x v="1"/>
    <s v="United States"/>
    <s v="Chicago"/>
    <x v="10"/>
    <n v="60653"/>
    <x v="2"/>
    <s v="OFF-ST-10003994"/>
    <x v="1"/>
    <x v="4"/>
    <s v="Belkin 19&quot; Center-Weighted Shelf, Gray"/>
    <n v="235.92"/>
    <n v="5"/>
    <n v="0.2"/>
    <n v="-44.235000000000007"/>
  </r>
  <r>
    <x v="6905"/>
    <x v="3422"/>
    <x v="3"/>
    <x v="1139"/>
    <d v="2014-12-09T00:00:00"/>
    <s v="Second Class"/>
    <s v="BN-11470"/>
    <s v="Brad Norvell"/>
    <x v="1"/>
    <s v="United States"/>
    <s v="Brentwood"/>
    <x v="1"/>
    <n v="94513"/>
    <x v="1"/>
    <s v="OFF-ST-10003221"/>
    <x v="1"/>
    <x v="4"/>
    <s v="Staples"/>
    <n v="10.68"/>
    <n v="1"/>
    <n v="0"/>
    <n v="2.8836000000000004"/>
  </r>
  <r>
    <x v="6906"/>
    <x v="3423"/>
    <x v="3"/>
    <x v="968"/>
    <d v="2014-05-21T00:00:00"/>
    <s v="Same Day"/>
    <s v="AR-10405"/>
    <s v="Allen Rosenblatt"/>
    <x v="1"/>
    <s v="United States"/>
    <s v="Trenton"/>
    <x v="12"/>
    <n v="48183"/>
    <x v="2"/>
    <s v="OFF-BI-10002225"/>
    <x v="1"/>
    <x v="8"/>
    <s v="Square Ring Data Binders, Rigid 75 Pt. Covers, 11&quot; x 14-7/8&quot;"/>
    <n v="41.28"/>
    <n v="2"/>
    <n v="0"/>
    <n v="19.814399999999999"/>
  </r>
  <r>
    <x v="6907"/>
    <x v="3424"/>
    <x v="0"/>
    <x v="720"/>
    <d v="2013-10-04T00:00:00"/>
    <s v="Standard Class"/>
    <s v="SW-20455"/>
    <s v="Shaun Weien"/>
    <x v="0"/>
    <s v="United States"/>
    <s v="Seattle"/>
    <x v="4"/>
    <n v="98103"/>
    <x v="1"/>
    <s v="TEC-PH-10002584"/>
    <x v="2"/>
    <x v="7"/>
    <s v="Samsung Galaxy S4"/>
    <n v="1001.5840000000001"/>
    <n v="2"/>
    <n v="0.2"/>
    <n v="125.19799999999992"/>
  </r>
  <r>
    <x v="6908"/>
    <x v="3425"/>
    <x v="3"/>
    <x v="389"/>
    <d v="2014-12-16T00:00:00"/>
    <s v="Standard Class"/>
    <s v="JE-16165"/>
    <s v="Justin Ellison"/>
    <x v="1"/>
    <s v="United States"/>
    <s v="North Charleston"/>
    <x v="20"/>
    <n v="29406"/>
    <x v="0"/>
    <s v="FUR-FU-10002364"/>
    <x v="0"/>
    <x v="5"/>
    <s v="Eldon Expressions Wood Desk Accessories, Oak"/>
    <n v="14.76"/>
    <n v="2"/>
    <n v="0"/>
    <n v="4.2803999999999984"/>
  </r>
  <r>
    <x v="6909"/>
    <x v="3426"/>
    <x v="2"/>
    <x v="103"/>
    <d v="2011-09-18T00:00:00"/>
    <s v="Second Class"/>
    <s v="LH-16900"/>
    <s v="Lena Hernandez"/>
    <x v="0"/>
    <s v="United States"/>
    <s v="Columbus"/>
    <x v="24"/>
    <n v="43229"/>
    <x v="3"/>
    <s v="OFF-BI-10004022"/>
    <x v="1"/>
    <x v="8"/>
    <s v="Acco Suede Grain Vinyl Round Ring Binder"/>
    <n v="2.5020000000000002"/>
    <n v="3"/>
    <n v="0.7"/>
    <n v="-2.0015999999999998"/>
  </r>
  <r>
    <x v="6910"/>
    <x v="3427"/>
    <x v="3"/>
    <x v="570"/>
    <d v="2014-08-03T00:00:00"/>
    <s v="Standard Class"/>
    <s v="VG-21790"/>
    <s v="Vivek Gonzalez"/>
    <x v="0"/>
    <s v="United States"/>
    <s v="Seattle"/>
    <x v="4"/>
    <n v="98103"/>
    <x v="1"/>
    <s v="FUR-BO-10004709"/>
    <x v="0"/>
    <x v="0"/>
    <s v="Bush Westfield Collection Bookcases, Medium Cherry Finish"/>
    <n v="115.96"/>
    <n v="2"/>
    <n v="0"/>
    <n v="25.511200000000002"/>
  </r>
  <r>
    <x v="6911"/>
    <x v="3428"/>
    <x v="3"/>
    <x v="378"/>
    <d v="2014-08-06T00:00:00"/>
    <s v="Second Class"/>
    <s v="EM-13960"/>
    <s v="Eric Murdock"/>
    <x v="0"/>
    <s v="United States"/>
    <s v="San Francisco"/>
    <x v="1"/>
    <n v="94109"/>
    <x v="1"/>
    <s v="OFF-ST-10004340"/>
    <x v="1"/>
    <x v="4"/>
    <s v="Fellowes Mobile File Cart, Black"/>
    <n v="186.54"/>
    <n v="3"/>
    <n v="0"/>
    <n v="50.365800000000007"/>
  </r>
  <r>
    <x v="6912"/>
    <x v="3429"/>
    <x v="3"/>
    <x v="743"/>
    <d v="2014-05-06T00:00:00"/>
    <s v="Second Class"/>
    <s v="EM-13825"/>
    <s v="Elizabeth Moffitt"/>
    <x v="1"/>
    <s v="United States"/>
    <s v="Los Angeles"/>
    <x v="1"/>
    <n v="90049"/>
    <x v="1"/>
    <s v="TEC-AC-10001714"/>
    <x v="2"/>
    <x v="11"/>
    <s v="Logitech MX Performance Wireless Mouse"/>
    <n v="159.56"/>
    <n v="4"/>
    <n v="0"/>
    <n v="59.037199999999999"/>
  </r>
  <r>
    <x v="6913"/>
    <x v="3430"/>
    <x v="1"/>
    <x v="821"/>
    <d v="2012-06-16T00:00:00"/>
    <s v="Standard Class"/>
    <s v="JH-15910"/>
    <s v="Jonathan Howell"/>
    <x v="0"/>
    <s v="United States"/>
    <s v="West Palm Beach"/>
    <x v="2"/>
    <n v="33407"/>
    <x v="0"/>
    <s v="TEC-PH-10002844"/>
    <x v="2"/>
    <x v="7"/>
    <s v="Speck Products Candyshell Flip Case"/>
    <n v="55.984000000000009"/>
    <n v="2"/>
    <n v="0.2"/>
    <n v="4.1987999999999985"/>
  </r>
  <r>
    <x v="6914"/>
    <x v="3431"/>
    <x v="2"/>
    <x v="1091"/>
    <d v="2011-12-29T00:00:00"/>
    <s v="Standard Class"/>
    <s v="NP-18700"/>
    <s v="Nora Preis"/>
    <x v="0"/>
    <s v="United States"/>
    <s v="Chicago"/>
    <x v="10"/>
    <n v="60623"/>
    <x v="2"/>
    <s v="OFF-ST-10000585"/>
    <x v="1"/>
    <x v="4"/>
    <s v="Economy Rollaway Files"/>
    <n v="132.16"/>
    <n v="1"/>
    <n v="0.2"/>
    <n v="9.911999999999999"/>
  </r>
  <r>
    <x v="6915"/>
    <x v="3431"/>
    <x v="2"/>
    <x v="1091"/>
    <d v="2011-12-29T00:00:00"/>
    <s v="Standard Class"/>
    <s v="NP-18700"/>
    <s v="Nora Preis"/>
    <x v="0"/>
    <s v="United States"/>
    <s v="Chicago"/>
    <x v="10"/>
    <n v="60623"/>
    <x v="2"/>
    <s v="OFF-BI-10002824"/>
    <x v="1"/>
    <x v="8"/>
    <s v="Recycled Easel Ring Binders"/>
    <n v="17.903999999999996"/>
    <n v="6"/>
    <n v="0.8"/>
    <n v="-31.332000000000008"/>
  </r>
  <r>
    <x v="6916"/>
    <x v="3431"/>
    <x v="2"/>
    <x v="1091"/>
    <d v="2011-12-29T00:00:00"/>
    <s v="Standard Class"/>
    <s v="NP-18700"/>
    <s v="Nora Preis"/>
    <x v="0"/>
    <s v="United States"/>
    <s v="Chicago"/>
    <x v="10"/>
    <n v="60623"/>
    <x v="2"/>
    <s v="OFF-PA-10001289"/>
    <x v="1"/>
    <x v="10"/>
    <s v="White Computer Printout Paper by Universal"/>
    <n v="124.032"/>
    <n v="4"/>
    <n v="0.2"/>
    <n v="44.961600000000004"/>
  </r>
  <r>
    <x v="6917"/>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x v="6918"/>
    <x v="3433"/>
    <x v="0"/>
    <x v="947"/>
    <d v="2013-04-19T00:00:00"/>
    <s v="Second Class"/>
    <s v="BM-11785"/>
    <s v="Bryan Mills"/>
    <x v="0"/>
    <s v="United States"/>
    <s v="Seattle"/>
    <x v="4"/>
    <n v="98115"/>
    <x v="1"/>
    <s v="OFF-SU-10003567"/>
    <x v="1"/>
    <x v="14"/>
    <s v="Stiletto Hand Letter Openers"/>
    <n v="28.799999999999997"/>
    <n v="3"/>
    <n v="0"/>
    <n v="0.86400000000000077"/>
  </r>
  <r>
    <x v="6919"/>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x v="6920"/>
    <x v="3435"/>
    <x v="3"/>
    <x v="425"/>
    <d v="2014-03-03T00:00:00"/>
    <s v="Standard Class"/>
    <s v="BM-11140"/>
    <s v="Becky Martin"/>
    <x v="0"/>
    <s v="United States"/>
    <s v="Santa Barbara"/>
    <x v="1"/>
    <n v="93101"/>
    <x v="1"/>
    <s v="OFF-AP-10003287"/>
    <x v="1"/>
    <x v="9"/>
    <s v="Tripp Lite TLP810NET Broadband Surge for Modem/Fax"/>
    <n v="356.78999999999996"/>
    <n v="7"/>
    <n v="0"/>
    <n v="99.901199999999989"/>
  </r>
  <r>
    <x v="6921"/>
    <x v="3436"/>
    <x v="3"/>
    <x v="1095"/>
    <d v="2014-04-11T00:00:00"/>
    <s v="Standard Class"/>
    <s v="PS-19045"/>
    <s v="Penelope Sewall"/>
    <x v="2"/>
    <s v="United States"/>
    <s v="New York City"/>
    <x v="15"/>
    <n v="10011"/>
    <x v="3"/>
    <s v="OFF-EN-10001532"/>
    <x v="1"/>
    <x v="12"/>
    <s v="Brown Kraft Recycled Envelopes"/>
    <n v="16.98"/>
    <n v="1"/>
    <n v="0"/>
    <n v="8.49"/>
  </r>
  <r>
    <x v="6922"/>
    <x v="3437"/>
    <x v="1"/>
    <x v="199"/>
    <d v="2012-03-19T00:00:00"/>
    <s v="Second Class"/>
    <s v="MS-17710"/>
    <s v="Maurice Satty"/>
    <x v="0"/>
    <s v="United States"/>
    <s v="Auburn"/>
    <x v="19"/>
    <n v="36830"/>
    <x v="0"/>
    <s v="OFF-LA-10003930"/>
    <x v="1"/>
    <x v="2"/>
    <s v="Dot Matrix Printer Tape Reel Labels, White, 5000/Box"/>
    <n v="491.55"/>
    <n v="5"/>
    <n v="0"/>
    <n v="240.8595"/>
  </r>
  <r>
    <x v="6923"/>
    <x v="3437"/>
    <x v="1"/>
    <x v="199"/>
    <d v="2012-03-19T00:00:00"/>
    <s v="Second Class"/>
    <s v="MS-17710"/>
    <s v="Maurice Satty"/>
    <x v="0"/>
    <s v="United States"/>
    <s v="Auburn"/>
    <x v="19"/>
    <n v="36830"/>
    <x v="0"/>
    <s v="OFF-EN-10003845"/>
    <x v="1"/>
    <x v="12"/>
    <s v="Colored Envelopes"/>
    <n v="7.38"/>
    <n v="2"/>
    <n v="0"/>
    <n v="3.3947999999999996"/>
  </r>
  <r>
    <x v="6924"/>
    <x v="3438"/>
    <x v="1"/>
    <x v="672"/>
    <d v="2012-12-04T00:00:00"/>
    <s v="Standard Class"/>
    <s v="JL-15235"/>
    <s v="Janet Lee"/>
    <x v="0"/>
    <s v="United States"/>
    <s v="New York City"/>
    <x v="15"/>
    <n v="10035"/>
    <x v="3"/>
    <s v="OFF-PA-10002659"/>
    <x v="1"/>
    <x v="10"/>
    <s v="Avoid Verbal Orders Carbonless Minifold Book"/>
    <n v="23.66"/>
    <n v="7"/>
    <n v="0"/>
    <n v="10.883599999999998"/>
  </r>
  <r>
    <x v="6925"/>
    <x v="3438"/>
    <x v="1"/>
    <x v="672"/>
    <d v="2012-12-04T00:00:00"/>
    <s v="Standard Class"/>
    <s v="JL-15235"/>
    <s v="Janet Lee"/>
    <x v="0"/>
    <s v="United States"/>
    <s v="New York City"/>
    <x v="15"/>
    <n v="10035"/>
    <x v="3"/>
    <s v="FUR-BO-10001608"/>
    <x v="0"/>
    <x v="0"/>
    <s v="Hon Metal Bookcases, Black"/>
    <n v="681.40800000000013"/>
    <n v="12"/>
    <n v="0.2"/>
    <n v="42.588000000000022"/>
  </r>
  <r>
    <x v="6926"/>
    <x v="3439"/>
    <x v="0"/>
    <x v="1062"/>
    <d v="2013-08-04T00:00:00"/>
    <s v="Standard Class"/>
    <s v="KM-16660"/>
    <s v="Khloe Miller"/>
    <x v="0"/>
    <s v="United States"/>
    <s v="Los Angeles"/>
    <x v="1"/>
    <n v="90032"/>
    <x v="1"/>
    <s v="OFF-LA-10000305"/>
    <x v="1"/>
    <x v="2"/>
    <s v="Avery 495"/>
    <n v="18.899999999999999"/>
    <n v="3"/>
    <n v="0"/>
    <n v="8.6939999999999991"/>
  </r>
  <r>
    <x v="6927"/>
    <x v="3440"/>
    <x v="0"/>
    <x v="661"/>
    <d v="2013-06-26T00:00:00"/>
    <s v="Second Class"/>
    <s v="RD-19900"/>
    <s v="Ruben Dartt"/>
    <x v="0"/>
    <s v="United States"/>
    <s v="San Francisco"/>
    <x v="1"/>
    <n v="94109"/>
    <x v="1"/>
    <s v="OFF-ST-10003638"/>
    <x v="1"/>
    <x v="4"/>
    <s v="Mobile Personal File Cube"/>
    <n v="93.68"/>
    <n v="4"/>
    <n v="0"/>
    <n v="25.293599999999998"/>
  </r>
  <r>
    <x v="6928"/>
    <x v="3440"/>
    <x v="0"/>
    <x v="661"/>
    <d v="2013-06-26T00:00:00"/>
    <s v="Second Class"/>
    <s v="RD-19900"/>
    <s v="Ruben Dartt"/>
    <x v="0"/>
    <s v="United States"/>
    <s v="San Francisco"/>
    <x v="1"/>
    <n v="94109"/>
    <x v="1"/>
    <s v="OFF-LA-10001934"/>
    <x v="1"/>
    <x v="2"/>
    <s v="Avery 516"/>
    <n v="21.93"/>
    <n v="3"/>
    <n v="0"/>
    <n v="10.307099999999998"/>
  </r>
  <r>
    <x v="6929"/>
    <x v="3440"/>
    <x v="0"/>
    <x v="661"/>
    <d v="2013-06-26T00:00:00"/>
    <s v="Second Class"/>
    <s v="RD-19900"/>
    <s v="Ruben Dartt"/>
    <x v="0"/>
    <s v="United States"/>
    <s v="San Francisco"/>
    <x v="1"/>
    <n v="94109"/>
    <x v="1"/>
    <s v="TEC-PH-10003012"/>
    <x v="2"/>
    <x v="7"/>
    <s v="Nortel Meridian M3904 Professional Digital phone"/>
    <n v="862.34400000000005"/>
    <n v="7"/>
    <n v="0.2"/>
    <n v="97.013699999999858"/>
  </r>
  <r>
    <x v="6930"/>
    <x v="3440"/>
    <x v="0"/>
    <x v="661"/>
    <d v="2013-06-26T00:00:00"/>
    <s v="Second Class"/>
    <s v="RD-19900"/>
    <s v="Ruben Dartt"/>
    <x v="0"/>
    <s v="United States"/>
    <s v="San Francisco"/>
    <x v="1"/>
    <n v="94109"/>
    <x v="1"/>
    <s v="OFF-PA-10001019"/>
    <x v="1"/>
    <x v="10"/>
    <s v="Xerox 1884"/>
    <n v="19.98"/>
    <n v="1"/>
    <n v="0"/>
    <n v="9.3905999999999992"/>
  </r>
  <r>
    <x v="6931"/>
    <x v="3441"/>
    <x v="2"/>
    <x v="686"/>
    <d v="2011-07-18T00:00:00"/>
    <s v="Standard Class"/>
    <s v="ST-20530"/>
    <s v="Shui Tom"/>
    <x v="0"/>
    <s v="United States"/>
    <s v="Philadelphia"/>
    <x v="9"/>
    <n v="19140"/>
    <x v="3"/>
    <s v="TEC-PH-10002070"/>
    <x v="2"/>
    <x v="7"/>
    <s v="Griffin GC36547 PowerJolt SE Lightning Charger"/>
    <n v="13.493999999999998"/>
    <n v="1"/>
    <n v="0.4"/>
    <n v="-2.2490000000000023"/>
  </r>
  <r>
    <x v="6932"/>
    <x v="3441"/>
    <x v="2"/>
    <x v="686"/>
    <d v="2011-07-18T00:00:00"/>
    <s v="Standard Class"/>
    <s v="ST-20530"/>
    <s v="Shui Tom"/>
    <x v="0"/>
    <s v="United States"/>
    <s v="Philadelphia"/>
    <x v="9"/>
    <n v="19140"/>
    <x v="3"/>
    <s v="TEC-PH-10002583"/>
    <x v="2"/>
    <x v="7"/>
    <s v="iOttie HLCRIO102 Car Mount"/>
    <n v="23.987999999999996"/>
    <n v="2"/>
    <n v="0.4"/>
    <n v="-13.993000000000004"/>
  </r>
  <r>
    <x v="6933"/>
    <x v="3441"/>
    <x v="2"/>
    <x v="686"/>
    <d v="2011-07-18T00:00:00"/>
    <s v="Standard Class"/>
    <s v="ST-20530"/>
    <s v="Shui Tom"/>
    <x v="0"/>
    <s v="United States"/>
    <s v="Philadelphia"/>
    <x v="9"/>
    <n v="19140"/>
    <x v="3"/>
    <s v="FUR-FU-10001057"/>
    <x v="0"/>
    <x v="5"/>
    <s v="Tensor Track Tree Floor Lamp"/>
    <n v="31.983999999999998"/>
    <n v="2"/>
    <n v="0.2"/>
    <n v="1.1993999999999998"/>
  </r>
  <r>
    <x v="6934"/>
    <x v="3441"/>
    <x v="2"/>
    <x v="686"/>
    <d v="2011-07-18T00:00:00"/>
    <s v="Standard Class"/>
    <s v="ST-20530"/>
    <s v="Shui Tom"/>
    <x v="0"/>
    <s v="United States"/>
    <s v="Philadelphia"/>
    <x v="9"/>
    <n v="19140"/>
    <x v="3"/>
    <s v="OFF-AR-10001044"/>
    <x v="1"/>
    <x v="6"/>
    <s v="BOSTON Ranger #55 Pencil Sharpener, Black"/>
    <n v="41.584000000000003"/>
    <n v="2"/>
    <n v="0.2"/>
    <n v="4.6781999999999968"/>
  </r>
  <r>
    <x v="6935"/>
    <x v="3442"/>
    <x v="3"/>
    <x v="329"/>
    <d v="2014-12-04T00:00:00"/>
    <s v="Second Class"/>
    <s v="BP-11095"/>
    <s v="Bart Pistole"/>
    <x v="1"/>
    <s v="United States"/>
    <s v="El Paso"/>
    <x v="5"/>
    <n v="79907"/>
    <x v="2"/>
    <s v="TEC-AC-10001767"/>
    <x v="2"/>
    <x v="11"/>
    <s v="SanDisk Ultra 64 GB MicroSDHC Class 10 Memory Card"/>
    <n v="95.976000000000013"/>
    <n v="3"/>
    <n v="0.2"/>
    <n v="-10.797300000000011"/>
  </r>
  <r>
    <x v="6936"/>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x v="6937"/>
    <x v="3444"/>
    <x v="2"/>
    <x v="345"/>
    <d v="2011-06-15T00:00:00"/>
    <s v="Same Day"/>
    <s v="PS-18760"/>
    <s v="Pamela Stobb"/>
    <x v="0"/>
    <s v="United States"/>
    <s v="El Paso"/>
    <x v="5"/>
    <n v="79907"/>
    <x v="2"/>
    <s v="OFF-PA-10001952"/>
    <x v="1"/>
    <x v="10"/>
    <s v="Xerox 1902"/>
    <n v="36.544000000000004"/>
    <n v="2"/>
    <n v="0.2"/>
    <n v="11.876799999999998"/>
  </r>
  <r>
    <x v="6938"/>
    <x v="3445"/>
    <x v="0"/>
    <x v="732"/>
    <d v="2013-11-10T00:00:00"/>
    <s v="Standard Class"/>
    <s v="NP-18700"/>
    <s v="Nora Preis"/>
    <x v="0"/>
    <s v="United States"/>
    <s v="Seattle"/>
    <x v="4"/>
    <n v="98105"/>
    <x v="1"/>
    <s v="TEC-AC-10004420"/>
    <x v="2"/>
    <x v="11"/>
    <s v="Cherry 142-key Programmable Keyboard"/>
    <n v="479.72"/>
    <n v="4"/>
    <n v="0"/>
    <n v="52.769200000000012"/>
  </r>
  <r>
    <x v="6939"/>
    <x v="3446"/>
    <x v="3"/>
    <x v="335"/>
    <d v="2014-07-01T00:00:00"/>
    <s v="Standard Class"/>
    <s v="SC-20260"/>
    <s v="Scott Cohen"/>
    <x v="1"/>
    <s v="United States"/>
    <s v="New York City"/>
    <x v="15"/>
    <n v="10009"/>
    <x v="3"/>
    <s v="OFF-BI-10001071"/>
    <x v="1"/>
    <x v="8"/>
    <s v="GBC ProClick Punch Binding System"/>
    <n v="102.36799999999999"/>
    <n v="2"/>
    <n v="0.2"/>
    <n v="37.108400000000003"/>
  </r>
  <r>
    <x v="6940"/>
    <x v="3446"/>
    <x v="3"/>
    <x v="335"/>
    <d v="2014-07-01T00:00:00"/>
    <s v="Standard Class"/>
    <s v="SC-20260"/>
    <s v="Scott Cohen"/>
    <x v="1"/>
    <s v="United States"/>
    <s v="New York City"/>
    <x v="15"/>
    <n v="10009"/>
    <x v="3"/>
    <s v="OFF-SU-10002503"/>
    <x v="1"/>
    <x v="14"/>
    <s v="Acme Preferred Stainless Steel Scissors"/>
    <n v="28.4"/>
    <n v="5"/>
    <n v="0"/>
    <n v="8.2359999999999989"/>
  </r>
  <r>
    <x v="6941"/>
    <x v="3446"/>
    <x v="3"/>
    <x v="335"/>
    <d v="2014-07-01T00:00:00"/>
    <s v="Standard Class"/>
    <s v="SC-20260"/>
    <s v="Scott Cohen"/>
    <x v="1"/>
    <s v="United States"/>
    <s v="New York City"/>
    <x v="15"/>
    <n v="10009"/>
    <x v="3"/>
    <s v="OFF-ST-10001490"/>
    <x v="1"/>
    <x v="4"/>
    <s v="Hot File 7-Pocket, Floor Stand"/>
    <n v="713.88"/>
    <n v="4"/>
    <n v="0"/>
    <n v="214.16399999999993"/>
  </r>
  <r>
    <x v="6942"/>
    <x v="3446"/>
    <x v="3"/>
    <x v="335"/>
    <d v="2014-07-01T00:00:00"/>
    <s v="Standard Class"/>
    <s v="SC-20260"/>
    <s v="Scott Cohen"/>
    <x v="1"/>
    <s v="United States"/>
    <s v="New York City"/>
    <x v="15"/>
    <n v="10009"/>
    <x v="3"/>
    <s v="OFF-PA-10003790"/>
    <x v="1"/>
    <x v="10"/>
    <s v="Xerox 1991"/>
    <n v="68.52"/>
    <n v="3"/>
    <n v="0"/>
    <n v="31.519199999999998"/>
  </r>
  <r>
    <x v="6943"/>
    <x v="3447"/>
    <x v="1"/>
    <x v="395"/>
    <d v="2012-07-30T00:00:00"/>
    <s v="Standard Class"/>
    <s v="RD-19930"/>
    <s v="Russell D'Ascenzo"/>
    <x v="0"/>
    <s v="United States"/>
    <s v="Los Angeles"/>
    <x v="1"/>
    <n v="90032"/>
    <x v="1"/>
    <s v="TEC-PH-10004094"/>
    <x v="2"/>
    <x v="7"/>
    <s v="Motorola L703CM"/>
    <n v="623.96"/>
    <n v="5"/>
    <n v="0.2"/>
    <n v="38.997500000000002"/>
  </r>
  <r>
    <x v="6944"/>
    <x v="3448"/>
    <x v="2"/>
    <x v="865"/>
    <d v="2011-09-27T00:00:00"/>
    <s v="Standard Class"/>
    <s v="TH-21115"/>
    <s v="Thea Hudgings"/>
    <x v="1"/>
    <s v="United States"/>
    <s v="Newark"/>
    <x v="13"/>
    <n v="19711"/>
    <x v="3"/>
    <s v="OFF-BI-10004876"/>
    <x v="1"/>
    <x v="8"/>
    <s v="Wilson Jones Suede Grain Vinyl Binders"/>
    <n v="11.12"/>
    <n v="4"/>
    <n v="0"/>
    <n v="5.4487999999999994"/>
  </r>
  <r>
    <x v="6945"/>
    <x v="3449"/>
    <x v="0"/>
    <x v="955"/>
    <d v="2013-10-05T00:00:00"/>
    <s v="Standard Class"/>
    <s v="GM-14680"/>
    <s v="Greg Matthias"/>
    <x v="0"/>
    <s v="United States"/>
    <s v="New York City"/>
    <x v="15"/>
    <n v="10011"/>
    <x v="3"/>
    <s v="FUR-BO-10003034"/>
    <x v="0"/>
    <x v="0"/>
    <s v="O'Sullivan Elevations Bookcase, Cherry Finish"/>
    <n v="523.91999999999996"/>
    <n v="5"/>
    <n v="0.2"/>
    <n v="-26.195999999999984"/>
  </r>
  <r>
    <x v="6946"/>
    <x v="3450"/>
    <x v="1"/>
    <x v="529"/>
    <d v="2012-11-13T00:00:00"/>
    <s v="Standard Class"/>
    <s v="JO-15550"/>
    <s v="Jesus Ocampo"/>
    <x v="2"/>
    <s v="United States"/>
    <s v="Roseville"/>
    <x v="1"/>
    <n v="95661"/>
    <x v="1"/>
    <s v="OFF-FA-10000490"/>
    <x v="1"/>
    <x v="13"/>
    <s v="OIC Binder Clips, Mini, 1/4&quot; Capacity, Black"/>
    <n v="2.48"/>
    <n v="2"/>
    <n v="0"/>
    <n v="1.1656"/>
  </r>
  <r>
    <x v="6947"/>
    <x v="3451"/>
    <x v="1"/>
    <x v="334"/>
    <d v="2012-04-29T00:00:00"/>
    <s v="Standard Class"/>
    <s v="ZC-21910"/>
    <s v="Zuschuss Carroll"/>
    <x v="0"/>
    <s v="United States"/>
    <s v="Aurora"/>
    <x v="10"/>
    <n v="60505"/>
    <x v="2"/>
    <s v="OFF-ST-10002574"/>
    <x v="1"/>
    <x v="4"/>
    <s v="SAFCO Commercial Wire Shelving, Black"/>
    <n v="221.024"/>
    <n v="2"/>
    <n v="0.2"/>
    <n v="-55.256"/>
  </r>
  <r>
    <x v="6948"/>
    <x v="3451"/>
    <x v="1"/>
    <x v="334"/>
    <d v="2012-04-29T00:00:00"/>
    <s v="Standard Class"/>
    <s v="ZC-21910"/>
    <s v="Zuschuss Carroll"/>
    <x v="0"/>
    <s v="United States"/>
    <s v="Aurora"/>
    <x v="10"/>
    <n v="60505"/>
    <x v="2"/>
    <s v="FUR-CH-10003535"/>
    <x v="0"/>
    <x v="1"/>
    <s v="Global Armless Task Chair, Royal Blue"/>
    <n v="128.05799999999999"/>
    <n v="3"/>
    <n v="0.3"/>
    <n v="-23.782199999999996"/>
  </r>
  <r>
    <x v="6949"/>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x v="6950"/>
    <x v="3452"/>
    <x v="3"/>
    <x v="123"/>
    <d v="2014-11-20T00:00:00"/>
    <s v="Same Day"/>
    <s v="AP-10720"/>
    <s v="Anne Pryor"/>
    <x v="2"/>
    <s v="United States"/>
    <s v="New York City"/>
    <x v="15"/>
    <n v="10011"/>
    <x v="3"/>
    <s v="FUR-TA-10001676"/>
    <x v="0"/>
    <x v="3"/>
    <s v="Hon 61000 Series Interactive Training Tables"/>
    <n v="79.97399999999999"/>
    <n v="3"/>
    <n v="0.4"/>
    <n v="-29.323800000000006"/>
  </r>
  <r>
    <x v="6951"/>
    <x v="3453"/>
    <x v="1"/>
    <x v="312"/>
    <d v="2012-11-24T00:00:00"/>
    <s v="Standard Class"/>
    <s v="GK-14620"/>
    <s v="Grace Kelly"/>
    <x v="1"/>
    <s v="United States"/>
    <s v="Dallas"/>
    <x v="5"/>
    <n v="75217"/>
    <x v="2"/>
    <s v="TEC-MA-10002790"/>
    <x v="2"/>
    <x v="15"/>
    <s v="NeatDesk Desktop Scanner &amp; Digital Filing System"/>
    <n v="479.988"/>
    <n v="2"/>
    <n v="0.4"/>
    <n v="55.998599999999954"/>
  </r>
  <r>
    <x v="6952"/>
    <x v="3454"/>
    <x v="1"/>
    <x v="653"/>
    <d v="2012-10-03T00:00:00"/>
    <s v="First Class"/>
    <s v="HM-14980"/>
    <s v="Henry MacAllister"/>
    <x v="0"/>
    <s v="United States"/>
    <s v="Los Angeles"/>
    <x v="1"/>
    <n v="90008"/>
    <x v="1"/>
    <s v="OFF-BI-10001757"/>
    <x v="1"/>
    <x v="8"/>
    <s v="Pressboard Hanging Data Binders for Unburst Sheets"/>
    <n v="11.808"/>
    <n v="3"/>
    <n v="0.2"/>
    <n v="4.1327999999999996"/>
  </r>
  <r>
    <x v="6953"/>
    <x v="3454"/>
    <x v="1"/>
    <x v="653"/>
    <d v="2012-10-03T00:00:00"/>
    <s v="First Class"/>
    <s v="HM-14980"/>
    <s v="Henry MacAllister"/>
    <x v="0"/>
    <s v="United States"/>
    <s v="Los Angeles"/>
    <x v="1"/>
    <n v="90008"/>
    <x v="1"/>
    <s v="OFF-BI-10004828"/>
    <x v="1"/>
    <x v="8"/>
    <s v="GBC Poly Designer Binding Covers"/>
    <n v="53.567999999999998"/>
    <n v="4"/>
    <n v="0.2"/>
    <n v="19.418399999999995"/>
  </r>
  <r>
    <x v="6954"/>
    <x v="3454"/>
    <x v="1"/>
    <x v="653"/>
    <d v="2012-10-03T00:00:00"/>
    <s v="First Class"/>
    <s v="HM-14980"/>
    <s v="Henry MacAllister"/>
    <x v="0"/>
    <s v="United States"/>
    <s v="Los Angeles"/>
    <x v="1"/>
    <n v="90008"/>
    <x v="1"/>
    <s v="TEC-PH-10000369"/>
    <x v="2"/>
    <x v="7"/>
    <s v="HTC One Mini"/>
    <n v="503.96000000000004"/>
    <n v="5"/>
    <n v="0.2"/>
    <n v="50.396000000000015"/>
  </r>
  <r>
    <x v="6955"/>
    <x v="3455"/>
    <x v="1"/>
    <x v="334"/>
    <d v="2012-05-02T00:00:00"/>
    <s v="Standard Class"/>
    <s v="LS-16945"/>
    <s v="Linda Southworth"/>
    <x v="1"/>
    <s v="United States"/>
    <s v="Los Angeles"/>
    <x v="1"/>
    <n v="90004"/>
    <x v="1"/>
    <s v="OFF-EN-10003862"/>
    <x v="1"/>
    <x v="12"/>
    <s v="Laser &amp; Ink Jet Business Envelopes"/>
    <n v="21.34"/>
    <n v="2"/>
    <n v="0"/>
    <n v="9.8163999999999998"/>
  </r>
  <r>
    <x v="6956"/>
    <x v="3456"/>
    <x v="0"/>
    <x v="216"/>
    <d v="2013-07-20T00:00:00"/>
    <s v="Standard Class"/>
    <s v="AR-10570"/>
    <s v="Anemone Ratner"/>
    <x v="0"/>
    <s v="United States"/>
    <s v="Columbus"/>
    <x v="32"/>
    <n v="31907"/>
    <x v="0"/>
    <s v="OFF-BI-10003963"/>
    <x v="1"/>
    <x v="8"/>
    <s v="Cardinal Holdit Data Disk Pockets"/>
    <n v="36.4"/>
    <n v="5"/>
    <n v="0"/>
    <n v="17.107999999999997"/>
  </r>
  <r>
    <x v="6957"/>
    <x v="3456"/>
    <x v="0"/>
    <x v="216"/>
    <d v="2013-07-20T00:00:00"/>
    <s v="Standard Class"/>
    <s v="AR-10570"/>
    <s v="Anemone Ratner"/>
    <x v="0"/>
    <s v="United States"/>
    <s v="Columbus"/>
    <x v="32"/>
    <n v="31907"/>
    <x v="0"/>
    <s v="FUR-FU-10004848"/>
    <x v="0"/>
    <x v="5"/>
    <s v="Howard Miller 13-3/4&quot; Diameter Brushed Chrome Round Wall Clock"/>
    <n v="51.75"/>
    <n v="1"/>
    <n v="0"/>
    <n v="15.524999999999999"/>
  </r>
  <r>
    <x v="6958"/>
    <x v="3457"/>
    <x v="1"/>
    <x v="874"/>
    <d v="2012-09-29T00:00:00"/>
    <s v="Second Class"/>
    <s v="RH-19510"/>
    <s v="Rick Huthwaite"/>
    <x v="2"/>
    <s v="United States"/>
    <s v="San Francisco"/>
    <x v="1"/>
    <n v="94110"/>
    <x v="1"/>
    <s v="OFF-ST-10001328"/>
    <x v="1"/>
    <x v="4"/>
    <s v="Personal Filing Tote with Lid, Black/Gray"/>
    <n v="15.51"/>
    <n v="1"/>
    <n v="0"/>
    <n v="4.3428000000000004"/>
  </r>
  <r>
    <x v="6959"/>
    <x v="3457"/>
    <x v="1"/>
    <x v="874"/>
    <d v="2012-09-29T00:00:00"/>
    <s v="Second Class"/>
    <s v="RH-19510"/>
    <s v="Rick Huthwaite"/>
    <x v="2"/>
    <s v="United States"/>
    <s v="San Francisco"/>
    <x v="1"/>
    <n v="94110"/>
    <x v="1"/>
    <s v="OFF-PA-10002377"/>
    <x v="1"/>
    <x v="10"/>
    <s v="Xerox 1916"/>
    <n v="146.82"/>
    <n v="3"/>
    <n v="0"/>
    <n v="73.41"/>
  </r>
  <r>
    <x v="6960"/>
    <x v="3457"/>
    <x v="1"/>
    <x v="874"/>
    <d v="2012-09-29T00:00:00"/>
    <s v="Second Class"/>
    <s v="RH-19510"/>
    <s v="Rick Huthwaite"/>
    <x v="2"/>
    <s v="United States"/>
    <s v="San Francisco"/>
    <x v="1"/>
    <n v="94110"/>
    <x v="1"/>
    <s v="OFF-PA-10003441"/>
    <x v="1"/>
    <x v="10"/>
    <s v="Xerox 226"/>
    <n v="12.96"/>
    <n v="2"/>
    <n v="0"/>
    <n v="6.2208000000000006"/>
  </r>
  <r>
    <x v="6961"/>
    <x v="3458"/>
    <x v="3"/>
    <x v="468"/>
    <d v="2014-11-11T00:00:00"/>
    <s v="Same Day"/>
    <s v="TB-21190"/>
    <s v="Thomas Brumley"/>
    <x v="2"/>
    <s v="United States"/>
    <s v="Riverside"/>
    <x v="1"/>
    <n v="92503"/>
    <x v="1"/>
    <s v="OFF-AR-10002221"/>
    <x v="1"/>
    <x v="6"/>
    <s v="12 Colored Short Pencils"/>
    <n v="7.8000000000000007"/>
    <n v="3"/>
    <n v="0"/>
    <n v="2.1060000000000008"/>
  </r>
  <r>
    <x v="6962"/>
    <x v="3459"/>
    <x v="0"/>
    <x v="87"/>
    <d v="2013-07-21T00:00:00"/>
    <s v="Second Class"/>
    <s v="JD-15895"/>
    <s v="Jonathan Doherty"/>
    <x v="1"/>
    <s v="United States"/>
    <s v="Columbia"/>
    <x v="20"/>
    <n v="29203"/>
    <x v="0"/>
    <s v="OFF-EN-10001509"/>
    <x v="1"/>
    <x v="12"/>
    <s v="Poly String Tie Envelopes"/>
    <n v="10.199999999999999"/>
    <n v="5"/>
    <n v="0"/>
    <n v="4.7939999999999996"/>
  </r>
  <r>
    <x v="6963"/>
    <x v="3459"/>
    <x v="0"/>
    <x v="87"/>
    <d v="2013-07-21T00:00:00"/>
    <s v="Second Class"/>
    <s v="JD-15895"/>
    <s v="Jonathan Doherty"/>
    <x v="1"/>
    <s v="United States"/>
    <s v="Columbia"/>
    <x v="20"/>
    <n v="29203"/>
    <x v="0"/>
    <s v="OFF-AR-10003338"/>
    <x v="1"/>
    <x v="6"/>
    <s v="Eberhard Faber 3 1/2&quot; Golf Pencils"/>
    <n v="22.32"/>
    <n v="3"/>
    <n v="0"/>
    <n v="5.580000000000001"/>
  </r>
  <r>
    <x v="6964"/>
    <x v="3459"/>
    <x v="0"/>
    <x v="87"/>
    <d v="2013-07-21T00:00:00"/>
    <s v="Second Class"/>
    <s v="JD-15895"/>
    <s v="Jonathan Doherty"/>
    <x v="1"/>
    <s v="United States"/>
    <s v="Columbia"/>
    <x v="20"/>
    <n v="29203"/>
    <x v="0"/>
    <s v="OFF-BI-10004728"/>
    <x v="1"/>
    <x v="8"/>
    <s v="Wilson Jones Turn Tabs Binder Tool for Ring Binders"/>
    <n v="24.1"/>
    <n v="5"/>
    <n v="0"/>
    <n v="11.086"/>
  </r>
  <r>
    <x v="6965"/>
    <x v="3459"/>
    <x v="0"/>
    <x v="87"/>
    <d v="2013-07-21T00:00:00"/>
    <s v="Second Class"/>
    <s v="JD-15895"/>
    <s v="Jonathan Doherty"/>
    <x v="1"/>
    <s v="United States"/>
    <s v="Columbia"/>
    <x v="20"/>
    <n v="29203"/>
    <x v="0"/>
    <s v="TEC-AC-10000358"/>
    <x v="2"/>
    <x v="11"/>
    <s v="Imation Secure Drive + Hardware Encrypted USB flash drive - 16 GB"/>
    <n v="75.98"/>
    <n v="2"/>
    <n v="0"/>
    <n v="18.235199999999999"/>
  </r>
  <r>
    <x v="6966"/>
    <x v="3459"/>
    <x v="0"/>
    <x v="87"/>
    <d v="2013-07-21T00:00:00"/>
    <s v="Second Class"/>
    <s v="JD-15895"/>
    <s v="Jonathan Doherty"/>
    <x v="1"/>
    <s v="United States"/>
    <s v="Columbia"/>
    <x v="20"/>
    <n v="29203"/>
    <x v="0"/>
    <s v="OFF-BI-10002764"/>
    <x v="1"/>
    <x v="8"/>
    <s v="Recycled Pressboard Report Cover with Reinforced Top Hinge"/>
    <n v="6.46"/>
    <n v="2"/>
    <n v="0"/>
    <n v="3.1654"/>
  </r>
  <r>
    <x v="6967"/>
    <x v="3459"/>
    <x v="0"/>
    <x v="87"/>
    <d v="2013-07-21T00:00:00"/>
    <s v="Second Class"/>
    <s v="JD-15895"/>
    <s v="Jonathan Doherty"/>
    <x v="1"/>
    <s v="United States"/>
    <s v="Columbia"/>
    <x v="20"/>
    <n v="29203"/>
    <x v="0"/>
    <s v="OFF-PA-10001461"/>
    <x v="1"/>
    <x v="10"/>
    <s v="HP Office Paper (20Lb. and 87 Bright)"/>
    <n v="60.12"/>
    <n v="9"/>
    <n v="0"/>
    <n v="28.857599999999998"/>
  </r>
  <r>
    <x v="6968"/>
    <x v="3460"/>
    <x v="1"/>
    <x v="1140"/>
    <d v="2012-10-20T00:00:00"/>
    <s v="Second Class"/>
    <s v="MP-17965"/>
    <s v="Michael Paige"/>
    <x v="1"/>
    <s v="United States"/>
    <s v="New York City"/>
    <x v="15"/>
    <n v="10011"/>
    <x v="3"/>
    <s v="TEC-PH-10004165"/>
    <x v="2"/>
    <x v="7"/>
    <s v="Mitel MiVoice 5330e IP Phone"/>
    <n v="824.97"/>
    <n v="3"/>
    <n v="0"/>
    <n v="214.4922"/>
  </r>
  <r>
    <x v="6969"/>
    <x v="3461"/>
    <x v="0"/>
    <x v="994"/>
    <d v="2013-01-13T00:00:00"/>
    <s v="Second Class"/>
    <s v="JB-16000"/>
    <s v="Joy Bell-"/>
    <x v="0"/>
    <s v="United States"/>
    <s v="Longview"/>
    <x v="4"/>
    <n v="98632"/>
    <x v="1"/>
    <s v="FUR-FU-10000010"/>
    <x v="0"/>
    <x v="5"/>
    <s v="DAX Value U-Channel Document Frames, Easel Back"/>
    <n v="24.849999999999998"/>
    <n v="5"/>
    <n v="0"/>
    <n v="7.7034999999999982"/>
  </r>
  <r>
    <x v="6970"/>
    <x v="3462"/>
    <x v="3"/>
    <x v="20"/>
    <d v="2014-09-26T00:00:00"/>
    <s v="Standard Class"/>
    <s v="AB-10105"/>
    <s v="Adrian Barton"/>
    <x v="0"/>
    <s v="United States"/>
    <s v="Phoenix"/>
    <x v="16"/>
    <n v="85023"/>
    <x v="1"/>
    <s v="OFF-ST-10000321"/>
    <x v="1"/>
    <x v="4"/>
    <s v="Akro Stacking Bins"/>
    <n v="12.624000000000001"/>
    <n v="2"/>
    <n v="0.2"/>
    <n v="-2.5248000000000022"/>
  </r>
  <r>
    <x v="6971"/>
    <x v="3462"/>
    <x v="3"/>
    <x v="20"/>
    <d v="2014-09-26T00:00:00"/>
    <s v="Standard Class"/>
    <s v="AB-10105"/>
    <s v="Adrian Barton"/>
    <x v="0"/>
    <s v="United States"/>
    <s v="Phoenix"/>
    <x v="16"/>
    <n v="85023"/>
    <x v="1"/>
    <s v="TEC-AC-10000109"/>
    <x v="2"/>
    <x v="11"/>
    <s v="Sony Micro Vault Click 16 GB USB 2.0 Flash Drive"/>
    <n v="89.584000000000003"/>
    <n v="2"/>
    <n v="0.2"/>
    <n v="4.4792000000000058"/>
  </r>
  <r>
    <x v="6972"/>
    <x v="3462"/>
    <x v="3"/>
    <x v="20"/>
    <d v="2014-09-26T00:00:00"/>
    <s v="Standard Class"/>
    <s v="AB-10105"/>
    <s v="Adrian Barton"/>
    <x v="0"/>
    <s v="United States"/>
    <s v="Phoenix"/>
    <x v="16"/>
    <n v="85023"/>
    <x v="1"/>
    <s v="TEC-PH-10002415"/>
    <x v="2"/>
    <x v="7"/>
    <s v="Polycom VoiceStation 500 Conference phone"/>
    <n v="471.92"/>
    <n v="2"/>
    <n v="0.2"/>
    <n v="29.495000000000019"/>
  </r>
  <r>
    <x v="6973"/>
    <x v="3462"/>
    <x v="3"/>
    <x v="20"/>
    <d v="2014-09-26T00:00:00"/>
    <s v="Standard Class"/>
    <s v="AB-10105"/>
    <s v="Adrian Barton"/>
    <x v="0"/>
    <s v="United States"/>
    <s v="Phoenix"/>
    <x v="16"/>
    <n v="85023"/>
    <x v="1"/>
    <s v="OFF-BI-10001460"/>
    <x v="1"/>
    <x v="8"/>
    <s v="Plastic Binding Combs"/>
    <n v="18.180000000000003"/>
    <n v="4"/>
    <n v="0.7"/>
    <n v="-13.938000000000002"/>
  </r>
  <r>
    <x v="6974"/>
    <x v="3463"/>
    <x v="3"/>
    <x v="175"/>
    <d v="2014-09-20T00:00:00"/>
    <s v="Standard Class"/>
    <s v="CC-12145"/>
    <s v="Charles Crestani"/>
    <x v="0"/>
    <s v="United States"/>
    <s v="Houston"/>
    <x v="5"/>
    <n v="77095"/>
    <x v="2"/>
    <s v="OFF-AR-10002987"/>
    <x v="1"/>
    <x v="6"/>
    <s v="Prismacolor Color Pencil Set"/>
    <n v="31.744"/>
    <n v="2"/>
    <n v="0.2"/>
    <n v="8.3328000000000024"/>
  </r>
  <r>
    <x v="6975"/>
    <x v="3464"/>
    <x v="1"/>
    <x v="1141"/>
    <d v="2012-07-02T00:00:00"/>
    <s v="Standard Class"/>
    <s v="CY-12745"/>
    <s v="Craig Yedwab"/>
    <x v="1"/>
    <s v="United States"/>
    <s v="Gilbert"/>
    <x v="16"/>
    <n v="85234"/>
    <x v="1"/>
    <s v="OFF-LA-10000443"/>
    <x v="1"/>
    <x v="2"/>
    <s v="Avery 501"/>
    <n v="5.9039999999999999"/>
    <n v="2"/>
    <n v="0.2"/>
    <n v="1.9925999999999999"/>
  </r>
  <r>
    <x v="6976"/>
    <x v="3464"/>
    <x v="1"/>
    <x v="1141"/>
    <d v="2012-07-02T00:00:00"/>
    <s v="Standard Class"/>
    <s v="CY-12745"/>
    <s v="Craig Yedwab"/>
    <x v="1"/>
    <s v="United States"/>
    <s v="Gilbert"/>
    <x v="16"/>
    <n v="85234"/>
    <x v="1"/>
    <s v="FUR-FU-10004306"/>
    <x v="0"/>
    <x v="5"/>
    <s v="Electrix Halogen Magnifier Lamp"/>
    <n v="621.7600000000001"/>
    <n v="4"/>
    <n v="0.2"/>
    <n v="46.631999999999977"/>
  </r>
  <r>
    <x v="6977"/>
    <x v="3465"/>
    <x v="0"/>
    <x v="881"/>
    <d v="2013-11-29T00:00:00"/>
    <s v="First Class"/>
    <s v="EP-13915"/>
    <s v="Emily Phan"/>
    <x v="0"/>
    <s v="United States"/>
    <s v="Jonesboro"/>
    <x v="36"/>
    <n v="72401"/>
    <x v="0"/>
    <s v="TEC-PH-10002564"/>
    <x v="2"/>
    <x v="7"/>
    <s v="OtterBox Defender Series Case - Samsung Galaxy S4"/>
    <n v="59.98"/>
    <n v="2"/>
    <n v="0"/>
    <n v="17.993999999999993"/>
  </r>
  <r>
    <x v="6978"/>
    <x v="3466"/>
    <x v="3"/>
    <x v="920"/>
    <d v="2014-11-30T00:00:00"/>
    <s v="Second Class"/>
    <s v="DL-13315"/>
    <s v="Delfina Latchford"/>
    <x v="0"/>
    <s v="United States"/>
    <s v="Atlanta"/>
    <x v="32"/>
    <n v="30318"/>
    <x v="0"/>
    <s v="OFF-PA-10003724"/>
    <x v="1"/>
    <x v="10"/>
    <s v="Wirebound Message Book, 4 per Page"/>
    <n v="48.87"/>
    <n v="9"/>
    <n v="0"/>
    <n v="23.946299999999997"/>
  </r>
  <r>
    <x v="6979"/>
    <x v="3467"/>
    <x v="3"/>
    <x v="424"/>
    <d v="2014-01-20T00:00:00"/>
    <s v="Standard Class"/>
    <s v="SO-20335"/>
    <s v="Sean O'Donnell"/>
    <x v="0"/>
    <s v="United States"/>
    <s v="Los Angeles"/>
    <x v="1"/>
    <n v="90036"/>
    <x v="1"/>
    <s v="OFF-PA-10000483"/>
    <x v="1"/>
    <x v="10"/>
    <s v="Xerox 19"/>
    <n v="154.9"/>
    <n v="5"/>
    <n v="0"/>
    <n v="69.704999999999998"/>
  </r>
  <r>
    <x v="6980"/>
    <x v="3468"/>
    <x v="2"/>
    <x v="845"/>
    <d v="2011-11-08T00:00:00"/>
    <s v="First Class"/>
    <s v="BP-11095"/>
    <s v="Bart Pistole"/>
    <x v="1"/>
    <s v="United States"/>
    <s v="New York City"/>
    <x v="15"/>
    <n v="10024"/>
    <x v="3"/>
    <s v="OFF-FA-10000611"/>
    <x v="1"/>
    <x v="13"/>
    <s v="Binder Clips by OIC"/>
    <n v="5.92"/>
    <n v="4"/>
    <n v="0"/>
    <n v="2.8415999999999997"/>
  </r>
  <r>
    <x v="6981"/>
    <x v="3468"/>
    <x v="2"/>
    <x v="845"/>
    <d v="2011-11-08T00:00:00"/>
    <s v="First Class"/>
    <s v="BP-11095"/>
    <s v="Bart Pistole"/>
    <x v="1"/>
    <s v="United States"/>
    <s v="New York City"/>
    <x v="15"/>
    <n v="10024"/>
    <x v="3"/>
    <s v="OFF-PA-10000246"/>
    <x v="1"/>
    <x v="10"/>
    <s v="Riverleaf Stik-Withit Designer Note Cubes"/>
    <n v="30.18"/>
    <n v="3"/>
    <n v="0"/>
    <n v="13.8828"/>
  </r>
  <r>
    <x v="6982"/>
    <x v="3469"/>
    <x v="0"/>
    <x v="142"/>
    <d v="2013-09-06T00:00:00"/>
    <s v="Standard Class"/>
    <s v="JA-15970"/>
    <s v="Joseph Airdo"/>
    <x v="0"/>
    <s v="United States"/>
    <s v="Detroit"/>
    <x v="12"/>
    <n v="48227"/>
    <x v="2"/>
    <s v="OFF-BI-10004728"/>
    <x v="1"/>
    <x v="8"/>
    <s v="Wilson Jones Turn Tabs Binder Tool for Ring Binders"/>
    <n v="24.1"/>
    <n v="5"/>
    <n v="0"/>
    <n v="11.086"/>
  </r>
  <r>
    <x v="6983"/>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x v="6984"/>
    <x v="3469"/>
    <x v="0"/>
    <x v="142"/>
    <d v="2013-09-06T00:00:00"/>
    <s v="Standard Class"/>
    <s v="JA-15970"/>
    <s v="Joseph Airdo"/>
    <x v="0"/>
    <s v="United States"/>
    <s v="Detroit"/>
    <x v="12"/>
    <n v="48227"/>
    <x v="2"/>
    <s v="OFF-AP-10002457"/>
    <x v="1"/>
    <x v="9"/>
    <s v="Eureka The Boss Plus 12-Amp Hard Box Upright Vacuum, Red"/>
    <n v="376.74"/>
    <n v="4"/>
    <n v="0.1"/>
    <n v="71.161999999999978"/>
  </r>
  <r>
    <x v="6985"/>
    <x v="3469"/>
    <x v="0"/>
    <x v="142"/>
    <d v="2013-09-06T00:00:00"/>
    <s v="Standard Class"/>
    <s v="JA-15970"/>
    <s v="Joseph Airdo"/>
    <x v="0"/>
    <s v="United States"/>
    <s v="Detroit"/>
    <x v="12"/>
    <n v="48227"/>
    <x v="2"/>
    <s v="OFF-BI-10000320"/>
    <x v="1"/>
    <x v="8"/>
    <s v="GBC Plastic Binding Combs"/>
    <n v="29.52"/>
    <n v="4"/>
    <n v="0"/>
    <n v="14.4648"/>
  </r>
  <r>
    <x v="6986"/>
    <x v="3469"/>
    <x v="0"/>
    <x v="142"/>
    <d v="2013-09-06T00:00:00"/>
    <s v="Standard Class"/>
    <s v="JA-15970"/>
    <s v="Joseph Airdo"/>
    <x v="0"/>
    <s v="United States"/>
    <s v="Detroit"/>
    <x v="12"/>
    <n v="48227"/>
    <x v="2"/>
    <s v="OFF-AR-10004999"/>
    <x v="1"/>
    <x v="6"/>
    <s v="Newell 315"/>
    <n v="11.96"/>
    <n v="2"/>
    <n v="0"/>
    <n v="2.99"/>
  </r>
  <r>
    <x v="6987"/>
    <x v="3469"/>
    <x v="0"/>
    <x v="142"/>
    <d v="2013-09-06T00:00:00"/>
    <s v="Standard Class"/>
    <s v="JA-15970"/>
    <s v="Joseph Airdo"/>
    <x v="0"/>
    <s v="United States"/>
    <s v="Detroit"/>
    <x v="12"/>
    <n v="48227"/>
    <x v="2"/>
    <s v="OFF-BI-10001116"/>
    <x v="1"/>
    <x v="8"/>
    <s v="Wilson Jones 1&quot; Hanging DublLock Ring Binders"/>
    <n v="26.400000000000002"/>
    <n v="5"/>
    <n v="0"/>
    <n v="12.672000000000001"/>
  </r>
  <r>
    <x v="6988"/>
    <x v="3470"/>
    <x v="3"/>
    <x v="343"/>
    <d v="2014-11-17T00:00:00"/>
    <s v="Second Class"/>
    <s v="BB-11545"/>
    <s v="Brenda Bowman"/>
    <x v="1"/>
    <s v="United States"/>
    <s v="Fort Lauderdale"/>
    <x v="2"/>
    <n v="33311"/>
    <x v="0"/>
    <s v="OFF-AP-10002651"/>
    <x v="1"/>
    <x v="9"/>
    <s v="Hoover Upright Vacuum With Dirt Cup"/>
    <n v="1158.1199999999999"/>
    <n v="5"/>
    <n v="0.2"/>
    <n v="130.28849999999983"/>
  </r>
  <r>
    <x v="6989"/>
    <x v="3471"/>
    <x v="3"/>
    <x v="157"/>
    <d v="2014-12-14T00:00:00"/>
    <s v="First Class"/>
    <s v="DK-13375"/>
    <s v="Dennis Kane"/>
    <x v="0"/>
    <s v="United States"/>
    <s v="Abilene"/>
    <x v="5"/>
    <n v="79605"/>
    <x v="2"/>
    <s v="OFF-AP-10001634"/>
    <x v="1"/>
    <x v="9"/>
    <s v="Hoover Commercial Lightweight Upright Vacuum"/>
    <n v="1.3919999999999997"/>
    <n v="2"/>
    <n v="0.8"/>
    <n v="-3.7584000000000009"/>
  </r>
  <r>
    <x v="6990"/>
    <x v="3472"/>
    <x v="1"/>
    <x v="627"/>
    <d v="2012-11-13T00:00:00"/>
    <s v="Second Class"/>
    <s v="RH-19600"/>
    <s v="Rob Haberlin"/>
    <x v="0"/>
    <s v="United States"/>
    <s v="Hampton"/>
    <x v="17"/>
    <n v="23666"/>
    <x v="0"/>
    <s v="OFF-AP-10003266"/>
    <x v="1"/>
    <x v="9"/>
    <s v="Holmes Replacement Filter for HEPA Air Cleaner, Large Room"/>
    <n v="44.43"/>
    <n v="3"/>
    <n v="0"/>
    <n v="18.660600000000002"/>
  </r>
  <r>
    <x v="6991"/>
    <x v="3472"/>
    <x v="1"/>
    <x v="627"/>
    <d v="2012-11-13T00:00:00"/>
    <s v="Second Class"/>
    <s v="RH-19600"/>
    <s v="Rob Haberlin"/>
    <x v="0"/>
    <s v="United States"/>
    <s v="Hampton"/>
    <x v="17"/>
    <n v="23666"/>
    <x v="0"/>
    <s v="TEC-PH-10002890"/>
    <x v="2"/>
    <x v="7"/>
    <s v="AT&amp;T 17929 Lendline Telephone"/>
    <n v="226.20000000000002"/>
    <n v="5"/>
    <n v="0"/>
    <n v="58.811999999999998"/>
  </r>
  <r>
    <x v="6992"/>
    <x v="3472"/>
    <x v="1"/>
    <x v="627"/>
    <d v="2012-11-13T00:00:00"/>
    <s v="Second Class"/>
    <s v="RH-19600"/>
    <s v="Rob Haberlin"/>
    <x v="0"/>
    <s v="United States"/>
    <s v="Hampton"/>
    <x v="17"/>
    <n v="23666"/>
    <x v="0"/>
    <s v="FUR-FU-10000308"/>
    <x v="0"/>
    <x v="5"/>
    <s v="Deflect-o Glass Clear Studded Chair Mats"/>
    <n v="186.54"/>
    <n v="3"/>
    <n v="0"/>
    <n v="41.038800000000002"/>
  </r>
  <r>
    <x v="6993"/>
    <x v="3472"/>
    <x v="1"/>
    <x v="627"/>
    <d v="2012-11-13T00:00:00"/>
    <s v="Second Class"/>
    <s v="RH-19600"/>
    <s v="Rob Haberlin"/>
    <x v="0"/>
    <s v="United States"/>
    <s v="Hampton"/>
    <x v="17"/>
    <n v="23666"/>
    <x v="0"/>
    <s v="OFF-AR-10000380"/>
    <x v="1"/>
    <x v="6"/>
    <s v="Hunt PowerHouse Electric Pencil Sharpener, Blue"/>
    <n v="265.85999999999996"/>
    <n v="7"/>
    <n v="0"/>
    <n v="79.757999999999967"/>
  </r>
  <r>
    <x v="6994"/>
    <x v="3472"/>
    <x v="1"/>
    <x v="627"/>
    <d v="2012-11-13T00:00:00"/>
    <s v="Second Class"/>
    <s v="RH-19600"/>
    <s v="Rob Haberlin"/>
    <x v="0"/>
    <s v="United States"/>
    <s v="Hampton"/>
    <x v="17"/>
    <n v="23666"/>
    <x v="0"/>
    <s v="OFF-AR-10000122"/>
    <x v="1"/>
    <x v="6"/>
    <s v="Newell 314"/>
    <n v="27.9"/>
    <n v="5"/>
    <n v="0"/>
    <n v="6.9749999999999979"/>
  </r>
  <r>
    <x v="6995"/>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x v="6996"/>
    <x v="3474"/>
    <x v="3"/>
    <x v="331"/>
    <d v="2014-12-26T00:00:00"/>
    <s v="Second Class"/>
    <s v="JB-15400"/>
    <s v="Jennifer Braxton"/>
    <x v="1"/>
    <s v="United States"/>
    <s v="Rockford"/>
    <x v="10"/>
    <n v="61107"/>
    <x v="2"/>
    <s v="OFF-BI-10004002"/>
    <x v="1"/>
    <x v="8"/>
    <s v="Wilson Jones International Size A4 Ring Binders"/>
    <n v="13.839999999999998"/>
    <n v="4"/>
    <n v="0.8"/>
    <n v="-22.144000000000005"/>
  </r>
  <r>
    <x v="6997"/>
    <x v="3474"/>
    <x v="3"/>
    <x v="331"/>
    <d v="2014-12-26T00:00:00"/>
    <s v="Second Class"/>
    <s v="JB-15400"/>
    <s v="Jennifer Braxton"/>
    <x v="1"/>
    <s v="United States"/>
    <s v="Rockford"/>
    <x v="10"/>
    <n v="61107"/>
    <x v="2"/>
    <s v="OFF-PA-10004475"/>
    <x v="1"/>
    <x v="10"/>
    <s v="Xerox 1940"/>
    <n v="175.87200000000001"/>
    <n v="4"/>
    <n v="0.2"/>
    <n v="63.753599999999992"/>
  </r>
  <r>
    <x v="6998"/>
    <x v="3475"/>
    <x v="0"/>
    <x v="1142"/>
    <d v="2013-09-23T00:00:00"/>
    <s v="Standard Class"/>
    <s v="BC-11125"/>
    <s v="Becky Castell"/>
    <x v="2"/>
    <s v="United States"/>
    <s v="Laguna Niguel"/>
    <x v="1"/>
    <n v="92677"/>
    <x v="1"/>
    <s v="OFF-PA-10002195"/>
    <x v="1"/>
    <x v="10"/>
    <s v="Xerox 1966"/>
    <n v="12.96"/>
    <n v="2"/>
    <n v="0"/>
    <n v="6.3504000000000005"/>
  </r>
  <r>
    <x v="6999"/>
    <x v="3476"/>
    <x v="3"/>
    <x v="1143"/>
    <d v="2014-05-30T00:00:00"/>
    <s v="First Class"/>
    <s v="KC-16675"/>
    <s v="Kimberly Carter"/>
    <x v="1"/>
    <s v="United States"/>
    <s v="Louisville"/>
    <x v="0"/>
    <n v="40214"/>
    <x v="0"/>
    <s v="OFF-AP-10002670"/>
    <x v="1"/>
    <x v="9"/>
    <s v="Belkin 8-Outlet Premiere SurgeMaster II Surge Protectors"/>
    <n v="208.44"/>
    <n v="3"/>
    <n v="0"/>
    <n v="62.531999999999982"/>
  </r>
  <r>
    <x v="7000"/>
    <x v="3476"/>
    <x v="3"/>
    <x v="1143"/>
    <d v="2014-05-30T00:00:00"/>
    <s v="First Class"/>
    <s v="KC-16675"/>
    <s v="Kimberly Carter"/>
    <x v="1"/>
    <s v="United States"/>
    <s v="Louisville"/>
    <x v="0"/>
    <n v="40214"/>
    <x v="0"/>
    <s v="OFF-SU-10004498"/>
    <x v="1"/>
    <x v="14"/>
    <s v="Martin-Yale Premier Letter Opener"/>
    <n v="25.76"/>
    <n v="2"/>
    <n v="0"/>
    <n v="0.77280000000000015"/>
  </r>
  <r>
    <x v="7001"/>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x v="7002"/>
    <x v="3478"/>
    <x v="2"/>
    <x v="710"/>
    <d v="2011-08-21T00:00:00"/>
    <s v="Second Class"/>
    <s v="DW-13195"/>
    <s v="David Wiener"/>
    <x v="1"/>
    <s v="United States"/>
    <s v="Los Angeles"/>
    <x v="1"/>
    <n v="90045"/>
    <x v="1"/>
    <s v="FUR-FU-10000723"/>
    <x v="0"/>
    <x v="5"/>
    <s v="Deflect-o EconoMat Studded, No Bevel Mat for Low Pile Carpeting"/>
    <n v="289.24"/>
    <n v="7"/>
    <n v="0"/>
    <n v="26.031600000000012"/>
  </r>
  <r>
    <x v="7003"/>
    <x v="3478"/>
    <x v="2"/>
    <x v="710"/>
    <d v="2011-08-21T00:00:00"/>
    <s v="Second Class"/>
    <s v="DW-13195"/>
    <s v="David Wiener"/>
    <x v="1"/>
    <s v="United States"/>
    <s v="Los Angeles"/>
    <x v="1"/>
    <n v="90045"/>
    <x v="1"/>
    <s v="OFF-BI-10000632"/>
    <x v="1"/>
    <x v="8"/>
    <s v="Satellite Sectional Post Binders"/>
    <n v="69.456000000000003"/>
    <n v="2"/>
    <n v="0.2"/>
    <n v="22.573199999999996"/>
  </r>
  <r>
    <x v="7004"/>
    <x v="3479"/>
    <x v="2"/>
    <x v="851"/>
    <d v="2011-12-28T00:00:00"/>
    <s v="Standard Class"/>
    <s v="ME-18010"/>
    <s v="Michelle Ellison"/>
    <x v="1"/>
    <s v="United States"/>
    <s v="Port Arthur"/>
    <x v="5"/>
    <n v="77642"/>
    <x v="2"/>
    <s v="OFF-PA-10000223"/>
    <x v="1"/>
    <x v="10"/>
    <s v="Xerox 2000"/>
    <n v="5.1840000000000011"/>
    <n v="1"/>
    <n v="0.2"/>
    <n v="1.8144"/>
  </r>
  <r>
    <x v="7005"/>
    <x v="3480"/>
    <x v="1"/>
    <x v="549"/>
    <d v="2012-11-05T00:00:00"/>
    <s v="Standard Class"/>
    <s v="JF-15490"/>
    <s v="Jeremy Farry"/>
    <x v="0"/>
    <s v="United States"/>
    <s v="New York City"/>
    <x v="15"/>
    <n v="10009"/>
    <x v="3"/>
    <s v="FUR-CH-10001545"/>
    <x v="0"/>
    <x v="1"/>
    <s v="Hon Comfortask Task/Swivel Chairs"/>
    <n v="205.16400000000002"/>
    <n v="2"/>
    <n v="0.1"/>
    <n v="13.677600000000002"/>
  </r>
  <r>
    <x v="7006"/>
    <x v="3481"/>
    <x v="2"/>
    <x v="534"/>
    <d v="2011-12-21T00:00:00"/>
    <s v="Standard Class"/>
    <s v="SP-20860"/>
    <s v="Sung Pak"/>
    <x v="1"/>
    <s v="United States"/>
    <s v="Chicago"/>
    <x v="10"/>
    <n v="60623"/>
    <x v="2"/>
    <s v="FUR-FU-10001546"/>
    <x v="0"/>
    <x v="5"/>
    <s v="Dana Swing-Arm Lamps"/>
    <n v="8.5440000000000005"/>
    <n v="2"/>
    <n v="0.6"/>
    <n v="-7.4759999999999991"/>
  </r>
  <r>
    <x v="7007"/>
    <x v="3482"/>
    <x v="1"/>
    <x v="291"/>
    <d v="2012-08-25T00:00:00"/>
    <s v="Standard Class"/>
    <s v="KN-16390"/>
    <s v="Katherine Nockton"/>
    <x v="1"/>
    <s v="United States"/>
    <s v="Springfield"/>
    <x v="24"/>
    <n v="45503"/>
    <x v="3"/>
    <s v="OFF-BI-10001098"/>
    <x v="1"/>
    <x v="8"/>
    <s v="Acco D-Ring Binder w/DublLock"/>
    <n v="12.828000000000001"/>
    <n v="2"/>
    <n v="0.7"/>
    <n v="-8.9795999999999978"/>
  </r>
  <r>
    <x v="7008"/>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x v="7009"/>
    <x v="3482"/>
    <x v="1"/>
    <x v="291"/>
    <d v="2012-08-25T00:00:00"/>
    <s v="Standard Class"/>
    <s v="KN-16390"/>
    <s v="Katherine Nockton"/>
    <x v="1"/>
    <s v="United States"/>
    <s v="Springfield"/>
    <x v="24"/>
    <n v="45503"/>
    <x v="3"/>
    <s v="FUR-FU-10000193"/>
    <x v="0"/>
    <x v="5"/>
    <s v="Tenex Chairmats For Use with Hard Floors"/>
    <n v="25.983999999999998"/>
    <n v="1"/>
    <n v="0.2"/>
    <n v="-3.8976000000000015"/>
  </r>
  <r>
    <x v="7010"/>
    <x v="3483"/>
    <x v="2"/>
    <x v="235"/>
    <d v="2011-05-27T00:00:00"/>
    <s v="Standard Class"/>
    <s v="GT-14710"/>
    <s v="Greg Tran"/>
    <x v="0"/>
    <s v="United States"/>
    <s v="New York City"/>
    <x v="15"/>
    <n v="10035"/>
    <x v="3"/>
    <s v="OFF-BI-10000829"/>
    <x v="1"/>
    <x v="8"/>
    <s v="Avery Non-Stick Binders"/>
    <n v="17.96"/>
    <n v="5"/>
    <n v="0.2"/>
    <n v="5.8369999999999997"/>
  </r>
  <r>
    <x v="7011"/>
    <x v="3483"/>
    <x v="2"/>
    <x v="235"/>
    <d v="2011-05-27T00:00:00"/>
    <s v="Standard Class"/>
    <s v="GT-14710"/>
    <s v="Greg Tran"/>
    <x v="0"/>
    <s v="United States"/>
    <s v="New York City"/>
    <x v="15"/>
    <n v="10035"/>
    <x v="3"/>
    <s v="OFF-SU-10003002"/>
    <x v="1"/>
    <x v="14"/>
    <s v="Letter Slitter"/>
    <n v="5.04"/>
    <n v="2"/>
    <n v="0"/>
    <n v="0.15120000000000022"/>
  </r>
  <r>
    <x v="7012"/>
    <x v="3483"/>
    <x v="2"/>
    <x v="235"/>
    <d v="2011-05-27T00:00:00"/>
    <s v="Standard Class"/>
    <s v="GT-14710"/>
    <s v="Greg Tran"/>
    <x v="0"/>
    <s v="United States"/>
    <s v="New York City"/>
    <x v="15"/>
    <n v="10035"/>
    <x v="3"/>
    <s v="OFF-AP-10002118"/>
    <x v="1"/>
    <x v="9"/>
    <s v="1.7 Cubic Foot Compact &quot;Cube&quot; Office Refrigerators"/>
    <n v="208.16"/>
    <n v="1"/>
    <n v="0"/>
    <n v="56.20320000000001"/>
  </r>
  <r>
    <x v="7013"/>
    <x v="3484"/>
    <x v="3"/>
    <x v="34"/>
    <d v="2014-12-12T00:00:00"/>
    <s v="Second Class"/>
    <s v="DB-12910"/>
    <s v="Daniel Byrd"/>
    <x v="2"/>
    <s v="United States"/>
    <s v="Salinas"/>
    <x v="1"/>
    <n v="93905"/>
    <x v="1"/>
    <s v="FUR-BO-10001519"/>
    <x v="0"/>
    <x v="0"/>
    <s v="O'Sullivan 3-Shelf Heavy-Duty Bookcases"/>
    <n v="148.25700000000001"/>
    <n v="3"/>
    <n v="0.15"/>
    <n v="15.697800000000004"/>
  </r>
  <r>
    <x v="7014"/>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x v="7015"/>
    <x v="3485"/>
    <x v="2"/>
    <x v="518"/>
    <d v="2011-03-13T00:00:00"/>
    <s v="Second Class"/>
    <s v="FM-14215"/>
    <s v="Filia McAdams"/>
    <x v="1"/>
    <s v="United States"/>
    <s v="Richmond"/>
    <x v="0"/>
    <n v="40475"/>
    <x v="0"/>
    <s v="TEC-AC-10000710"/>
    <x v="2"/>
    <x v="11"/>
    <s v="Maxell DVD-RAM Discs"/>
    <n v="32.96"/>
    <n v="2"/>
    <n v="0"/>
    <n v="14.172800000000002"/>
  </r>
  <r>
    <x v="7016"/>
    <x v="3485"/>
    <x v="2"/>
    <x v="518"/>
    <d v="2011-03-13T00:00:00"/>
    <s v="Second Class"/>
    <s v="FM-14215"/>
    <s v="Filia McAdams"/>
    <x v="1"/>
    <s v="United States"/>
    <s v="Richmond"/>
    <x v="0"/>
    <n v="40475"/>
    <x v="0"/>
    <s v="TEC-PH-10000984"/>
    <x v="2"/>
    <x v="7"/>
    <s v="Panasonic KX-TG9471B"/>
    <n v="587.97"/>
    <n v="3"/>
    <n v="0"/>
    <n v="164.63160000000005"/>
  </r>
  <r>
    <x v="7017"/>
    <x v="3485"/>
    <x v="2"/>
    <x v="518"/>
    <d v="2011-03-13T00:00:00"/>
    <s v="Second Class"/>
    <s v="FM-14215"/>
    <s v="Filia McAdams"/>
    <x v="1"/>
    <s v="United States"/>
    <s v="Richmond"/>
    <x v="0"/>
    <n v="40475"/>
    <x v="0"/>
    <s v="OFF-PA-10000213"/>
    <x v="1"/>
    <x v="10"/>
    <s v="Xerox 198"/>
    <n v="14.940000000000001"/>
    <n v="3"/>
    <n v="0"/>
    <n v="7.0218000000000007"/>
  </r>
  <r>
    <x v="7018"/>
    <x v="3486"/>
    <x v="0"/>
    <x v="661"/>
    <d v="2013-06-28T00:00:00"/>
    <s v="Second Class"/>
    <s v="SM-20005"/>
    <s v="Sally Matthias"/>
    <x v="0"/>
    <s v="United States"/>
    <s v="New York City"/>
    <x v="15"/>
    <n v="10035"/>
    <x v="3"/>
    <s v="OFF-LA-10003720"/>
    <x v="1"/>
    <x v="2"/>
    <s v="Avery 487"/>
    <n v="25.83"/>
    <n v="7"/>
    <n v="0"/>
    <n v="12.1401"/>
  </r>
  <r>
    <x v="7019"/>
    <x v="3487"/>
    <x v="2"/>
    <x v="709"/>
    <d v="2011-08-27T00:00:00"/>
    <s v="Standard Class"/>
    <s v="AP-10915"/>
    <s v="Arthur Prichep"/>
    <x v="0"/>
    <s v="United States"/>
    <s v="Denver"/>
    <x v="22"/>
    <n v="80219"/>
    <x v="1"/>
    <s v="OFF-PA-10001837"/>
    <x v="1"/>
    <x v="10"/>
    <s v="Xerox 1976"/>
    <n v="15.552000000000003"/>
    <n v="3"/>
    <n v="0.2"/>
    <n v="5.4432"/>
  </r>
  <r>
    <x v="7020"/>
    <x v="3487"/>
    <x v="2"/>
    <x v="709"/>
    <d v="2011-08-27T00:00:00"/>
    <s v="Standard Class"/>
    <s v="AP-10915"/>
    <s v="Arthur Prichep"/>
    <x v="0"/>
    <s v="United States"/>
    <s v="Denver"/>
    <x v="22"/>
    <n v="80219"/>
    <x v="1"/>
    <s v="OFF-SU-10004661"/>
    <x v="1"/>
    <x v="14"/>
    <s v="Acme Titanium Bonded Scissors"/>
    <n v="6.8000000000000007"/>
    <n v="1"/>
    <n v="0.2"/>
    <n v="0.50999999999999979"/>
  </r>
  <r>
    <x v="7021"/>
    <x v="3487"/>
    <x v="2"/>
    <x v="709"/>
    <d v="2011-08-27T00:00:00"/>
    <s v="Standard Class"/>
    <s v="AP-10915"/>
    <s v="Arthur Prichep"/>
    <x v="0"/>
    <s v="United States"/>
    <s v="Denver"/>
    <x v="22"/>
    <n v="80219"/>
    <x v="1"/>
    <s v="FUR-FU-10003274"/>
    <x v="0"/>
    <x v="5"/>
    <s v="Regeneration Desk Collection"/>
    <n v="4.2240000000000002"/>
    <n v="3"/>
    <n v="0.2"/>
    <n v="1.2672000000000003"/>
  </r>
  <r>
    <x v="7022"/>
    <x v="3487"/>
    <x v="2"/>
    <x v="709"/>
    <d v="2011-08-27T00:00:00"/>
    <s v="Standard Class"/>
    <s v="AP-10915"/>
    <s v="Arthur Prichep"/>
    <x v="0"/>
    <s v="United States"/>
    <s v="Denver"/>
    <x v="22"/>
    <n v="80219"/>
    <x v="1"/>
    <s v="TEC-PH-10000149"/>
    <x v="2"/>
    <x v="7"/>
    <s v="Cisco SPA525G2 IP Phone - Wireless"/>
    <n v="143.64000000000001"/>
    <n v="9"/>
    <n v="0.2"/>
    <n v="10.772999999999989"/>
  </r>
  <r>
    <x v="7023"/>
    <x v="3487"/>
    <x v="2"/>
    <x v="709"/>
    <d v="2011-08-27T00:00:00"/>
    <s v="Standard Class"/>
    <s v="AP-10915"/>
    <s v="Arthur Prichep"/>
    <x v="0"/>
    <s v="United States"/>
    <s v="Denver"/>
    <x v="22"/>
    <n v="80219"/>
    <x v="1"/>
    <s v="OFF-PA-10000019"/>
    <x v="1"/>
    <x v="10"/>
    <s v="Xerox 1931"/>
    <n v="31.104000000000006"/>
    <n v="6"/>
    <n v="0.2"/>
    <n v="10.8864"/>
  </r>
  <r>
    <x v="7024"/>
    <x v="3487"/>
    <x v="2"/>
    <x v="709"/>
    <d v="2011-08-27T00:00:00"/>
    <s v="Standard Class"/>
    <s v="AP-10915"/>
    <s v="Arthur Prichep"/>
    <x v="0"/>
    <s v="United States"/>
    <s v="Denver"/>
    <x v="22"/>
    <n v="80219"/>
    <x v="1"/>
    <s v="OFF-PA-10001125"/>
    <x v="1"/>
    <x v="10"/>
    <s v="Xerox 1988"/>
    <n v="223.05600000000001"/>
    <n v="9"/>
    <n v="0.2"/>
    <n v="69.704999999999984"/>
  </r>
  <r>
    <x v="7025"/>
    <x v="3488"/>
    <x v="3"/>
    <x v="695"/>
    <d v="2014-02-13T00:00:00"/>
    <s v="Standard Class"/>
    <s v="SP-20545"/>
    <s v="Sibella Parks"/>
    <x v="1"/>
    <s v="United States"/>
    <s v="New York City"/>
    <x v="15"/>
    <n v="10024"/>
    <x v="3"/>
    <s v="TEC-PH-10002538"/>
    <x v="2"/>
    <x v="7"/>
    <s v="Grandstream GXP1160 VoIP phone"/>
    <n v="227.45999999999998"/>
    <n v="6"/>
    <n v="0"/>
    <n v="65.963399999999979"/>
  </r>
  <r>
    <x v="7026"/>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x v="7027"/>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x v="7028"/>
    <x v="3490"/>
    <x v="0"/>
    <x v="887"/>
    <d v="2013-12-24T00:00:00"/>
    <s v="Second Class"/>
    <s v="MC-17575"/>
    <s v="Matt Collins"/>
    <x v="0"/>
    <s v="United States"/>
    <s v="Fremont"/>
    <x v="8"/>
    <n v="68025"/>
    <x v="2"/>
    <s v="OFF-PA-10003673"/>
    <x v="1"/>
    <x v="10"/>
    <s v="Strathmore Photo Mount Cards"/>
    <n v="33.9"/>
    <n v="5"/>
    <n v="0"/>
    <n v="15.593999999999999"/>
  </r>
  <r>
    <x v="7029"/>
    <x v="3491"/>
    <x v="0"/>
    <x v="583"/>
    <d v="2013-11-17T00:00:00"/>
    <s v="Standard Class"/>
    <s v="EB-13750"/>
    <s v="Edward Becker"/>
    <x v="1"/>
    <s v="United States"/>
    <s v="New York City"/>
    <x v="15"/>
    <n v="10011"/>
    <x v="3"/>
    <s v="OFF-ST-10002562"/>
    <x v="1"/>
    <x v="4"/>
    <s v="Staples"/>
    <n v="28.14"/>
    <n v="3"/>
    <n v="0"/>
    <n v="7.8792000000000009"/>
  </r>
  <r>
    <x v="7030"/>
    <x v="3491"/>
    <x v="0"/>
    <x v="583"/>
    <d v="2013-11-17T00:00:00"/>
    <s v="Standard Class"/>
    <s v="EB-13750"/>
    <s v="Edward Becker"/>
    <x v="1"/>
    <s v="United States"/>
    <s v="New York City"/>
    <x v="15"/>
    <n v="10011"/>
    <x v="3"/>
    <s v="TEC-AC-10002305"/>
    <x v="2"/>
    <x v="11"/>
    <s v="KeyTronic E03601U1 - Keyboard - Beige"/>
    <n v="36"/>
    <n v="2"/>
    <n v="0"/>
    <n v="6.4799999999999969"/>
  </r>
  <r>
    <x v="7031"/>
    <x v="3491"/>
    <x v="0"/>
    <x v="583"/>
    <d v="2013-11-17T00:00:00"/>
    <s v="Standard Class"/>
    <s v="EB-13750"/>
    <s v="Edward Becker"/>
    <x v="1"/>
    <s v="United States"/>
    <s v="New York City"/>
    <x v="15"/>
    <n v="10011"/>
    <x v="3"/>
    <s v="OFF-AR-10003373"/>
    <x v="1"/>
    <x v="6"/>
    <s v="Boston School Pro Electric Pencil Sharpener, 1670"/>
    <n v="92.94"/>
    <n v="3"/>
    <n v="0"/>
    <n v="25.093799999999998"/>
  </r>
  <r>
    <x v="7032"/>
    <x v="3491"/>
    <x v="0"/>
    <x v="583"/>
    <d v="2013-11-17T00:00:00"/>
    <s v="Standard Class"/>
    <s v="EB-13750"/>
    <s v="Edward Becker"/>
    <x v="1"/>
    <s v="United States"/>
    <s v="New York City"/>
    <x v="15"/>
    <n v="10011"/>
    <x v="3"/>
    <s v="FUR-CH-10003774"/>
    <x v="0"/>
    <x v="1"/>
    <s v="Global Wood Trimmed Manager's Task Chair, Khaki"/>
    <n v="245.64600000000002"/>
    <n v="3"/>
    <n v="0.1"/>
    <n v="8.1881999999999877"/>
  </r>
  <r>
    <x v="7033"/>
    <x v="3491"/>
    <x v="0"/>
    <x v="583"/>
    <d v="2013-11-17T00:00:00"/>
    <s v="Standard Class"/>
    <s v="EB-13750"/>
    <s v="Edward Becker"/>
    <x v="1"/>
    <s v="United States"/>
    <s v="New York City"/>
    <x v="15"/>
    <n v="10011"/>
    <x v="3"/>
    <s v="OFF-BI-10001510"/>
    <x v="1"/>
    <x v="8"/>
    <s v="Deluxe Heavy-Duty Vinyl Round Ring Binder"/>
    <n v="55.00800000000001"/>
    <n v="3"/>
    <n v="0.2"/>
    <n v="17.189999999999998"/>
  </r>
  <r>
    <x v="7034"/>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x v="7035"/>
    <x v="3492"/>
    <x v="3"/>
    <x v="45"/>
    <d v="2014-11-14T00:00:00"/>
    <s v="Standard Class"/>
    <s v="JE-15610"/>
    <s v="Jim Epp"/>
    <x v="1"/>
    <s v="United States"/>
    <s v="San Diego"/>
    <x v="1"/>
    <n v="92105"/>
    <x v="1"/>
    <s v="FUR-CH-10004675"/>
    <x v="0"/>
    <x v="1"/>
    <s v="Lifetime Advantage Folding Chairs, 4/Carton"/>
    <n v="523.39200000000005"/>
    <n v="3"/>
    <n v="0.2"/>
    <n v="52.339199999999977"/>
  </r>
  <r>
    <x v="7036"/>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x v="7037"/>
    <x v="3494"/>
    <x v="3"/>
    <x v="585"/>
    <d v="2014-09-28T00:00:00"/>
    <s v="Standard Class"/>
    <s v="PB-19105"/>
    <s v="Peter Bühler"/>
    <x v="0"/>
    <s v="United States"/>
    <s v="Smyrna"/>
    <x v="32"/>
    <n v="30080"/>
    <x v="0"/>
    <s v="OFF-PA-10004255"/>
    <x v="1"/>
    <x v="10"/>
    <s v="Xerox 219"/>
    <n v="12.96"/>
    <n v="2"/>
    <n v="0"/>
    <n v="6.2208000000000006"/>
  </r>
  <r>
    <x v="7038"/>
    <x v="3494"/>
    <x v="3"/>
    <x v="585"/>
    <d v="2014-09-28T00:00:00"/>
    <s v="Standard Class"/>
    <s v="PB-19105"/>
    <s v="Peter Bühler"/>
    <x v="0"/>
    <s v="United States"/>
    <s v="Smyrna"/>
    <x v="32"/>
    <n v="30080"/>
    <x v="0"/>
    <s v="OFF-AR-10003896"/>
    <x v="1"/>
    <x v="6"/>
    <s v="Stride Job 150 Highlighters, Chisel Tip, Assorted Colors"/>
    <n v="17.940000000000001"/>
    <n v="3"/>
    <n v="0"/>
    <n v="6.4584000000000001"/>
  </r>
  <r>
    <x v="7039"/>
    <x v="3495"/>
    <x v="3"/>
    <x v="94"/>
    <d v="2014-12-24T00:00:00"/>
    <s v="Standard Class"/>
    <s v="AT-10735"/>
    <s v="Annie Thurman"/>
    <x v="0"/>
    <s v="United States"/>
    <s v="New York City"/>
    <x v="15"/>
    <n v="10009"/>
    <x v="3"/>
    <s v="OFF-ST-10002276"/>
    <x v="1"/>
    <x v="4"/>
    <s v="Safco Steel Mobile File Cart"/>
    <n v="166.72"/>
    <n v="2"/>
    <n v="0"/>
    <n v="41.680000000000007"/>
  </r>
  <r>
    <x v="7040"/>
    <x v="3495"/>
    <x v="3"/>
    <x v="94"/>
    <d v="2014-12-24T00:00:00"/>
    <s v="Standard Class"/>
    <s v="AT-10735"/>
    <s v="Annie Thurman"/>
    <x v="0"/>
    <s v="United States"/>
    <s v="New York City"/>
    <x v="15"/>
    <n v="10009"/>
    <x v="3"/>
    <s v="OFF-BI-10001617"/>
    <x v="1"/>
    <x v="8"/>
    <s v="GBC Wire Binding Combs"/>
    <n v="24.816000000000003"/>
    <n v="3"/>
    <n v="0.2"/>
    <n v="8.3753999999999991"/>
  </r>
  <r>
    <x v="7041"/>
    <x v="3495"/>
    <x v="3"/>
    <x v="94"/>
    <d v="2014-12-24T00:00:00"/>
    <s v="Standard Class"/>
    <s v="AT-10735"/>
    <s v="Annie Thurman"/>
    <x v="0"/>
    <s v="United States"/>
    <s v="New York City"/>
    <x v="15"/>
    <n v="10009"/>
    <x v="3"/>
    <s v="FUR-FU-10000308"/>
    <x v="0"/>
    <x v="5"/>
    <s v="Deflect-o Glass Clear Studded Chair Mats"/>
    <n v="124.36"/>
    <n v="2"/>
    <n v="0"/>
    <n v="27.359200000000001"/>
  </r>
  <r>
    <x v="7042"/>
    <x v="3496"/>
    <x v="3"/>
    <x v="930"/>
    <d v="2014-07-24T00:00:00"/>
    <s v="Standard Class"/>
    <s v="SV-20365"/>
    <s v="Seth Vernon"/>
    <x v="0"/>
    <s v="United States"/>
    <s v="Philadelphia"/>
    <x v="9"/>
    <n v="19134"/>
    <x v="3"/>
    <s v="TEC-CO-10001943"/>
    <x v="2"/>
    <x v="16"/>
    <s v="Canon PC-428 Personal Copier"/>
    <n v="599.97"/>
    <n v="5"/>
    <n v="0.4"/>
    <n v="69.996499999999969"/>
  </r>
  <r>
    <x v="7043"/>
    <x v="3496"/>
    <x v="3"/>
    <x v="930"/>
    <d v="2014-07-24T00:00:00"/>
    <s v="Standard Class"/>
    <s v="SV-20365"/>
    <s v="Seth Vernon"/>
    <x v="0"/>
    <s v="United States"/>
    <s v="Philadelphia"/>
    <x v="9"/>
    <n v="19134"/>
    <x v="3"/>
    <s v="FUR-CH-10002647"/>
    <x v="0"/>
    <x v="1"/>
    <s v="Situations Contoured Folding Chairs, 4/Set"/>
    <n v="198.744"/>
    <n v="4"/>
    <n v="0.3"/>
    <n v="-14.195999999999984"/>
  </r>
  <r>
    <x v="7044"/>
    <x v="3496"/>
    <x v="3"/>
    <x v="930"/>
    <d v="2014-07-24T00:00:00"/>
    <s v="Standard Class"/>
    <s v="SV-20365"/>
    <s v="Seth Vernon"/>
    <x v="0"/>
    <s v="United States"/>
    <s v="Philadelphia"/>
    <x v="9"/>
    <n v="19134"/>
    <x v="3"/>
    <s v="OFF-SU-10004768"/>
    <x v="1"/>
    <x v="14"/>
    <s v="Acme Kleencut Forged Steel Scissors"/>
    <n v="9.1840000000000011"/>
    <n v="2"/>
    <n v="0.2"/>
    <n v="1.1479999999999988"/>
  </r>
  <r>
    <x v="7045"/>
    <x v="3497"/>
    <x v="0"/>
    <x v="54"/>
    <d v="2013-11-10T00:00:00"/>
    <s v="Standard Class"/>
    <s v="PJ-18835"/>
    <s v="Patrick Jones"/>
    <x v="1"/>
    <s v="United States"/>
    <s v="Dallas"/>
    <x v="5"/>
    <n v="75217"/>
    <x v="2"/>
    <s v="OFF-PA-10002160"/>
    <x v="1"/>
    <x v="10"/>
    <s v="Xerox 1978"/>
    <n v="9.2480000000000011"/>
    <n v="2"/>
    <n v="0.2"/>
    <n v="3.3524000000000003"/>
  </r>
  <r>
    <x v="7046"/>
    <x v="3498"/>
    <x v="2"/>
    <x v="918"/>
    <d v="2011-04-12T00:00:00"/>
    <s v="Standard Class"/>
    <s v="NM-18445"/>
    <s v="Nathan Mautz"/>
    <x v="2"/>
    <s v="United States"/>
    <s v="Concord"/>
    <x v="1"/>
    <n v="94521"/>
    <x v="1"/>
    <s v="FUR-TA-10003748"/>
    <x v="0"/>
    <x v="3"/>
    <s v="Bevis 36 x 72 Conference Tables"/>
    <n v="99.591999999999999"/>
    <n v="1"/>
    <n v="0.2"/>
    <n v="2.4897999999999989"/>
  </r>
  <r>
    <x v="7047"/>
    <x v="3498"/>
    <x v="2"/>
    <x v="918"/>
    <d v="2011-04-12T00:00:00"/>
    <s v="Standard Class"/>
    <s v="NM-18445"/>
    <s v="Nathan Mautz"/>
    <x v="2"/>
    <s v="United States"/>
    <s v="Concord"/>
    <x v="1"/>
    <n v="94521"/>
    <x v="1"/>
    <s v="TEC-AC-10001908"/>
    <x v="2"/>
    <x v="11"/>
    <s v="Logitech Wireless Headset h800"/>
    <n v="399.96"/>
    <n v="4"/>
    <n v="0"/>
    <n v="139.98599999999999"/>
  </r>
  <r>
    <x v="7048"/>
    <x v="3499"/>
    <x v="0"/>
    <x v="1041"/>
    <d v="2013-08-17T00:00:00"/>
    <s v="First Class"/>
    <s v="TR-21325"/>
    <s v="Toby Ritter"/>
    <x v="0"/>
    <s v="United States"/>
    <s v="Nashville"/>
    <x v="18"/>
    <n v="37211"/>
    <x v="0"/>
    <s v="OFF-PA-10000552"/>
    <x v="1"/>
    <x v="10"/>
    <s v="Xerox 200"/>
    <n v="15.552000000000003"/>
    <n v="3"/>
    <n v="0.2"/>
    <n v="5.4432"/>
  </r>
  <r>
    <x v="7049"/>
    <x v="3500"/>
    <x v="2"/>
    <x v="794"/>
    <d v="2011-09-30T00:00:00"/>
    <s v="Standard Class"/>
    <s v="BF-11005"/>
    <s v="Barry Franz"/>
    <x v="2"/>
    <s v="United States"/>
    <s v="Aurora"/>
    <x v="22"/>
    <n v="80013"/>
    <x v="1"/>
    <s v="OFF-AR-10003179"/>
    <x v="1"/>
    <x v="6"/>
    <s v="Dixon Ticonderoga Core-Lock Colored Pencils"/>
    <n v="14.576000000000001"/>
    <n v="2"/>
    <n v="0.2"/>
    <n v="2.3685999999999989"/>
  </r>
  <r>
    <x v="7050"/>
    <x v="3501"/>
    <x v="0"/>
    <x v="25"/>
    <d v="2013-12-12T00:00:00"/>
    <s v="Same Day"/>
    <s v="WB-21850"/>
    <s v="William Brown"/>
    <x v="0"/>
    <s v="United States"/>
    <s v="Anaheim"/>
    <x v="1"/>
    <n v="92804"/>
    <x v="1"/>
    <s v="OFF-BI-10004593"/>
    <x v="1"/>
    <x v="8"/>
    <s v="Ibico Laser Imprintable Binding System Covers"/>
    <n v="209.60000000000002"/>
    <n v="5"/>
    <n v="0.2"/>
    <n v="68.11999999999999"/>
  </r>
  <r>
    <x v="7051"/>
    <x v="3501"/>
    <x v="0"/>
    <x v="25"/>
    <d v="2013-12-12T00:00:00"/>
    <s v="Same Day"/>
    <s v="WB-21850"/>
    <s v="William Brown"/>
    <x v="0"/>
    <s v="United States"/>
    <s v="Anaheim"/>
    <x v="1"/>
    <n v="92804"/>
    <x v="1"/>
    <s v="OFF-AR-10000914"/>
    <x v="1"/>
    <x v="6"/>
    <s v="Boston 16765 Mini Stand Up Battery Pencil Sharpener"/>
    <n v="23.32"/>
    <n v="2"/>
    <n v="0"/>
    <n v="6.0632000000000019"/>
  </r>
  <r>
    <x v="7052"/>
    <x v="3501"/>
    <x v="0"/>
    <x v="25"/>
    <d v="2013-12-12T00:00:00"/>
    <s v="Same Day"/>
    <s v="WB-21850"/>
    <s v="William Brown"/>
    <x v="0"/>
    <s v="United States"/>
    <s v="Anaheim"/>
    <x v="1"/>
    <n v="92804"/>
    <x v="1"/>
    <s v="OFF-PA-10000241"/>
    <x v="1"/>
    <x v="10"/>
    <s v="IBM Multi-Purpose Copy Paper, 8 1/2 x 11&quot;, Case"/>
    <n v="30.98"/>
    <n v="1"/>
    <n v="0"/>
    <n v="13.940999999999999"/>
  </r>
  <r>
    <x v="7053"/>
    <x v="3501"/>
    <x v="0"/>
    <x v="25"/>
    <d v="2013-12-12T00:00:00"/>
    <s v="Same Day"/>
    <s v="WB-21850"/>
    <s v="William Brown"/>
    <x v="0"/>
    <s v="United States"/>
    <s v="Anaheim"/>
    <x v="1"/>
    <n v="92804"/>
    <x v="1"/>
    <s v="TEC-AC-10000057"/>
    <x v="2"/>
    <x v="11"/>
    <s v="Microsoft Natural Ergonomic Keyboard 4000"/>
    <n v="119.96"/>
    <n v="4"/>
    <n v="0"/>
    <n v="25.191599999999994"/>
  </r>
  <r>
    <x v="7054"/>
    <x v="3501"/>
    <x v="0"/>
    <x v="25"/>
    <d v="2013-12-12T00:00:00"/>
    <s v="Same Day"/>
    <s v="WB-21850"/>
    <s v="William Brown"/>
    <x v="0"/>
    <s v="United States"/>
    <s v="Anaheim"/>
    <x v="1"/>
    <n v="92804"/>
    <x v="1"/>
    <s v="FUR-CH-10003774"/>
    <x v="0"/>
    <x v="1"/>
    <s v="Global Wood Trimmed Manager's Task Chair, Khaki"/>
    <n v="363.92"/>
    <n v="5"/>
    <n v="0.2"/>
    <n v="-31.843000000000018"/>
  </r>
  <r>
    <x v="7055"/>
    <x v="3501"/>
    <x v="0"/>
    <x v="25"/>
    <d v="2013-12-12T00:00:00"/>
    <s v="Same Day"/>
    <s v="WB-21850"/>
    <s v="William Brown"/>
    <x v="0"/>
    <s v="United States"/>
    <s v="Anaheim"/>
    <x v="1"/>
    <n v="92804"/>
    <x v="1"/>
    <s v="OFF-BI-10002824"/>
    <x v="1"/>
    <x v="8"/>
    <s v="Recycled Easel Ring Binders"/>
    <n v="35.808"/>
    <n v="3"/>
    <n v="0.2"/>
    <n v="11.189999999999996"/>
  </r>
  <r>
    <x v="7056"/>
    <x v="3501"/>
    <x v="0"/>
    <x v="25"/>
    <d v="2013-12-12T00:00:00"/>
    <s v="Same Day"/>
    <s v="WB-21850"/>
    <s v="William Brown"/>
    <x v="0"/>
    <s v="United States"/>
    <s v="Anaheim"/>
    <x v="1"/>
    <n v="92804"/>
    <x v="1"/>
    <s v="OFF-BI-10004001"/>
    <x v="1"/>
    <x v="8"/>
    <s v="GBC Recycled VeloBinder Covers"/>
    <n v="122.688"/>
    <n v="9"/>
    <n v="0.2"/>
    <n v="39.873599999999982"/>
  </r>
  <r>
    <x v="7057"/>
    <x v="3501"/>
    <x v="0"/>
    <x v="25"/>
    <d v="2013-12-12T00:00:00"/>
    <s v="Same Day"/>
    <s v="WB-21850"/>
    <s v="William Brown"/>
    <x v="0"/>
    <s v="United States"/>
    <s v="Anaheim"/>
    <x v="1"/>
    <n v="92804"/>
    <x v="1"/>
    <s v="FUR-TA-10004619"/>
    <x v="0"/>
    <x v="3"/>
    <s v="Hon Non-Folding Utility Tables"/>
    <n v="892.13600000000008"/>
    <n v="7"/>
    <n v="0.2"/>
    <n v="111.51699999999991"/>
  </r>
  <r>
    <x v="7058"/>
    <x v="3501"/>
    <x v="0"/>
    <x v="25"/>
    <d v="2013-12-12T00:00:00"/>
    <s v="Same Day"/>
    <s v="WB-21850"/>
    <s v="William Brown"/>
    <x v="0"/>
    <s v="United States"/>
    <s v="Anaheim"/>
    <x v="1"/>
    <n v="92804"/>
    <x v="1"/>
    <s v="OFF-ST-10000636"/>
    <x v="1"/>
    <x v="4"/>
    <s v="Rogers Profile Extra Capacity Storage Tub"/>
    <n v="50.22"/>
    <n v="3"/>
    <n v="0"/>
    <n v="2.0087999999999973"/>
  </r>
  <r>
    <x v="7059"/>
    <x v="3501"/>
    <x v="0"/>
    <x v="25"/>
    <d v="2013-12-12T00:00:00"/>
    <s v="Same Day"/>
    <s v="WB-21850"/>
    <s v="William Brown"/>
    <x v="0"/>
    <s v="United States"/>
    <s v="Anaheim"/>
    <x v="1"/>
    <n v="92804"/>
    <x v="1"/>
    <s v="OFF-AP-10001469"/>
    <x v="1"/>
    <x v="9"/>
    <s v="Fellowes 8 Outlet Superior Workstation Surge Protector"/>
    <n v="83.42"/>
    <n v="2"/>
    <n v="0"/>
    <n v="24.191799999999994"/>
  </r>
  <r>
    <x v="7060"/>
    <x v="3501"/>
    <x v="0"/>
    <x v="25"/>
    <d v="2013-12-12T00:00:00"/>
    <s v="Same Day"/>
    <s v="WB-21850"/>
    <s v="William Brown"/>
    <x v="0"/>
    <s v="United States"/>
    <s v="Anaheim"/>
    <x v="1"/>
    <n v="92804"/>
    <x v="1"/>
    <s v="OFF-BI-10002897"/>
    <x v="1"/>
    <x v="8"/>
    <s v="Black Avery Memo-Size 3-Ring Binder, 5 1/2&quot; x 8 1/2&quot;"/>
    <n v="5.8719999999999999"/>
    <n v="2"/>
    <n v="0.2"/>
    <n v="2.1286"/>
  </r>
  <r>
    <x v="7061"/>
    <x v="3502"/>
    <x v="1"/>
    <x v="302"/>
    <d v="2012-02-05T00:00:00"/>
    <s v="Second Class"/>
    <s v="KH-16630"/>
    <s v="Ken Heidel"/>
    <x v="1"/>
    <s v="United States"/>
    <s v="Pleasant Grove"/>
    <x v="7"/>
    <n v="84062"/>
    <x v="1"/>
    <s v="OFF-BI-10002432"/>
    <x v="1"/>
    <x v="8"/>
    <s v="Wilson Jones Standard D-Ring Binders"/>
    <n v="12.144"/>
    <n v="3"/>
    <n v="0.2"/>
    <n v="4.0985999999999994"/>
  </r>
  <r>
    <x v="7062"/>
    <x v="3503"/>
    <x v="0"/>
    <x v="723"/>
    <d v="2014-01-01T00:00:00"/>
    <s v="Second Class"/>
    <s v="KL-16645"/>
    <s v="Ken Lonsdale"/>
    <x v="0"/>
    <s v="United States"/>
    <s v="Springfield"/>
    <x v="21"/>
    <n v="97477"/>
    <x v="1"/>
    <s v="OFF-EN-10002592"/>
    <x v="1"/>
    <x v="12"/>
    <s v="Peel &amp; Seel Recycled Catalog Envelopes, Brown"/>
    <n v="27.792000000000002"/>
    <n v="3"/>
    <n v="0.2"/>
    <n v="10.422000000000001"/>
  </r>
  <r>
    <x v="7063"/>
    <x v="3504"/>
    <x v="3"/>
    <x v="515"/>
    <d v="2014-09-06T00:00:00"/>
    <s v="Standard Class"/>
    <s v="MG-17890"/>
    <s v="Michael Granlund"/>
    <x v="2"/>
    <s v="United States"/>
    <s v="Salem"/>
    <x v="21"/>
    <n v="97301"/>
    <x v="1"/>
    <s v="OFF-SU-10002522"/>
    <x v="1"/>
    <x v="14"/>
    <s v="Acme Kleen Earth Office Shears"/>
    <n v="6.2080000000000002"/>
    <n v="2"/>
    <n v="0.2"/>
    <n v="0.69839999999999902"/>
  </r>
  <r>
    <x v="7064"/>
    <x v="3505"/>
    <x v="3"/>
    <x v="1144"/>
    <d v="2014-02-10T00:00:00"/>
    <s v="Standard Class"/>
    <s v="JF-15355"/>
    <s v="Jay Fein"/>
    <x v="0"/>
    <s v="United States"/>
    <s v="Rochester"/>
    <x v="15"/>
    <n v="14609"/>
    <x v="3"/>
    <s v="OFF-AP-10003971"/>
    <x v="1"/>
    <x v="9"/>
    <s v="Belkin 6 Outlet Metallic Surge Strip"/>
    <n v="32.67"/>
    <n v="3"/>
    <n v="0"/>
    <n v="8.4942000000000011"/>
  </r>
  <r>
    <x v="7065"/>
    <x v="3506"/>
    <x v="2"/>
    <x v="776"/>
    <d v="2011-12-08T00:00:00"/>
    <s v="First Class"/>
    <s v="RS-19765"/>
    <s v="Roland Schwarz"/>
    <x v="1"/>
    <s v="United States"/>
    <s v="Los Angeles"/>
    <x v="1"/>
    <n v="90008"/>
    <x v="1"/>
    <s v="OFF-ST-10001496"/>
    <x v="1"/>
    <x v="4"/>
    <s v="Standard Rollaway File with Lock"/>
    <n v="1261.33"/>
    <n v="7"/>
    <n v="0"/>
    <n v="327.94580000000002"/>
  </r>
  <r>
    <x v="7066"/>
    <x v="3507"/>
    <x v="0"/>
    <x v="198"/>
    <d v="2013-06-04T00:00:00"/>
    <s v="Standard Class"/>
    <s v="NL-18310"/>
    <s v="Nancy Lomonaco"/>
    <x v="2"/>
    <s v="United States"/>
    <s v="Los Angeles"/>
    <x v="1"/>
    <n v="90049"/>
    <x v="1"/>
    <s v="OFF-PA-10004782"/>
    <x v="1"/>
    <x v="10"/>
    <s v="Xerox 228"/>
    <n v="38.880000000000003"/>
    <n v="6"/>
    <n v="0"/>
    <n v="18.662400000000002"/>
  </r>
  <r>
    <x v="7067"/>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x v="7068"/>
    <x v="3508"/>
    <x v="0"/>
    <x v="206"/>
    <d v="2013-05-27T00:00:00"/>
    <s v="Standard Class"/>
    <s v="AS-10285"/>
    <s v="Alejandro Savely"/>
    <x v="1"/>
    <s v="United States"/>
    <s v="Dallas"/>
    <x v="5"/>
    <n v="75081"/>
    <x v="2"/>
    <s v="OFF-PA-10003591"/>
    <x v="1"/>
    <x v="10"/>
    <s v="Southworth 100% Cotton The Best Paper"/>
    <n v="82.656000000000006"/>
    <n v="9"/>
    <n v="0.2"/>
    <n v="30.996000000000002"/>
  </r>
  <r>
    <x v="7069"/>
    <x v="3509"/>
    <x v="2"/>
    <x v="128"/>
    <d v="2011-08-14T00:00:00"/>
    <s v="Standard Class"/>
    <s v="GM-14500"/>
    <s v="Gene McClure"/>
    <x v="0"/>
    <s v="United States"/>
    <s v="Fresno"/>
    <x v="1"/>
    <n v="93727"/>
    <x v="1"/>
    <s v="OFF-PA-10001667"/>
    <x v="1"/>
    <x v="10"/>
    <s v="Great White Multi-Use Recycled Paper (20Lb. and 84 Bright)"/>
    <n v="5.98"/>
    <n v="1"/>
    <n v="0"/>
    <n v="2.6909999999999998"/>
  </r>
  <r>
    <x v="7070"/>
    <x v="3510"/>
    <x v="0"/>
    <x v="64"/>
    <d v="2013-09-11T00:00:00"/>
    <s v="Second Class"/>
    <s v="SU-20665"/>
    <s v="Stephanie Ulpright"/>
    <x v="2"/>
    <s v="United States"/>
    <s v="Chicago"/>
    <x v="10"/>
    <n v="60653"/>
    <x v="2"/>
    <s v="OFF-PA-10004971"/>
    <x v="1"/>
    <x v="10"/>
    <s v="Xerox 196"/>
    <n v="9.2480000000000011"/>
    <n v="2"/>
    <n v="0.2"/>
    <n v="3.3524000000000003"/>
  </r>
  <r>
    <x v="7071"/>
    <x v="3511"/>
    <x v="0"/>
    <x v="310"/>
    <d v="2013-07-29T00:00:00"/>
    <s v="Standard Class"/>
    <s v="CK-12205"/>
    <s v="Chloris Kastensmidt"/>
    <x v="0"/>
    <s v="United States"/>
    <s v="Mcallen"/>
    <x v="5"/>
    <n v="78501"/>
    <x v="2"/>
    <s v="OFF-AR-10001216"/>
    <x v="1"/>
    <x v="6"/>
    <s v="Newell 339"/>
    <n v="4.4479999999999995"/>
    <n v="2"/>
    <n v="0.2"/>
    <n v="0.3335999999999999"/>
  </r>
  <r>
    <x v="7072"/>
    <x v="3511"/>
    <x v="0"/>
    <x v="310"/>
    <d v="2013-07-29T00:00:00"/>
    <s v="Standard Class"/>
    <s v="CK-12205"/>
    <s v="Chloris Kastensmidt"/>
    <x v="0"/>
    <s v="United States"/>
    <s v="Mcallen"/>
    <x v="5"/>
    <n v="78501"/>
    <x v="2"/>
    <s v="OFF-PA-10004355"/>
    <x v="1"/>
    <x v="10"/>
    <s v="Xerox 231"/>
    <n v="5.1840000000000011"/>
    <n v="1"/>
    <n v="0.2"/>
    <n v="1.8144"/>
  </r>
  <r>
    <x v="7073"/>
    <x v="3511"/>
    <x v="0"/>
    <x v="310"/>
    <d v="2013-07-29T00:00:00"/>
    <s v="Standard Class"/>
    <s v="CK-12205"/>
    <s v="Chloris Kastensmidt"/>
    <x v="0"/>
    <s v="United States"/>
    <s v="Mcallen"/>
    <x v="5"/>
    <n v="78501"/>
    <x v="2"/>
    <s v="OFF-AR-10001953"/>
    <x v="1"/>
    <x v="6"/>
    <s v="Boston 1645 Deluxe Heavier-Duty Electric Pencil Sharpener"/>
    <n v="175.92"/>
    <n v="5"/>
    <n v="0.2"/>
    <n v="15.393000000000008"/>
  </r>
  <r>
    <x v="7074"/>
    <x v="3511"/>
    <x v="0"/>
    <x v="310"/>
    <d v="2013-07-29T00:00:00"/>
    <s v="Standard Class"/>
    <s v="CK-12205"/>
    <s v="Chloris Kastensmidt"/>
    <x v="0"/>
    <s v="United States"/>
    <s v="Mcallen"/>
    <x v="5"/>
    <n v="78501"/>
    <x v="2"/>
    <s v="OFF-BI-10004364"/>
    <x v="1"/>
    <x v="8"/>
    <s v="Storex Dura Pro Binders"/>
    <n v="4.7519999999999989"/>
    <n v="4"/>
    <n v="0.8"/>
    <n v="-8.3160000000000025"/>
  </r>
  <r>
    <x v="7075"/>
    <x v="3511"/>
    <x v="0"/>
    <x v="310"/>
    <d v="2013-07-29T00:00:00"/>
    <s v="Standard Class"/>
    <s v="CK-12205"/>
    <s v="Chloris Kastensmidt"/>
    <x v="0"/>
    <s v="United States"/>
    <s v="Mcallen"/>
    <x v="5"/>
    <n v="78501"/>
    <x v="2"/>
    <s v="OFF-SU-10001165"/>
    <x v="1"/>
    <x v="14"/>
    <s v="Acme Elite Stainless Steel Scissors"/>
    <n v="13.344000000000001"/>
    <n v="2"/>
    <n v="0.2"/>
    <n v="1.0007999999999999"/>
  </r>
  <r>
    <x v="7076"/>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x v="7077"/>
    <x v="3513"/>
    <x v="0"/>
    <x v="476"/>
    <d v="2013-09-07T00:00:00"/>
    <s v="Standard Class"/>
    <s v="JE-15715"/>
    <s v="Joe Elijah"/>
    <x v="0"/>
    <s v="United States"/>
    <s v="Charlotte"/>
    <x v="3"/>
    <n v="28205"/>
    <x v="0"/>
    <s v="OFF-BI-10000014"/>
    <x v="1"/>
    <x v="8"/>
    <s v="Heavy-Duty E-Z-D Binders"/>
    <n v="22.911000000000005"/>
    <n v="7"/>
    <n v="0.7"/>
    <n v="-17.565099999999994"/>
  </r>
  <r>
    <x v="7078"/>
    <x v="3513"/>
    <x v="0"/>
    <x v="476"/>
    <d v="2013-09-07T00:00:00"/>
    <s v="Standard Class"/>
    <s v="JE-15715"/>
    <s v="Joe Elijah"/>
    <x v="0"/>
    <s v="United States"/>
    <s v="Charlotte"/>
    <x v="3"/>
    <n v="28205"/>
    <x v="0"/>
    <s v="OFF-AP-10000159"/>
    <x v="1"/>
    <x v="9"/>
    <s v="Belkin F9M820V08 8 Outlet Surge"/>
    <n v="309.45600000000002"/>
    <n v="9"/>
    <n v="0.2"/>
    <n v="34.813799999999944"/>
  </r>
  <r>
    <x v="7079"/>
    <x v="3513"/>
    <x v="0"/>
    <x v="476"/>
    <d v="2013-09-07T00:00:00"/>
    <s v="Standard Class"/>
    <s v="JE-15715"/>
    <s v="Joe Elijah"/>
    <x v="0"/>
    <s v="United States"/>
    <s v="Charlotte"/>
    <x v="3"/>
    <n v="28205"/>
    <x v="0"/>
    <s v="OFF-AR-10003560"/>
    <x v="1"/>
    <x v="6"/>
    <s v="Zebra Zazzle Fluorescent Highlighters"/>
    <n v="19.456000000000003"/>
    <n v="4"/>
    <n v="0.2"/>
    <n v="3.4047999999999981"/>
  </r>
  <r>
    <x v="7080"/>
    <x v="3513"/>
    <x v="0"/>
    <x v="476"/>
    <d v="2013-09-07T00:00:00"/>
    <s v="Standard Class"/>
    <s v="JE-15715"/>
    <s v="Joe Elijah"/>
    <x v="0"/>
    <s v="United States"/>
    <s v="Charlotte"/>
    <x v="3"/>
    <n v="28205"/>
    <x v="0"/>
    <s v="FUR-TA-10001768"/>
    <x v="0"/>
    <x v="3"/>
    <s v="Hon Racetrack Conference Tables"/>
    <n v="472.51800000000003"/>
    <n v="3"/>
    <n v="0.4"/>
    <n v="-149.63070000000005"/>
  </r>
  <r>
    <x v="7081"/>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x v="7082"/>
    <x v="3513"/>
    <x v="0"/>
    <x v="476"/>
    <d v="2013-09-07T00:00:00"/>
    <s v="Standard Class"/>
    <s v="JE-15715"/>
    <s v="Joe Elijah"/>
    <x v="0"/>
    <s v="United States"/>
    <s v="Charlotte"/>
    <x v="3"/>
    <n v="28205"/>
    <x v="0"/>
    <s v="OFF-BI-10003166"/>
    <x v="1"/>
    <x v="8"/>
    <s v="GBC Plasticlear Binding Covers"/>
    <n v="17.220000000000006"/>
    <n v="5"/>
    <n v="0.7"/>
    <n v="-12.628"/>
  </r>
  <r>
    <x v="7083"/>
    <x v="3514"/>
    <x v="3"/>
    <x v="246"/>
    <d v="2014-07-26T00:00:00"/>
    <s v="Second Class"/>
    <s v="AR-10825"/>
    <s v="Anthony Rawles"/>
    <x v="1"/>
    <s v="United States"/>
    <s v="Concord"/>
    <x v="1"/>
    <n v="94521"/>
    <x v="1"/>
    <s v="OFF-AR-10003469"/>
    <x v="1"/>
    <x v="6"/>
    <s v="Nontoxic Chalk"/>
    <n v="3.52"/>
    <n v="2"/>
    <n v="0"/>
    <n v="1.6896"/>
  </r>
  <r>
    <x v="7084"/>
    <x v="3514"/>
    <x v="3"/>
    <x v="246"/>
    <d v="2014-07-26T00:00:00"/>
    <s v="Second Class"/>
    <s v="AR-10825"/>
    <s v="Anthony Rawles"/>
    <x v="1"/>
    <s v="United States"/>
    <s v="Concord"/>
    <x v="1"/>
    <n v="94521"/>
    <x v="1"/>
    <s v="TEC-PH-10002549"/>
    <x v="2"/>
    <x v="7"/>
    <s v="Polycom SoundPoint IP 450 VoIP phone"/>
    <n v="1626.1920000000002"/>
    <n v="9"/>
    <n v="0.2"/>
    <n v="121.96440000000001"/>
  </r>
  <r>
    <x v="7085"/>
    <x v="3515"/>
    <x v="3"/>
    <x v="145"/>
    <d v="2014-09-29T00:00:00"/>
    <s v="First Class"/>
    <s v="AH-10075"/>
    <s v="Adam Hart"/>
    <x v="1"/>
    <s v="United States"/>
    <s v="Chester"/>
    <x v="9"/>
    <n v="19013"/>
    <x v="3"/>
    <s v="OFF-BI-10003476"/>
    <x v="1"/>
    <x v="8"/>
    <s v="Avery Metallic Poly Binders"/>
    <n v="8.5950000000000024"/>
    <n v="5"/>
    <n v="0.7"/>
    <n v="-6.3030000000000008"/>
  </r>
  <r>
    <x v="7086"/>
    <x v="3515"/>
    <x v="3"/>
    <x v="145"/>
    <d v="2014-09-29T00:00:00"/>
    <s v="First Class"/>
    <s v="AH-10075"/>
    <s v="Adam Hart"/>
    <x v="1"/>
    <s v="United States"/>
    <s v="Chester"/>
    <x v="9"/>
    <n v="19013"/>
    <x v="3"/>
    <s v="OFF-SU-10000157"/>
    <x v="1"/>
    <x v="14"/>
    <s v="Compact Automatic Electric Letter Opener"/>
    <n v="190.89600000000002"/>
    <n v="2"/>
    <n v="0.2"/>
    <n v="-42.951599999999999"/>
  </r>
  <r>
    <x v="7087"/>
    <x v="3516"/>
    <x v="3"/>
    <x v="646"/>
    <d v="2014-08-07T00:00:00"/>
    <s v="Second Class"/>
    <s v="GA-14515"/>
    <s v="George Ashbrook"/>
    <x v="0"/>
    <s v="United States"/>
    <s v="Los Angeles"/>
    <x v="1"/>
    <n v="90004"/>
    <x v="1"/>
    <s v="OFF-ST-10003123"/>
    <x v="1"/>
    <x v="4"/>
    <s v="Fellowes Bases and Tops For Staxonsteel/High-Stak Systems"/>
    <n v="99.87"/>
    <n v="3"/>
    <n v="0"/>
    <n v="23.968799999999998"/>
  </r>
  <r>
    <x v="7088"/>
    <x v="3517"/>
    <x v="1"/>
    <x v="969"/>
    <d v="2012-10-27T00:00:00"/>
    <s v="Second Class"/>
    <s v="JF-15415"/>
    <s v="Jennifer Ferguson"/>
    <x v="0"/>
    <s v="United States"/>
    <s v="Sparks"/>
    <x v="33"/>
    <n v="89431"/>
    <x v="1"/>
    <s v="OFF-AR-10001955"/>
    <x v="1"/>
    <x v="6"/>
    <s v="Newell 319"/>
    <n v="79.36"/>
    <n v="4"/>
    <n v="0"/>
    <n v="23.807999999999993"/>
  </r>
  <r>
    <x v="7089"/>
    <x v="3518"/>
    <x v="3"/>
    <x v="140"/>
    <d v="2014-06-20T00:00:00"/>
    <s v="Second Class"/>
    <s v="KH-16690"/>
    <s v="Kristen Hastings"/>
    <x v="1"/>
    <s v="United States"/>
    <s v="Los Angeles"/>
    <x v="1"/>
    <n v="90032"/>
    <x v="1"/>
    <s v="TEC-PH-10001809"/>
    <x v="2"/>
    <x v="7"/>
    <s v="Panasonic KX T7736-B Digital phone"/>
    <n v="119.96"/>
    <n v="1"/>
    <n v="0.2"/>
    <n v="7.4974999999999987"/>
  </r>
  <r>
    <x v="7090"/>
    <x v="3519"/>
    <x v="1"/>
    <x v="1145"/>
    <d v="2012-01-13T00:00:00"/>
    <s v="Standard Class"/>
    <s v="CC-12685"/>
    <s v="Craig Carroll"/>
    <x v="0"/>
    <s v="United States"/>
    <s v="Henderson"/>
    <x v="0"/>
    <n v="42420"/>
    <x v="0"/>
    <s v="OFF-PA-10000474"/>
    <x v="1"/>
    <x v="10"/>
    <s v="Staples"/>
    <n v="106.32"/>
    <n v="3"/>
    <n v="0"/>
    <n v="49.970399999999991"/>
  </r>
  <r>
    <x v="7091"/>
    <x v="3519"/>
    <x v="1"/>
    <x v="1145"/>
    <d v="2012-01-13T00:00:00"/>
    <s v="Standard Class"/>
    <s v="CC-12685"/>
    <s v="Craig Carroll"/>
    <x v="0"/>
    <s v="United States"/>
    <s v="Henderson"/>
    <x v="0"/>
    <n v="42420"/>
    <x v="0"/>
    <s v="OFF-AP-10001205"/>
    <x v="1"/>
    <x v="9"/>
    <s v="Belkin 5 Outlet SurgeMaster Power Centers"/>
    <n v="163.44"/>
    <n v="3"/>
    <n v="0"/>
    <n v="45.763200000000012"/>
  </r>
  <r>
    <x v="7092"/>
    <x v="3519"/>
    <x v="1"/>
    <x v="1145"/>
    <d v="2012-01-13T00:00:00"/>
    <s v="Standard Class"/>
    <s v="CC-12685"/>
    <s v="Craig Carroll"/>
    <x v="0"/>
    <s v="United States"/>
    <s v="Henderson"/>
    <x v="0"/>
    <n v="42420"/>
    <x v="0"/>
    <s v="OFF-AR-10004691"/>
    <x v="1"/>
    <x v="6"/>
    <s v="Boston 1730 StandUp Electric Pencil Sharpener"/>
    <n v="42.76"/>
    <n v="2"/>
    <n v="0"/>
    <n v="11.117599999999999"/>
  </r>
  <r>
    <x v="7093"/>
    <x v="3519"/>
    <x v="1"/>
    <x v="1145"/>
    <d v="2012-01-13T00:00:00"/>
    <s v="Standard Class"/>
    <s v="CC-12685"/>
    <s v="Craig Carroll"/>
    <x v="0"/>
    <s v="United States"/>
    <s v="Henderson"/>
    <x v="0"/>
    <n v="42420"/>
    <x v="0"/>
    <s v="OFF-PA-10004996"/>
    <x v="1"/>
    <x v="10"/>
    <s v="Speediset Carbonless Redi-Letter 7&quot; x 8 1/2&quot;"/>
    <n v="51.550000000000004"/>
    <n v="5"/>
    <n v="0"/>
    <n v="24.2285"/>
  </r>
  <r>
    <x v="7094"/>
    <x v="3520"/>
    <x v="1"/>
    <x v="97"/>
    <d v="2012-02-13T00:00:00"/>
    <s v="Second Class"/>
    <s v="JF-15565"/>
    <s v="Jill Fjeld"/>
    <x v="0"/>
    <s v="United States"/>
    <s v="Decatur"/>
    <x v="10"/>
    <n v="62521"/>
    <x v="2"/>
    <s v="TEC-AC-10001908"/>
    <x v="2"/>
    <x v="11"/>
    <s v="Logitech Wireless Headset h800"/>
    <n v="479.952"/>
    <n v="6"/>
    <n v="0.2"/>
    <n v="89.990999999999985"/>
  </r>
  <r>
    <x v="7095"/>
    <x v="3521"/>
    <x v="0"/>
    <x v="1146"/>
    <d v="2013-08-21T00:00:00"/>
    <s v="First Class"/>
    <s v="RP-19390"/>
    <s v="Resi Pölking"/>
    <x v="0"/>
    <s v="United States"/>
    <s v="New York City"/>
    <x v="15"/>
    <n v="10009"/>
    <x v="3"/>
    <s v="OFF-BI-10000666"/>
    <x v="1"/>
    <x v="8"/>
    <s v="Surelock Post Binders"/>
    <n v="146.68799999999999"/>
    <n v="6"/>
    <n v="0.2"/>
    <n v="55.007999999999996"/>
  </r>
  <r>
    <x v="7096"/>
    <x v="3521"/>
    <x v="0"/>
    <x v="1146"/>
    <d v="2013-08-21T00:00:00"/>
    <s v="First Class"/>
    <s v="RP-19390"/>
    <s v="Resi Pölking"/>
    <x v="0"/>
    <s v="United States"/>
    <s v="New York City"/>
    <x v="15"/>
    <n v="10009"/>
    <x v="3"/>
    <s v="OFF-BI-10004318"/>
    <x v="1"/>
    <x v="8"/>
    <s v="Ibico EB-19 Dual Function Manual Binding System"/>
    <n v="276.78400000000005"/>
    <n v="2"/>
    <n v="0.2"/>
    <n v="89.954799999999992"/>
  </r>
  <r>
    <x v="7097"/>
    <x v="3521"/>
    <x v="0"/>
    <x v="1146"/>
    <d v="2013-08-21T00:00:00"/>
    <s v="First Class"/>
    <s v="RP-19390"/>
    <s v="Resi Pölking"/>
    <x v="0"/>
    <s v="United States"/>
    <s v="New York City"/>
    <x v="15"/>
    <n v="10009"/>
    <x v="3"/>
    <s v="OFF-BI-10003429"/>
    <x v="1"/>
    <x v="8"/>
    <s v="Cardinal HOLDit! Binder Insert Strips,Extra Strips"/>
    <n v="25.32"/>
    <n v="5"/>
    <n v="0.2"/>
    <n v="9.1785000000000014"/>
  </r>
  <r>
    <x v="7098"/>
    <x v="3522"/>
    <x v="3"/>
    <x v="44"/>
    <d v="2014-11-11T00:00:00"/>
    <s v="Standard Class"/>
    <s v="CD-11980"/>
    <s v="Carol Darley"/>
    <x v="0"/>
    <s v="United States"/>
    <s v="New York City"/>
    <x v="15"/>
    <n v="10011"/>
    <x v="3"/>
    <s v="OFF-PA-10003302"/>
    <x v="1"/>
    <x v="10"/>
    <s v="Xerox 1906"/>
    <n v="318.95999999999998"/>
    <n v="9"/>
    <n v="0"/>
    <n v="149.91119999999998"/>
  </r>
  <r>
    <x v="7099"/>
    <x v="3523"/>
    <x v="1"/>
    <x v="207"/>
    <d v="2012-12-30T00:00:00"/>
    <s v="Second Class"/>
    <s v="DF-13135"/>
    <s v="David Flashing"/>
    <x v="0"/>
    <s v="United States"/>
    <s v="New York City"/>
    <x v="15"/>
    <n v="10009"/>
    <x v="3"/>
    <s v="OFF-PA-10003302"/>
    <x v="1"/>
    <x v="10"/>
    <s v="Xerox 1906"/>
    <n v="212.64"/>
    <n v="6"/>
    <n v="0"/>
    <n v="99.940799999999982"/>
  </r>
  <r>
    <x v="7100"/>
    <x v="3524"/>
    <x v="2"/>
    <x v="533"/>
    <d v="2011-11-28T00:00:00"/>
    <s v="Standard Class"/>
    <s v="SM-20005"/>
    <s v="Sally Matthias"/>
    <x v="0"/>
    <s v="United States"/>
    <s v="Scottsdale"/>
    <x v="16"/>
    <n v="85254"/>
    <x v="1"/>
    <s v="OFF-EN-10002621"/>
    <x v="1"/>
    <x v="12"/>
    <s v="Staples"/>
    <n v="23.472000000000001"/>
    <n v="3"/>
    <n v="0.2"/>
    <n v="8.8019999999999978"/>
  </r>
  <r>
    <x v="7101"/>
    <x v="3525"/>
    <x v="0"/>
    <x v="1147"/>
    <d v="2013-08-06T00:00:00"/>
    <s v="Second Class"/>
    <s v="SG-20890"/>
    <s v="Susan Gilcrest"/>
    <x v="1"/>
    <s v="United States"/>
    <s v="Amarillo"/>
    <x v="5"/>
    <n v="79109"/>
    <x v="2"/>
    <s v="OFF-PA-10000249"/>
    <x v="1"/>
    <x v="10"/>
    <s v="Staples"/>
    <n v="19.648"/>
    <n v="2"/>
    <n v="0.2"/>
    <n v="6.6311999999999989"/>
  </r>
  <r>
    <x v="7102"/>
    <x v="3526"/>
    <x v="2"/>
    <x v="158"/>
    <d v="2011-09-24T00:00:00"/>
    <s v="First Class"/>
    <s v="LH-16750"/>
    <s v="Larry Hughes"/>
    <x v="0"/>
    <s v="United States"/>
    <s v="Philadelphia"/>
    <x v="9"/>
    <n v="19140"/>
    <x v="3"/>
    <s v="OFF-BI-10000050"/>
    <x v="1"/>
    <x v="8"/>
    <s v="Angle-D Binders with Locking Rings, Label Holders"/>
    <n v="6.5700000000000012"/>
    <n v="3"/>
    <n v="0.7"/>
    <n v="-5.036999999999999"/>
  </r>
  <r>
    <x v="7103"/>
    <x v="3527"/>
    <x v="3"/>
    <x v="507"/>
    <d v="2014-09-09T00:00:00"/>
    <s v="Standard Class"/>
    <s v="EJ-14155"/>
    <s v="Eva Jacobs"/>
    <x v="0"/>
    <s v="United States"/>
    <s v="Santa Ana"/>
    <x v="1"/>
    <n v="92704"/>
    <x v="1"/>
    <s v="OFF-ST-10003805"/>
    <x v="1"/>
    <x v="4"/>
    <s v="24 Capacity Maxi Data Binder Racks, Pearl"/>
    <n v="421.1"/>
    <n v="2"/>
    <n v="0"/>
    <n v="105.27499999999998"/>
  </r>
  <r>
    <x v="7104"/>
    <x v="3528"/>
    <x v="3"/>
    <x v="249"/>
    <d v="2014-06-22T00:00:00"/>
    <s v="Second Class"/>
    <s v="KH-16330"/>
    <s v="Katharine Harms"/>
    <x v="1"/>
    <s v="United States"/>
    <s v="Newark"/>
    <x v="24"/>
    <n v="43055"/>
    <x v="3"/>
    <s v="FUR-CH-10000785"/>
    <x v="0"/>
    <x v="1"/>
    <s v="Global Ergonomic Managers Chair"/>
    <n v="760.11599999999987"/>
    <n v="6"/>
    <n v="0.3"/>
    <n v="-43.435200000000009"/>
  </r>
  <r>
    <x v="7105"/>
    <x v="3528"/>
    <x v="3"/>
    <x v="249"/>
    <d v="2014-06-22T00:00:00"/>
    <s v="Second Class"/>
    <s v="KH-16330"/>
    <s v="Katharine Harms"/>
    <x v="1"/>
    <s v="United States"/>
    <s v="Newark"/>
    <x v="24"/>
    <n v="43055"/>
    <x v="3"/>
    <s v="FUR-FU-10004909"/>
    <x v="0"/>
    <x v="5"/>
    <s v="Contemporary Wood/Metal Frame"/>
    <n v="38.784000000000006"/>
    <n v="3"/>
    <n v="0.2"/>
    <n v="7.2719999999999949"/>
  </r>
  <r>
    <x v="7106"/>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x v="7107"/>
    <x v="3529"/>
    <x v="0"/>
    <x v="475"/>
    <d v="2013-04-27T00:00:00"/>
    <s v="Standard Class"/>
    <s v="KM-16720"/>
    <s v="Kunst Miller"/>
    <x v="0"/>
    <s v="United States"/>
    <s v="New York City"/>
    <x v="15"/>
    <n v="10035"/>
    <x v="3"/>
    <s v="TEC-PH-10004774"/>
    <x v="2"/>
    <x v="7"/>
    <s v="Gear Head AU3700S Headset"/>
    <n v="25.98"/>
    <n v="2"/>
    <n v="0"/>
    <n v="0.77939999999999898"/>
  </r>
  <r>
    <x v="7108"/>
    <x v="3529"/>
    <x v="0"/>
    <x v="475"/>
    <d v="2013-04-27T00:00:00"/>
    <s v="Standard Class"/>
    <s v="KM-16720"/>
    <s v="Kunst Miller"/>
    <x v="0"/>
    <s v="United States"/>
    <s v="New York City"/>
    <x v="15"/>
    <n v="10035"/>
    <x v="3"/>
    <s v="OFF-AR-10004582"/>
    <x v="1"/>
    <x v="6"/>
    <s v="BIC Brite Liner Grip Highlighters"/>
    <n v="3.28"/>
    <n v="2"/>
    <n v="0"/>
    <n v="1.4759999999999998"/>
  </r>
  <r>
    <x v="7109"/>
    <x v="3529"/>
    <x v="0"/>
    <x v="475"/>
    <d v="2013-04-27T00:00:00"/>
    <s v="Standard Class"/>
    <s v="KM-16720"/>
    <s v="Kunst Miller"/>
    <x v="0"/>
    <s v="United States"/>
    <s v="New York City"/>
    <x v="15"/>
    <n v="10035"/>
    <x v="3"/>
    <s v="OFF-ST-10000991"/>
    <x v="1"/>
    <x v="4"/>
    <s v="Space Solutions HD Industrial Steel Shelving."/>
    <n v="459.88"/>
    <n v="4"/>
    <n v="0"/>
    <n v="13.796400000000006"/>
  </r>
  <r>
    <x v="7110"/>
    <x v="3529"/>
    <x v="0"/>
    <x v="475"/>
    <d v="2013-04-27T00:00:00"/>
    <s v="Standard Class"/>
    <s v="KM-16720"/>
    <s v="Kunst Miller"/>
    <x v="0"/>
    <s v="United States"/>
    <s v="New York City"/>
    <x v="15"/>
    <n v="10035"/>
    <x v="3"/>
    <s v="OFF-SU-10002522"/>
    <x v="1"/>
    <x v="14"/>
    <s v="Acme Kleen Earth Office Shears"/>
    <n v="7.76"/>
    <n v="2"/>
    <n v="0"/>
    <n v="2.2503999999999991"/>
  </r>
  <r>
    <x v="7111"/>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x v="7112"/>
    <x v="3529"/>
    <x v="0"/>
    <x v="475"/>
    <d v="2013-04-27T00:00:00"/>
    <s v="Standard Class"/>
    <s v="KM-16720"/>
    <s v="Kunst Miller"/>
    <x v="0"/>
    <s v="United States"/>
    <s v="New York City"/>
    <x v="15"/>
    <n v="10035"/>
    <x v="3"/>
    <s v="OFF-SU-10001218"/>
    <x v="1"/>
    <x v="14"/>
    <s v="Fiskars Softgrip Scissors"/>
    <n v="54.900000000000006"/>
    <n v="5"/>
    <n v="0"/>
    <n v="15.372000000000003"/>
  </r>
  <r>
    <x v="7113"/>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x v="7114"/>
    <x v="3530"/>
    <x v="0"/>
    <x v="465"/>
    <d v="2013-05-07T00:00:00"/>
    <s v="First Class"/>
    <s v="LW-16990"/>
    <s v="Lindsay Williams"/>
    <x v="1"/>
    <s v="United States"/>
    <s v="Henderson"/>
    <x v="33"/>
    <n v="89015"/>
    <x v="1"/>
    <s v="FUR-TA-10003392"/>
    <x v="0"/>
    <x v="3"/>
    <s v="Global Adaptabilities Conference Tables"/>
    <n v="1685.88"/>
    <n v="6"/>
    <n v="0"/>
    <n v="320.31720000000001"/>
  </r>
  <r>
    <x v="7115"/>
    <x v="3530"/>
    <x v="0"/>
    <x v="465"/>
    <d v="2013-05-07T00:00:00"/>
    <s v="First Class"/>
    <s v="LW-16990"/>
    <s v="Lindsay Williams"/>
    <x v="1"/>
    <s v="United States"/>
    <s v="Henderson"/>
    <x v="33"/>
    <n v="89015"/>
    <x v="1"/>
    <s v="OFF-BI-10001890"/>
    <x v="1"/>
    <x v="8"/>
    <s v="Avery Poly Binder Pockets"/>
    <n v="5.7280000000000006"/>
    <n v="2"/>
    <n v="0.2"/>
    <n v="2.0047999999999995"/>
  </r>
  <r>
    <x v="7116"/>
    <x v="3531"/>
    <x v="2"/>
    <x v="638"/>
    <d v="2011-10-23T00:00:00"/>
    <s v="Second Class"/>
    <s v="IG-15085"/>
    <s v="Ivan Gibson"/>
    <x v="0"/>
    <s v="United States"/>
    <s v="Seattle"/>
    <x v="4"/>
    <n v="98103"/>
    <x v="1"/>
    <s v="OFF-PA-10000167"/>
    <x v="1"/>
    <x v="10"/>
    <s v="Xerox 1925"/>
    <n v="61.96"/>
    <n v="2"/>
    <n v="0"/>
    <n v="27.881999999999998"/>
  </r>
  <r>
    <x v="7117"/>
    <x v="3531"/>
    <x v="2"/>
    <x v="638"/>
    <d v="2011-10-23T00:00:00"/>
    <s v="Second Class"/>
    <s v="IG-15085"/>
    <s v="Ivan Gibson"/>
    <x v="0"/>
    <s v="United States"/>
    <s v="Seattle"/>
    <x v="4"/>
    <n v="98103"/>
    <x v="1"/>
    <s v="OFF-BI-10003784"/>
    <x v="1"/>
    <x v="8"/>
    <s v="Computer Printout Index Tabs"/>
    <n v="1.3440000000000001"/>
    <n v="1"/>
    <n v="0.2"/>
    <n v="0.47039999999999987"/>
  </r>
  <r>
    <x v="7118"/>
    <x v="3532"/>
    <x v="3"/>
    <x v="778"/>
    <d v="2014-02-18T00:00:00"/>
    <s v="Standard Class"/>
    <s v="JP-15460"/>
    <s v="Jennifer Patt"/>
    <x v="1"/>
    <s v="United States"/>
    <s v="New York City"/>
    <x v="15"/>
    <n v="10009"/>
    <x v="3"/>
    <s v="OFF-PA-10001184"/>
    <x v="1"/>
    <x v="10"/>
    <s v="Xerox 1903"/>
    <n v="17.940000000000001"/>
    <n v="3"/>
    <n v="0"/>
    <n v="8.7906000000000013"/>
  </r>
  <r>
    <x v="7119"/>
    <x v="3533"/>
    <x v="3"/>
    <x v="701"/>
    <d v="2014-11-25T00:00:00"/>
    <s v="Standard Class"/>
    <s v="GG-14650"/>
    <s v="Greg Guthrie"/>
    <x v="1"/>
    <s v="United States"/>
    <s v="Seattle"/>
    <x v="4"/>
    <n v="98103"/>
    <x v="1"/>
    <s v="OFF-BI-10002103"/>
    <x v="1"/>
    <x v="8"/>
    <s v="Cardinal Slant-D Ring Binder, Heavy Gauge Vinyl"/>
    <n v="13.904"/>
    <n v="2"/>
    <n v="0.2"/>
    <n v="4.5187999999999997"/>
  </r>
  <r>
    <x v="7120"/>
    <x v="3534"/>
    <x v="2"/>
    <x v="407"/>
    <d v="2011-01-27T00:00:00"/>
    <s v="Standard Class"/>
    <s v="MM-18280"/>
    <s v="Muhammed MacIntyre"/>
    <x v="1"/>
    <s v="United States"/>
    <s v="Smyrna"/>
    <x v="18"/>
    <n v="37167"/>
    <x v="0"/>
    <s v="OFF-BI-10003091"/>
    <x v="1"/>
    <x v="8"/>
    <s v="GBC DocuBind TL200 Manual Binding Machine"/>
    <n v="67.194000000000003"/>
    <n v="1"/>
    <n v="0.7"/>
    <n v="-51.515399999999985"/>
  </r>
  <r>
    <x v="7121"/>
    <x v="3535"/>
    <x v="3"/>
    <x v="96"/>
    <d v="2014-12-09T00:00:00"/>
    <s v="Standard Class"/>
    <s v="SO-20335"/>
    <s v="Sean O'Donnell"/>
    <x v="0"/>
    <s v="United States"/>
    <s v="Seattle"/>
    <x v="4"/>
    <n v="98105"/>
    <x v="1"/>
    <s v="OFF-PA-10001593"/>
    <x v="1"/>
    <x v="10"/>
    <s v="Xerox 1947"/>
    <n v="41.86"/>
    <n v="7"/>
    <n v="0"/>
    <n v="18.837"/>
  </r>
  <r>
    <x v="7122"/>
    <x v="3535"/>
    <x v="3"/>
    <x v="96"/>
    <d v="2014-12-09T00:00:00"/>
    <s v="Standard Class"/>
    <s v="SO-20335"/>
    <s v="Sean O'Donnell"/>
    <x v="0"/>
    <s v="United States"/>
    <s v="Seattle"/>
    <x v="4"/>
    <n v="98105"/>
    <x v="1"/>
    <s v="FUR-BO-10002598"/>
    <x v="0"/>
    <x v="0"/>
    <s v="Hon Metal Bookcases, Putty"/>
    <n v="141.96"/>
    <n v="2"/>
    <n v="0"/>
    <n v="41.168399999999991"/>
  </r>
  <r>
    <x v="7123"/>
    <x v="3536"/>
    <x v="1"/>
    <x v="101"/>
    <d v="2012-08-16T00:00:00"/>
    <s v="Standard Class"/>
    <s v="MF-18250"/>
    <s v="Monica Federle"/>
    <x v="1"/>
    <s v="United States"/>
    <s v="New York City"/>
    <x v="15"/>
    <n v="10035"/>
    <x v="3"/>
    <s v="FUR-FU-10000320"/>
    <x v="0"/>
    <x v="5"/>
    <s v="OIC Stacking Trays"/>
    <n v="10.02"/>
    <n v="3"/>
    <n v="0"/>
    <n v="4.4088000000000012"/>
  </r>
  <r>
    <x v="7124"/>
    <x v="3536"/>
    <x v="1"/>
    <x v="101"/>
    <d v="2012-08-16T00:00:00"/>
    <s v="Standard Class"/>
    <s v="MF-18250"/>
    <s v="Monica Federle"/>
    <x v="1"/>
    <s v="United States"/>
    <s v="New York City"/>
    <x v="15"/>
    <n v="10035"/>
    <x v="3"/>
    <s v="OFF-PA-10001815"/>
    <x v="1"/>
    <x v="10"/>
    <s v="Xerox 1885"/>
    <n v="144.12"/>
    <n v="3"/>
    <n v="0"/>
    <n v="69.177599999999984"/>
  </r>
  <r>
    <x v="7125"/>
    <x v="3537"/>
    <x v="0"/>
    <x v="720"/>
    <d v="2013-09-30T00:00:00"/>
    <s v="Second Class"/>
    <s v="JG-15160"/>
    <s v="James Galang"/>
    <x v="0"/>
    <s v="United States"/>
    <s v="Atlanta"/>
    <x v="32"/>
    <n v="30318"/>
    <x v="0"/>
    <s v="OFF-PA-10003971"/>
    <x v="1"/>
    <x v="10"/>
    <s v="Xerox 1965"/>
    <n v="17.940000000000001"/>
    <n v="3"/>
    <n v="0"/>
    <n v="8.7906000000000013"/>
  </r>
  <r>
    <x v="7126"/>
    <x v="3537"/>
    <x v="0"/>
    <x v="720"/>
    <d v="2013-09-30T00:00:00"/>
    <s v="Second Class"/>
    <s v="JG-15160"/>
    <s v="James Galang"/>
    <x v="0"/>
    <s v="United States"/>
    <s v="Atlanta"/>
    <x v="32"/>
    <n v="30318"/>
    <x v="0"/>
    <s v="OFF-AR-10004685"/>
    <x v="1"/>
    <x v="6"/>
    <s v="Binney &amp; Smith Crayola Metallic Colored Pencils, 8-Color Set"/>
    <n v="13.89"/>
    <n v="3"/>
    <n v="0"/>
    <n v="4.5836999999999994"/>
  </r>
  <r>
    <x v="7127"/>
    <x v="3538"/>
    <x v="0"/>
    <x v="696"/>
    <d v="2013-11-21T00:00:00"/>
    <s v="Standard Class"/>
    <s v="JM-16195"/>
    <s v="Justin MacKendrick"/>
    <x v="0"/>
    <s v="United States"/>
    <s v="Newark"/>
    <x v="13"/>
    <n v="19711"/>
    <x v="3"/>
    <s v="OFF-PA-10001609"/>
    <x v="1"/>
    <x v="10"/>
    <s v="Tops Wirebound Message Log Books"/>
    <n v="16.45"/>
    <n v="5"/>
    <n v="0"/>
    <n v="7.5669999999999993"/>
  </r>
  <r>
    <x v="7128"/>
    <x v="3538"/>
    <x v="0"/>
    <x v="696"/>
    <d v="2013-11-21T00:00:00"/>
    <s v="Standard Class"/>
    <s v="JM-16195"/>
    <s v="Justin MacKendrick"/>
    <x v="0"/>
    <s v="United States"/>
    <s v="Newark"/>
    <x v="13"/>
    <n v="19711"/>
    <x v="3"/>
    <s v="FUR-FU-10000550"/>
    <x v="0"/>
    <x v="5"/>
    <s v="Stacking Trays by OIC"/>
    <n v="19.920000000000002"/>
    <n v="4"/>
    <n v="0"/>
    <n v="6.573599999999999"/>
  </r>
  <r>
    <x v="7129"/>
    <x v="3539"/>
    <x v="0"/>
    <x v="947"/>
    <d v="2013-04-23T00:00:00"/>
    <s v="Standard Class"/>
    <s v="PK-19075"/>
    <s v="Pete Kriz"/>
    <x v="0"/>
    <s v="United States"/>
    <s v="Nashville"/>
    <x v="18"/>
    <n v="37211"/>
    <x v="0"/>
    <s v="TEC-AC-10004209"/>
    <x v="2"/>
    <x v="11"/>
    <s v="Memorex Froggy Flash Drive 4 GB"/>
    <n v="35.167999999999999"/>
    <n v="4"/>
    <n v="0.2"/>
    <n v="8.3524000000000012"/>
  </r>
  <r>
    <x v="7130"/>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x v="7131"/>
    <x v="3540"/>
    <x v="3"/>
    <x v="200"/>
    <d v="2014-12-02T00:00:00"/>
    <s v="Standard Class"/>
    <s v="TT-21460"/>
    <s v="Tonja Turnell"/>
    <x v="2"/>
    <s v="United States"/>
    <s v="Richmond"/>
    <x v="14"/>
    <n v="47374"/>
    <x v="2"/>
    <s v="FUR-TA-10001039"/>
    <x v="0"/>
    <x v="3"/>
    <s v="KI Adjustable-Height Table"/>
    <n v="257.94"/>
    <n v="3"/>
    <n v="0"/>
    <n v="67.064400000000006"/>
  </r>
  <r>
    <x v="7132"/>
    <x v="3540"/>
    <x v="3"/>
    <x v="200"/>
    <d v="2014-12-02T00:00:00"/>
    <s v="Standard Class"/>
    <s v="TT-21460"/>
    <s v="Tonja Turnell"/>
    <x v="2"/>
    <s v="United States"/>
    <s v="Richmond"/>
    <x v="14"/>
    <n v="47374"/>
    <x v="2"/>
    <s v="TEC-PH-10002624"/>
    <x v="2"/>
    <x v="7"/>
    <s v="Samsung Galaxy S4 Mini"/>
    <n v="1879.96"/>
    <n v="4"/>
    <n v="0"/>
    <n v="545.18839999999977"/>
  </r>
  <r>
    <x v="7133"/>
    <x v="3540"/>
    <x v="3"/>
    <x v="200"/>
    <d v="2014-12-02T00:00:00"/>
    <s v="Standard Class"/>
    <s v="TT-21460"/>
    <s v="Tonja Turnell"/>
    <x v="2"/>
    <s v="United States"/>
    <s v="Richmond"/>
    <x v="14"/>
    <n v="47374"/>
    <x v="2"/>
    <s v="FUR-FU-10001473"/>
    <x v="0"/>
    <x v="5"/>
    <s v="DAX Wood Document Frame"/>
    <n v="27.46"/>
    <n v="2"/>
    <n v="0"/>
    <n v="9.8856000000000002"/>
  </r>
  <r>
    <x v="7134"/>
    <x v="3540"/>
    <x v="3"/>
    <x v="200"/>
    <d v="2014-12-02T00:00:00"/>
    <s v="Standard Class"/>
    <s v="TT-21460"/>
    <s v="Tonja Turnell"/>
    <x v="2"/>
    <s v="United States"/>
    <s v="Richmond"/>
    <x v="14"/>
    <n v="47374"/>
    <x v="2"/>
    <s v="TEC-PH-10001819"/>
    <x v="2"/>
    <x v="7"/>
    <s v="Innergie mMini Combo Duo USB Travel Charging Kit"/>
    <n v="89.98"/>
    <n v="2"/>
    <n v="0"/>
    <n v="43.190399999999997"/>
  </r>
  <r>
    <x v="7135"/>
    <x v="3540"/>
    <x v="3"/>
    <x v="200"/>
    <d v="2014-12-02T00:00:00"/>
    <s v="Standard Class"/>
    <s v="TT-21460"/>
    <s v="Tonja Turnell"/>
    <x v="2"/>
    <s v="United States"/>
    <s v="Richmond"/>
    <x v="14"/>
    <n v="47374"/>
    <x v="2"/>
    <s v="FUR-CH-10004287"/>
    <x v="0"/>
    <x v="1"/>
    <s v="SAFCO Arco Folding Chair"/>
    <n v="828.59999999999991"/>
    <n v="3"/>
    <n v="0"/>
    <n v="240.29399999999995"/>
  </r>
  <r>
    <x v="7136"/>
    <x v="3541"/>
    <x v="1"/>
    <x v="312"/>
    <d v="2012-11-27T00:00:00"/>
    <s v="Standard Class"/>
    <s v="SS-20875"/>
    <s v="Sung Shariari"/>
    <x v="0"/>
    <s v="United States"/>
    <s v="Miami"/>
    <x v="2"/>
    <n v="33180"/>
    <x v="0"/>
    <s v="OFF-BI-10004728"/>
    <x v="1"/>
    <x v="8"/>
    <s v="Wilson Jones Turn Tabs Binder Tool for Ring Binders"/>
    <n v="7.2300000000000022"/>
    <n v="5"/>
    <n v="0.7"/>
    <n v="-5.7840000000000007"/>
  </r>
  <r>
    <x v="7137"/>
    <x v="3541"/>
    <x v="1"/>
    <x v="312"/>
    <d v="2012-11-27T00:00:00"/>
    <s v="Standard Class"/>
    <s v="SS-20875"/>
    <s v="Sung Shariari"/>
    <x v="0"/>
    <s v="United States"/>
    <s v="Miami"/>
    <x v="2"/>
    <n v="33180"/>
    <x v="0"/>
    <s v="OFF-ST-10000918"/>
    <x v="1"/>
    <x v="4"/>
    <s v="Crate-A-Files"/>
    <n v="17.440000000000001"/>
    <n v="2"/>
    <n v="0.2"/>
    <n v="1.3079999999999989"/>
  </r>
  <r>
    <x v="7138"/>
    <x v="3541"/>
    <x v="1"/>
    <x v="312"/>
    <d v="2012-11-27T00:00:00"/>
    <s v="Standard Class"/>
    <s v="SS-20875"/>
    <s v="Sung Shariari"/>
    <x v="0"/>
    <s v="United States"/>
    <s v="Miami"/>
    <x v="2"/>
    <n v="33180"/>
    <x v="0"/>
    <s v="OFF-BI-10004593"/>
    <x v="1"/>
    <x v="8"/>
    <s v="Ibico Laser Imprintable Binding System Covers"/>
    <n v="62.88000000000001"/>
    <n v="4"/>
    <n v="0.7"/>
    <n v="-50.304000000000002"/>
  </r>
  <r>
    <x v="7139"/>
    <x v="3541"/>
    <x v="1"/>
    <x v="312"/>
    <d v="2012-11-27T00:00:00"/>
    <s v="Standard Class"/>
    <s v="SS-20875"/>
    <s v="Sung Shariari"/>
    <x v="0"/>
    <s v="United States"/>
    <s v="Miami"/>
    <x v="2"/>
    <n v="33180"/>
    <x v="0"/>
    <s v="FUR-BO-10001337"/>
    <x v="0"/>
    <x v="0"/>
    <s v="O'Sullivan Living Dimensions 2-Shelf Bookcases"/>
    <n v="290.35200000000003"/>
    <n v="3"/>
    <n v="0.2"/>
    <n v="-36.294000000000011"/>
  </r>
  <r>
    <x v="7140"/>
    <x v="3542"/>
    <x v="3"/>
    <x v="210"/>
    <d v="2014-09-08T00:00:00"/>
    <s v="Same Day"/>
    <s v="TG-21640"/>
    <s v="Trudy Glocke"/>
    <x v="0"/>
    <s v="United States"/>
    <s v="Saint Charles"/>
    <x v="25"/>
    <n v="63301"/>
    <x v="2"/>
    <s v="TEC-AC-10002473"/>
    <x v="2"/>
    <x v="11"/>
    <s v="Maxell 4.7GB DVD-R"/>
    <n v="113.52"/>
    <n v="4"/>
    <n v="0"/>
    <n v="46.543199999999999"/>
  </r>
  <r>
    <x v="7141"/>
    <x v="3542"/>
    <x v="3"/>
    <x v="210"/>
    <d v="2014-09-08T00:00:00"/>
    <s v="Same Day"/>
    <s v="TG-21640"/>
    <s v="Trudy Glocke"/>
    <x v="0"/>
    <s v="United States"/>
    <s v="Saint Charles"/>
    <x v="25"/>
    <n v="63301"/>
    <x v="2"/>
    <s v="FUR-FU-10003623"/>
    <x v="0"/>
    <x v="5"/>
    <s v="DataProducts Ampli Magnifier Task Lamp, Black,"/>
    <n v="135.29999999999998"/>
    <n v="5"/>
    <n v="0"/>
    <n v="37.883999999999993"/>
  </r>
  <r>
    <x v="7142"/>
    <x v="3543"/>
    <x v="2"/>
    <x v="156"/>
    <d v="2011-11-29T00:00:00"/>
    <s v="Standard Class"/>
    <s v="HP-14815"/>
    <s v="Harold Pawlan"/>
    <x v="2"/>
    <s v="United States"/>
    <s v="Virginia Beach"/>
    <x v="17"/>
    <n v="23464"/>
    <x v="0"/>
    <s v="FUR-FU-10002045"/>
    <x v="0"/>
    <x v="5"/>
    <s v="Executive Impressions 14&quot;"/>
    <n v="111.15"/>
    <n v="5"/>
    <n v="0"/>
    <n v="48.906000000000006"/>
  </r>
  <r>
    <x v="7143"/>
    <x v="3544"/>
    <x v="3"/>
    <x v="825"/>
    <d v="2014-03-17T00:00:00"/>
    <s v="Standard Class"/>
    <s v="MH-17290"/>
    <s v="Marc Harrigan"/>
    <x v="2"/>
    <s v="United States"/>
    <s v="Philadelphia"/>
    <x v="9"/>
    <n v="19140"/>
    <x v="3"/>
    <s v="TEC-PH-10002555"/>
    <x v="2"/>
    <x v="7"/>
    <s v="Nortel Meridian M5316 Digital phone"/>
    <n v="776.84999999999991"/>
    <n v="5"/>
    <n v="0.4"/>
    <n v="-181.26499999999999"/>
  </r>
  <r>
    <x v="7144"/>
    <x v="3544"/>
    <x v="3"/>
    <x v="825"/>
    <d v="2014-03-17T00:00:00"/>
    <s v="Standard Class"/>
    <s v="MH-17290"/>
    <s v="Marc Harrigan"/>
    <x v="2"/>
    <s v="United States"/>
    <s v="Philadelphia"/>
    <x v="9"/>
    <n v="19140"/>
    <x v="3"/>
    <s v="OFF-BI-10002794"/>
    <x v="1"/>
    <x v="8"/>
    <s v="Avery Trapezoid Ring Binder, 3&quot; Capacity, Black, 1040 sheets"/>
    <n v="12.294"/>
    <n v="1"/>
    <n v="0.7"/>
    <n v="-8.6057999999999986"/>
  </r>
  <r>
    <x v="7145"/>
    <x v="3544"/>
    <x v="3"/>
    <x v="825"/>
    <d v="2014-03-17T00:00:00"/>
    <s v="Standard Class"/>
    <s v="MH-17290"/>
    <s v="Marc Harrigan"/>
    <x v="2"/>
    <s v="United States"/>
    <s v="Philadelphia"/>
    <x v="9"/>
    <n v="19140"/>
    <x v="3"/>
    <s v="FUR-TA-10004086"/>
    <x v="0"/>
    <x v="3"/>
    <s v="KI Adjustable-Height Table"/>
    <n v="154.76400000000001"/>
    <n v="3"/>
    <n v="0.4"/>
    <n v="-46.429200000000023"/>
  </r>
  <r>
    <x v="7146"/>
    <x v="3544"/>
    <x v="3"/>
    <x v="825"/>
    <d v="2014-03-17T00:00:00"/>
    <s v="Standard Class"/>
    <s v="MH-17290"/>
    <s v="Marc Harrigan"/>
    <x v="2"/>
    <s v="United States"/>
    <s v="Philadelphia"/>
    <x v="9"/>
    <n v="19140"/>
    <x v="3"/>
    <s v="OFF-ST-10004946"/>
    <x v="1"/>
    <x v="4"/>
    <s v="Desktop 3-Pocket Hot File"/>
    <n v="43.28"/>
    <n v="1"/>
    <n v="0.2"/>
    <n v="3.2460000000000022"/>
  </r>
  <r>
    <x v="7147"/>
    <x v="3545"/>
    <x v="0"/>
    <x v="1"/>
    <d v="2013-06-18T00:00:00"/>
    <s v="Standard Class"/>
    <s v="CB-12415"/>
    <s v="Christy Brittain"/>
    <x v="0"/>
    <s v="United States"/>
    <s v="Long Beach"/>
    <x v="15"/>
    <n v="11561"/>
    <x v="3"/>
    <s v="OFF-PA-10000241"/>
    <x v="1"/>
    <x v="10"/>
    <s v="IBM Multi-Purpose Copy Paper, 8 1/2 x 11&quot;, Case"/>
    <n v="92.94"/>
    <n v="3"/>
    <n v="0"/>
    <n v="41.822999999999993"/>
  </r>
  <r>
    <x v="7148"/>
    <x v="3545"/>
    <x v="0"/>
    <x v="1"/>
    <d v="2013-06-18T00:00:00"/>
    <s v="Standard Class"/>
    <s v="CB-12415"/>
    <s v="Christy Brittain"/>
    <x v="0"/>
    <s v="United States"/>
    <s v="Long Beach"/>
    <x v="15"/>
    <n v="11561"/>
    <x v="3"/>
    <s v="OFF-AP-10004036"/>
    <x v="1"/>
    <x v="9"/>
    <s v="Bionaire 99.97% HEPA Air Cleaner"/>
    <n v="52.56"/>
    <n v="3"/>
    <n v="0"/>
    <n v="18.396000000000001"/>
  </r>
  <r>
    <x v="7149"/>
    <x v="3546"/>
    <x v="1"/>
    <x v="153"/>
    <d v="2012-06-30T00:00:00"/>
    <s v="Standard Class"/>
    <s v="VD-21670"/>
    <s v="Valerie Dominguez"/>
    <x v="0"/>
    <s v="United States"/>
    <s v="Houston"/>
    <x v="5"/>
    <n v="77070"/>
    <x v="2"/>
    <s v="TEC-PH-10001578"/>
    <x v="2"/>
    <x v="7"/>
    <s v="Polycom SoundStation2 EX Conference phone"/>
    <n v="971.88000000000011"/>
    <n v="3"/>
    <n v="0.2"/>
    <n v="109.33649999999994"/>
  </r>
  <r>
    <x v="7150"/>
    <x v="3547"/>
    <x v="3"/>
    <x v="66"/>
    <d v="2014-12-27T00:00:00"/>
    <s v="Standard Class"/>
    <s v="SR-20425"/>
    <s v="Sharelle Roach"/>
    <x v="2"/>
    <s v="United States"/>
    <s v="Tuscaloosa"/>
    <x v="19"/>
    <n v="35401"/>
    <x v="0"/>
    <s v="FUR-CH-10002647"/>
    <x v="0"/>
    <x v="1"/>
    <s v="Situations Contoured Folding Chairs, 4/Set"/>
    <n v="141.96"/>
    <n v="2"/>
    <n v="0"/>
    <n v="35.490000000000009"/>
  </r>
  <r>
    <x v="7151"/>
    <x v="3548"/>
    <x v="3"/>
    <x v="66"/>
    <d v="2014-12-26T00:00:00"/>
    <s v="Second Class"/>
    <s v="AG-10330"/>
    <s v="Alex Grayson"/>
    <x v="0"/>
    <s v="United States"/>
    <s v="Mesa"/>
    <x v="16"/>
    <n v="85204"/>
    <x v="1"/>
    <s v="FUR-TA-10003008"/>
    <x v="0"/>
    <x v="3"/>
    <s v="Lesro Round Back Collection Coffee Table, End Table"/>
    <n v="182.55"/>
    <n v="2"/>
    <n v="0.5"/>
    <n v="-135.08699999999999"/>
  </r>
  <r>
    <x v="7152"/>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x v="7153"/>
    <x v="3550"/>
    <x v="1"/>
    <x v="895"/>
    <d v="2012-12-15T00:00:00"/>
    <s v="Standard Class"/>
    <s v="JW-16075"/>
    <s v="Julia West"/>
    <x v="0"/>
    <s v="United States"/>
    <s v="Chicago"/>
    <x v="10"/>
    <n v="60610"/>
    <x v="2"/>
    <s v="OFF-AP-10004980"/>
    <x v="1"/>
    <x v="9"/>
    <s v="3M Replacement Filter for Office Air Cleaner for 20' x 33' Room"/>
    <n v="53.087999999999994"/>
    <n v="7"/>
    <n v="0.8"/>
    <n v="-108.8304"/>
  </r>
  <r>
    <x v="7154"/>
    <x v="3551"/>
    <x v="1"/>
    <x v="707"/>
    <d v="2012-12-27T00:00:00"/>
    <s v="Second Class"/>
    <s v="LH-16900"/>
    <s v="Lena Hernandez"/>
    <x v="0"/>
    <s v="United States"/>
    <s v="Columbus"/>
    <x v="32"/>
    <n v="31907"/>
    <x v="0"/>
    <s v="FUR-FU-10000747"/>
    <x v="0"/>
    <x v="5"/>
    <s v="Tenex B1-RE Series Chair Mats for Low Pile Carpets"/>
    <n v="275.88"/>
    <n v="6"/>
    <n v="0"/>
    <n v="46.899599999999964"/>
  </r>
  <r>
    <x v="7155"/>
    <x v="3551"/>
    <x v="1"/>
    <x v="707"/>
    <d v="2012-12-27T00:00:00"/>
    <s v="Second Class"/>
    <s v="LH-16900"/>
    <s v="Lena Hernandez"/>
    <x v="0"/>
    <s v="United States"/>
    <s v="Columbus"/>
    <x v="32"/>
    <n v="31907"/>
    <x v="0"/>
    <s v="OFF-BI-10004492"/>
    <x v="1"/>
    <x v="8"/>
    <s v="Tuf-Vin Binders"/>
    <n v="157.89999999999998"/>
    <n v="5"/>
    <n v="0"/>
    <n v="74.212999999999994"/>
  </r>
  <r>
    <x v="7156"/>
    <x v="3552"/>
    <x v="3"/>
    <x v="568"/>
    <d v="2014-05-05T00:00:00"/>
    <s v="Standard Class"/>
    <s v="KT-16480"/>
    <s v="Kean Thornton"/>
    <x v="0"/>
    <s v="United States"/>
    <s v="Orange"/>
    <x v="30"/>
    <n v="7050"/>
    <x v="3"/>
    <s v="OFF-LA-10004055"/>
    <x v="1"/>
    <x v="2"/>
    <s v="Color-Coded Legal Exhibit Labels"/>
    <n v="4.91"/>
    <n v="1"/>
    <n v="0"/>
    <n v="2.4058999999999999"/>
  </r>
  <r>
    <x v="7157"/>
    <x v="3553"/>
    <x v="0"/>
    <x v="463"/>
    <d v="2013-04-01T00:00:00"/>
    <s v="Second Class"/>
    <s v="CC-12220"/>
    <s v="Chris Cortes"/>
    <x v="0"/>
    <s v="United States"/>
    <s v="Los Angeles"/>
    <x v="1"/>
    <n v="90032"/>
    <x v="1"/>
    <s v="OFF-ST-10002485"/>
    <x v="1"/>
    <x v="4"/>
    <s v="Rogers Deluxe File Chest"/>
    <n v="87.92"/>
    <n v="4"/>
    <n v="0"/>
    <n v="0.87919999999999732"/>
  </r>
  <r>
    <x v="7158"/>
    <x v="3553"/>
    <x v="0"/>
    <x v="463"/>
    <d v="2013-04-01T00:00:00"/>
    <s v="Second Class"/>
    <s v="CC-12220"/>
    <s v="Chris Cortes"/>
    <x v="0"/>
    <s v="United States"/>
    <s v="Los Angeles"/>
    <x v="1"/>
    <n v="90032"/>
    <x v="1"/>
    <s v="OFF-PA-10001243"/>
    <x v="1"/>
    <x v="10"/>
    <s v="Xerox 1983"/>
    <n v="5.98"/>
    <n v="1"/>
    <n v="0"/>
    <n v="2.9302000000000001"/>
  </r>
  <r>
    <x v="7159"/>
    <x v="3554"/>
    <x v="1"/>
    <x v="1149"/>
    <d v="2012-05-18T00:00:00"/>
    <s v="Second Class"/>
    <s v="BF-11170"/>
    <s v="Ben Ferrer"/>
    <x v="2"/>
    <s v="United States"/>
    <s v="Chicago"/>
    <x v="10"/>
    <n v="60623"/>
    <x v="2"/>
    <s v="TEC-PH-10004447"/>
    <x v="2"/>
    <x v="7"/>
    <s v="Toshiba IPT2010-SD IP Telephone"/>
    <n v="222.38400000000001"/>
    <n v="2"/>
    <n v="0.2"/>
    <n v="16.678799999999995"/>
  </r>
  <r>
    <x v="7160"/>
    <x v="3554"/>
    <x v="1"/>
    <x v="1149"/>
    <d v="2012-05-18T00:00:00"/>
    <s v="Second Class"/>
    <s v="BF-11170"/>
    <s v="Ben Ferrer"/>
    <x v="2"/>
    <s v="United States"/>
    <s v="Chicago"/>
    <x v="10"/>
    <n v="60623"/>
    <x v="2"/>
    <s v="OFF-FA-10002280"/>
    <x v="1"/>
    <x v="13"/>
    <s v="Advantus Plastic Paper Clips"/>
    <n v="16"/>
    <n v="4"/>
    <n v="0.2"/>
    <n v="5.6"/>
  </r>
  <r>
    <x v="7161"/>
    <x v="3555"/>
    <x v="2"/>
    <x v="1129"/>
    <d v="2011-07-09T00:00:00"/>
    <s v="Standard Class"/>
    <s v="MS-17770"/>
    <s v="Maxwell Schwartz"/>
    <x v="0"/>
    <s v="United States"/>
    <s v="Richmond"/>
    <x v="17"/>
    <n v="23223"/>
    <x v="0"/>
    <s v="OFF-PA-10004734"/>
    <x v="1"/>
    <x v="10"/>
    <s v="Southworth Structures Collection"/>
    <n v="21.84"/>
    <n v="3"/>
    <n v="0"/>
    <n v="10.92"/>
  </r>
  <r>
    <x v="7162"/>
    <x v="3555"/>
    <x v="2"/>
    <x v="1129"/>
    <d v="2011-07-09T00:00:00"/>
    <s v="Standard Class"/>
    <s v="MS-17770"/>
    <s v="Maxwell Schwartz"/>
    <x v="0"/>
    <s v="United States"/>
    <s v="Richmond"/>
    <x v="17"/>
    <n v="23223"/>
    <x v="0"/>
    <s v="OFF-BI-10000145"/>
    <x v="1"/>
    <x v="8"/>
    <s v="Zipper Ring Binder Pockets"/>
    <n v="15.600000000000001"/>
    <n v="5"/>
    <n v="0"/>
    <n v="7.6440000000000001"/>
  </r>
  <r>
    <x v="7163"/>
    <x v="3556"/>
    <x v="2"/>
    <x v="1150"/>
    <d v="2011-04-24T00:00:00"/>
    <s v="Second Class"/>
    <s v="AH-10030"/>
    <s v="Aaron Hawkins"/>
    <x v="1"/>
    <s v="United States"/>
    <s v="Troy"/>
    <x v="15"/>
    <n v="12180"/>
    <x v="3"/>
    <s v="OFF-EN-10004773"/>
    <x v="1"/>
    <x v="12"/>
    <s v="Staples"/>
    <n v="247.84"/>
    <n v="8"/>
    <n v="0"/>
    <n v="121.44159999999999"/>
  </r>
  <r>
    <x v="7164"/>
    <x v="3556"/>
    <x v="2"/>
    <x v="1150"/>
    <d v="2011-04-24T00:00:00"/>
    <s v="Second Class"/>
    <s v="AH-10030"/>
    <s v="Aaron Hawkins"/>
    <x v="1"/>
    <s v="United States"/>
    <s v="Troy"/>
    <x v="15"/>
    <n v="12180"/>
    <x v="3"/>
    <s v="OFF-BI-10004970"/>
    <x v="1"/>
    <x v="8"/>
    <s v="ACCOHIDE 3-Ring Binder, Blue, 1&quot;"/>
    <n v="9.9120000000000008"/>
    <n v="3"/>
    <n v="0.2"/>
    <n v="3.3452999999999995"/>
  </r>
  <r>
    <x v="7165"/>
    <x v="3557"/>
    <x v="0"/>
    <x v="251"/>
    <d v="2013-09-23T00:00:00"/>
    <s v="First Class"/>
    <s v="CK-12595"/>
    <s v="Clytie Kelty"/>
    <x v="0"/>
    <s v="United States"/>
    <s v="Providence"/>
    <x v="34"/>
    <n v="2908"/>
    <x v="3"/>
    <s v="OFF-ST-10000604"/>
    <x v="1"/>
    <x v="4"/>
    <s v="Home/Office Personal File Carts"/>
    <n v="69.52"/>
    <n v="2"/>
    <n v="0"/>
    <n v="17.379999999999995"/>
  </r>
  <r>
    <x v="7166"/>
    <x v="3558"/>
    <x v="2"/>
    <x v="192"/>
    <d v="2011-07-24T00:00:00"/>
    <s v="Second Class"/>
    <s v="NP-18325"/>
    <s v="Naresj Patel"/>
    <x v="0"/>
    <s v="United States"/>
    <s v="San Francisco"/>
    <x v="1"/>
    <n v="94122"/>
    <x v="1"/>
    <s v="OFF-AR-10003190"/>
    <x v="1"/>
    <x v="6"/>
    <s v="Newell 32"/>
    <n v="11.52"/>
    <n v="4"/>
    <n v="0"/>
    <n v="3.2256"/>
  </r>
  <r>
    <x v="7167"/>
    <x v="3558"/>
    <x v="2"/>
    <x v="192"/>
    <d v="2011-07-24T00:00:00"/>
    <s v="Second Class"/>
    <s v="NP-18325"/>
    <s v="Naresj Patel"/>
    <x v="0"/>
    <s v="United States"/>
    <s v="San Francisco"/>
    <x v="1"/>
    <n v="94122"/>
    <x v="1"/>
    <s v="FUR-CH-10000155"/>
    <x v="0"/>
    <x v="1"/>
    <s v="Global Comet Stacking Armless Chair"/>
    <n v="717.72"/>
    <n v="3"/>
    <n v="0.2"/>
    <n v="71.77200000000002"/>
  </r>
  <r>
    <x v="7168"/>
    <x v="3558"/>
    <x v="2"/>
    <x v="192"/>
    <d v="2011-07-24T00:00:00"/>
    <s v="Second Class"/>
    <s v="NP-18325"/>
    <s v="Naresj Patel"/>
    <x v="0"/>
    <s v="United States"/>
    <s v="San Francisco"/>
    <x v="1"/>
    <n v="94122"/>
    <x v="1"/>
    <s v="OFF-ST-10003058"/>
    <x v="1"/>
    <x v="4"/>
    <s v="Eldon Mobile Mega Data Cart  Mega Stackable  Add-On Trays"/>
    <n v="236.5"/>
    <n v="10"/>
    <n v="0"/>
    <n v="68.584999999999994"/>
  </r>
  <r>
    <x v="7169"/>
    <x v="3558"/>
    <x v="2"/>
    <x v="192"/>
    <d v="2011-07-24T00:00:00"/>
    <s v="Second Class"/>
    <s v="NP-18325"/>
    <s v="Naresj Patel"/>
    <x v="0"/>
    <s v="United States"/>
    <s v="San Francisco"/>
    <x v="1"/>
    <n v="94122"/>
    <x v="1"/>
    <s v="FUR-TA-10004767"/>
    <x v="0"/>
    <x v="3"/>
    <s v="Safco Drafting Table"/>
    <n v="170.35200000000003"/>
    <n v="3"/>
    <n v="0.2"/>
    <n v="19.164599999999979"/>
  </r>
  <r>
    <x v="7170"/>
    <x v="3559"/>
    <x v="3"/>
    <x v="1048"/>
    <d v="2014-10-15T00:00:00"/>
    <s v="Standard Class"/>
    <s v="GM-14440"/>
    <s v="Gary McGarr"/>
    <x v="0"/>
    <s v="United States"/>
    <s v="New York City"/>
    <x v="15"/>
    <n v="10009"/>
    <x v="3"/>
    <s v="FUR-CH-10002372"/>
    <x v="0"/>
    <x v="1"/>
    <s v="Office Star - Ergonomically Designed Knee Chair"/>
    <n v="145.76400000000001"/>
    <n v="2"/>
    <n v="0.1"/>
    <n v="3.2392000000000074"/>
  </r>
  <r>
    <x v="7171"/>
    <x v="3560"/>
    <x v="3"/>
    <x v="1016"/>
    <d v="2014-04-28T00:00:00"/>
    <s v="Second Class"/>
    <s v="SG-20605"/>
    <s v="Speros Goranitis"/>
    <x v="0"/>
    <s v="United States"/>
    <s v="San Francisco"/>
    <x v="1"/>
    <n v="94109"/>
    <x v="1"/>
    <s v="TEC-AC-10000158"/>
    <x v="2"/>
    <x v="11"/>
    <s v="Sony 64GB Class 10 Micro SDHC R40 Memory Card"/>
    <n v="107.97"/>
    <n v="3"/>
    <n v="0"/>
    <n v="22.6737"/>
  </r>
  <r>
    <x v="7172"/>
    <x v="3561"/>
    <x v="3"/>
    <x v="606"/>
    <d v="2014-03-31T00:00:00"/>
    <s v="Standard Class"/>
    <s v="HK-14890"/>
    <s v="Heather Kirkland"/>
    <x v="1"/>
    <s v="United States"/>
    <s v="Houston"/>
    <x v="5"/>
    <n v="77070"/>
    <x v="2"/>
    <s v="TEC-AC-10000158"/>
    <x v="2"/>
    <x v="11"/>
    <s v="Sony 64GB Class 10 Micro SDHC R40 Memory Card"/>
    <n v="143.96"/>
    <n v="5"/>
    <n v="0.2"/>
    <n v="1.7995000000000019"/>
  </r>
  <r>
    <x v="7173"/>
    <x v="3561"/>
    <x v="3"/>
    <x v="606"/>
    <d v="2014-03-31T00:00:00"/>
    <s v="Standard Class"/>
    <s v="HK-14890"/>
    <s v="Heather Kirkland"/>
    <x v="1"/>
    <s v="United States"/>
    <s v="Houston"/>
    <x v="5"/>
    <n v="77070"/>
    <x v="2"/>
    <s v="TEC-CO-10002313"/>
    <x v="2"/>
    <x v="16"/>
    <s v="Canon PC1080F Personal Copier"/>
    <n v="2399.96"/>
    <n v="5"/>
    <n v="0.2"/>
    <n v="569.99050000000011"/>
  </r>
  <r>
    <x v="7174"/>
    <x v="3561"/>
    <x v="3"/>
    <x v="606"/>
    <d v="2014-03-31T00:00:00"/>
    <s v="Standard Class"/>
    <s v="HK-14890"/>
    <s v="Heather Kirkland"/>
    <x v="1"/>
    <s v="United States"/>
    <s v="Houston"/>
    <x v="5"/>
    <n v="77070"/>
    <x v="2"/>
    <s v="OFF-PA-10002581"/>
    <x v="1"/>
    <x v="10"/>
    <s v="Xerox 1951"/>
    <n v="74.352000000000004"/>
    <n v="3"/>
    <n v="0.2"/>
    <n v="23.234999999999992"/>
  </r>
  <r>
    <x v="7175"/>
    <x v="3561"/>
    <x v="3"/>
    <x v="606"/>
    <d v="2014-03-31T00:00:00"/>
    <s v="Standard Class"/>
    <s v="HK-14890"/>
    <s v="Heather Kirkland"/>
    <x v="1"/>
    <s v="United States"/>
    <s v="Houston"/>
    <x v="5"/>
    <n v="77070"/>
    <x v="2"/>
    <s v="OFF-AP-10001205"/>
    <x v="1"/>
    <x v="9"/>
    <s v="Belkin 5 Outlet SurgeMaster Power Centers"/>
    <n v="87.167999999999978"/>
    <n v="8"/>
    <n v="0.8"/>
    <n v="-226.63679999999999"/>
  </r>
  <r>
    <x v="7176"/>
    <x v="3561"/>
    <x v="3"/>
    <x v="606"/>
    <d v="2014-03-31T00:00:00"/>
    <s v="Standard Class"/>
    <s v="HK-14890"/>
    <s v="Heather Kirkland"/>
    <x v="1"/>
    <s v="United States"/>
    <s v="Houston"/>
    <x v="5"/>
    <n v="77070"/>
    <x v="2"/>
    <s v="OFF-ST-10000344"/>
    <x v="1"/>
    <x v="4"/>
    <s v="Neat Ideas Personal Hanging Folder Files, Black"/>
    <n v="32.231999999999999"/>
    <n v="3"/>
    <n v="0.2"/>
    <n v="2.4173999999999989"/>
  </r>
  <r>
    <x v="7177"/>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x v="7178"/>
    <x v="3562"/>
    <x v="3"/>
    <x v="464"/>
    <d v="2014-05-11T00:00:00"/>
    <s v="Standard Class"/>
    <s v="MY-18295"/>
    <s v="Muhammed Yedwab"/>
    <x v="1"/>
    <s v="United States"/>
    <s v="Philadelphia"/>
    <x v="9"/>
    <n v="19140"/>
    <x v="3"/>
    <s v="OFF-BI-10003694"/>
    <x v="1"/>
    <x v="8"/>
    <s v="Avery 3 1/2&quot; Diskette Storage Pages, 10/Pack"/>
    <n v="9.3960000000000008"/>
    <n v="3"/>
    <n v="0.7"/>
    <n v="-7.5167999999999964"/>
  </r>
  <r>
    <x v="7179"/>
    <x v="3563"/>
    <x v="0"/>
    <x v="696"/>
    <d v="2013-11-19T00:00:00"/>
    <s v="Standard Class"/>
    <s v="RC-19960"/>
    <s v="Ryan Crowe"/>
    <x v="0"/>
    <s v="United States"/>
    <s v="Baltimore"/>
    <x v="39"/>
    <n v="21215"/>
    <x v="3"/>
    <s v="TEC-PH-10001644"/>
    <x v="2"/>
    <x v="7"/>
    <s v="BlueLounge Milo Smartphone Stand, White/Metallic"/>
    <n v="89.97"/>
    <n v="3"/>
    <n v="0"/>
    <n v="25.191600000000005"/>
  </r>
  <r>
    <x v="7180"/>
    <x v="3564"/>
    <x v="2"/>
    <x v="1037"/>
    <d v="2011-01-08T00:00:00"/>
    <s v="First Class"/>
    <s v="JO-15145"/>
    <s v="Jack O'Briant"/>
    <x v="1"/>
    <s v="United States"/>
    <s v="Athens"/>
    <x v="32"/>
    <n v="30605"/>
    <x v="0"/>
    <s v="OFF-AR-10002399"/>
    <x v="1"/>
    <x v="6"/>
    <s v="Dixon Prang Watercolor Pencils, 10-Color Set with Brush"/>
    <n v="12.78"/>
    <n v="3"/>
    <n v="0"/>
    <n v="5.2397999999999998"/>
  </r>
  <r>
    <x v="7181"/>
    <x v="3565"/>
    <x v="0"/>
    <x v="797"/>
    <d v="2013-12-31T00:00:00"/>
    <s v="Second Class"/>
    <s v="MW-18220"/>
    <s v="Mitch Webber"/>
    <x v="0"/>
    <s v="United States"/>
    <s v="Lancaster"/>
    <x v="24"/>
    <n v="43130"/>
    <x v="3"/>
    <s v="TEC-AC-10003063"/>
    <x v="2"/>
    <x v="11"/>
    <s v="Micro Innovations USB RF Wireless Keyboard with Mouse"/>
    <n v="40"/>
    <n v="2"/>
    <n v="0.2"/>
    <n v="0.5"/>
  </r>
  <r>
    <x v="7182"/>
    <x v="3566"/>
    <x v="3"/>
    <x v="504"/>
    <d v="2014-05-05T00:00:00"/>
    <s v="Standard Class"/>
    <s v="NZ-18565"/>
    <s v="Nick Zandusky"/>
    <x v="2"/>
    <s v="United States"/>
    <s v="Los Angeles"/>
    <x v="1"/>
    <n v="90032"/>
    <x v="1"/>
    <s v="OFF-BI-10002071"/>
    <x v="1"/>
    <x v="8"/>
    <s v="Fellowes Black Plastic Comb Bindings"/>
    <n v="23.24"/>
    <n v="5"/>
    <n v="0.2"/>
    <n v="7.5529999999999982"/>
  </r>
  <r>
    <x v="7183"/>
    <x v="3567"/>
    <x v="3"/>
    <x v="81"/>
    <d v="2014-04-24T00:00:00"/>
    <s v="First Class"/>
    <s v="JM-15250"/>
    <s v="Janet Martin"/>
    <x v="0"/>
    <s v="United States"/>
    <s v="Baltimore"/>
    <x v="39"/>
    <n v="21215"/>
    <x v="3"/>
    <s v="FUR-CH-10004218"/>
    <x v="0"/>
    <x v="1"/>
    <s v="Global Fabric Manager's Chair, Dark Gray"/>
    <n v="908.82"/>
    <n v="9"/>
    <n v="0"/>
    <n v="227.20500000000004"/>
  </r>
  <r>
    <x v="7184"/>
    <x v="3568"/>
    <x v="3"/>
    <x v="629"/>
    <d v="2014-08-25T00:00:00"/>
    <s v="Standard Class"/>
    <s v="ED-13885"/>
    <s v="Emily Ducich"/>
    <x v="2"/>
    <s v="United States"/>
    <s v="Houston"/>
    <x v="5"/>
    <n v="77095"/>
    <x v="2"/>
    <s v="OFF-SU-10000432"/>
    <x v="1"/>
    <x v="14"/>
    <s v="Acco Side-Punched Conventional Columnar Pads"/>
    <n v="5.5520000000000005"/>
    <n v="2"/>
    <n v="0.2"/>
    <n v="-1.0410000000000006"/>
  </r>
  <r>
    <x v="7185"/>
    <x v="3568"/>
    <x v="3"/>
    <x v="629"/>
    <d v="2014-08-25T00:00:00"/>
    <s v="Standard Class"/>
    <s v="ED-13885"/>
    <s v="Emily Ducich"/>
    <x v="2"/>
    <s v="United States"/>
    <s v="Houston"/>
    <x v="5"/>
    <n v="77095"/>
    <x v="2"/>
    <s v="OFF-AR-10003183"/>
    <x v="1"/>
    <x v="6"/>
    <s v="Avery Fluorescent Highlighter Four-Color Set"/>
    <n v="8.016"/>
    <n v="3"/>
    <n v="0.2"/>
    <n v="1.0019999999999993"/>
  </r>
  <r>
    <x v="7186"/>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x v="7187"/>
    <x v="3568"/>
    <x v="3"/>
    <x v="629"/>
    <d v="2014-08-25T00:00:00"/>
    <s v="Standard Class"/>
    <s v="ED-13885"/>
    <s v="Emily Ducich"/>
    <x v="2"/>
    <s v="United States"/>
    <s v="Houston"/>
    <x v="5"/>
    <n v="77095"/>
    <x v="2"/>
    <s v="FUR-FU-10003247"/>
    <x v="0"/>
    <x v="5"/>
    <s v="36X48 HARDFLOOR CHAIRMAT"/>
    <n v="16.784000000000002"/>
    <n v="2"/>
    <n v="0.6"/>
    <n v="-22.238800000000001"/>
  </r>
  <r>
    <x v="7188"/>
    <x v="3568"/>
    <x v="3"/>
    <x v="629"/>
    <d v="2014-08-25T00:00:00"/>
    <s v="Standard Class"/>
    <s v="ED-13885"/>
    <s v="Emily Ducich"/>
    <x v="2"/>
    <s v="United States"/>
    <s v="Houston"/>
    <x v="5"/>
    <n v="77095"/>
    <x v="2"/>
    <s v="OFF-AP-10001563"/>
    <x v="1"/>
    <x v="9"/>
    <s v="Belkin Premiere Surge Master II 8-outlet surge protector"/>
    <n v="38.86399999999999"/>
    <n v="4"/>
    <n v="0.8"/>
    <n v="-99.103200000000044"/>
  </r>
  <r>
    <x v="7189"/>
    <x v="3569"/>
    <x v="0"/>
    <x v="396"/>
    <d v="2013-11-16T00:00:00"/>
    <s v="First Class"/>
    <s v="DW-13480"/>
    <s v="Dianna Wilson"/>
    <x v="2"/>
    <s v="United States"/>
    <s v="San Diego"/>
    <x v="1"/>
    <n v="92024"/>
    <x v="1"/>
    <s v="TEC-PH-10004908"/>
    <x v="2"/>
    <x v="7"/>
    <s v="Panasonic KX TS3282W Corded phone"/>
    <n v="203.976"/>
    <n v="3"/>
    <n v="0.2"/>
    <n v="25.496999999999986"/>
  </r>
  <r>
    <x v="7190"/>
    <x v="3569"/>
    <x v="0"/>
    <x v="396"/>
    <d v="2013-11-16T00:00:00"/>
    <s v="First Class"/>
    <s v="DW-13480"/>
    <s v="Dianna Wilson"/>
    <x v="2"/>
    <s v="United States"/>
    <s v="San Diego"/>
    <x v="1"/>
    <n v="92024"/>
    <x v="1"/>
    <s v="FUR-TA-10003392"/>
    <x v="0"/>
    <x v="3"/>
    <s v="Global Adaptabilities Conference Tables"/>
    <n v="674.35200000000009"/>
    <n v="3"/>
    <n v="0.2"/>
    <n v="-8.4294000000000153"/>
  </r>
  <r>
    <x v="7191"/>
    <x v="3570"/>
    <x v="0"/>
    <x v="393"/>
    <d v="2013-10-07T00:00:00"/>
    <s v="Second Class"/>
    <s v="JK-15205"/>
    <s v="Jamie Kunitz"/>
    <x v="0"/>
    <s v="United States"/>
    <s v="Hialeah"/>
    <x v="2"/>
    <n v="33012"/>
    <x v="0"/>
    <s v="OFF-BI-10004140"/>
    <x v="1"/>
    <x v="8"/>
    <s v="Avery Non-Stick Binders"/>
    <n v="5.3880000000000008"/>
    <n v="4"/>
    <n v="0.7"/>
    <n v="-4.49"/>
  </r>
  <r>
    <x v="7192"/>
    <x v="3570"/>
    <x v="0"/>
    <x v="393"/>
    <d v="2013-10-07T00:00:00"/>
    <s v="Second Class"/>
    <s v="JK-15205"/>
    <s v="Jamie Kunitz"/>
    <x v="0"/>
    <s v="United States"/>
    <s v="Hialeah"/>
    <x v="2"/>
    <n v="33012"/>
    <x v="0"/>
    <s v="OFF-AR-10003631"/>
    <x v="1"/>
    <x v="6"/>
    <s v="Staples"/>
    <n v="30.975999999999999"/>
    <n v="8"/>
    <n v="0.2"/>
    <n v="5.0335999999999999"/>
  </r>
  <r>
    <x v="7193"/>
    <x v="3571"/>
    <x v="0"/>
    <x v="1151"/>
    <d v="2013-02-14T00:00:00"/>
    <s v="First Class"/>
    <s v="JS-15880"/>
    <s v="John Stevenson"/>
    <x v="0"/>
    <s v="United States"/>
    <s v="Atlanta"/>
    <x v="32"/>
    <n v="30318"/>
    <x v="0"/>
    <s v="OFF-ST-10003716"/>
    <x v="1"/>
    <x v="4"/>
    <s v="Tennsco Double-Tier Lockers"/>
    <n v="1350.1200000000001"/>
    <n v="6"/>
    <n v="0"/>
    <n v="175.51560000000001"/>
  </r>
  <r>
    <x v="7194"/>
    <x v="3571"/>
    <x v="0"/>
    <x v="1151"/>
    <d v="2013-02-14T00:00:00"/>
    <s v="First Class"/>
    <s v="JS-15880"/>
    <s v="John Stevenson"/>
    <x v="0"/>
    <s v="United States"/>
    <s v="Atlanta"/>
    <x v="32"/>
    <n v="30318"/>
    <x v="0"/>
    <s v="OFF-BI-10003274"/>
    <x v="1"/>
    <x v="8"/>
    <s v="Avery Durable Slant Ring Binders, No Labels"/>
    <n v="15.92"/>
    <n v="4"/>
    <n v="0"/>
    <n v="7.4824000000000002"/>
  </r>
  <r>
    <x v="7195"/>
    <x v="3572"/>
    <x v="0"/>
    <x v="373"/>
    <d v="2013-11-18T00:00:00"/>
    <s v="Standard Class"/>
    <s v="PO-19180"/>
    <s v="Philisse Overcash"/>
    <x v="2"/>
    <s v="United States"/>
    <s v="Seattle"/>
    <x v="4"/>
    <n v="98103"/>
    <x v="1"/>
    <s v="FUR-FU-10004848"/>
    <x v="0"/>
    <x v="5"/>
    <s v="DAX Solid Wood Frames"/>
    <n v="19.54"/>
    <n v="2"/>
    <n v="0"/>
    <n v="7.2297999999999991"/>
  </r>
  <r>
    <x v="7196"/>
    <x v="3573"/>
    <x v="2"/>
    <x v="759"/>
    <d v="2011-04-30T00:00:00"/>
    <s v="Standard Class"/>
    <s v="MH-17290"/>
    <s v="Marc Harrigan"/>
    <x v="2"/>
    <s v="United States"/>
    <s v="Los Angeles"/>
    <x v="1"/>
    <n v="90036"/>
    <x v="1"/>
    <s v="OFF-AR-10003504"/>
    <x v="1"/>
    <x v="6"/>
    <s v="Newell 347"/>
    <n v="21.400000000000002"/>
    <n v="5"/>
    <n v="0"/>
    <n v="6.2059999999999977"/>
  </r>
  <r>
    <x v="7197"/>
    <x v="3573"/>
    <x v="2"/>
    <x v="759"/>
    <d v="2011-04-30T00:00:00"/>
    <s v="Standard Class"/>
    <s v="MH-17290"/>
    <s v="Marc Harrigan"/>
    <x v="2"/>
    <s v="United States"/>
    <s v="Los Angeles"/>
    <x v="1"/>
    <n v="90036"/>
    <x v="1"/>
    <s v="OFF-LA-10000305"/>
    <x v="1"/>
    <x v="2"/>
    <s v="Avery 495"/>
    <n v="12.6"/>
    <n v="2"/>
    <n v="0"/>
    <n v="5.7959999999999994"/>
  </r>
  <r>
    <x v="7198"/>
    <x v="3574"/>
    <x v="1"/>
    <x v="1067"/>
    <d v="2012-08-15T00:00:00"/>
    <s v="Standard Class"/>
    <s v="PO-19180"/>
    <s v="Philisse Overcash"/>
    <x v="2"/>
    <s v="United States"/>
    <s v="New York City"/>
    <x v="15"/>
    <n v="10035"/>
    <x v="3"/>
    <s v="OFF-AR-10001427"/>
    <x v="1"/>
    <x v="6"/>
    <s v="Newell 330"/>
    <n v="11.96"/>
    <n v="2"/>
    <n v="0"/>
    <n v="3.1096000000000004"/>
  </r>
  <r>
    <x v="7199"/>
    <x v="3574"/>
    <x v="1"/>
    <x v="1067"/>
    <d v="2012-08-15T00:00:00"/>
    <s v="Standard Class"/>
    <s v="PO-19180"/>
    <s v="Philisse Overcash"/>
    <x v="2"/>
    <s v="United States"/>
    <s v="New York City"/>
    <x v="15"/>
    <n v="10035"/>
    <x v="3"/>
    <s v="TEC-PH-10004614"/>
    <x v="2"/>
    <x v="7"/>
    <s v="AT&amp;T 841000 Phone"/>
    <n v="138"/>
    <n v="2"/>
    <n v="0"/>
    <n v="34.5"/>
  </r>
  <r>
    <x v="7200"/>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x v="7201"/>
    <x v="3575"/>
    <x v="0"/>
    <x v="581"/>
    <d v="2013-12-04T00:00:00"/>
    <s v="Standard Class"/>
    <s v="HF-14995"/>
    <s v="Herbert Flentye"/>
    <x v="0"/>
    <s v="United States"/>
    <s v="Fort Lauderdale"/>
    <x v="2"/>
    <n v="33311"/>
    <x v="0"/>
    <s v="FUR-TA-10001039"/>
    <x v="0"/>
    <x v="3"/>
    <s v="KI Adjustable-Height Table"/>
    <n v="331.02300000000008"/>
    <n v="7"/>
    <n v="0.45"/>
    <n v="-114.35339999999997"/>
  </r>
  <r>
    <x v="7202"/>
    <x v="3576"/>
    <x v="0"/>
    <x v="99"/>
    <d v="2013-10-29T00:00:00"/>
    <s v="Same Day"/>
    <s v="VB-21745"/>
    <s v="Victoria Brennan"/>
    <x v="1"/>
    <s v="United States"/>
    <s v="Rochester"/>
    <x v="15"/>
    <n v="14609"/>
    <x v="3"/>
    <s v="FUR-FU-10003806"/>
    <x v="0"/>
    <x v="5"/>
    <s v="Tenex Chairmat w/ Average Lip, 45&quot; x 53&quot;"/>
    <n v="756.80000000000007"/>
    <n v="5"/>
    <n v="0"/>
    <n v="75.679999999999978"/>
  </r>
  <r>
    <x v="7203"/>
    <x v="3577"/>
    <x v="2"/>
    <x v="282"/>
    <d v="2012-01-02T00:00:00"/>
    <s v="Standard Class"/>
    <s v="MG-17890"/>
    <s v="Michael Granlund"/>
    <x v="2"/>
    <s v="United States"/>
    <s v="Saint Charles"/>
    <x v="10"/>
    <n v="60174"/>
    <x v="2"/>
    <s v="FUR-FU-10002111"/>
    <x v="0"/>
    <x v="5"/>
    <s v="Master Caster Door Stop, Large Brown"/>
    <n v="8.7360000000000007"/>
    <n v="3"/>
    <n v="0.6"/>
    <n v="-4.804800000000002"/>
  </r>
  <r>
    <x v="7204"/>
    <x v="3578"/>
    <x v="1"/>
    <x v="229"/>
    <d v="2012-09-17T00:00:00"/>
    <s v="Standard Class"/>
    <s v="BO-11425"/>
    <s v="Bobby Odegard"/>
    <x v="0"/>
    <s v="United States"/>
    <s v="New York City"/>
    <x v="15"/>
    <n v="10024"/>
    <x v="3"/>
    <s v="OFF-AR-10000817"/>
    <x v="1"/>
    <x v="6"/>
    <s v="Manco Dry-Lighter Erasable Highlighter"/>
    <n v="6.08"/>
    <n v="2"/>
    <n v="0"/>
    <n v="2.0671999999999997"/>
  </r>
  <r>
    <x v="7205"/>
    <x v="3579"/>
    <x v="3"/>
    <x v="280"/>
    <d v="2014-10-07T00:00:00"/>
    <s v="Standard Class"/>
    <s v="CM-12115"/>
    <s v="Chad McGuire"/>
    <x v="0"/>
    <s v="United States"/>
    <s v="San Francisco"/>
    <x v="1"/>
    <n v="94109"/>
    <x v="1"/>
    <s v="FUR-FU-10001424"/>
    <x v="0"/>
    <x v="5"/>
    <s v="Dax Clear Box Frame"/>
    <n v="17.46"/>
    <n v="2"/>
    <n v="0"/>
    <n v="5.936399999999999"/>
  </r>
  <r>
    <x v="7206"/>
    <x v="3579"/>
    <x v="3"/>
    <x v="280"/>
    <d v="2014-10-07T00:00:00"/>
    <s v="Standard Class"/>
    <s v="CM-12115"/>
    <s v="Chad McGuire"/>
    <x v="0"/>
    <s v="United States"/>
    <s v="San Francisco"/>
    <x v="1"/>
    <n v="94109"/>
    <x v="1"/>
    <s v="TEC-MA-10002930"/>
    <x v="2"/>
    <x v="15"/>
    <s v="Ricoh - Ink Collector Unit for GX3000 Series Printers"/>
    <n v="369.16"/>
    <n v="11"/>
    <n v="0.2"/>
    <n v="32.301500000000019"/>
  </r>
  <r>
    <x v="7207"/>
    <x v="3580"/>
    <x v="0"/>
    <x v="108"/>
    <d v="2013-09-14T00:00:00"/>
    <s v="First Class"/>
    <s v="LC-16930"/>
    <s v="Linda Cazamias"/>
    <x v="1"/>
    <s v="United States"/>
    <s v="Phoenix"/>
    <x v="16"/>
    <n v="85023"/>
    <x v="1"/>
    <s v="OFF-AR-10003759"/>
    <x v="1"/>
    <x v="6"/>
    <s v="Crayola Anti Dust Chalk, 12/Pack"/>
    <n v="2.9120000000000004"/>
    <n v="2"/>
    <n v="0.2"/>
    <n v="0.90999999999999981"/>
  </r>
  <r>
    <x v="7208"/>
    <x v="3580"/>
    <x v="0"/>
    <x v="108"/>
    <d v="2013-09-14T00:00:00"/>
    <s v="First Class"/>
    <s v="LC-16930"/>
    <s v="Linda Cazamias"/>
    <x v="1"/>
    <s v="United States"/>
    <s v="Phoenix"/>
    <x v="16"/>
    <n v="85023"/>
    <x v="1"/>
    <s v="OFF-PA-10001837"/>
    <x v="1"/>
    <x v="10"/>
    <s v="Xerox 1976"/>
    <n v="20.736000000000004"/>
    <n v="4"/>
    <n v="0.2"/>
    <n v="7.2576000000000001"/>
  </r>
  <r>
    <x v="7209"/>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x v="7210"/>
    <x v="3581"/>
    <x v="0"/>
    <x v="799"/>
    <d v="2013-06-07T00:00:00"/>
    <s v="Standard Class"/>
    <s v="EH-13765"/>
    <s v="Edward Hooks"/>
    <x v="1"/>
    <s v="United States"/>
    <s v="Seattle"/>
    <x v="4"/>
    <n v="98115"/>
    <x v="1"/>
    <s v="OFF-PA-10000246"/>
    <x v="1"/>
    <x v="10"/>
    <s v="Riverleaf Stik-Withit Designer Note Cubes"/>
    <n v="30.18"/>
    <n v="3"/>
    <n v="0"/>
    <n v="13.8828"/>
  </r>
  <r>
    <x v="7211"/>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x v="7212"/>
    <x v="3581"/>
    <x v="0"/>
    <x v="799"/>
    <d v="2013-06-07T00:00:00"/>
    <s v="Standard Class"/>
    <s v="EH-13765"/>
    <s v="Edward Hooks"/>
    <x v="1"/>
    <s v="United States"/>
    <s v="Seattle"/>
    <x v="4"/>
    <n v="98115"/>
    <x v="1"/>
    <s v="OFF-BI-10000138"/>
    <x v="1"/>
    <x v="8"/>
    <s v="Acco Translucent Poly Ring Binders"/>
    <n v="11.231999999999999"/>
    <n v="3"/>
    <n v="0.2"/>
    <n v="3.9312000000000005"/>
  </r>
  <r>
    <x v="7213"/>
    <x v="3582"/>
    <x v="3"/>
    <x v="453"/>
    <d v="2014-10-20T00:00:00"/>
    <s v="Standard Class"/>
    <s v="MC-17275"/>
    <s v="Marc Crier"/>
    <x v="0"/>
    <s v="United States"/>
    <s v="Camarillo"/>
    <x v="1"/>
    <n v="93010"/>
    <x v="1"/>
    <s v="OFF-LA-10002034"/>
    <x v="1"/>
    <x v="2"/>
    <s v="Avery 478"/>
    <n v="14.73"/>
    <n v="3"/>
    <n v="0"/>
    <n v="7.2176999999999998"/>
  </r>
  <r>
    <x v="7214"/>
    <x v="3583"/>
    <x v="1"/>
    <x v="874"/>
    <d v="2012-09-30T00:00:00"/>
    <s v="Second Class"/>
    <s v="HW-14935"/>
    <s v="Helen Wasserman"/>
    <x v="1"/>
    <s v="United States"/>
    <s v="Detroit"/>
    <x v="12"/>
    <n v="48205"/>
    <x v="2"/>
    <s v="OFF-AR-10000127"/>
    <x v="1"/>
    <x v="6"/>
    <s v="Newell 321"/>
    <n v="16.399999999999999"/>
    <n v="5"/>
    <n v="0"/>
    <n v="4.7559999999999985"/>
  </r>
  <r>
    <x v="7215"/>
    <x v="3583"/>
    <x v="1"/>
    <x v="874"/>
    <d v="2012-09-30T00:00:00"/>
    <s v="Second Class"/>
    <s v="HW-14935"/>
    <s v="Helen Wasserman"/>
    <x v="1"/>
    <s v="United States"/>
    <s v="Detroit"/>
    <x v="12"/>
    <n v="48205"/>
    <x v="2"/>
    <s v="OFF-PA-10003172"/>
    <x v="1"/>
    <x v="10"/>
    <s v="Xerox 1996"/>
    <n v="25.92"/>
    <n v="4"/>
    <n v="0"/>
    <n v="12.441600000000001"/>
  </r>
  <r>
    <x v="7216"/>
    <x v="3584"/>
    <x v="1"/>
    <x v="910"/>
    <d v="2012-05-06T00:00:00"/>
    <s v="First Class"/>
    <s v="LC-16870"/>
    <s v="Lena Cacioppo"/>
    <x v="0"/>
    <s v="United States"/>
    <s v="San Francisco"/>
    <x v="1"/>
    <n v="94109"/>
    <x v="1"/>
    <s v="OFF-AR-10001246"/>
    <x v="1"/>
    <x v="6"/>
    <s v="Newell 317"/>
    <n v="8.82"/>
    <n v="3"/>
    <n v="0"/>
    <n v="2.5577999999999994"/>
  </r>
  <r>
    <x v="7217"/>
    <x v="3584"/>
    <x v="1"/>
    <x v="910"/>
    <d v="2012-05-06T00:00:00"/>
    <s v="First Class"/>
    <s v="LC-16870"/>
    <s v="Lena Cacioppo"/>
    <x v="0"/>
    <s v="United States"/>
    <s v="San Francisco"/>
    <x v="1"/>
    <n v="94109"/>
    <x v="1"/>
    <s v="OFF-BI-10002026"/>
    <x v="1"/>
    <x v="8"/>
    <s v="Ibico Recycled Linen-Style Covers"/>
    <n v="62.496000000000009"/>
    <n v="2"/>
    <n v="0.2"/>
    <n v="21.873599999999996"/>
  </r>
  <r>
    <x v="7218"/>
    <x v="3584"/>
    <x v="1"/>
    <x v="910"/>
    <d v="2012-05-06T00:00:00"/>
    <s v="First Class"/>
    <s v="LC-16870"/>
    <s v="Lena Cacioppo"/>
    <x v="0"/>
    <s v="United States"/>
    <s v="San Francisco"/>
    <x v="1"/>
    <n v="94109"/>
    <x v="1"/>
    <s v="TEC-AC-10000844"/>
    <x v="2"/>
    <x v="11"/>
    <s v="Logitech Gaming G510s - Keyboard"/>
    <n v="339.96"/>
    <n v="4"/>
    <n v="0"/>
    <n v="122.38559999999998"/>
  </r>
  <r>
    <x v="7219"/>
    <x v="3584"/>
    <x v="1"/>
    <x v="910"/>
    <d v="2012-05-06T00:00:00"/>
    <s v="First Class"/>
    <s v="LC-16870"/>
    <s v="Lena Cacioppo"/>
    <x v="0"/>
    <s v="United States"/>
    <s v="San Francisco"/>
    <x v="1"/>
    <n v="94109"/>
    <x v="1"/>
    <s v="OFF-BI-10001575"/>
    <x v="1"/>
    <x v="8"/>
    <s v="GBC Linen Binding Covers"/>
    <n v="49.568000000000005"/>
    <n v="2"/>
    <n v="0.2"/>
    <n v="17.348799999999997"/>
  </r>
  <r>
    <x v="7220"/>
    <x v="3585"/>
    <x v="3"/>
    <x v="1152"/>
    <d v="2014-01-14T00:00:00"/>
    <s v="Standard Class"/>
    <s v="BP-11290"/>
    <s v="Beth Paige"/>
    <x v="0"/>
    <s v="United States"/>
    <s v="Philadelphia"/>
    <x v="9"/>
    <n v="19140"/>
    <x v="3"/>
    <s v="OFF-BI-10004632"/>
    <x v="1"/>
    <x v="8"/>
    <s v="Ibico Hi-Tech Manual Binding System"/>
    <n v="274.49100000000004"/>
    <n v="3"/>
    <n v="0.7"/>
    <n v="-228.74250000000006"/>
  </r>
  <r>
    <x v="7221"/>
    <x v="3586"/>
    <x v="3"/>
    <x v="678"/>
    <d v="2014-02-01T00:00:00"/>
    <s v="Standard Class"/>
    <s v="TG-21310"/>
    <s v="Toby Gnade"/>
    <x v="0"/>
    <s v="United States"/>
    <s v="New York City"/>
    <x v="15"/>
    <n v="10035"/>
    <x v="3"/>
    <s v="TEC-PH-10000193"/>
    <x v="2"/>
    <x v="7"/>
    <s v="Jensen SMPS-640 - speaker phone"/>
    <n v="137.94"/>
    <n v="3"/>
    <n v="0"/>
    <n v="35.864399999999996"/>
  </r>
  <r>
    <x v="7222"/>
    <x v="3587"/>
    <x v="3"/>
    <x v="264"/>
    <d v="2014-09-07T00:00:00"/>
    <s v="Standard Class"/>
    <s v="MC-18100"/>
    <s v="Mick Crebagga"/>
    <x v="0"/>
    <s v="United States"/>
    <s v="Chicago"/>
    <x v="10"/>
    <n v="60623"/>
    <x v="2"/>
    <s v="TEC-AC-10003441"/>
    <x v="2"/>
    <x v="11"/>
    <s v="Kingston Digital DataTraveler 32GB USB 2.0"/>
    <n v="40.68"/>
    <n v="3"/>
    <n v="0.2"/>
    <n v="-7.1190000000000015"/>
  </r>
  <r>
    <x v="7223"/>
    <x v="3588"/>
    <x v="0"/>
    <x v="216"/>
    <d v="2013-07-19T00:00:00"/>
    <s v="Standard Class"/>
    <s v="RB-19360"/>
    <s v="Raymond Buch"/>
    <x v="0"/>
    <s v="United States"/>
    <s v="San Francisco"/>
    <x v="1"/>
    <n v="94122"/>
    <x v="1"/>
    <s v="TEC-PH-10004093"/>
    <x v="2"/>
    <x v="7"/>
    <s v="Panasonic Kx-TS550"/>
    <n v="110.376"/>
    <n v="3"/>
    <n v="0.2"/>
    <n v="12.417299999999997"/>
  </r>
  <r>
    <x v="7224"/>
    <x v="3588"/>
    <x v="0"/>
    <x v="216"/>
    <d v="2013-07-19T00:00:00"/>
    <s v="Standard Class"/>
    <s v="RB-19360"/>
    <s v="Raymond Buch"/>
    <x v="0"/>
    <s v="United States"/>
    <s v="San Francisco"/>
    <x v="1"/>
    <n v="94122"/>
    <x v="1"/>
    <s v="OFF-AP-10002998"/>
    <x v="1"/>
    <x v="9"/>
    <s v="Holmes 99% HEPA Air Purifier"/>
    <n v="151.62"/>
    <n v="7"/>
    <n v="0"/>
    <n v="50.03459999999999"/>
  </r>
  <r>
    <x v="7225"/>
    <x v="3588"/>
    <x v="0"/>
    <x v="216"/>
    <d v="2013-07-19T00:00:00"/>
    <s v="Standard Class"/>
    <s v="RB-19360"/>
    <s v="Raymond Buch"/>
    <x v="0"/>
    <s v="United States"/>
    <s v="San Francisco"/>
    <x v="1"/>
    <n v="94122"/>
    <x v="1"/>
    <s v="FUR-FU-10000073"/>
    <x v="0"/>
    <x v="5"/>
    <s v="Deflect-O Glasstique Clear Desk Accessories"/>
    <n v="30.8"/>
    <n v="4"/>
    <n v="0"/>
    <n v="10.163999999999998"/>
  </r>
  <r>
    <x v="7226"/>
    <x v="3589"/>
    <x v="3"/>
    <x v="642"/>
    <d v="2014-03-01T00:00:00"/>
    <s v="Standard Class"/>
    <s v="ES-14080"/>
    <s v="Erin Smith"/>
    <x v="1"/>
    <s v="United States"/>
    <s v="Philadelphia"/>
    <x v="9"/>
    <n v="19134"/>
    <x v="3"/>
    <s v="OFF-PA-10001125"/>
    <x v="1"/>
    <x v="10"/>
    <s v="Xerox 1988"/>
    <n v="123.92000000000002"/>
    <n v="5"/>
    <n v="0.2"/>
    <n v="38.724999999999994"/>
  </r>
  <r>
    <x v="7227"/>
    <x v="3589"/>
    <x v="3"/>
    <x v="642"/>
    <d v="2014-03-01T00:00:00"/>
    <s v="Standard Class"/>
    <s v="ES-14080"/>
    <s v="Erin Smith"/>
    <x v="1"/>
    <s v="United States"/>
    <s v="Philadelphia"/>
    <x v="9"/>
    <n v="19134"/>
    <x v="3"/>
    <s v="TEC-AC-10003033"/>
    <x v="2"/>
    <x v="11"/>
    <s v="Plantronics CS510 - Over-the-Head monaural Wireless Headset System"/>
    <n v="1319.8"/>
    <n v="5"/>
    <n v="0.2"/>
    <n v="214.4674999999998"/>
  </r>
  <r>
    <x v="7228"/>
    <x v="3590"/>
    <x v="2"/>
    <x v="836"/>
    <d v="2011-07-22T00:00:00"/>
    <s v="First Class"/>
    <s v="RD-19720"/>
    <s v="Roger Demir"/>
    <x v="0"/>
    <s v="United States"/>
    <s v="San Francisco"/>
    <x v="1"/>
    <n v="94122"/>
    <x v="1"/>
    <s v="OFF-BI-10002498"/>
    <x v="1"/>
    <x v="8"/>
    <s v="Clear Mylar Reinforcing Strips"/>
    <n v="89.712000000000018"/>
    <n v="6"/>
    <n v="0.2"/>
    <n v="30.277799999999992"/>
  </r>
  <r>
    <x v="7229"/>
    <x v="3590"/>
    <x v="2"/>
    <x v="836"/>
    <d v="2011-07-22T00:00:00"/>
    <s v="First Class"/>
    <s v="RD-19720"/>
    <s v="Roger Demir"/>
    <x v="0"/>
    <s v="United States"/>
    <s v="San Francisco"/>
    <x v="1"/>
    <n v="94122"/>
    <x v="1"/>
    <s v="OFF-PA-10004569"/>
    <x v="1"/>
    <x v="10"/>
    <s v="Wirebound Message Books, Two 4 1/4&quot; x 5&quot; Forms per Page"/>
    <n v="22.830000000000002"/>
    <n v="3"/>
    <n v="0"/>
    <n v="10.7301"/>
  </r>
  <r>
    <x v="7230"/>
    <x v="3591"/>
    <x v="3"/>
    <x v="677"/>
    <d v="2014-03-16T00:00:00"/>
    <s v="First Class"/>
    <s v="SC-20380"/>
    <s v="Shahid Collister"/>
    <x v="0"/>
    <s v="United States"/>
    <s v="Fairfield"/>
    <x v="29"/>
    <n v="6824"/>
    <x v="3"/>
    <s v="OFF-BI-10002353"/>
    <x v="1"/>
    <x v="8"/>
    <s v="GBC VeloBind Cover Sets"/>
    <n v="30.88"/>
    <n v="2"/>
    <n v="0"/>
    <n v="15.44"/>
  </r>
  <r>
    <x v="7231"/>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x v="7232"/>
    <x v="3591"/>
    <x v="3"/>
    <x v="677"/>
    <d v="2014-03-16T00:00:00"/>
    <s v="First Class"/>
    <s v="SC-20380"/>
    <s v="Shahid Collister"/>
    <x v="0"/>
    <s v="United States"/>
    <s v="Fairfield"/>
    <x v="29"/>
    <n v="6824"/>
    <x v="3"/>
    <s v="OFF-PA-10003673"/>
    <x v="1"/>
    <x v="10"/>
    <s v="Strathmore Photo Mount Cards"/>
    <n v="27.12"/>
    <n v="4"/>
    <n v="0"/>
    <n v="12.475199999999999"/>
  </r>
  <r>
    <x v="7233"/>
    <x v="3592"/>
    <x v="0"/>
    <x v="387"/>
    <d v="2013-03-13T00:00:00"/>
    <s v="Standard Class"/>
    <s v="GB-14575"/>
    <s v="Giulietta Baptist"/>
    <x v="0"/>
    <s v="United States"/>
    <s v="New York City"/>
    <x v="15"/>
    <n v="10011"/>
    <x v="3"/>
    <s v="FUR-FU-10003347"/>
    <x v="0"/>
    <x v="5"/>
    <s v="Coloredge Poster Frame"/>
    <n v="113.6"/>
    <n v="8"/>
    <n v="0"/>
    <n v="44.304000000000002"/>
  </r>
  <r>
    <x v="7234"/>
    <x v="3592"/>
    <x v="0"/>
    <x v="387"/>
    <d v="2013-03-13T00:00:00"/>
    <s v="Standard Class"/>
    <s v="GB-14575"/>
    <s v="Giulietta Baptist"/>
    <x v="0"/>
    <s v="United States"/>
    <s v="New York City"/>
    <x v="15"/>
    <n v="10011"/>
    <x v="3"/>
    <s v="OFF-PA-10001934"/>
    <x v="1"/>
    <x v="10"/>
    <s v="Xerox 1993"/>
    <n v="12.96"/>
    <n v="2"/>
    <n v="0"/>
    <n v="6.3504000000000005"/>
  </r>
  <r>
    <x v="7235"/>
    <x v="3592"/>
    <x v="0"/>
    <x v="387"/>
    <d v="2013-03-13T00:00:00"/>
    <s v="Standard Class"/>
    <s v="GB-14575"/>
    <s v="Giulietta Baptist"/>
    <x v="0"/>
    <s v="United States"/>
    <s v="New York City"/>
    <x v="15"/>
    <n v="10011"/>
    <x v="3"/>
    <s v="OFF-BI-10000632"/>
    <x v="1"/>
    <x v="8"/>
    <s v="Satellite Sectional Post Binders"/>
    <n v="69.456000000000003"/>
    <n v="2"/>
    <n v="0.2"/>
    <n v="22.573199999999996"/>
  </r>
  <r>
    <x v="7236"/>
    <x v="3593"/>
    <x v="2"/>
    <x v="1035"/>
    <d v="2011-12-10T00:00:00"/>
    <s v="First Class"/>
    <s v="FP-14320"/>
    <s v="Frank Preis"/>
    <x v="0"/>
    <s v="United States"/>
    <s v="Los Angeles"/>
    <x v="1"/>
    <n v="90049"/>
    <x v="1"/>
    <s v="OFF-AR-10003190"/>
    <x v="1"/>
    <x v="6"/>
    <s v="Newell 32"/>
    <n v="8.64"/>
    <n v="3"/>
    <n v="0"/>
    <n v="2.4192"/>
  </r>
  <r>
    <x v="7237"/>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x v="7238"/>
    <x v="3595"/>
    <x v="0"/>
    <x v="435"/>
    <d v="2013-12-31T00:00:00"/>
    <s v="Standard Class"/>
    <s v="SC-20305"/>
    <s v="Sean Christensen"/>
    <x v="0"/>
    <s v="United States"/>
    <s v="San Jose"/>
    <x v="1"/>
    <n v="95123"/>
    <x v="1"/>
    <s v="FUR-FU-10000771"/>
    <x v="0"/>
    <x v="5"/>
    <s v="Eldon 200 Class Desk Accessories, Smoke"/>
    <n v="43.96"/>
    <n v="7"/>
    <n v="0"/>
    <n v="18.463200000000004"/>
  </r>
  <r>
    <x v="7239"/>
    <x v="3595"/>
    <x v="0"/>
    <x v="435"/>
    <d v="2013-12-31T00:00:00"/>
    <s v="Standard Class"/>
    <s v="SC-20305"/>
    <s v="Sean Christensen"/>
    <x v="0"/>
    <s v="United States"/>
    <s v="San Jose"/>
    <x v="1"/>
    <n v="95123"/>
    <x v="1"/>
    <s v="OFF-EN-10001990"/>
    <x v="1"/>
    <x v="12"/>
    <s v="Staples"/>
    <n v="39.76"/>
    <n v="7"/>
    <n v="0"/>
    <n v="18.687199999999997"/>
  </r>
  <r>
    <x v="7240"/>
    <x v="3596"/>
    <x v="3"/>
    <x v="756"/>
    <d v="2014-04-26T00:00:00"/>
    <s v="Second Class"/>
    <s v="JF-15355"/>
    <s v="Jay Fein"/>
    <x v="0"/>
    <s v="United States"/>
    <s v="Pasadena"/>
    <x v="1"/>
    <n v="91104"/>
    <x v="1"/>
    <s v="FUR-FU-10002445"/>
    <x v="0"/>
    <x v="5"/>
    <s v="DAX Two-Tone Rosewood/Black Document Frame, Desktop, 5 x 7"/>
    <n v="66.36"/>
    <n v="7"/>
    <n v="0"/>
    <n v="26.544000000000004"/>
  </r>
  <r>
    <x v="7241"/>
    <x v="3596"/>
    <x v="3"/>
    <x v="756"/>
    <d v="2014-04-26T00:00:00"/>
    <s v="Second Class"/>
    <s v="JF-15355"/>
    <s v="Jay Fein"/>
    <x v="0"/>
    <s v="United States"/>
    <s v="Pasadena"/>
    <x v="1"/>
    <n v="91104"/>
    <x v="1"/>
    <s v="OFF-BI-10003638"/>
    <x v="1"/>
    <x v="8"/>
    <s v="GBC Durable Plastic Covers"/>
    <n v="92.88000000000001"/>
    <n v="6"/>
    <n v="0.2"/>
    <n v="30.185999999999996"/>
  </r>
  <r>
    <x v="7242"/>
    <x v="3596"/>
    <x v="3"/>
    <x v="756"/>
    <d v="2014-04-26T00:00:00"/>
    <s v="Second Class"/>
    <s v="JF-15355"/>
    <s v="Jay Fein"/>
    <x v="0"/>
    <s v="United States"/>
    <s v="Pasadena"/>
    <x v="1"/>
    <n v="91104"/>
    <x v="1"/>
    <s v="FUR-FU-10004864"/>
    <x v="0"/>
    <x v="5"/>
    <s v="Eldon 500 Class Desk Accessories"/>
    <n v="24.14"/>
    <n v="2"/>
    <n v="0"/>
    <n v="7.9662000000000006"/>
  </r>
  <r>
    <x v="7243"/>
    <x v="3597"/>
    <x v="3"/>
    <x v="629"/>
    <d v="2014-08-23T00:00:00"/>
    <s v="Second Class"/>
    <s v="TP-21415"/>
    <s v="Tom Prescott"/>
    <x v="0"/>
    <s v="United States"/>
    <s v="Philadelphia"/>
    <x v="9"/>
    <n v="19134"/>
    <x v="3"/>
    <s v="FUR-CH-10002024"/>
    <x v="0"/>
    <x v="1"/>
    <s v="HON 5400 Series Task Chairs for Big and Tall"/>
    <n v="4416.174"/>
    <n v="9"/>
    <n v="0.3"/>
    <n v="-630.88200000000006"/>
  </r>
  <r>
    <x v="7244"/>
    <x v="3598"/>
    <x v="3"/>
    <x v="1053"/>
    <d v="2014-05-26T00:00:00"/>
    <s v="First Class"/>
    <s v="RL-19615"/>
    <s v="Rob Lucas"/>
    <x v="0"/>
    <s v="United States"/>
    <s v="Los Angeles"/>
    <x v="1"/>
    <n v="90049"/>
    <x v="1"/>
    <s v="OFF-AR-10002445"/>
    <x v="1"/>
    <x v="6"/>
    <s v="SANFORD Major Accent Highlighters"/>
    <n v="49.56"/>
    <n v="7"/>
    <n v="0"/>
    <n v="18.832800000000002"/>
  </r>
  <r>
    <x v="7245"/>
    <x v="3599"/>
    <x v="3"/>
    <x v="839"/>
    <d v="2014-02-14T00:00:00"/>
    <s v="Standard Class"/>
    <s v="SB-20170"/>
    <s v="Sarah Bern"/>
    <x v="0"/>
    <s v="United States"/>
    <s v="Los Angeles"/>
    <x v="1"/>
    <n v="90032"/>
    <x v="1"/>
    <s v="OFF-ST-10001370"/>
    <x v="1"/>
    <x v="4"/>
    <s v="Sensible Storage WireTech Storage Systems"/>
    <n v="354.90000000000003"/>
    <n v="5"/>
    <n v="0"/>
    <n v="17.744999999999962"/>
  </r>
  <r>
    <x v="7246"/>
    <x v="3600"/>
    <x v="2"/>
    <x v="223"/>
    <d v="2011-03-08T00:00:00"/>
    <s v="Standard Class"/>
    <s v="JS-15595"/>
    <s v="Jill Stevenson"/>
    <x v="1"/>
    <s v="United States"/>
    <s v="Columbus"/>
    <x v="24"/>
    <n v="43229"/>
    <x v="3"/>
    <s v="OFF-LA-10000305"/>
    <x v="1"/>
    <x v="2"/>
    <s v="Avery 495"/>
    <n v="15.120000000000001"/>
    <n v="3"/>
    <n v="0.2"/>
    <n v="4.9139999999999988"/>
  </r>
  <r>
    <x v="7247"/>
    <x v="3600"/>
    <x v="2"/>
    <x v="223"/>
    <d v="2011-03-08T00:00:00"/>
    <s v="Standard Class"/>
    <s v="JS-15595"/>
    <s v="Jill Stevenson"/>
    <x v="1"/>
    <s v="United States"/>
    <s v="Columbus"/>
    <x v="24"/>
    <n v="43229"/>
    <x v="3"/>
    <s v="FUR-BO-10001972"/>
    <x v="0"/>
    <x v="0"/>
    <s v="O'Sullivan 4-Shelf Bookcase in Odessa Pine"/>
    <n v="302.45"/>
    <n v="5"/>
    <n v="0.5"/>
    <n v="-199.61700000000002"/>
  </r>
  <r>
    <x v="7248"/>
    <x v="3600"/>
    <x v="2"/>
    <x v="223"/>
    <d v="2011-03-08T00:00:00"/>
    <s v="Standard Class"/>
    <s v="JS-15595"/>
    <s v="Jill Stevenson"/>
    <x v="1"/>
    <s v="United States"/>
    <s v="Columbus"/>
    <x v="24"/>
    <n v="43229"/>
    <x v="3"/>
    <s v="OFF-ST-10002486"/>
    <x v="1"/>
    <x v="4"/>
    <s v="Eldon Shelf Savers Cubes and Bins"/>
    <n v="44.672000000000004"/>
    <n v="8"/>
    <n v="0.2"/>
    <n v="-10.051200000000003"/>
  </r>
  <r>
    <x v="7249"/>
    <x v="3601"/>
    <x v="1"/>
    <x v="593"/>
    <d v="2012-06-09T00:00:00"/>
    <s v="Second Class"/>
    <s v="BP-11155"/>
    <s v="Becky Pak"/>
    <x v="0"/>
    <s v="United States"/>
    <s v="Los Angeles"/>
    <x v="1"/>
    <n v="90008"/>
    <x v="1"/>
    <s v="TEC-AC-10001874"/>
    <x v="2"/>
    <x v="11"/>
    <s v="Logitech Wireless Anywhere Mouse MX for PC and Mac"/>
    <n v="119.98"/>
    <n v="2"/>
    <n v="0"/>
    <n v="35.994"/>
  </r>
  <r>
    <x v="7250"/>
    <x v="3601"/>
    <x v="1"/>
    <x v="593"/>
    <d v="2012-06-09T00:00:00"/>
    <s v="Second Class"/>
    <s v="BP-11155"/>
    <s v="Becky Pak"/>
    <x v="0"/>
    <s v="United States"/>
    <s v="Los Angeles"/>
    <x v="1"/>
    <n v="90008"/>
    <x v="1"/>
    <s v="TEC-AC-10003870"/>
    <x v="2"/>
    <x v="11"/>
    <s v="Logitech Z-906 Speaker sys - home theater - 5.1-CH"/>
    <n v="989.97"/>
    <n v="3"/>
    <n v="0"/>
    <n v="395.98800000000006"/>
  </r>
  <r>
    <x v="7251"/>
    <x v="3602"/>
    <x v="0"/>
    <x v="278"/>
    <d v="2013-09-03T00:00:00"/>
    <s v="Standard Class"/>
    <s v="EM-13825"/>
    <s v="Elizabeth Moffitt"/>
    <x v="1"/>
    <s v="United States"/>
    <s v="Hollywood"/>
    <x v="2"/>
    <n v="33021"/>
    <x v="0"/>
    <s v="OFF-LA-10002473"/>
    <x v="1"/>
    <x v="2"/>
    <s v="Avery 484"/>
    <n v="9.2159999999999993"/>
    <n v="4"/>
    <n v="0.2"/>
    <n v="3.3408000000000002"/>
  </r>
  <r>
    <x v="7252"/>
    <x v="3603"/>
    <x v="0"/>
    <x v="126"/>
    <d v="2013-09-19T00:00:00"/>
    <s v="Standard Class"/>
    <s v="SC-20695"/>
    <s v="Steve Chapman"/>
    <x v="1"/>
    <s v="United States"/>
    <s v="Roseville"/>
    <x v="12"/>
    <n v="48066"/>
    <x v="2"/>
    <s v="OFF-PA-10003790"/>
    <x v="1"/>
    <x v="10"/>
    <s v="Xerox 1991"/>
    <n v="68.52"/>
    <n v="3"/>
    <n v="0"/>
    <n v="31.519199999999998"/>
  </r>
  <r>
    <x v="7253"/>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x v="7254"/>
    <x v="3604"/>
    <x v="0"/>
    <x v="198"/>
    <d v="2013-06-05T00:00:00"/>
    <s v="Standard Class"/>
    <s v="EM-14140"/>
    <s v="Eugene Moren"/>
    <x v="2"/>
    <s v="United States"/>
    <s v="Superior"/>
    <x v="6"/>
    <n v="54880"/>
    <x v="2"/>
    <s v="FUR-FU-10001037"/>
    <x v="0"/>
    <x v="5"/>
    <s v="DAX Charcoal/Nickel-Tone Document Frame, 5 x 7"/>
    <n v="47.400000000000006"/>
    <n v="5"/>
    <n v="0"/>
    <n v="21.33"/>
  </r>
  <r>
    <x v="7255"/>
    <x v="3604"/>
    <x v="0"/>
    <x v="198"/>
    <d v="2013-06-05T00:00:00"/>
    <s v="Standard Class"/>
    <s v="EM-14140"/>
    <s v="Eugene Moren"/>
    <x v="2"/>
    <s v="United States"/>
    <s v="Superior"/>
    <x v="6"/>
    <n v="54880"/>
    <x v="2"/>
    <s v="OFF-ST-10000876"/>
    <x v="1"/>
    <x v="4"/>
    <s v="Eldon Simplefile Box Office"/>
    <n v="49.76"/>
    <n v="4"/>
    <n v="0"/>
    <n v="13.9328"/>
  </r>
  <r>
    <x v="7256"/>
    <x v="3604"/>
    <x v="0"/>
    <x v="198"/>
    <d v="2013-06-05T00:00:00"/>
    <s v="Standard Class"/>
    <s v="EM-14140"/>
    <s v="Eugene Moren"/>
    <x v="2"/>
    <s v="United States"/>
    <s v="Superior"/>
    <x v="6"/>
    <n v="54880"/>
    <x v="2"/>
    <s v="OFF-AR-10003732"/>
    <x v="1"/>
    <x v="6"/>
    <s v="Newell 333"/>
    <n v="5.56"/>
    <n v="2"/>
    <n v="0"/>
    <n v="1.4455999999999998"/>
  </r>
  <r>
    <x v="7257"/>
    <x v="3604"/>
    <x v="0"/>
    <x v="198"/>
    <d v="2013-06-05T00:00:00"/>
    <s v="Standard Class"/>
    <s v="EM-14140"/>
    <s v="Eugene Moren"/>
    <x v="2"/>
    <s v="United States"/>
    <s v="Superior"/>
    <x v="6"/>
    <n v="54880"/>
    <x v="2"/>
    <s v="OFF-PA-10000994"/>
    <x v="1"/>
    <x v="10"/>
    <s v="Xerox 1915"/>
    <n v="629.09999999999991"/>
    <n v="6"/>
    <n v="0"/>
    <n v="301.96799999999996"/>
  </r>
  <r>
    <x v="7258"/>
    <x v="3604"/>
    <x v="0"/>
    <x v="198"/>
    <d v="2013-06-05T00:00:00"/>
    <s v="Standard Class"/>
    <s v="EM-14140"/>
    <s v="Eugene Moren"/>
    <x v="2"/>
    <s v="United States"/>
    <s v="Superior"/>
    <x v="6"/>
    <n v="54880"/>
    <x v="2"/>
    <s v="OFF-AR-10000940"/>
    <x v="1"/>
    <x v="6"/>
    <s v="Newell 343"/>
    <n v="14.7"/>
    <n v="5"/>
    <n v="0"/>
    <n v="3.9690000000000003"/>
  </r>
  <r>
    <x v="7259"/>
    <x v="3604"/>
    <x v="0"/>
    <x v="198"/>
    <d v="2013-06-05T00:00:00"/>
    <s v="Standard Class"/>
    <s v="EM-14140"/>
    <s v="Eugene Moren"/>
    <x v="2"/>
    <s v="United States"/>
    <s v="Superior"/>
    <x v="6"/>
    <n v="54880"/>
    <x v="2"/>
    <s v="OFF-PA-10004888"/>
    <x v="1"/>
    <x v="10"/>
    <s v="Xerox 217"/>
    <n v="45.36"/>
    <n v="7"/>
    <n v="0"/>
    <n v="21.772800000000004"/>
  </r>
  <r>
    <x v="7260"/>
    <x v="3604"/>
    <x v="0"/>
    <x v="198"/>
    <d v="2013-06-05T00:00:00"/>
    <s v="Standard Class"/>
    <s v="EM-14140"/>
    <s v="Eugene Moren"/>
    <x v="2"/>
    <s v="United States"/>
    <s v="Superior"/>
    <x v="6"/>
    <n v="54880"/>
    <x v="2"/>
    <s v="TEC-PH-10000441"/>
    <x v="2"/>
    <x v="7"/>
    <s v="VTech DS6151"/>
    <n v="125.99"/>
    <n v="1"/>
    <n v="0"/>
    <n v="35.277200000000008"/>
  </r>
  <r>
    <x v="7261"/>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x v="7262"/>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x v="7263"/>
    <x v="3606"/>
    <x v="3"/>
    <x v="760"/>
    <d v="2014-10-29T00:00:00"/>
    <s v="Standard Class"/>
    <s v="ML-17395"/>
    <s v="Marina Lichtenstein"/>
    <x v="1"/>
    <s v="United States"/>
    <s v="Philadelphia"/>
    <x v="9"/>
    <n v="19134"/>
    <x v="3"/>
    <s v="OFF-EN-10003068"/>
    <x v="1"/>
    <x v="12"/>
    <s v="#6 3/4 Gummed Flap White Envelopes"/>
    <n v="31.680000000000003"/>
    <n v="4"/>
    <n v="0.2"/>
    <n v="11.087999999999997"/>
  </r>
  <r>
    <x v="7264"/>
    <x v="3607"/>
    <x v="3"/>
    <x v="487"/>
    <d v="2014-06-18T00:00:00"/>
    <s v="Standard Class"/>
    <s v="PG-18895"/>
    <s v="Paul Gonzalez"/>
    <x v="0"/>
    <s v="United States"/>
    <s v="Springfield"/>
    <x v="17"/>
    <n v="22153"/>
    <x v="0"/>
    <s v="OFF-AR-10004260"/>
    <x v="1"/>
    <x v="6"/>
    <s v="Boston 1799 Powerhouse Electric Pencil Sharpener"/>
    <n v="181.86"/>
    <n v="7"/>
    <n v="0"/>
    <n v="50.9208"/>
  </r>
  <r>
    <x v="7265"/>
    <x v="3608"/>
    <x v="2"/>
    <x v="533"/>
    <d v="2011-11-26T00:00:00"/>
    <s v="Second Class"/>
    <s v="DK-12835"/>
    <s v="Damala Kotsonis"/>
    <x v="1"/>
    <s v="United States"/>
    <s v="Houston"/>
    <x v="5"/>
    <n v="77095"/>
    <x v="2"/>
    <s v="FUR-CH-10001973"/>
    <x v="0"/>
    <x v="1"/>
    <s v="Office Star Flex Back Scooter Chair with White Frame"/>
    <n v="155.37199999999999"/>
    <n v="2"/>
    <n v="0.3"/>
    <n v="-35.513599999999997"/>
  </r>
  <r>
    <x v="7266"/>
    <x v="3609"/>
    <x v="3"/>
    <x v="1153"/>
    <d v="2014-08-17T00:00:00"/>
    <s v="Same Day"/>
    <s v="SJ-20215"/>
    <s v="Sarah Jordon"/>
    <x v="0"/>
    <s v="United States"/>
    <s v="Columbia"/>
    <x v="18"/>
    <n v="38401"/>
    <x v="0"/>
    <s v="OFF-BI-10002824"/>
    <x v="1"/>
    <x v="8"/>
    <s v="Recycled Easel Ring Binders"/>
    <n v="13.428000000000003"/>
    <n v="3"/>
    <n v="0.7"/>
    <n v="-11.190000000000001"/>
  </r>
  <r>
    <x v="7267"/>
    <x v="3609"/>
    <x v="3"/>
    <x v="1153"/>
    <d v="2014-08-17T00:00:00"/>
    <s v="Same Day"/>
    <s v="SJ-20215"/>
    <s v="Sarah Jordon"/>
    <x v="0"/>
    <s v="United States"/>
    <s v="Columbia"/>
    <x v="18"/>
    <n v="38401"/>
    <x v="0"/>
    <s v="OFF-ST-10004950"/>
    <x v="1"/>
    <x v="4"/>
    <s v="Acco Perma 3000 Stacking Storage Drawers"/>
    <n v="67.13600000000001"/>
    <n v="4"/>
    <n v="0.2"/>
    <n v="-0.83920000000000172"/>
  </r>
  <r>
    <x v="7268"/>
    <x v="3610"/>
    <x v="0"/>
    <x v="1154"/>
    <d v="2013-01-20T00:00:00"/>
    <s v="Standard Class"/>
    <s v="AG-10675"/>
    <s v="Anna Gayman"/>
    <x v="0"/>
    <s v="United States"/>
    <s v="Concord"/>
    <x v="3"/>
    <n v="28027"/>
    <x v="0"/>
    <s v="OFF-PA-10004039"/>
    <x v="1"/>
    <x v="10"/>
    <s v="Xerox 1882"/>
    <n v="89.567999999999998"/>
    <n v="2"/>
    <n v="0.2"/>
    <n v="32.468400000000003"/>
  </r>
  <r>
    <x v="7269"/>
    <x v="3610"/>
    <x v="0"/>
    <x v="1154"/>
    <d v="2013-01-20T00:00:00"/>
    <s v="Standard Class"/>
    <s v="AG-10675"/>
    <s v="Anna Gayman"/>
    <x v="0"/>
    <s v="United States"/>
    <s v="Concord"/>
    <x v="3"/>
    <n v="28027"/>
    <x v="0"/>
    <s v="FUR-FU-10003374"/>
    <x v="0"/>
    <x v="5"/>
    <s v="Electrix Fluorescent Magnifier Lamps &amp; Weighted Base"/>
    <n v="315.77600000000007"/>
    <n v="8"/>
    <n v="0.2"/>
    <n v="31.577600000000018"/>
  </r>
  <r>
    <x v="7270"/>
    <x v="3611"/>
    <x v="0"/>
    <x v="1142"/>
    <d v="2013-09-23T00:00:00"/>
    <s v="Standard Class"/>
    <s v="KD-16495"/>
    <s v="Keith Dawkins"/>
    <x v="1"/>
    <s v="United States"/>
    <s v="San Jose"/>
    <x v="1"/>
    <n v="95123"/>
    <x v="1"/>
    <s v="FUR-BO-10001918"/>
    <x v="0"/>
    <x v="0"/>
    <s v="Sauder Forest Hills Library with Doors, Woodland Oak Finish"/>
    <n v="273.666"/>
    <n v="2"/>
    <n v="0.15"/>
    <n v="-12.878400000000013"/>
  </r>
  <r>
    <x v="7271"/>
    <x v="3611"/>
    <x v="0"/>
    <x v="1142"/>
    <d v="2013-09-23T00:00:00"/>
    <s v="Standard Class"/>
    <s v="KD-16495"/>
    <s v="Keith Dawkins"/>
    <x v="1"/>
    <s v="United States"/>
    <s v="San Jose"/>
    <x v="1"/>
    <n v="95123"/>
    <x v="1"/>
    <s v="OFF-AP-10002287"/>
    <x v="1"/>
    <x v="9"/>
    <s v="Eureka Sanitaire  Multi-Pro Heavy-Duty Upright, Disposable Bags"/>
    <n v="17.48"/>
    <n v="4"/>
    <n v="0"/>
    <n v="4.5448000000000004"/>
  </r>
  <r>
    <x v="7272"/>
    <x v="3612"/>
    <x v="0"/>
    <x v="1155"/>
    <d v="2013-10-15T00:00:00"/>
    <s v="Standard Class"/>
    <s v="EB-13975"/>
    <s v="Erica Bern"/>
    <x v="1"/>
    <s v="United States"/>
    <s v="Greensboro"/>
    <x v="3"/>
    <n v="27405"/>
    <x v="0"/>
    <s v="OFF-SU-10004498"/>
    <x v="1"/>
    <x v="14"/>
    <s v="Martin-Yale Premier Letter Opener"/>
    <n v="20.608000000000004"/>
    <n v="2"/>
    <n v="0.2"/>
    <n v="-4.3792000000000009"/>
  </r>
  <r>
    <x v="7273"/>
    <x v="3612"/>
    <x v="0"/>
    <x v="1155"/>
    <d v="2013-10-15T00:00:00"/>
    <s v="Standard Class"/>
    <s v="EB-13975"/>
    <s v="Erica Bern"/>
    <x v="1"/>
    <s v="United States"/>
    <s v="Greensboro"/>
    <x v="3"/>
    <n v="27405"/>
    <x v="0"/>
    <s v="OFF-BI-10002557"/>
    <x v="1"/>
    <x v="8"/>
    <s v="Presstex Flexible Ring Binders"/>
    <n v="4.0950000000000006"/>
    <n v="3"/>
    <n v="0.7"/>
    <n v="-2.7300000000000004"/>
  </r>
  <r>
    <x v="7274"/>
    <x v="3613"/>
    <x v="1"/>
    <x v="50"/>
    <d v="2012-11-17T00:00:00"/>
    <s v="Standard Class"/>
    <s v="AW-10930"/>
    <s v="Arthur Wiediger"/>
    <x v="2"/>
    <s v="United States"/>
    <s v="Helena"/>
    <x v="37"/>
    <n v="59601"/>
    <x v="1"/>
    <s v="TEC-PH-10004908"/>
    <x v="2"/>
    <x v="7"/>
    <s v="Panasonic KX TS3282W Corded phone"/>
    <n v="339.96000000000004"/>
    <n v="5"/>
    <n v="0.2"/>
    <n v="42.494999999999948"/>
  </r>
  <r>
    <x v="7275"/>
    <x v="3613"/>
    <x v="1"/>
    <x v="50"/>
    <d v="2012-11-17T00:00:00"/>
    <s v="Standard Class"/>
    <s v="AW-10930"/>
    <s v="Arthur Wiediger"/>
    <x v="2"/>
    <s v="United States"/>
    <s v="Helena"/>
    <x v="37"/>
    <n v="59601"/>
    <x v="1"/>
    <s v="FUR-FU-10000794"/>
    <x v="0"/>
    <x v="5"/>
    <s v="Eldon Stackable Tray, Side-Load, Legal, Smoke"/>
    <n v="63.980000000000004"/>
    <n v="7"/>
    <n v="0"/>
    <n v="21.7532"/>
  </r>
  <r>
    <x v="7276"/>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x v="7277"/>
    <x v="3615"/>
    <x v="0"/>
    <x v="1080"/>
    <d v="2013-07-22T00:00:00"/>
    <s v="First Class"/>
    <s v="TC-21535"/>
    <s v="Tracy Collins"/>
    <x v="2"/>
    <s v="United States"/>
    <s v="San Francisco"/>
    <x v="1"/>
    <n v="94110"/>
    <x v="1"/>
    <s v="TEC-PH-10002070"/>
    <x v="2"/>
    <x v="7"/>
    <s v="Griffin GC36547 PowerJolt SE Lightning Charger"/>
    <n v="35.984000000000002"/>
    <n v="2"/>
    <n v="0.2"/>
    <n v="4.4979999999999958"/>
  </r>
  <r>
    <x v="7278"/>
    <x v="3615"/>
    <x v="0"/>
    <x v="1080"/>
    <d v="2013-07-22T00:00:00"/>
    <s v="First Class"/>
    <s v="TC-21535"/>
    <s v="Tracy Collins"/>
    <x v="2"/>
    <s v="United States"/>
    <s v="San Francisco"/>
    <x v="1"/>
    <n v="94110"/>
    <x v="1"/>
    <s v="TEC-AC-10003095"/>
    <x v="2"/>
    <x v="11"/>
    <s v="Logitech G35 7.1-Channel Surround Sound Headset"/>
    <n v="389.97"/>
    <n v="3"/>
    <n v="0"/>
    <n v="132.58980000000003"/>
  </r>
  <r>
    <x v="7279"/>
    <x v="3616"/>
    <x v="0"/>
    <x v="675"/>
    <d v="2013-05-15T00:00:00"/>
    <s v="Same Day"/>
    <s v="TH-21235"/>
    <s v="Tiffany House"/>
    <x v="1"/>
    <s v="United States"/>
    <s v="Yuma"/>
    <x v="16"/>
    <n v="85364"/>
    <x v="1"/>
    <s v="TEC-AC-10003832"/>
    <x v="2"/>
    <x v="11"/>
    <s v="Imation 16GB Mini TravelDrive USB 2.0 Flash Drive"/>
    <n v="185.52800000000002"/>
    <n v="7"/>
    <n v="0.2"/>
    <n v="48.701099999999997"/>
  </r>
  <r>
    <x v="7280"/>
    <x v="3617"/>
    <x v="1"/>
    <x v="780"/>
    <d v="2012-02-27T00:00:00"/>
    <s v="Standard Class"/>
    <s v="PW-19240"/>
    <s v="Pierre Wener"/>
    <x v="0"/>
    <s v="United States"/>
    <s v="Columbia"/>
    <x v="39"/>
    <n v="21044"/>
    <x v="3"/>
    <s v="OFF-BI-10003527"/>
    <x v="1"/>
    <x v="8"/>
    <s v="Fellowes PB500 Electric Punch Plastic Comb Binding Machine with Manual Bind"/>
    <n v="2541.98"/>
    <n v="2"/>
    <n v="0"/>
    <n v="1270.99"/>
  </r>
  <r>
    <x v="7281"/>
    <x v="3618"/>
    <x v="3"/>
    <x v="524"/>
    <d v="2014-10-22T00:00:00"/>
    <s v="Standard Class"/>
    <s v="GH-14410"/>
    <s v="Gary Hansen"/>
    <x v="2"/>
    <s v="United States"/>
    <s v="Yuma"/>
    <x v="16"/>
    <n v="85364"/>
    <x v="1"/>
    <s v="TEC-MA-10001148"/>
    <x v="2"/>
    <x v="15"/>
    <s v="Swingline SM12-08 MicroCut Jam Free Shredder"/>
    <n v="599.98500000000013"/>
    <n v="5"/>
    <n v="0.7"/>
    <n v="-479.98799999999994"/>
  </r>
  <r>
    <x v="7282"/>
    <x v="3619"/>
    <x v="3"/>
    <x v="738"/>
    <d v="2014-06-30T00:00:00"/>
    <s v="Standard Class"/>
    <s v="JK-15730"/>
    <s v="Joe Kamberova"/>
    <x v="0"/>
    <s v="United States"/>
    <s v="Chicago"/>
    <x v="10"/>
    <n v="60653"/>
    <x v="2"/>
    <s v="OFF-BI-10002432"/>
    <x v="1"/>
    <x v="8"/>
    <s v="Wilson Jones Standard D-Ring Binders"/>
    <n v="3.0359999999999996"/>
    <n v="3"/>
    <n v="0.8"/>
    <n v="-5.0094000000000012"/>
  </r>
  <r>
    <x v="7283"/>
    <x v="3620"/>
    <x v="3"/>
    <x v="428"/>
    <d v="2014-09-14T00:00:00"/>
    <s v="Standard Class"/>
    <s v="LC-17140"/>
    <s v="Logan Currie"/>
    <x v="0"/>
    <s v="United States"/>
    <s v="Cleveland"/>
    <x v="24"/>
    <n v="44105"/>
    <x v="3"/>
    <s v="OFF-AR-10001374"/>
    <x v="1"/>
    <x v="6"/>
    <s v="BIC Brite Liner Highlighters, Chisel Tip"/>
    <n v="25.920000000000005"/>
    <n v="5"/>
    <n v="0.2"/>
    <n v="3.8879999999999972"/>
  </r>
  <r>
    <x v="7284"/>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x v="7285"/>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x v="7286"/>
    <x v="3622"/>
    <x v="0"/>
    <x v="23"/>
    <d v="2013-06-26T00:00:00"/>
    <s v="Standard Class"/>
    <s v="BS-11365"/>
    <s v="Bill Shonely"/>
    <x v="1"/>
    <s v="United States"/>
    <s v="Oklahoma City"/>
    <x v="26"/>
    <n v="73120"/>
    <x v="2"/>
    <s v="TEC-AC-10004877"/>
    <x v="2"/>
    <x v="11"/>
    <s v="Imation 30456 USB Flash Drive 8GB"/>
    <n v="6.9"/>
    <n v="1"/>
    <n v="0"/>
    <n v="0.5519999999999996"/>
  </r>
  <r>
    <x v="7287"/>
    <x v="3622"/>
    <x v="0"/>
    <x v="23"/>
    <d v="2013-06-26T00:00:00"/>
    <s v="Standard Class"/>
    <s v="BS-11365"/>
    <s v="Bill Shonely"/>
    <x v="1"/>
    <s v="United States"/>
    <s v="Oklahoma City"/>
    <x v="26"/>
    <n v="73120"/>
    <x v="2"/>
    <s v="FUR-FU-10004270"/>
    <x v="0"/>
    <x v="5"/>
    <s v="Executive Impressions 13&quot; Clairmont Wall Clock"/>
    <n v="57.69"/>
    <n v="3"/>
    <n v="0"/>
    <n v="23.652900000000002"/>
  </r>
  <r>
    <x v="7288"/>
    <x v="3623"/>
    <x v="2"/>
    <x v="814"/>
    <d v="2011-09-07T00:00:00"/>
    <s v="Standard Class"/>
    <s v="AG-10525"/>
    <s v="Andy Gerbode"/>
    <x v="1"/>
    <s v="United States"/>
    <s v="Houston"/>
    <x v="5"/>
    <n v="77095"/>
    <x v="2"/>
    <s v="TEC-MA-10002210"/>
    <x v="2"/>
    <x v="15"/>
    <s v="Epson TM-T88V Direct Thermal Printer - Monochrome - Desktop"/>
    <n v="559.71"/>
    <n v="3"/>
    <n v="0.4"/>
    <n v="-121.27049999999997"/>
  </r>
  <r>
    <x v="7289"/>
    <x v="3624"/>
    <x v="0"/>
    <x v="806"/>
    <d v="2013-01-31T00:00:00"/>
    <s v="First Class"/>
    <s v="SC-20725"/>
    <s v="Steven Cartwright"/>
    <x v="0"/>
    <s v="United States"/>
    <s v="San Francisco"/>
    <x v="1"/>
    <n v="94122"/>
    <x v="1"/>
    <s v="OFF-ST-10000675"/>
    <x v="1"/>
    <x v="4"/>
    <s v="File Shuttle II and Handi-File, Black"/>
    <n v="305.01"/>
    <n v="9"/>
    <n v="0"/>
    <n v="76.252499999999998"/>
  </r>
  <r>
    <x v="7290"/>
    <x v="3624"/>
    <x v="0"/>
    <x v="806"/>
    <d v="2013-01-31T00:00:00"/>
    <s v="First Class"/>
    <s v="SC-20725"/>
    <s v="Steven Cartwright"/>
    <x v="0"/>
    <s v="United States"/>
    <s v="San Francisco"/>
    <x v="1"/>
    <n v="94122"/>
    <x v="1"/>
    <s v="OFF-BI-10004781"/>
    <x v="1"/>
    <x v="8"/>
    <s v="GBC Wire Binding Strips"/>
    <n v="50.783999999999999"/>
    <n v="2"/>
    <n v="0.2"/>
    <n v="17.7744"/>
  </r>
  <r>
    <x v="7291"/>
    <x v="3624"/>
    <x v="0"/>
    <x v="806"/>
    <d v="2013-01-31T00:00:00"/>
    <s v="First Class"/>
    <s v="SC-20725"/>
    <s v="Steven Cartwright"/>
    <x v="0"/>
    <s v="United States"/>
    <s v="San Francisco"/>
    <x v="1"/>
    <n v="94122"/>
    <x v="1"/>
    <s v="OFF-LA-10004689"/>
    <x v="1"/>
    <x v="2"/>
    <s v="Avery 512"/>
    <n v="26.01"/>
    <n v="9"/>
    <n v="0"/>
    <n v="12.2247"/>
  </r>
  <r>
    <x v="7292"/>
    <x v="3625"/>
    <x v="3"/>
    <x v="769"/>
    <d v="2014-12-10T00:00:00"/>
    <s v="Standard Class"/>
    <s v="LR-16915"/>
    <s v="Lena Radford"/>
    <x v="0"/>
    <s v="United States"/>
    <s v="Nashville"/>
    <x v="18"/>
    <n v="37211"/>
    <x v="0"/>
    <s v="TEC-MA-10001856"/>
    <x v="2"/>
    <x v="15"/>
    <s v="Okidata C610n Printer"/>
    <n v="649"/>
    <n v="2"/>
    <n v="0.5"/>
    <n v="-272.58000000000015"/>
  </r>
  <r>
    <x v="7293"/>
    <x v="3626"/>
    <x v="0"/>
    <x v="1156"/>
    <d v="2013-01-29T00:00:00"/>
    <s v="Standard Class"/>
    <s v="CB-12415"/>
    <s v="Christy Brittain"/>
    <x v="0"/>
    <s v="United States"/>
    <s v="Los Angeles"/>
    <x v="1"/>
    <n v="90036"/>
    <x v="1"/>
    <s v="FUR-FU-10000719"/>
    <x v="0"/>
    <x v="5"/>
    <s v="DAX Cubicle Frames, 8-1/2 x 11"/>
    <n v="59.99"/>
    <n v="7"/>
    <n v="0"/>
    <n v="21.596400000000003"/>
  </r>
  <r>
    <x v="7294"/>
    <x v="3627"/>
    <x v="1"/>
    <x v="989"/>
    <d v="2012-05-31T00:00:00"/>
    <s v="Standard Class"/>
    <s v="RD-19900"/>
    <s v="Ruben Dartt"/>
    <x v="0"/>
    <s v="United States"/>
    <s v="Bellevue"/>
    <x v="4"/>
    <n v="98006"/>
    <x v="1"/>
    <s v="FUR-FU-10003849"/>
    <x v="0"/>
    <x v="5"/>
    <s v="DAX Metal Frame, Desktop, Stepped-Edge"/>
    <n v="20.239999999999998"/>
    <n v="1"/>
    <n v="0"/>
    <n v="7.8935999999999993"/>
  </r>
  <r>
    <x v="7295"/>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x v="7296"/>
    <x v="3628"/>
    <x v="2"/>
    <x v="417"/>
    <d v="2011-05-05T00:00:00"/>
    <s v="First Class"/>
    <s v="NC-18340"/>
    <s v="Nat Carroll"/>
    <x v="0"/>
    <s v="United States"/>
    <s v="Houston"/>
    <x v="5"/>
    <n v="77036"/>
    <x v="2"/>
    <s v="OFF-FA-10000840"/>
    <x v="1"/>
    <x v="13"/>
    <s v="OIC Thumb-Tacks"/>
    <n v="5.4719999999999995"/>
    <n v="6"/>
    <n v="0.2"/>
    <n v="1.8467999999999996"/>
  </r>
  <r>
    <x v="7297"/>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x v="7298"/>
    <x v="3630"/>
    <x v="2"/>
    <x v="728"/>
    <d v="2011-11-21T00:00:00"/>
    <s v="First Class"/>
    <s v="JK-15730"/>
    <s v="Joe Kamberova"/>
    <x v="0"/>
    <s v="United States"/>
    <s v="Des Plaines"/>
    <x v="10"/>
    <n v="60016"/>
    <x v="2"/>
    <s v="FUR-TA-10002533"/>
    <x v="0"/>
    <x v="3"/>
    <s v="BPI Conference Tables"/>
    <n v="292.10000000000002"/>
    <n v="4"/>
    <n v="0.5"/>
    <n v="-175.26000000000005"/>
  </r>
  <r>
    <x v="7299"/>
    <x v="3630"/>
    <x v="2"/>
    <x v="728"/>
    <d v="2011-11-21T00:00:00"/>
    <s v="First Class"/>
    <s v="JK-15730"/>
    <s v="Joe Kamberova"/>
    <x v="0"/>
    <s v="United States"/>
    <s v="Des Plaines"/>
    <x v="10"/>
    <n v="60016"/>
    <x v="2"/>
    <s v="FUR-FU-10001546"/>
    <x v="0"/>
    <x v="5"/>
    <s v="Dana Swing-Arm Lamps"/>
    <n v="8.5440000000000005"/>
    <n v="2"/>
    <n v="0.6"/>
    <n v="-7.4759999999999991"/>
  </r>
  <r>
    <x v="7300"/>
    <x v="3630"/>
    <x v="2"/>
    <x v="728"/>
    <d v="2011-11-21T00:00:00"/>
    <s v="First Class"/>
    <s v="JK-15730"/>
    <s v="Joe Kamberova"/>
    <x v="0"/>
    <s v="United States"/>
    <s v="Des Plaines"/>
    <x v="10"/>
    <n v="60016"/>
    <x v="2"/>
    <s v="FUR-BO-10003546"/>
    <x v="0"/>
    <x v="0"/>
    <s v="Hon 4-Shelf Metal Bookcases"/>
    <n v="424.11599999999999"/>
    <n v="6"/>
    <n v="0.3"/>
    <n v="-30.293999999999983"/>
  </r>
  <r>
    <x v="7301"/>
    <x v="3630"/>
    <x v="2"/>
    <x v="728"/>
    <d v="2011-11-21T00:00:00"/>
    <s v="First Class"/>
    <s v="JK-15730"/>
    <s v="Joe Kamberova"/>
    <x v="0"/>
    <s v="United States"/>
    <s v="Des Plaines"/>
    <x v="10"/>
    <n v="60016"/>
    <x v="2"/>
    <s v="OFF-BI-10004728"/>
    <x v="1"/>
    <x v="8"/>
    <s v="Wilson Jones Turn Tabs Binder Tool for Ring Binders"/>
    <n v="2.8919999999999995"/>
    <n v="3"/>
    <n v="0.8"/>
    <n v="-4.9164000000000012"/>
  </r>
  <r>
    <x v="7302"/>
    <x v="3630"/>
    <x v="2"/>
    <x v="728"/>
    <d v="2011-11-21T00:00:00"/>
    <s v="First Class"/>
    <s v="JK-15730"/>
    <s v="Joe Kamberova"/>
    <x v="0"/>
    <s v="United States"/>
    <s v="Des Plaines"/>
    <x v="10"/>
    <n v="60016"/>
    <x v="2"/>
    <s v="OFF-ST-10000025"/>
    <x v="1"/>
    <x v="4"/>
    <s v="Fellowes Stor/Drawer Steel Plus Storage Drawers"/>
    <n v="381.72"/>
    <n v="5"/>
    <n v="0.2"/>
    <n v="-66.801000000000045"/>
  </r>
  <r>
    <x v="7303"/>
    <x v="3631"/>
    <x v="3"/>
    <x v="507"/>
    <d v="2014-09-09T00:00:00"/>
    <s v="Standard Class"/>
    <s v="DO-13645"/>
    <s v="Doug O'Connell"/>
    <x v="0"/>
    <s v="United States"/>
    <s v="Boynton Beach"/>
    <x v="2"/>
    <n v="33437"/>
    <x v="0"/>
    <s v="FUR-CH-10003817"/>
    <x v="0"/>
    <x v="1"/>
    <s v="Global Value Steno Chair, Gray"/>
    <n v="97.184000000000012"/>
    <n v="2"/>
    <n v="0.2"/>
    <n v="6.0740000000000016"/>
  </r>
  <r>
    <x v="7304"/>
    <x v="3631"/>
    <x v="3"/>
    <x v="507"/>
    <d v="2014-09-09T00:00:00"/>
    <s v="Standard Class"/>
    <s v="DO-13645"/>
    <s v="Doug O'Connell"/>
    <x v="0"/>
    <s v="United States"/>
    <s v="Boynton Beach"/>
    <x v="2"/>
    <n v="33437"/>
    <x v="0"/>
    <s v="OFF-PA-10000289"/>
    <x v="1"/>
    <x v="10"/>
    <s v="Xerox 213"/>
    <n v="10.368000000000002"/>
    <n v="2"/>
    <n v="0.2"/>
    <n v="3.6288"/>
  </r>
  <r>
    <x v="7305"/>
    <x v="3632"/>
    <x v="2"/>
    <x v="1158"/>
    <d v="2011-04-02T00:00:00"/>
    <s v="Standard Class"/>
    <s v="MG-18145"/>
    <s v="Mike Gockenbach"/>
    <x v="0"/>
    <s v="United States"/>
    <s v="Plano"/>
    <x v="5"/>
    <n v="75023"/>
    <x v="2"/>
    <s v="FUR-TA-10001889"/>
    <x v="0"/>
    <x v="3"/>
    <s v="Bush Advantage Collection Racetrack Conference Table"/>
    <n v="890.84099999999989"/>
    <n v="3"/>
    <n v="0.3"/>
    <n v="-152.71559999999999"/>
  </r>
  <r>
    <x v="7306"/>
    <x v="3633"/>
    <x v="0"/>
    <x v="732"/>
    <d v="2013-11-08T00:00:00"/>
    <s v="Second Class"/>
    <s v="LH-17155"/>
    <s v="Logan Haushalter"/>
    <x v="0"/>
    <s v="United States"/>
    <s v="San Jose"/>
    <x v="1"/>
    <n v="95123"/>
    <x v="1"/>
    <s v="TEC-AC-10002305"/>
    <x v="2"/>
    <x v="11"/>
    <s v="KeyTronic E03601U1 - Keyboard - Beige"/>
    <n v="72"/>
    <n v="4"/>
    <n v="0"/>
    <n v="12.959999999999994"/>
  </r>
  <r>
    <x v="7307"/>
    <x v="3633"/>
    <x v="0"/>
    <x v="732"/>
    <d v="2013-11-08T00:00:00"/>
    <s v="Second Class"/>
    <s v="LH-17155"/>
    <s v="Logan Haushalter"/>
    <x v="0"/>
    <s v="United States"/>
    <s v="San Jose"/>
    <x v="1"/>
    <n v="95123"/>
    <x v="1"/>
    <s v="FUR-CH-10004875"/>
    <x v="0"/>
    <x v="1"/>
    <s v="Harbour Creations 67200 Series Stacking Chairs"/>
    <n v="113.88800000000002"/>
    <n v="2"/>
    <n v="0.2"/>
    <n v="9.9651999999999994"/>
  </r>
  <r>
    <x v="7308"/>
    <x v="3633"/>
    <x v="0"/>
    <x v="732"/>
    <d v="2013-11-08T00:00:00"/>
    <s v="Second Class"/>
    <s v="LH-17155"/>
    <s v="Logan Haushalter"/>
    <x v="0"/>
    <s v="United States"/>
    <s v="San Jose"/>
    <x v="1"/>
    <n v="95123"/>
    <x v="1"/>
    <s v="OFF-EN-10001434"/>
    <x v="1"/>
    <x v="12"/>
    <s v="Strathmore #10 Envelopes, Ultimate White"/>
    <n v="158.13"/>
    <n v="3"/>
    <n v="0"/>
    <n v="77.483699999999999"/>
  </r>
  <r>
    <x v="7309"/>
    <x v="3634"/>
    <x v="3"/>
    <x v="193"/>
    <d v="2014-06-15T00:00:00"/>
    <s v="Second Class"/>
    <s v="MM-18280"/>
    <s v="Muhammed MacIntyre"/>
    <x v="1"/>
    <s v="United States"/>
    <s v="New York City"/>
    <x v="15"/>
    <n v="10024"/>
    <x v="3"/>
    <s v="OFF-FA-10004395"/>
    <x v="1"/>
    <x v="13"/>
    <s v="Plymouth Boxed Rubber Bands by Plymouth"/>
    <n v="14.129999999999999"/>
    <n v="3"/>
    <n v="0"/>
    <n v="0.70650000000000013"/>
  </r>
  <r>
    <x v="7310"/>
    <x v="3635"/>
    <x v="1"/>
    <x v="544"/>
    <d v="2012-08-14T00:00:00"/>
    <s v="Standard Class"/>
    <s v="BD-11320"/>
    <s v="Bill Donatelli"/>
    <x v="0"/>
    <s v="United States"/>
    <s v="Detroit"/>
    <x v="12"/>
    <n v="48227"/>
    <x v="2"/>
    <s v="OFF-BI-10004632"/>
    <x v="1"/>
    <x v="8"/>
    <s v="GBC Binding covers"/>
    <n v="64.75"/>
    <n v="5"/>
    <n v="0"/>
    <n v="29.137499999999996"/>
  </r>
  <r>
    <x v="7311"/>
    <x v="3636"/>
    <x v="1"/>
    <x v="330"/>
    <d v="2012-10-13T00:00:00"/>
    <s v="Standard Class"/>
    <s v="SC-20575"/>
    <s v="Sonia Cooley"/>
    <x v="0"/>
    <s v="United States"/>
    <s v="Miami"/>
    <x v="2"/>
    <n v="33178"/>
    <x v="0"/>
    <s v="OFF-BI-10000145"/>
    <x v="1"/>
    <x v="8"/>
    <s v="Zipper Ring Binder Pockets"/>
    <n v="1.8720000000000003"/>
    <n v="2"/>
    <n v="0.7"/>
    <n v="-1.3103999999999996"/>
  </r>
  <r>
    <x v="7312"/>
    <x v="3636"/>
    <x v="1"/>
    <x v="330"/>
    <d v="2012-10-13T00:00:00"/>
    <s v="Standard Class"/>
    <s v="SC-20575"/>
    <s v="Sonia Cooley"/>
    <x v="0"/>
    <s v="United States"/>
    <s v="Miami"/>
    <x v="2"/>
    <n v="33178"/>
    <x v="0"/>
    <s v="OFF-BI-10002498"/>
    <x v="1"/>
    <x v="8"/>
    <s v="Clear Mylar Reinforcing Strips"/>
    <n v="11.214000000000002"/>
    <n v="2"/>
    <n v="0.7"/>
    <n v="-8.5974000000000004"/>
  </r>
  <r>
    <x v="7313"/>
    <x v="3636"/>
    <x v="1"/>
    <x v="330"/>
    <d v="2012-10-13T00:00:00"/>
    <s v="Standard Class"/>
    <s v="SC-20575"/>
    <s v="Sonia Cooley"/>
    <x v="0"/>
    <s v="United States"/>
    <s v="Miami"/>
    <x v="2"/>
    <n v="33178"/>
    <x v="0"/>
    <s v="OFF-AR-10001761"/>
    <x v="1"/>
    <x v="6"/>
    <s v="Avery Hi-Liter Smear-Safe Highlighters"/>
    <n v="37.375999999999998"/>
    <n v="8"/>
    <n v="0.2"/>
    <n v="7.4751999999999992"/>
  </r>
  <r>
    <x v="7314"/>
    <x v="3637"/>
    <x v="0"/>
    <x v="316"/>
    <d v="2013-06-03T00:00:00"/>
    <s v="Standard Class"/>
    <s v="TN-21040"/>
    <s v="Tanja Norvell"/>
    <x v="2"/>
    <s v="United States"/>
    <s v="Park Ridge"/>
    <x v="10"/>
    <n v="60068"/>
    <x v="2"/>
    <s v="TEC-PH-10001817"/>
    <x v="2"/>
    <x v="7"/>
    <s v="Wilson Electronics DB Pro Signal Booster"/>
    <n v="286.40000000000003"/>
    <n v="1"/>
    <n v="0.2"/>
    <n v="25.060000000000016"/>
  </r>
  <r>
    <x v="7315"/>
    <x v="3638"/>
    <x v="3"/>
    <x v="943"/>
    <d v="2014-05-17T00:00:00"/>
    <s v="Second Class"/>
    <s v="ZC-21910"/>
    <s v="Zuschuss Carroll"/>
    <x v="0"/>
    <s v="United States"/>
    <s v="New York City"/>
    <x v="15"/>
    <n v="10024"/>
    <x v="3"/>
    <s v="OFF-AR-10004456"/>
    <x v="1"/>
    <x v="6"/>
    <s v="Panasonic KP-4ABK Battery-Operated Pencil Sharpener"/>
    <n v="43.92"/>
    <n v="3"/>
    <n v="0"/>
    <n v="12.736799999999999"/>
  </r>
  <r>
    <x v="7316"/>
    <x v="3639"/>
    <x v="0"/>
    <x v="1159"/>
    <d v="2013-10-21T00:00:00"/>
    <s v="Standard Class"/>
    <s v="NB-18655"/>
    <s v="Nona Balk"/>
    <x v="1"/>
    <s v="United States"/>
    <s v="New York City"/>
    <x v="15"/>
    <n v="10011"/>
    <x v="3"/>
    <s v="FUR-TA-10001539"/>
    <x v="0"/>
    <x v="3"/>
    <s v="Chromcraft Rectangular Conference Tables"/>
    <n v="142.18199999999999"/>
    <n v="1"/>
    <n v="0.4"/>
    <n v="-37.915200000000027"/>
  </r>
  <r>
    <x v="7317"/>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x v="7318"/>
    <x v="3640"/>
    <x v="3"/>
    <x v="701"/>
    <d v="2014-11-22T00:00:00"/>
    <s v="Standard Class"/>
    <s v="KH-16330"/>
    <s v="Katharine Harms"/>
    <x v="1"/>
    <s v="United States"/>
    <s v="Hillsboro"/>
    <x v="21"/>
    <n v="97123"/>
    <x v="1"/>
    <s v="OFF-BI-10002813"/>
    <x v="1"/>
    <x v="8"/>
    <s v="Avery Reinforcements for Hole-Punch Pages"/>
    <n v="4.1580000000000004"/>
    <n v="7"/>
    <n v="0.7"/>
    <n v="-3.4649999999999999"/>
  </r>
  <r>
    <x v="7319"/>
    <x v="3641"/>
    <x v="3"/>
    <x v="200"/>
    <d v="2014-11-30T00:00:00"/>
    <s v="Second Class"/>
    <s v="MN-17935"/>
    <s v="Michael Nguyen"/>
    <x v="0"/>
    <s v="United States"/>
    <s v="New York City"/>
    <x v="15"/>
    <n v="10009"/>
    <x v="3"/>
    <s v="TEC-PH-10002310"/>
    <x v="2"/>
    <x v="7"/>
    <s v="Plantronics Calisto P620-M USB Wireless Speakerphone System"/>
    <n v="979.95"/>
    <n v="5"/>
    <n v="0"/>
    <n v="264.58650000000006"/>
  </r>
  <r>
    <x v="7320"/>
    <x v="3641"/>
    <x v="3"/>
    <x v="200"/>
    <d v="2014-11-30T00:00:00"/>
    <s v="Second Class"/>
    <s v="MN-17935"/>
    <s v="Michael Nguyen"/>
    <x v="0"/>
    <s v="United States"/>
    <s v="New York City"/>
    <x v="15"/>
    <n v="10009"/>
    <x v="3"/>
    <s v="FUR-FU-10003623"/>
    <x v="0"/>
    <x v="5"/>
    <s v="DataProducts Ampli Magnifier Task Lamp, Black,"/>
    <n v="135.29999999999998"/>
    <n v="5"/>
    <n v="0"/>
    <n v="37.883999999999993"/>
  </r>
  <r>
    <x v="7321"/>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x v="7322"/>
    <x v="3642"/>
    <x v="3"/>
    <x v="213"/>
    <d v="2014-09-08T00:00:00"/>
    <s v="Standard Class"/>
    <s v="MY-18295"/>
    <s v="Muhammed Yedwab"/>
    <x v="1"/>
    <s v="United States"/>
    <s v="Chicago"/>
    <x v="10"/>
    <n v="60623"/>
    <x v="2"/>
    <s v="TEC-AC-10004353"/>
    <x v="2"/>
    <x v="11"/>
    <s v="Hypercom P1300 Pinpad"/>
    <n v="100.80000000000001"/>
    <n v="2"/>
    <n v="0.2"/>
    <n v="21.42"/>
  </r>
  <r>
    <x v="7323"/>
    <x v="3643"/>
    <x v="3"/>
    <x v="256"/>
    <d v="2014-12-09T00:00:00"/>
    <s v="First Class"/>
    <s v="CS-11950"/>
    <s v="Carlos Soltero"/>
    <x v="0"/>
    <s v="United States"/>
    <s v="New York City"/>
    <x v="15"/>
    <n v="10024"/>
    <x v="3"/>
    <s v="FUR-FU-10001934"/>
    <x v="0"/>
    <x v="5"/>
    <s v="Magnifier Swing Arm Lamp"/>
    <n v="41.96"/>
    <n v="2"/>
    <n v="0"/>
    <n v="10.909600000000001"/>
  </r>
  <r>
    <x v="7324"/>
    <x v="3643"/>
    <x v="3"/>
    <x v="256"/>
    <d v="2014-12-09T00:00:00"/>
    <s v="First Class"/>
    <s v="CS-11950"/>
    <s v="Carlos Soltero"/>
    <x v="0"/>
    <s v="United States"/>
    <s v="New York City"/>
    <x v="15"/>
    <n v="10024"/>
    <x v="3"/>
    <s v="OFF-LA-10003766"/>
    <x v="1"/>
    <x v="2"/>
    <s v="Self-Adhesive Removable Labels"/>
    <n v="9.4499999999999993"/>
    <n v="3"/>
    <n v="0"/>
    <n v="4.5359999999999996"/>
  </r>
  <r>
    <x v="7325"/>
    <x v="3644"/>
    <x v="3"/>
    <x v="468"/>
    <d v="2014-11-18T00:00:00"/>
    <s v="Standard Class"/>
    <s v="MC-17845"/>
    <s v="Michael Chen"/>
    <x v="0"/>
    <s v="United States"/>
    <s v="Pasco"/>
    <x v="4"/>
    <n v="99301"/>
    <x v="1"/>
    <s v="OFF-AP-10004540"/>
    <x v="1"/>
    <x v="9"/>
    <s v="Eureka The Boss Lite 10-Amp Upright Vacuum, Blue"/>
    <n v="400.79999999999995"/>
    <n v="5"/>
    <n v="0"/>
    <n v="112.224"/>
  </r>
  <r>
    <x v="7326"/>
    <x v="3644"/>
    <x v="3"/>
    <x v="468"/>
    <d v="2014-11-18T00:00:00"/>
    <s v="Standard Class"/>
    <s v="MC-17845"/>
    <s v="Michael Chen"/>
    <x v="0"/>
    <s v="United States"/>
    <s v="Pasco"/>
    <x v="4"/>
    <n v="99301"/>
    <x v="1"/>
    <s v="OFF-BI-10001543"/>
    <x v="1"/>
    <x v="8"/>
    <s v="GBC VeloBinder Manual Binding System"/>
    <n v="28.792000000000002"/>
    <n v="1"/>
    <n v="0.2"/>
    <n v="10.077200000000001"/>
  </r>
  <r>
    <x v="7327"/>
    <x v="3645"/>
    <x v="2"/>
    <x v="772"/>
    <d v="2011-03-24T00:00:00"/>
    <s v="Standard Class"/>
    <s v="SC-20050"/>
    <s v="Sample Company A"/>
    <x v="2"/>
    <s v="United States"/>
    <s v="Burbank"/>
    <x v="1"/>
    <n v="91505"/>
    <x v="1"/>
    <s v="FUR-FU-10004597"/>
    <x v="0"/>
    <x v="5"/>
    <s v="Eldon Cleatmat Chair Mats for Medium Pile Carpets"/>
    <n v="111"/>
    <n v="2"/>
    <n v="0"/>
    <n v="14.430000000000007"/>
  </r>
  <r>
    <x v="7328"/>
    <x v="3645"/>
    <x v="2"/>
    <x v="772"/>
    <d v="2011-03-24T00:00:00"/>
    <s v="Standard Class"/>
    <s v="SC-20050"/>
    <s v="Sample Company A"/>
    <x v="2"/>
    <s v="United States"/>
    <s v="Burbank"/>
    <x v="1"/>
    <n v="91505"/>
    <x v="1"/>
    <s v="TEC-MA-10001148"/>
    <x v="2"/>
    <x v="15"/>
    <s v="Swingline SM12-08 MicroCut Jam Free Shredder"/>
    <n v="1279.9680000000001"/>
    <n v="4"/>
    <n v="0.2"/>
    <n v="415.98959999999994"/>
  </r>
  <r>
    <x v="7329"/>
    <x v="3645"/>
    <x v="2"/>
    <x v="772"/>
    <d v="2011-03-24T00:00:00"/>
    <s v="Standard Class"/>
    <s v="SC-20050"/>
    <s v="Sample Company A"/>
    <x v="2"/>
    <s v="United States"/>
    <s v="Burbank"/>
    <x v="1"/>
    <n v="91505"/>
    <x v="1"/>
    <s v="OFF-ST-10000078"/>
    <x v="1"/>
    <x v="4"/>
    <s v="Tennsco 6- and 18-Compartment Lockers"/>
    <n v="1856.19"/>
    <n v="7"/>
    <n v="0"/>
    <n v="334.11419999999987"/>
  </r>
  <r>
    <x v="7330"/>
    <x v="3646"/>
    <x v="0"/>
    <x v="396"/>
    <d v="2013-11-14T00:00:00"/>
    <s v="First Class"/>
    <s v="SP-20650"/>
    <s v="Stephanie Phelps"/>
    <x v="1"/>
    <s v="United States"/>
    <s v="Chicago"/>
    <x v="10"/>
    <n v="60623"/>
    <x v="2"/>
    <s v="FUR-FU-10001037"/>
    <x v="0"/>
    <x v="5"/>
    <s v="DAX Charcoal/Nickel-Tone Document Frame, 5 x 7"/>
    <n v="22.752000000000002"/>
    <n v="6"/>
    <n v="0.6"/>
    <n v="-8.532"/>
  </r>
  <r>
    <x v="7331"/>
    <x v="3647"/>
    <x v="3"/>
    <x v="40"/>
    <d v="2014-10-31T00:00:00"/>
    <s v="Standard Class"/>
    <s v="SC-20440"/>
    <s v="Shaun Chance"/>
    <x v="1"/>
    <s v="United States"/>
    <s v="Lancaster"/>
    <x v="9"/>
    <n v="17602"/>
    <x v="3"/>
    <s v="TEC-PH-10001433"/>
    <x v="2"/>
    <x v="7"/>
    <s v="Cisco Small Business SPA 502G VoIP phone"/>
    <n v="61.541999999999994"/>
    <n v="1"/>
    <n v="0.4"/>
    <n v="-13.334099999999999"/>
  </r>
  <r>
    <x v="7332"/>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x v="7333"/>
    <x v="3648"/>
    <x v="1"/>
    <x v="347"/>
    <d v="2012-04-17T00:00:00"/>
    <s v="Standard Class"/>
    <s v="PR-18880"/>
    <s v="Patrick Ryan"/>
    <x v="0"/>
    <s v="United States"/>
    <s v="Tampa"/>
    <x v="2"/>
    <n v="33614"/>
    <x v="0"/>
    <s v="FUR-FU-10001290"/>
    <x v="0"/>
    <x v="5"/>
    <s v="Executive Impressions Supervisor Wall Clock"/>
    <n v="67.36"/>
    <n v="2"/>
    <n v="0.2"/>
    <n v="10.103999999999996"/>
  </r>
  <r>
    <x v="7334"/>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x v="7335"/>
    <x v="3649"/>
    <x v="1"/>
    <x v="707"/>
    <d v="2012-12-30T00:00:00"/>
    <s v="Standard Class"/>
    <s v="JK-15625"/>
    <s v="Jim Karlsson"/>
    <x v="0"/>
    <s v="United States"/>
    <s v="New York City"/>
    <x v="15"/>
    <n v="10024"/>
    <x v="3"/>
    <s v="TEC-AC-10002049"/>
    <x v="2"/>
    <x v="11"/>
    <s v="Plantronics Savi W720 Multi-Device Wireless Headset System"/>
    <n v="843.9"/>
    <n v="2"/>
    <n v="0"/>
    <n v="371.31600000000003"/>
  </r>
  <r>
    <x v="7336"/>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x v="7337"/>
    <x v="3650"/>
    <x v="3"/>
    <x v="296"/>
    <d v="2014-09-24T00:00:00"/>
    <s v="First Class"/>
    <s v="BM-11575"/>
    <s v="Brendan Murry"/>
    <x v="1"/>
    <s v="United States"/>
    <s v="Los Angeles"/>
    <x v="1"/>
    <n v="90045"/>
    <x v="1"/>
    <s v="OFF-ST-10004950"/>
    <x v="1"/>
    <x v="4"/>
    <s v="Tenex Personal Filing Tote With Secure Closure Lid, Black/Frost"/>
    <n v="15.51"/>
    <n v="1"/>
    <n v="0"/>
    <n v="3.8774999999999995"/>
  </r>
  <r>
    <x v="7338"/>
    <x v="3651"/>
    <x v="2"/>
    <x v="414"/>
    <d v="2011-12-23T00:00:00"/>
    <s v="Second Class"/>
    <s v="SM-20950"/>
    <s v="Suzanne McNair"/>
    <x v="1"/>
    <s v="United States"/>
    <s v="New York City"/>
    <x v="15"/>
    <n v="10035"/>
    <x v="3"/>
    <s v="FUR-CH-10004875"/>
    <x v="0"/>
    <x v="1"/>
    <s v="Harbour Creations 67200 Series Stacking Chairs"/>
    <n v="192.18600000000004"/>
    <n v="3"/>
    <n v="0.1"/>
    <n v="36.3018"/>
  </r>
  <r>
    <x v="7339"/>
    <x v="3652"/>
    <x v="1"/>
    <x v="1074"/>
    <d v="2012-07-21T00:00:00"/>
    <s v="First Class"/>
    <s v="KC-16255"/>
    <s v="Karen Carlisle"/>
    <x v="1"/>
    <s v="United States"/>
    <s v="New York City"/>
    <x v="15"/>
    <n v="10009"/>
    <x v="3"/>
    <s v="OFF-AR-10003190"/>
    <x v="1"/>
    <x v="6"/>
    <s v="Newell 32"/>
    <n v="5.76"/>
    <n v="2"/>
    <n v="0"/>
    <n v="1.6128"/>
  </r>
  <r>
    <x v="7340"/>
    <x v="3653"/>
    <x v="2"/>
    <x v="711"/>
    <d v="2011-08-01T00:00:00"/>
    <s v="Standard Class"/>
    <s v="SG-20470"/>
    <s v="Sheri Gordon"/>
    <x v="0"/>
    <s v="United States"/>
    <s v="Atlanta"/>
    <x v="32"/>
    <n v="30318"/>
    <x v="0"/>
    <s v="FUR-CH-10000553"/>
    <x v="0"/>
    <x v="1"/>
    <s v="Metal Folding Chairs, Beige, 4/Carton"/>
    <n v="67.88"/>
    <n v="2"/>
    <n v="0"/>
    <n v="18.327599999999997"/>
  </r>
  <r>
    <x v="7341"/>
    <x v="3653"/>
    <x v="2"/>
    <x v="711"/>
    <d v="2011-08-01T00:00:00"/>
    <s v="Standard Class"/>
    <s v="SG-20470"/>
    <s v="Sheri Gordon"/>
    <x v="0"/>
    <s v="United States"/>
    <s v="Atlanta"/>
    <x v="32"/>
    <n v="30318"/>
    <x v="0"/>
    <s v="OFF-LA-10002762"/>
    <x v="1"/>
    <x v="2"/>
    <s v="Avery 485"/>
    <n v="162.88999999999999"/>
    <n v="13"/>
    <n v="0"/>
    <n v="76.558299999999988"/>
  </r>
  <r>
    <x v="7342"/>
    <x v="3653"/>
    <x v="2"/>
    <x v="711"/>
    <d v="2011-08-01T00:00:00"/>
    <s v="Standard Class"/>
    <s v="SG-20470"/>
    <s v="Sheri Gordon"/>
    <x v="0"/>
    <s v="United States"/>
    <s v="Atlanta"/>
    <x v="32"/>
    <n v="30318"/>
    <x v="0"/>
    <s v="FUR-FU-10000719"/>
    <x v="0"/>
    <x v="5"/>
    <s v="DAX Cubicle Frames, 8-1/2 x 11"/>
    <n v="25.71"/>
    <n v="3"/>
    <n v="0"/>
    <n v="9.2556000000000012"/>
  </r>
  <r>
    <x v="7343"/>
    <x v="3654"/>
    <x v="2"/>
    <x v="58"/>
    <d v="2012-01-01T00:00:00"/>
    <s v="Standard Class"/>
    <s v="TB-21520"/>
    <s v="Tracy Blumstein"/>
    <x v="0"/>
    <s v="United States"/>
    <s v="New York City"/>
    <x v="15"/>
    <n v="10009"/>
    <x v="3"/>
    <s v="OFF-ST-10000563"/>
    <x v="1"/>
    <x v="4"/>
    <s v="Fellowes Bankers Box Stor/Drawer Steel Plus"/>
    <n v="191.88"/>
    <n v="6"/>
    <n v="0"/>
    <n v="19.188000000000002"/>
  </r>
  <r>
    <x v="7344"/>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x v="7345"/>
    <x v="3655"/>
    <x v="3"/>
    <x v="157"/>
    <d v="2014-12-18T00:00:00"/>
    <s v="Standard Class"/>
    <s v="DV-13045"/>
    <s v="Darrin Van Huff"/>
    <x v="1"/>
    <s v="United States"/>
    <s v="Jacksonville"/>
    <x v="2"/>
    <n v="32216"/>
    <x v="0"/>
    <s v="TEC-PH-10003555"/>
    <x v="2"/>
    <x v="7"/>
    <s v="Motorola HK250 Universal Bluetooth Headset"/>
    <n v="73.567999999999998"/>
    <n v="4"/>
    <n v="0.2"/>
    <n v="-16.552799999999994"/>
  </r>
  <r>
    <x v="7346"/>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x v="7347"/>
    <x v="3655"/>
    <x v="3"/>
    <x v="157"/>
    <d v="2014-12-18T00:00:00"/>
    <s v="Standard Class"/>
    <s v="DV-13045"/>
    <s v="Darrin Van Huff"/>
    <x v="1"/>
    <s v="United States"/>
    <s v="Jacksonville"/>
    <x v="2"/>
    <n v="32216"/>
    <x v="0"/>
    <s v="FUR-CH-10000225"/>
    <x v="0"/>
    <x v="1"/>
    <s v="Global Geo Office Task Chair, Gray"/>
    <n v="64.784000000000006"/>
    <n v="1"/>
    <n v="0.2"/>
    <n v="-12.147000000000009"/>
  </r>
  <r>
    <x v="7348"/>
    <x v="3656"/>
    <x v="2"/>
    <x v="223"/>
    <d v="2011-03-07T00:00:00"/>
    <s v="Standard Class"/>
    <s v="SC-20020"/>
    <s v="Sam Craven"/>
    <x v="0"/>
    <s v="United States"/>
    <s v="Houston"/>
    <x v="5"/>
    <n v="77095"/>
    <x v="2"/>
    <s v="OFF-AP-10002534"/>
    <x v="1"/>
    <x v="9"/>
    <s v="3.6 Cubic Foot Counter Height Office Refrigerator"/>
    <n v="176.77199999999996"/>
    <n v="3"/>
    <n v="0.8"/>
    <n v="-459.60720000000003"/>
  </r>
  <r>
    <x v="7349"/>
    <x v="3657"/>
    <x v="3"/>
    <x v="208"/>
    <d v="2014-10-28T00:00:00"/>
    <s v="Standard Class"/>
    <s v="JB-15400"/>
    <s v="Jennifer Braxton"/>
    <x v="1"/>
    <s v="United States"/>
    <s v="Milwaukee"/>
    <x v="6"/>
    <n v="53209"/>
    <x v="2"/>
    <s v="OFF-BI-10000301"/>
    <x v="1"/>
    <x v="8"/>
    <s v="GBC Instant Report Kit"/>
    <n v="38.82"/>
    <n v="6"/>
    <n v="0"/>
    <n v="19.41"/>
  </r>
  <r>
    <x v="7350"/>
    <x v="3657"/>
    <x v="3"/>
    <x v="208"/>
    <d v="2014-10-28T00:00:00"/>
    <s v="Standard Class"/>
    <s v="JB-15400"/>
    <s v="Jennifer Braxton"/>
    <x v="1"/>
    <s v="United States"/>
    <s v="Milwaukee"/>
    <x v="6"/>
    <n v="53209"/>
    <x v="2"/>
    <s v="OFF-BI-10003460"/>
    <x v="1"/>
    <x v="8"/>
    <s v="Acco 3-Hole Punch"/>
    <n v="21.9"/>
    <n v="5"/>
    <n v="0"/>
    <n v="10.511999999999999"/>
  </r>
  <r>
    <x v="7351"/>
    <x v="3658"/>
    <x v="3"/>
    <x v="468"/>
    <d v="2014-11-17T00:00:00"/>
    <s v="Standard Class"/>
    <s v="GH-14425"/>
    <s v="Gary Hwang"/>
    <x v="0"/>
    <s v="United States"/>
    <s v="Modesto"/>
    <x v="1"/>
    <n v="95351"/>
    <x v="1"/>
    <s v="TEC-AC-10001772"/>
    <x v="2"/>
    <x v="11"/>
    <s v="Memorex Mini Travel Drive 16 GB USB 2.0 Flash Drive"/>
    <n v="111.79"/>
    <n v="7"/>
    <n v="0"/>
    <n v="43.598100000000002"/>
  </r>
  <r>
    <x v="7352"/>
    <x v="3659"/>
    <x v="3"/>
    <x v="633"/>
    <d v="2014-03-19T00:00:00"/>
    <s v="Second Class"/>
    <s v="MG-17650"/>
    <s v="Matthew Grinstein"/>
    <x v="2"/>
    <s v="United States"/>
    <s v="Lakewood"/>
    <x v="24"/>
    <n v="44107"/>
    <x v="3"/>
    <s v="TEC-PH-10003505"/>
    <x v="2"/>
    <x v="7"/>
    <s v="Geemarc AmpliPOWER60"/>
    <n v="445.44"/>
    <n v="8"/>
    <n v="0.4"/>
    <n v="-81.664000000000044"/>
  </r>
  <r>
    <x v="7353"/>
    <x v="3660"/>
    <x v="0"/>
    <x v="897"/>
    <d v="2013-09-30T00:00:00"/>
    <s v="Standard Class"/>
    <s v="RD-19660"/>
    <s v="Robert Dilbeck"/>
    <x v="2"/>
    <s v="United States"/>
    <s v="Philadelphia"/>
    <x v="9"/>
    <n v="19134"/>
    <x v="3"/>
    <s v="OFF-LA-10004484"/>
    <x v="1"/>
    <x v="2"/>
    <s v="Avery 476"/>
    <n v="16.520000000000003"/>
    <n v="5"/>
    <n v="0.2"/>
    <n v="5.368999999999998"/>
  </r>
  <r>
    <x v="7354"/>
    <x v="3661"/>
    <x v="3"/>
    <x v="695"/>
    <d v="2014-02-14T00:00:00"/>
    <s v="Standard Class"/>
    <s v="SN-20560"/>
    <s v="Skye Norling"/>
    <x v="2"/>
    <s v="United States"/>
    <s v="San Francisco"/>
    <x v="1"/>
    <n v="94109"/>
    <x v="1"/>
    <s v="OFF-PA-10001593"/>
    <x v="1"/>
    <x v="10"/>
    <s v="Xerox 1947"/>
    <n v="29.900000000000002"/>
    <n v="5"/>
    <n v="0"/>
    <n v="13.454999999999998"/>
  </r>
  <r>
    <x v="7355"/>
    <x v="3662"/>
    <x v="1"/>
    <x v="620"/>
    <d v="2013-01-02T00:00:00"/>
    <s v="Second Class"/>
    <s v="AH-10690"/>
    <s v="Anna Häberlin"/>
    <x v="1"/>
    <s v="United States"/>
    <s v="Detroit"/>
    <x v="12"/>
    <n v="48205"/>
    <x v="2"/>
    <s v="OFF-BI-10004139"/>
    <x v="1"/>
    <x v="8"/>
    <s v="Fellowes Presentation Covers for Comb Binding Machines"/>
    <n v="116.4"/>
    <n v="8"/>
    <n v="0"/>
    <n v="52.379999999999995"/>
  </r>
  <r>
    <x v="7356"/>
    <x v="3663"/>
    <x v="0"/>
    <x v="790"/>
    <d v="2013-10-15T00:00:00"/>
    <s v="Standard Class"/>
    <s v="MZ-17335"/>
    <s v="Maria Zettner"/>
    <x v="2"/>
    <s v="United States"/>
    <s v="Phoenix"/>
    <x v="16"/>
    <n v="85023"/>
    <x v="1"/>
    <s v="OFF-AR-10001315"/>
    <x v="1"/>
    <x v="6"/>
    <s v="Newell 310"/>
    <n v="1.4080000000000001"/>
    <n v="1"/>
    <n v="0.2"/>
    <n v="0.15839999999999993"/>
  </r>
  <r>
    <x v="7357"/>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x v="7358"/>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x v="7359"/>
    <x v="3664"/>
    <x v="2"/>
    <x v="125"/>
    <d v="2012-01-03T00:00:00"/>
    <s v="Second Class"/>
    <s v="AR-10345"/>
    <s v="Alex Russell"/>
    <x v="1"/>
    <s v="United States"/>
    <s v="Philadelphia"/>
    <x v="9"/>
    <n v="19143"/>
    <x v="3"/>
    <s v="FUR-TA-10004575"/>
    <x v="0"/>
    <x v="3"/>
    <s v="Hon 5100 Series Wood Tables"/>
    <n v="523.76400000000001"/>
    <n v="3"/>
    <n v="0.4"/>
    <n v="-192.04680000000008"/>
  </r>
  <r>
    <x v="7360"/>
    <x v="3665"/>
    <x v="0"/>
    <x v="408"/>
    <d v="2013-04-15T00:00:00"/>
    <s v="First Class"/>
    <s v="JF-15295"/>
    <s v="Jason Fortune-"/>
    <x v="0"/>
    <s v="United States"/>
    <s v="Los Angeles"/>
    <x v="1"/>
    <n v="90036"/>
    <x v="1"/>
    <s v="OFF-PA-10000809"/>
    <x v="1"/>
    <x v="10"/>
    <s v="Xerox 206"/>
    <n v="19.440000000000001"/>
    <n v="3"/>
    <n v="0"/>
    <n v="9.3312000000000008"/>
  </r>
  <r>
    <x v="7361"/>
    <x v="3665"/>
    <x v="0"/>
    <x v="408"/>
    <d v="2013-04-15T00:00:00"/>
    <s v="First Class"/>
    <s v="JF-15295"/>
    <s v="Jason Fortune-"/>
    <x v="0"/>
    <s v="United States"/>
    <s v="Los Angeles"/>
    <x v="1"/>
    <n v="90036"/>
    <x v="1"/>
    <s v="FUR-CH-10000225"/>
    <x v="0"/>
    <x v="1"/>
    <s v="Global Geo Office Task Chair, Gray"/>
    <n v="194.35200000000003"/>
    <n v="3"/>
    <n v="0.2"/>
    <n v="-36.441000000000031"/>
  </r>
  <r>
    <x v="7362"/>
    <x v="3665"/>
    <x v="0"/>
    <x v="408"/>
    <d v="2013-04-15T00:00:00"/>
    <s v="First Class"/>
    <s v="JF-15295"/>
    <s v="Jason Fortune-"/>
    <x v="0"/>
    <s v="United States"/>
    <s v="Los Angeles"/>
    <x v="1"/>
    <n v="90036"/>
    <x v="1"/>
    <s v="OFF-BI-10003707"/>
    <x v="1"/>
    <x v="8"/>
    <s v="Aluminum Screw Posts"/>
    <n v="36.624000000000002"/>
    <n v="3"/>
    <n v="0.2"/>
    <n v="13.734"/>
  </r>
  <r>
    <x v="7363"/>
    <x v="3666"/>
    <x v="0"/>
    <x v="85"/>
    <d v="2013-12-05T00:00:00"/>
    <s v="Standard Class"/>
    <s v="DS-13180"/>
    <s v="David Smith"/>
    <x v="1"/>
    <s v="United States"/>
    <s v="Philadelphia"/>
    <x v="9"/>
    <n v="19140"/>
    <x v="3"/>
    <s v="TEC-PH-10004539"/>
    <x v="2"/>
    <x v="7"/>
    <s v="Wireless Extenders zBoost YX545 SOHO Signal Booster"/>
    <n v="340.18200000000002"/>
    <n v="3"/>
    <n v="0.4"/>
    <n v="-73.706100000000021"/>
  </r>
  <r>
    <x v="7364"/>
    <x v="3666"/>
    <x v="0"/>
    <x v="85"/>
    <d v="2013-12-05T00:00:00"/>
    <s v="Standard Class"/>
    <s v="DS-13180"/>
    <s v="David Smith"/>
    <x v="1"/>
    <s v="United States"/>
    <s v="Philadelphia"/>
    <x v="9"/>
    <n v="19140"/>
    <x v="3"/>
    <s v="OFF-FA-10004076"/>
    <x v="1"/>
    <x v="13"/>
    <s v="Translucent Push Pins by OIC"/>
    <n v="12.672000000000001"/>
    <n v="8"/>
    <n v="0.2"/>
    <n v="2.6927999999999992"/>
  </r>
  <r>
    <x v="7365"/>
    <x v="3666"/>
    <x v="0"/>
    <x v="85"/>
    <d v="2013-12-05T00:00:00"/>
    <s v="Standard Class"/>
    <s v="DS-13180"/>
    <s v="David Smith"/>
    <x v="1"/>
    <s v="United States"/>
    <s v="Philadelphia"/>
    <x v="9"/>
    <n v="19140"/>
    <x v="3"/>
    <s v="OFF-BI-10003166"/>
    <x v="1"/>
    <x v="8"/>
    <s v="GBC Plasticlear Binding Covers"/>
    <n v="6.8880000000000017"/>
    <n v="2"/>
    <n v="0.7"/>
    <n v="-5.0511999999999997"/>
  </r>
  <r>
    <x v="7366"/>
    <x v="3666"/>
    <x v="0"/>
    <x v="85"/>
    <d v="2013-12-05T00:00:00"/>
    <s v="Standard Class"/>
    <s v="DS-13180"/>
    <s v="David Smith"/>
    <x v="1"/>
    <s v="United States"/>
    <s v="Philadelphia"/>
    <x v="9"/>
    <n v="19140"/>
    <x v="3"/>
    <s v="OFF-ST-10002301"/>
    <x v="1"/>
    <x v="4"/>
    <s v="Tennsco Commercial Shelving"/>
    <n v="32.544000000000004"/>
    <n v="2"/>
    <n v="0.2"/>
    <n v="-7.7292000000000041"/>
  </r>
  <r>
    <x v="7367"/>
    <x v="3666"/>
    <x v="0"/>
    <x v="85"/>
    <d v="2013-12-05T00:00:00"/>
    <s v="Standard Class"/>
    <s v="DS-13180"/>
    <s v="David Smith"/>
    <x v="1"/>
    <s v="United States"/>
    <s v="Philadelphia"/>
    <x v="9"/>
    <n v="19140"/>
    <x v="3"/>
    <s v="FUR-CH-10002647"/>
    <x v="0"/>
    <x v="1"/>
    <s v="Situations Contoured Folding Chairs, 4/Set"/>
    <n v="347.80200000000002"/>
    <n v="7"/>
    <n v="0.3"/>
    <n v="-24.842999999999961"/>
  </r>
  <r>
    <x v="7368"/>
    <x v="3667"/>
    <x v="3"/>
    <x v="4"/>
    <d v="2014-04-18T00:00:00"/>
    <s v="First Class"/>
    <s v="BP-11095"/>
    <s v="Bart Pistole"/>
    <x v="1"/>
    <s v="United States"/>
    <s v="Miami"/>
    <x v="2"/>
    <n v="33180"/>
    <x v="0"/>
    <s v="OFF-BI-10004654"/>
    <x v="1"/>
    <x v="8"/>
    <s v="VariCap6 Expandable Binder"/>
    <n v="15.570000000000004"/>
    <n v="3"/>
    <n v="0.7"/>
    <n v="-11.936999999999998"/>
  </r>
  <r>
    <x v="7369"/>
    <x v="3668"/>
    <x v="1"/>
    <x v="1000"/>
    <d v="2012-03-11T00:00:00"/>
    <s v="Second Class"/>
    <s v="TG-21310"/>
    <s v="Toby Gnade"/>
    <x v="0"/>
    <s v="United States"/>
    <s v="Raleigh"/>
    <x v="3"/>
    <n v="27604"/>
    <x v="0"/>
    <s v="OFF-LA-10001175"/>
    <x v="1"/>
    <x v="2"/>
    <s v="Avery 514"/>
    <n v="4.6079999999999997"/>
    <n v="2"/>
    <n v="0.2"/>
    <n v="1.6704000000000001"/>
  </r>
  <r>
    <x v="7370"/>
    <x v="3669"/>
    <x v="2"/>
    <x v="919"/>
    <d v="2011-11-01T00:00:00"/>
    <s v="Standard Class"/>
    <s v="BT-11395"/>
    <s v="Bill Tyler"/>
    <x v="1"/>
    <s v="United States"/>
    <s v="Garden City"/>
    <x v="41"/>
    <n v="67846"/>
    <x v="2"/>
    <s v="TEC-PH-10001336"/>
    <x v="2"/>
    <x v="7"/>
    <s v="Digium D40 VoIP phone"/>
    <n v="257.98"/>
    <n v="2"/>
    <n v="0"/>
    <n v="74.8142"/>
  </r>
  <r>
    <x v="7371"/>
    <x v="3670"/>
    <x v="3"/>
    <x v="363"/>
    <d v="2014-01-10T00:00:00"/>
    <s v="Second Class"/>
    <s v="JF-15190"/>
    <s v="Jamie Frazer"/>
    <x v="0"/>
    <s v="United States"/>
    <s v="Long Beach"/>
    <x v="1"/>
    <n v="90805"/>
    <x v="1"/>
    <s v="OFF-ST-10000760"/>
    <x v="1"/>
    <x v="4"/>
    <s v="Eldon Fold 'N Roll Cart System"/>
    <n v="153.78"/>
    <n v="11"/>
    <n v="0"/>
    <n v="44.596199999999996"/>
  </r>
  <r>
    <x v="7372"/>
    <x v="3670"/>
    <x v="3"/>
    <x v="363"/>
    <d v="2014-01-10T00:00:00"/>
    <s v="Second Class"/>
    <s v="JF-15190"/>
    <s v="Jamie Frazer"/>
    <x v="0"/>
    <s v="United States"/>
    <s v="Long Beach"/>
    <x v="1"/>
    <n v="90805"/>
    <x v="1"/>
    <s v="OFF-ST-10002301"/>
    <x v="1"/>
    <x v="4"/>
    <s v="Tennsco Commercial Shelving"/>
    <n v="61.019999999999996"/>
    <n v="3"/>
    <n v="0"/>
    <n v="0.61019999999999541"/>
  </r>
  <r>
    <x v="7373"/>
    <x v="3670"/>
    <x v="3"/>
    <x v="363"/>
    <d v="2014-01-10T00:00:00"/>
    <s v="Second Class"/>
    <s v="JF-15190"/>
    <s v="Jamie Frazer"/>
    <x v="0"/>
    <s v="United States"/>
    <s v="Long Beach"/>
    <x v="1"/>
    <n v="90805"/>
    <x v="1"/>
    <s v="OFF-SU-10004884"/>
    <x v="1"/>
    <x v="14"/>
    <s v="Acme Galleria Hot Forged Steel Scissors with Colored Handles"/>
    <n v="110.11"/>
    <n v="7"/>
    <n v="0"/>
    <n v="31.931899999999988"/>
  </r>
  <r>
    <x v="7374"/>
    <x v="3670"/>
    <x v="3"/>
    <x v="363"/>
    <d v="2014-01-10T00:00:00"/>
    <s v="Second Class"/>
    <s v="JF-15190"/>
    <s v="Jamie Frazer"/>
    <x v="0"/>
    <s v="United States"/>
    <s v="Long Beach"/>
    <x v="1"/>
    <n v="90805"/>
    <x v="1"/>
    <s v="OFF-FA-10003112"/>
    <x v="1"/>
    <x v="13"/>
    <s v="Staples"/>
    <n v="7.89"/>
    <n v="1"/>
    <n v="0"/>
    <n v="3.5504999999999995"/>
  </r>
  <r>
    <x v="7375"/>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x v="7376"/>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x v="7377"/>
    <x v="3673"/>
    <x v="2"/>
    <x v="111"/>
    <d v="2011-09-23T00:00:00"/>
    <s v="Standard Class"/>
    <s v="MC-18130"/>
    <s v="Mike Caudle"/>
    <x v="1"/>
    <s v="United States"/>
    <s v="Seattle"/>
    <x v="4"/>
    <n v="98115"/>
    <x v="1"/>
    <s v="OFF-ST-10001321"/>
    <x v="1"/>
    <x v="4"/>
    <s v="Decoflex Hanging Personal Folder File, Blue"/>
    <n v="92.52"/>
    <n v="6"/>
    <n v="0"/>
    <n v="24.980400000000007"/>
  </r>
  <r>
    <x v="7378"/>
    <x v="3674"/>
    <x v="1"/>
    <x v="70"/>
    <d v="2012-05-31T00:00:00"/>
    <s v="Same Day"/>
    <s v="ML-18265"/>
    <s v="Muhammed Lee"/>
    <x v="0"/>
    <s v="United States"/>
    <s v="Fayetteville"/>
    <x v="3"/>
    <n v="28314"/>
    <x v="0"/>
    <s v="OFF-AR-10003504"/>
    <x v="1"/>
    <x v="6"/>
    <s v="Newell 347"/>
    <n v="10.272000000000002"/>
    <n v="3"/>
    <n v="0.2"/>
    <n v="1.1555999999999984"/>
  </r>
  <r>
    <x v="7379"/>
    <x v="3675"/>
    <x v="0"/>
    <x v="1160"/>
    <d v="2013-09-19T00:00:00"/>
    <s v="Standard Class"/>
    <s v="AG-10270"/>
    <s v="Alejandro Grove"/>
    <x v="0"/>
    <s v="United States"/>
    <s v="Omaha"/>
    <x v="8"/>
    <n v="68104"/>
    <x v="2"/>
    <s v="OFF-ST-10000419"/>
    <x v="1"/>
    <x v="4"/>
    <s v="Rogers Jumbo File, Granite"/>
    <n v="40.74"/>
    <n v="3"/>
    <n v="0"/>
    <n v="0.4073999999999991"/>
  </r>
  <r>
    <x v="7380"/>
    <x v="3675"/>
    <x v="0"/>
    <x v="1160"/>
    <d v="2013-09-19T00:00:00"/>
    <s v="Standard Class"/>
    <s v="AG-10270"/>
    <s v="Alejandro Grove"/>
    <x v="0"/>
    <s v="United States"/>
    <s v="Omaha"/>
    <x v="8"/>
    <n v="68104"/>
    <x v="2"/>
    <s v="OFF-LA-10004559"/>
    <x v="1"/>
    <x v="2"/>
    <s v="Avery 49"/>
    <n v="14.399999999999999"/>
    <n v="5"/>
    <n v="0"/>
    <n v="7.056"/>
  </r>
  <r>
    <x v="7381"/>
    <x v="3675"/>
    <x v="0"/>
    <x v="1160"/>
    <d v="2013-09-19T00:00:00"/>
    <s v="Standard Class"/>
    <s v="AG-10270"/>
    <s v="Alejandro Grove"/>
    <x v="0"/>
    <s v="United States"/>
    <s v="Omaha"/>
    <x v="8"/>
    <n v="68104"/>
    <x v="2"/>
    <s v="TEC-PH-10001644"/>
    <x v="2"/>
    <x v="7"/>
    <s v="BlueLounge Milo Smartphone Stand, White/Metallic"/>
    <n v="149.94999999999999"/>
    <n v="5"/>
    <n v="0"/>
    <n v="41.986000000000004"/>
  </r>
  <r>
    <x v="7382"/>
    <x v="3675"/>
    <x v="0"/>
    <x v="1160"/>
    <d v="2013-09-19T00:00:00"/>
    <s v="Standard Class"/>
    <s v="AG-10270"/>
    <s v="Alejandro Grove"/>
    <x v="0"/>
    <s v="United States"/>
    <s v="Omaha"/>
    <x v="8"/>
    <n v="68104"/>
    <x v="2"/>
    <s v="OFF-SU-10004782"/>
    <x v="1"/>
    <x v="14"/>
    <s v="Elite 5&quot; Scissors"/>
    <n v="16.899999999999999"/>
    <n v="2"/>
    <n v="0"/>
    <n v="5.0699999999999985"/>
  </r>
  <r>
    <x v="7383"/>
    <x v="3675"/>
    <x v="0"/>
    <x v="1160"/>
    <d v="2013-09-19T00:00:00"/>
    <s v="Standard Class"/>
    <s v="AG-10270"/>
    <s v="Alejandro Grove"/>
    <x v="0"/>
    <s v="United States"/>
    <s v="Omaha"/>
    <x v="8"/>
    <n v="68104"/>
    <x v="2"/>
    <s v="OFF-PA-10002250"/>
    <x v="1"/>
    <x v="10"/>
    <s v="Things To Do Today Pad"/>
    <n v="17.61"/>
    <n v="3"/>
    <n v="0"/>
    <n v="8.4527999999999999"/>
  </r>
  <r>
    <x v="7384"/>
    <x v="3675"/>
    <x v="0"/>
    <x v="1160"/>
    <d v="2013-09-19T00:00:00"/>
    <s v="Standard Class"/>
    <s v="AG-10270"/>
    <s v="Alejandro Grove"/>
    <x v="0"/>
    <s v="United States"/>
    <s v="Omaha"/>
    <x v="8"/>
    <n v="68104"/>
    <x v="2"/>
    <s v="OFF-AP-10001394"/>
    <x v="1"/>
    <x v="9"/>
    <s v="Harmony Air Purifier"/>
    <n v="378"/>
    <n v="2"/>
    <n v="0"/>
    <n v="136.07999999999998"/>
  </r>
  <r>
    <x v="7385"/>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x v="7386"/>
    <x v="3675"/>
    <x v="0"/>
    <x v="1160"/>
    <d v="2013-09-19T00:00:00"/>
    <s v="Standard Class"/>
    <s v="AG-10270"/>
    <s v="Alejandro Grove"/>
    <x v="0"/>
    <s v="United States"/>
    <s v="Omaha"/>
    <x v="8"/>
    <n v="68104"/>
    <x v="2"/>
    <s v="OFF-ST-10004340"/>
    <x v="1"/>
    <x v="4"/>
    <s v="Fellowes Mobile File Cart, Black"/>
    <n v="373.08"/>
    <n v="6"/>
    <n v="0"/>
    <n v="100.73160000000001"/>
  </r>
  <r>
    <x v="7387"/>
    <x v="3675"/>
    <x v="0"/>
    <x v="1160"/>
    <d v="2013-09-19T00:00:00"/>
    <s v="Standard Class"/>
    <s v="AG-10270"/>
    <s v="Alejandro Grove"/>
    <x v="0"/>
    <s v="United States"/>
    <s v="Omaha"/>
    <x v="8"/>
    <n v="68104"/>
    <x v="2"/>
    <s v="FUR-FU-10003664"/>
    <x v="0"/>
    <x v="5"/>
    <s v="Electrix Architect's Clamp-On Swing Arm Lamp, Black"/>
    <n v="1336.4399999999998"/>
    <n v="14"/>
    <n v="0"/>
    <n v="387.56759999999986"/>
  </r>
  <r>
    <x v="7388"/>
    <x v="3675"/>
    <x v="0"/>
    <x v="1160"/>
    <d v="2013-09-19T00:00:00"/>
    <s v="Standard Class"/>
    <s v="AG-10270"/>
    <s v="Alejandro Grove"/>
    <x v="0"/>
    <s v="United States"/>
    <s v="Omaha"/>
    <x v="8"/>
    <n v="68104"/>
    <x v="2"/>
    <s v="TEC-PH-10004897"/>
    <x v="2"/>
    <x v="7"/>
    <s v="Mediabridge Sport Armband iPhone 5s"/>
    <n v="29.97"/>
    <n v="3"/>
    <n v="0"/>
    <n v="0.29969999999999963"/>
  </r>
  <r>
    <x v="7389"/>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x v="7390"/>
    <x v="3676"/>
    <x v="3"/>
    <x v="1161"/>
    <d v="2014-12-04T00:00:00"/>
    <s v="Standard Class"/>
    <s v="TT-21070"/>
    <s v="Ted Trevino"/>
    <x v="0"/>
    <s v="United States"/>
    <s v="Chattanooga"/>
    <x v="18"/>
    <n v="37421"/>
    <x v="0"/>
    <s v="FUR-FU-10004017"/>
    <x v="0"/>
    <x v="5"/>
    <s v="Executive Impressions 13&quot; Chairman Wall Clock"/>
    <n v="101.52000000000001"/>
    <n v="5"/>
    <n v="0.2"/>
    <n v="19.034999999999989"/>
  </r>
  <r>
    <x v="7391"/>
    <x v="3677"/>
    <x v="3"/>
    <x v="769"/>
    <d v="2014-12-08T00:00:00"/>
    <s v="Second Class"/>
    <s v="LT-16765"/>
    <s v="Larry Tron"/>
    <x v="0"/>
    <s v="United States"/>
    <s v="Fairfield"/>
    <x v="24"/>
    <n v="45014"/>
    <x v="3"/>
    <s v="OFF-PA-10000241"/>
    <x v="1"/>
    <x v="10"/>
    <s v="IBM Multi-Purpose Copy Paper, 8 1/2 x 11&quot;, Case"/>
    <n v="74.352000000000004"/>
    <n v="3"/>
    <n v="0.2"/>
    <n v="23.234999999999992"/>
  </r>
  <r>
    <x v="7392"/>
    <x v="3678"/>
    <x v="3"/>
    <x v="743"/>
    <d v="2014-05-07T00:00:00"/>
    <s v="Standard Class"/>
    <s v="DD-13570"/>
    <s v="Dorothy Dickinson"/>
    <x v="0"/>
    <s v="United States"/>
    <s v="Los Angeles"/>
    <x v="1"/>
    <n v="90049"/>
    <x v="1"/>
    <s v="OFF-PA-10003016"/>
    <x v="1"/>
    <x v="10"/>
    <s v="Adams &quot;While You Were Out&quot; Message Pads"/>
    <n v="15.700000000000001"/>
    <n v="5"/>
    <n v="0"/>
    <n v="7.0649999999999995"/>
  </r>
  <r>
    <x v="7393"/>
    <x v="3678"/>
    <x v="3"/>
    <x v="743"/>
    <d v="2014-05-07T00:00:00"/>
    <s v="Standard Class"/>
    <s v="DD-13570"/>
    <s v="Dorothy Dickinson"/>
    <x v="0"/>
    <s v="United States"/>
    <s v="Los Angeles"/>
    <x v="1"/>
    <n v="90049"/>
    <x v="1"/>
    <s v="OFF-AR-10001615"/>
    <x v="1"/>
    <x v="6"/>
    <s v="Newell 34"/>
    <n v="59.519999999999996"/>
    <n v="3"/>
    <n v="0"/>
    <n v="15.475200000000001"/>
  </r>
  <r>
    <x v="7394"/>
    <x v="3678"/>
    <x v="3"/>
    <x v="743"/>
    <d v="2014-05-07T00:00:00"/>
    <s v="Standard Class"/>
    <s v="DD-13570"/>
    <s v="Dorothy Dickinson"/>
    <x v="0"/>
    <s v="United States"/>
    <s v="Los Angeles"/>
    <x v="1"/>
    <n v="90049"/>
    <x v="1"/>
    <s v="OFF-PA-10002713"/>
    <x v="1"/>
    <x v="10"/>
    <s v="Adams Phone Message Book, 200 Message Capacity, 8 1/16” x 11”"/>
    <n v="34.4"/>
    <n v="5"/>
    <n v="0"/>
    <n v="15.823999999999998"/>
  </r>
  <r>
    <x v="7395"/>
    <x v="3679"/>
    <x v="0"/>
    <x v="591"/>
    <d v="2013-12-31T00:00:00"/>
    <s v="Standard Class"/>
    <s v="DB-12970"/>
    <s v="Darren Budd"/>
    <x v="1"/>
    <s v="United States"/>
    <s v="New York City"/>
    <x v="15"/>
    <n v="10024"/>
    <x v="3"/>
    <s v="FUR-TA-10002958"/>
    <x v="0"/>
    <x v="3"/>
    <s v="Bevis Oval Conference Table, Walnut"/>
    <n v="313.17599999999999"/>
    <n v="2"/>
    <n v="0.4"/>
    <n v="-120.05080000000007"/>
  </r>
  <r>
    <x v="7396"/>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x v="7397"/>
    <x v="3680"/>
    <x v="2"/>
    <x v="587"/>
    <d v="2011-09-30T00:00:00"/>
    <s v="Same Day"/>
    <s v="DM-12955"/>
    <s v="Dario Medina"/>
    <x v="1"/>
    <s v="United States"/>
    <s v="Fairfield"/>
    <x v="24"/>
    <n v="45014"/>
    <x v="3"/>
    <s v="OFF-AP-10003217"/>
    <x v="1"/>
    <x v="9"/>
    <s v="Eureka Sanitaire  Commercial Upright"/>
    <n v="795.40800000000013"/>
    <n v="6"/>
    <n v="0.2"/>
    <n v="59.655599999999993"/>
  </r>
  <r>
    <x v="7398"/>
    <x v="3681"/>
    <x v="2"/>
    <x v="136"/>
    <d v="2011-07-15T00:00:00"/>
    <s v="Second Class"/>
    <s v="ME-17725"/>
    <s v="Max Engle"/>
    <x v="0"/>
    <s v="United States"/>
    <s v="Chicago"/>
    <x v="10"/>
    <n v="60610"/>
    <x v="2"/>
    <s v="OFF-PA-10001526"/>
    <x v="1"/>
    <x v="10"/>
    <s v="Xerox 1949"/>
    <n v="35.856000000000002"/>
    <n v="9"/>
    <n v="0.2"/>
    <n v="12.997800000000003"/>
  </r>
  <r>
    <x v="7399"/>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x v="7400"/>
    <x v="3682"/>
    <x v="0"/>
    <x v="162"/>
    <d v="2013-09-14T00:00:00"/>
    <s v="Standard Class"/>
    <s v="TR-21325"/>
    <s v="Toby Ritter"/>
    <x v="0"/>
    <s v="United States"/>
    <s v="Seattle"/>
    <x v="4"/>
    <n v="98103"/>
    <x v="1"/>
    <s v="FUR-FU-10003039"/>
    <x v="0"/>
    <x v="5"/>
    <s v="Howard Miller 11-1/2&quot; Diameter Grantwood Wall Clock"/>
    <n v="43.13"/>
    <n v="1"/>
    <n v="0"/>
    <n v="14.664200000000001"/>
  </r>
  <r>
    <x v="7401"/>
    <x v="3682"/>
    <x v="0"/>
    <x v="162"/>
    <d v="2013-09-14T00:00:00"/>
    <s v="Standard Class"/>
    <s v="TR-21325"/>
    <s v="Toby Ritter"/>
    <x v="0"/>
    <s v="United States"/>
    <s v="Seattle"/>
    <x v="4"/>
    <n v="98103"/>
    <x v="1"/>
    <s v="OFF-PA-10002615"/>
    <x v="1"/>
    <x v="10"/>
    <s v="Ampad Gold Fibre Wirebound Steno Books, 6&quot; x 9&quot;, Gregg Ruled"/>
    <n v="30.87"/>
    <n v="7"/>
    <n v="0"/>
    <n v="14.200199999999999"/>
  </r>
  <r>
    <x v="7402"/>
    <x v="3683"/>
    <x v="3"/>
    <x v="634"/>
    <d v="2014-08-11T00:00:00"/>
    <s v="Standard Class"/>
    <s v="SH-20395"/>
    <s v="Shahid Hopkins"/>
    <x v="0"/>
    <s v="United States"/>
    <s v="New York City"/>
    <x v="15"/>
    <n v="10011"/>
    <x v="3"/>
    <s v="OFF-SU-10002573"/>
    <x v="1"/>
    <x v="14"/>
    <s v="Acme 10&quot; Easy Grip Assistive Scissors"/>
    <n v="70.12"/>
    <n v="4"/>
    <n v="0"/>
    <n v="21.035999999999994"/>
  </r>
  <r>
    <x v="7403"/>
    <x v="3684"/>
    <x v="1"/>
    <x v="263"/>
    <d v="2012-05-19T00:00:00"/>
    <s v="Standard Class"/>
    <s v="CB-12535"/>
    <s v="Claudia Bergmann"/>
    <x v="1"/>
    <s v="United States"/>
    <s v="Camarillo"/>
    <x v="1"/>
    <n v="93010"/>
    <x v="1"/>
    <s v="FUR-BO-10004015"/>
    <x v="0"/>
    <x v="0"/>
    <s v="Bush Andora Bookcase, Maple/Graphite Gray Finish"/>
    <n v="509.95749999999992"/>
    <n v="5"/>
    <n v="0.15"/>
    <n v="41.996499999999941"/>
  </r>
  <r>
    <x v="7404"/>
    <x v="3684"/>
    <x v="1"/>
    <x v="263"/>
    <d v="2012-05-19T00:00:00"/>
    <s v="Standard Class"/>
    <s v="CB-12535"/>
    <s v="Claudia Bergmann"/>
    <x v="1"/>
    <s v="United States"/>
    <s v="Camarillo"/>
    <x v="1"/>
    <n v="93010"/>
    <x v="1"/>
    <s v="FUR-FU-10001979"/>
    <x v="0"/>
    <x v="5"/>
    <s v="Dana Halogen Swing-Arm Architect Lamp"/>
    <n v="122.91"/>
    <n v="3"/>
    <n v="0"/>
    <n v="34.414800000000007"/>
  </r>
  <r>
    <x v="7405"/>
    <x v="3684"/>
    <x v="1"/>
    <x v="263"/>
    <d v="2012-05-19T00:00:00"/>
    <s v="Standard Class"/>
    <s v="CB-12535"/>
    <s v="Claudia Bergmann"/>
    <x v="1"/>
    <s v="United States"/>
    <s v="Camarillo"/>
    <x v="1"/>
    <n v="93010"/>
    <x v="1"/>
    <s v="FUR-CH-10003833"/>
    <x v="0"/>
    <x v="1"/>
    <s v="Novimex Fabric Task Chair"/>
    <n v="97.567999999999998"/>
    <n v="2"/>
    <n v="0.2"/>
    <n v="-6.0980000000000025"/>
  </r>
  <r>
    <x v="7406"/>
    <x v="3684"/>
    <x v="1"/>
    <x v="263"/>
    <d v="2012-05-19T00:00:00"/>
    <s v="Standard Class"/>
    <s v="CB-12535"/>
    <s v="Claudia Bergmann"/>
    <x v="1"/>
    <s v="United States"/>
    <s v="Camarillo"/>
    <x v="1"/>
    <n v="93010"/>
    <x v="1"/>
    <s v="FUR-CH-10004495"/>
    <x v="0"/>
    <x v="1"/>
    <s v="Global Leather and Oak Executive Chair, Black"/>
    <n v="722.35200000000009"/>
    <n v="3"/>
    <n v="0.2"/>
    <n v="81.264599999999916"/>
  </r>
  <r>
    <x v="7407"/>
    <x v="3685"/>
    <x v="3"/>
    <x v="176"/>
    <d v="2014-01-22T00:00:00"/>
    <s v="First Class"/>
    <s v="ML-17410"/>
    <s v="Maris LaWare"/>
    <x v="0"/>
    <s v="United States"/>
    <s v="Chicago"/>
    <x v="10"/>
    <n v="60653"/>
    <x v="2"/>
    <s v="OFF-LA-10001613"/>
    <x v="1"/>
    <x v="2"/>
    <s v="Avery File Folder Labels"/>
    <n v="11.52"/>
    <n v="5"/>
    <n v="0.2"/>
    <n v="4.1760000000000002"/>
  </r>
  <r>
    <x v="7408"/>
    <x v="3686"/>
    <x v="0"/>
    <x v="198"/>
    <d v="2013-06-07T00:00:00"/>
    <s v="Standard Class"/>
    <s v="JG-15310"/>
    <s v="Jason Gross"/>
    <x v="1"/>
    <s v="United States"/>
    <s v="Los Angeles"/>
    <x v="1"/>
    <n v="90032"/>
    <x v="1"/>
    <s v="FUR-FU-10003247"/>
    <x v="0"/>
    <x v="5"/>
    <s v="36X48 HARDFLOOR CHAIRMAT"/>
    <n v="167.84"/>
    <n v="8"/>
    <n v="0"/>
    <n v="11.748799999999989"/>
  </r>
  <r>
    <x v="7409"/>
    <x v="3687"/>
    <x v="2"/>
    <x v="918"/>
    <d v="2011-04-12T00:00:00"/>
    <s v="Standard Class"/>
    <s v="JS-15880"/>
    <s v="John Stevenson"/>
    <x v="0"/>
    <s v="United States"/>
    <s v="Toledo"/>
    <x v="24"/>
    <n v="43615"/>
    <x v="3"/>
    <s v="FUR-TA-10004442"/>
    <x v="0"/>
    <x v="3"/>
    <s v="Riverside Furniture Stanwyck Manor Table Series"/>
    <n v="172.11"/>
    <n v="1"/>
    <n v="0.4"/>
    <n v="-94.660500000000013"/>
  </r>
  <r>
    <x v="7410"/>
    <x v="3688"/>
    <x v="2"/>
    <x v="149"/>
    <d v="2011-07-24T00:00:00"/>
    <s v="First Class"/>
    <s v="AG-10270"/>
    <s v="Alejandro Grove"/>
    <x v="0"/>
    <s v="United States"/>
    <s v="New York City"/>
    <x v="15"/>
    <n v="10011"/>
    <x v="3"/>
    <s v="TEC-AC-10001314"/>
    <x v="2"/>
    <x v="11"/>
    <s v="Case Logic 2.4GHz Wireless Keyboard"/>
    <n v="99.98"/>
    <n v="2"/>
    <n v="0"/>
    <n v="7.9983999999999895"/>
  </r>
  <r>
    <x v="7411"/>
    <x v="3689"/>
    <x v="3"/>
    <x v="1109"/>
    <d v="2014-06-04T00:00:00"/>
    <s v="Standard Class"/>
    <s v="MG-17890"/>
    <s v="Michael Granlund"/>
    <x v="2"/>
    <s v="United States"/>
    <s v="Tigard"/>
    <x v="21"/>
    <n v="97224"/>
    <x v="1"/>
    <s v="TEC-PH-10001619"/>
    <x v="2"/>
    <x v="7"/>
    <s v="LG G3"/>
    <n v="156.79200000000003"/>
    <n v="1"/>
    <n v="0.2"/>
    <n v="17.639099999999985"/>
  </r>
  <r>
    <x v="7412"/>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x v="7413"/>
    <x v="3689"/>
    <x v="3"/>
    <x v="1109"/>
    <d v="2014-06-04T00:00:00"/>
    <s v="Standard Class"/>
    <s v="MG-17890"/>
    <s v="Michael Granlund"/>
    <x v="2"/>
    <s v="United States"/>
    <s v="Tigard"/>
    <x v="21"/>
    <n v="97224"/>
    <x v="1"/>
    <s v="FUR-FU-10000820"/>
    <x v="0"/>
    <x v="5"/>
    <s v="Tensor Brushed Steel Torchiere Floor Lamp"/>
    <n v="13.591999999999999"/>
    <n v="1"/>
    <n v="0.2"/>
    <n v="-0.33980000000000032"/>
  </r>
  <r>
    <x v="7414"/>
    <x v="3690"/>
    <x v="0"/>
    <x v="69"/>
    <d v="2013-03-16T00:00:00"/>
    <s v="Second Class"/>
    <s v="SC-20770"/>
    <s v="Stewart Carmichael"/>
    <x v="1"/>
    <s v="United States"/>
    <s v="Philadelphia"/>
    <x v="9"/>
    <n v="19134"/>
    <x v="3"/>
    <s v="FUR-CH-10004287"/>
    <x v="0"/>
    <x v="1"/>
    <s v="SAFCO Arco Folding Chair"/>
    <n v="386.67999999999995"/>
    <n v="2"/>
    <n v="0.3"/>
    <n v="-5.5240000000000293"/>
  </r>
  <r>
    <x v="7415"/>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x v="7416"/>
    <x v="3690"/>
    <x v="0"/>
    <x v="69"/>
    <d v="2013-03-16T00:00:00"/>
    <s v="Second Class"/>
    <s v="SC-20770"/>
    <s v="Stewart Carmichael"/>
    <x v="1"/>
    <s v="United States"/>
    <s v="Philadelphia"/>
    <x v="9"/>
    <n v="19134"/>
    <x v="3"/>
    <s v="TEC-PH-10001494"/>
    <x v="2"/>
    <x v="7"/>
    <s v="Polycom CX600 IP Phone VoIP phone"/>
    <n v="539.91"/>
    <n v="3"/>
    <n v="0.4"/>
    <n v="-116.98049999999998"/>
  </r>
  <r>
    <x v="7417"/>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x v="7418"/>
    <x v="3690"/>
    <x v="0"/>
    <x v="69"/>
    <d v="2013-03-16T00:00:00"/>
    <s v="Second Class"/>
    <s v="SC-20770"/>
    <s v="Stewart Carmichael"/>
    <x v="1"/>
    <s v="United States"/>
    <s v="Philadelphia"/>
    <x v="9"/>
    <n v="19134"/>
    <x v="3"/>
    <s v="OFF-BI-10004318"/>
    <x v="1"/>
    <x v="8"/>
    <s v="Ibico EB-19 Dual Function Manual Binding System"/>
    <n v="51.897000000000013"/>
    <n v="1"/>
    <n v="0.7"/>
    <n v="-41.517600000000002"/>
  </r>
  <r>
    <x v="7419"/>
    <x v="3690"/>
    <x v="0"/>
    <x v="69"/>
    <d v="2013-03-16T00:00:00"/>
    <s v="Second Class"/>
    <s v="SC-20770"/>
    <s v="Stewart Carmichael"/>
    <x v="1"/>
    <s v="United States"/>
    <s v="Philadelphia"/>
    <x v="9"/>
    <n v="19134"/>
    <x v="3"/>
    <s v="OFF-ST-10002574"/>
    <x v="1"/>
    <x v="4"/>
    <s v="SAFCO Commercial Wire Shelving, Black"/>
    <n v="552.55999999999995"/>
    <n v="5"/>
    <n v="0.2"/>
    <n v="-138.13999999999999"/>
  </r>
  <r>
    <x v="7420"/>
    <x v="3690"/>
    <x v="0"/>
    <x v="69"/>
    <d v="2013-03-16T00:00:00"/>
    <s v="Second Class"/>
    <s v="SC-20770"/>
    <s v="Stewart Carmichael"/>
    <x v="1"/>
    <s v="United States"/>
    <s v="Philadelphia"/>
    <x v="9"/>
    <n v="19134"/>
    <x v="3"/>
    <s v="OFF-BI-10002353"/>
    <x v="1"/>
    <x v="8"/>
    <s v="GBC VeloBind Cover Sets"/>
    <n v="23.160000000000004"/>
    <n v="5"/>
    <n v="0.7"/>
    <n v="-15.439999999999998"/>
  </r>
  <r>
    <x v="7421"/>
    <x v="3690"/>
    <x v="0"/>
    <x v="69"/>
    <d v="2013-03-16T00:00:00"/>
    <s v="Second Class"/>
    <s v="SC-20770"/>
    <s v="Stewart Carmichael"/>
    <x v="1"/>
    <s v="United States"/>
    <s v="Philadelphia"/>
    <x v="9"/>
    <n v="19134"/>
    <x v="3"/>
    <s v="OFF-ST-10003641"/>
    <x v="1"/>
    <x v="4"/>
    <s v="Space Solutions Industrial Galvanized Steel Shelving."/>
    <n v="126.08"/>
    <n v="2"/>
    <n v="0.2"/>
    <n v="-28.367999999999984"/>
  </r>
  <r>
    <x v="7422"/>
    <x v="3690"/>
    <x v="0"/>
    <x v="69"/>
    <d v="2013-03-16T00:00:00"/>
    <s v="Second Class"/>
    <s v="SC-20770"/>
    <s v="Stewart Carmichael"/>
    <x v="1"/>
    <s v="United States"/>
    <s v="Philadelphia"/>
    <x v="9"/>
    <n v="19134"/>
    <x v="3"/>
    <s v="TEC-MA-10001148"/>
    <x v="2"/>
    <x v="15"/>
    <s v="Okidata MB491 Multifunction Printer"/>
    <n v="449.1"/>
    <n v="3"/>
    <n v="0.7"/>
    <n v="-643.70999999999981"/>
  </r>
  <r>
    <x v="7423"/>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x v="7424"/>
    <x v="3691"/>
    <x v="3"/>
    <x v="318"/>
    <d v="2014-04-15T00:00:00"/>
    <s v="Standard Class"/>
    <s v="BS-11755"/>
    <s v="Bruce Stewart"/>
    <x v="0"/>
    <s v="United States"/>
    <s v="Philadelphia"/>
    <x v="9"/>
    <n v="19143"/>
    <x v="3"/>
    <s v="FUR-FU-10003878"/>
    <x v="0"/>
    <x v="5"/>
    <s v="Linden 10&quot; Round Wall Clock, Black"/>
    <n v="36.671999999999997"/>
    <n v="3"/>
    <n v="0.2"/>
    <n v="6.4176000000000002"/>
  </r>
  <r>
    <x v="7425"/>
    <x v="3692"/>
    <x v="0"/>
    <x v="674"/>
    <d v="2013-06-28T00:00:00"/>
    <s v="Second Class"/>
    <s v="LC-17140"/>
    <s v="Logan Currie"/>
    <x v="0"/>
    <s v="United States"/>
    <s v="Houston"/>
    <x v="5"/>
    <n v="77070"/>
    <x v="2"/>
    <s v="FUR-CH-10001146"/>
    <x v="0"/>
    <x v="1"/>
    <s v="Global Value Mid-Back Manager's Chair, Gray"/>
    <n v="85.245999999999995"/>
    <n v="2"/>
    <n v="0.3"/>
    <n v="-6.0890000000000057"/>
  </r>
  <r>
    <x v="7426"/>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x v="7427"/>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x v="7428"/>
    <x v="3693"/>
    <x v="2"/>
    <x v="461"/>
    <d v="2011-03-21T00:00:00"/>
    <s v="Standard Class"/>
    <s v="MH-17440"/>
    <s v="Mark Haberlin"/>
    <x v="1"/>
    <s v="United States"/>
    <s v="Jackson"/>
    <x v="35"/>
    <n v="39212"/>
    <x v="0"/>
    <s v="OFF-BI-10000309"/>
    <x v="1"/>
    <x v="8"/>
    <s v="GBC Twin Loop Wire Binding Elements, 9/16&quot; Spine, Black"/>
    <n v="30.44"/>
    <n v="2"/>
    <n v="0"/>
    <n v="14.9156"/>
  </r>
  <r>
    <x v="7429"/>
    <x v="3693"/>
    <x v="2"/>
    <x v="461"/>
    <d v="2011-03-21T00:00:00"/>
    <s v="Standard Class"/>
    <s v="MH-17440"/>
    <s v="Mark Haberlin"/>
    <x v="1"/>
    <s v="United States"/>
    <s v="Jackson"/>
    <x v="35"/>
    <n v="39212"/>
    <x v="0"/>
    <s v="OFF-PA-10003349"/>
    <x v="1"/>
    <x v="10"/>
    <s v="Xerox 1957"/>
    <n v="12.96"/>
    <n v="2"/>
    <n v="0"/>
    <n v="6.3504000000000005"/>
  </r>
  <r>
    <x v="7430"/>
    <x v="3693"/>
    <x v="2"/>
    <x v="461"/>
    <d v="2011-03-21T00:00:00"/>
    <s v="Standard Class"/>
    <s v="MH-17440"/>
    <s v="Mark Haberlin"/>
    <x v="1"/>
    <s v="United States"/>
    <s v="Jackson"/>
    <x v="35"/>
    <n v="39212"/>
    <x v="0"/>
    <s v="OFF-PA-10003063"/>
    <x v="1"/>
    <x v="10"/>
    <s v="EcoTones Memo Sheets"/>
    <n v="16"/>
    <n v="4"/>
    <n v="0"/>
    <n v="7.68"/>
  </r>
  <r>
    <x v="7431"/>
    <x v="3693"/>
    <x v="2"/>
    <x v="461"/>
    <d v="2011-03-21T00:00:00"/>
    <s v="Standard Class"/>
    <s v="MH-17440"/>
    <s v="Mark Haberlin"/>
    <x v="1"/>
    <s v="United States"/>
    <s v="Jackson"/>
    <x v="35"/>
    <n v="39212"/>
    <x v="0"/>
    <s v="OFF-AP-10003971"/>
    <x v="1"/>
    <x v="9"/>
    <s v="Belkin 6 Outlet Metallic Surge Strip"/>
    <n v="32.67"/>
    <n v="3"/>
    <n v="0"/>
    <n v="8.4942000000000011"/>
  </r>
  <r>
    <x v="7432"/>
    <x v="3694"/>
    <x v="2"/>
    <x v="128"/>
    <d v="2011-08-13T00:00:00"/>
    <s v="Standard Class"/>
    <s v="RD-19720"/>
    <s v="Roger Demir"/>
    <x v="0"/>
    <s v="United States"/>
    <s v="Phoenix"/>
    <x v="16"/>
    <n v="85023"/>
    <x v="1"/>
    <s v="OFF-FA-10004838"/>
    <x v="1"/>
    <x v="13"/>
    <s v="Super Bands, 12/Pack"/>
    <n v="4.4640000000000004"/>
    <n v="3"/>
    <n v="0.2"/>
    <n v="-0.94859999999999989"/>
  </r>
  <r>
    <x v="7433"/>
    <x v="3694"/>
    <x v="2"/>
    <x v="128"/>
    <d v="2011-08-13T00:00:00"/>
    <s v="Standard Class"/>
    <s v="RD-19720"/>
    <s v="Roger Demir"/>
    <x v="0"/>
    <s v="United States"/>
    <s v="Phoenix"/>
    <x v="16"/>
    <n v="85023"/>
    <x v="1"/>
    <s v="OFF-BI-10001097"/>
    <x v="1"/>
    <x v="8"/>
    <s v="Avery Hole Reinforcements"/>
    <n v="9.3450000000000024"/>
    <n v="5"/>
    <n v="0.7"/>
    <n v="-6.5414999999999992"/>
  </r>
  <r>
    <x v="7434"/>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x v="7435"/>
    <x v="3695"/>
    <x v="1"/>
    <x v="353"/>
    <d v="2012-07-31T00:00:00"/>
    <s v="Standard Class"/>
    <s v="BP-11095"/>
    <s v="Bart Pistole"/>
    <x v="1"/>
    <s v="United States"/>
    <s v="Oxnard"/>
    <x v="1"/>
    <n v="93030"/>
    <x v="1"/>
    <s v="OFF-BI-10003314"/>
    <x v="1"/>
    <x v="8"/>
    <s v="Tuff Stuff Recycled Round Ring Binders"/>
    <n v="23.136000000000003"/>
    <n v="6"/>
    <n v="0.2"/>
    <n v="8.3867999999999991"/>
  </r>
  <r>
    <x v="7436"/>
    <x v="3695"/>
    <x v="1"/>
    <x v="353"/>
    <d v="2012-07-31T00:00:00"/>
    <s v="Standard Class"/>
    <s v="BP-11095"/>
    <s v="Bart Pistole"/>
    <x v="1"/>
    <s v="United States"/>
    <s v="Oxnard"/>
    <x v="1"/>
    <n v="93030"/>
    <x v="1"/>
    <s v="OFF-AR-10002067"/>
    <x v="1"/>
    <x v="6"/>
    <s v="Newell 334"/>
    <n v="99.2"/>
    <n v="5"/>
    <n v="0"/>
    <n v="25.792000000000002"/>
  </r>
  <r>
    <x v="7437"/>
    <x v="3696"/>
    <x v="2"/>
    <x v="1162"/>
    <d v="2011-02-20T00:00:00"/>
    <s v="Standard Class"/>
    <s v="BF-11020"/>
    <s v="Barry Französisch"/>
    <x v="1"/>
    <s v="United States"/>
    <s v="Seattle"/>
    <x v="4"/>
    <n v="98105"/>
    <x v="1"/>
    <s v="OFF-BI-10001031"/>
    <x v="1"/>
    <x v="8"/>
    <s v="Pressboard Data Binders by Wilson Jones"/>
    <n v="21.36"/>
    <n v="5"/>
    <n v="0.2"/>
    <n v="7.2089999999999996"/>
  </r>
  <r>
    <x v="7438"/>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x v="7439"/>
    <x v="3698"/>
    <x v="3"/>
    <x v="264"/>
    <d v="2014-09-07T00:00:00"/>
    <s v="Standard Class"/>
    <s v="JL-15235"/>
    <s v="Janet Lee"/>
    <x v="0"/>
    <s v="United States"/>
    <s v="Los Angeles"/>
    <x v="1"/>
    <n v="90049"/>
    <x v="1"/>
    <s v="OFF-BI-10000138"/>
    <x v="1"/>
    <x v="8"/>
    <s v="Acco Translucent Poly Ring Binders"/>
    <n v="18.72"/>
    <n v="5"/>
    <n v="0.2"/>
    <n v="6.5519999999999996"/>
  </r>
  <r>
    <x v="7440"/>
    <x v="3698"/>
    <x v="3"/>
    <x v="264"/>
    <d v="2014-09-07T00:00:00"/>
    <s v="Standard Class"/>
    <s v="JL-15235"/>
    <s v="Janet Lee"/>
    <x v="0"/>
    <s v="United States"/>
    <s v="Los Angeles"/>
    <x v="1"/>
    <n v="90049"/>
    <x v="1"/>
    <s v="FUR-TA-10004607"/>
    <x v="0"/>
    <x v="3"/>
    <s v="Hon 2111 Invitation Series Straight Table"/>
    <n v="236.52800000000002"/>
    <n v="2"/>
    <n v="0.2"/>
    <n v="-2.9566000000000088"/>
  </r>
  <r>
    <x v="7441"/>
    <x v="3699"/>
    <x v="1"/>
    <x v="547"/>
    <d v="2012-11-18T00:00:00"/>
    <s v="First Class"/>
    <s v="JG-15805"/>
    <s v="John Grady"/>
    <x v="1"/>
    <s v="United States"/>
    <s v="San Diego"/>
    <x v="1"/>
    <n v="92105"/>
    <x v="1"/>
    <s v="OFF-LA-10003148"/>
    <x v="1"/>
    <x v="2"/>
    <s v="Avery 51"/>
    <n v="18.899999999999999"/>
    <n v="3"/>
    <n v="0"/>
    <n v="8.6939999999999991"/>
  </r>
  <r>
    <x v="7442"/>
    <x v="3700"/>
    <x v="2"/>
    <x v="337"/>
    <d v="2011-12-11T00:00:00"/>
    <s v="First Class"/>
    <s v="VP-21760"/>
    <s v="Victoria Pisteka"/>
    <x v="1"/>
    <s v="United States"/>
    <s v="Brownsville"/>
    <x v="5"/>
    <n v="78521"/>
    <x v="2"/>
    <s v="OFF-PA-10001804"/>
    <x v="1"/>
    <x v="10"/>
    <s v="Xerox 195"/>
    <n v="10.688000000000001"/>
    <n v="2"/>
    <n v="0.2"/>
    <n v="3.7407999999999997"/>
  </r>
  <r>
    <x v="7443"/>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x v="7444"/>
    <x v="3701"/>
    <x v="3"/>
    <x v="447"/>
    <d v="2014-02-08T00:00:00"/>
    <s v="Second Class"/>
    <s v="RD-19810"/>
    <s v="Ross DeVincentis"/>
    <x v="2"/>
    <s v="United States"/>
    <s v="Chicago"/>
    <x v="10"/>
    <n v="60610"/>
    <x v="2"/>
    <s v="OFF-PA-10001166"/>
    <x v="1"/>
    <x v="10"/>
    <s v="Xerox 2"/>
    <n v="5.1840000000000011"/>
    <n v="1"/>
    <n v="0.2"/>
    <n v="1.8144"/>
  </r>
  <r>
    <x v="7445"/>
    <x v="3701"/>
    <x v="3"/>
    <x v="447"/>
    <d v="2014-02-08T00:00:00"/>
    <s v="Second Class"/>
    <s v="RD-19810"/>
    <s v="Ross DeVincentis"/>
    <x v="2"/>
    <s v="United States"/>
    <s v="Chicago"/>
    <x v="10"/>
    <n v="60610"/>
    <x v="2"/>
    <s v="OFF-PA-10001033"/>
    <x v="1"/>
    <x v="10"/>
    <s v="Xerox 1893"/>
    <n v="65.584000000000003"/>
    <n v="2"/>
    <n v="0.2"/>
    <n v="23.7742"/>
  </r>
  <r>
    <x v="7446"/>
    <x v="3701"/>
    <x v="3"/>
    <x v="447"/>
    <d v="2014-02-08T00:00:00"/>
    <s v="Second Class"/>
    <s v="RD-19810"/>
    <s v="Ross DeVincentis"/>
    <x v="2"/>
    <s v="United States"/>
    <s v="Chicago"/>
    <x v="10"/>
    <n v="60610"/>
    <x v="2"/>
    <s v="FUR-FU-10004597"/>
    <x v="0"/>
    <x v="5"/>
    <s v="Eldon Cleatmat Chair Mats for Medium Pile Carpets"/>
    <n v="22.200000000000003"/>
    <n v="1"/>
    <n v="0.6"/>
    <n v="-26.084999999999994"/>
  </r>
  <r>
    <x v="7447"/>
    <x v="3701"/>
    <x v="3"/>
    <x v="447"/>
    <d v="2014-02-08T00:00:00"/>
    <s v="Second Class"/>
    <s v="RD-19810"/>
    <s v="Ross DeVincentis"/>
    <x v="2"/>
    <s v="United States"/>
    <s v="Chicago"/>
    <x v="10"/>
    <n v="60610"/>
    <x v="2"/>
    <s v="OFF-PA-10000418"/>
    <x v="1"/>
    <x v="10"/>
    <s v="Xerox 189"/>
    <n v="419.4"/>
    <n v="5"/>
    <n v="0.2"/>
    <n v="146.79"/>
  </r>
  <r>
    <x v="7448"/>
    <x v="3702"/>
    <x v="3"/>
    <x v="343"/>
    <d v="2014-11-15T00:00:00"/>
    <s v="First Class"/>
    <s v="MH-18025"/>
    <s v="Michelle Huthwaite"/>
    <x v="0"/>
    <s v="United States"/>
    <s v="Knoxville"/>
    <x v="18"/>
    <n v="37918"/>
    <x v="0"/>
    <s v="FUR-FU-10004090"/>
    <x v="0"/>
    <x v="5"/>
    <s v="Executive Impressions 14&quot; Contract Wall Clock"/>
    <n v="88.920000000000016"/>
    <n v="5"/>
    <n v="0.2"/>
    <n v="14.449499999999986"/>
  </r>
  <r>
    <x v="7449"/>
    <x v="3703"/>
    <x v="3"/>
    <x v="697"/>
    <d v="2014-09-23T00:00:00"/>
    <s v="Second Class"/>
    <s v="SJ-20125"/>
    <s v="Sanjit Jacobs"/>
    <x v="2"/>
    <s v="United States"/>
    <s v="Houston"/>
    <x v="5"/>
    <n v="77036"/>
    <x v="2"/>
    <s v="OFF-AR-10000390"/>
    <x v="1"/>
    <x v="6"/>
    <s v="Newell Chalk Holder"/>
    <n v="9.9120000000000008"/>
    <n v="3"/>
    <n v="0.2"/>
    <n v="3.2213999999999996"/>
  </r>
  <r>
    <x v="7450"/>
    <x v="3703"/>
    <x v="3"/>
    <x v="697"/>
    <d v="2014-09-23T00:00:00"/>
    <s v="Second Class"/>
    <s v="SJ-20125"/>
    <s v="Sanjit Jacobs"/>
    <x v="2"/>
    <s v="United States"/>
    <s v="Houston"/>
    <x v="5"/>
    <n v="77036"/>
    <x v="2"/>
    <s v="FUR-CH-10003774"/>
    <x v="0"/>
    <x v="1"/>
    <s v="Global Wood Trimmed Manager's Task Chair, Khaki"/>
    <n v="318.43"/>
    <n v="5"/>
    <n v="0.3"/>
    <n v="-77.333000000000013"/>
  </r>
  <r>
    <x v="7451"/>
    <x v="3703"/>
    <x v="3"/>
    <x v="697"/>
    <d v="2014-09-23T00:00:00"/>
    <s v="Second Class"/>
    <s v="SJ-20125"/>
    <s v="Sanjit Jacobs"/>
    <x v="2"/>
    <s v="United States"/>
    <s v="Houston"/>
    <x v="5"/>
    <n v="77036"/>
    <x v="2"/>
    <s v="OFF-BI-10002412"/>
    <x v="1"/>
    <x v="8"/>
    <s v="Wilson Jones “Snap” Scratch Pad Binder Tool for Ring Binders"/>
    <n v="5.7999999999999989"/>
    <n v="5"/>
    <n v="0.8"/>
    <n v="-10.15"/>
  </r>
  <r>
    <x v="7452"/>
    <x v="3703"/>
    <x v="3"/>
    <x v="697"/>
    <d v="2014-09-23T00:00:00"/>
    <s v="Second Class"/>
    <s v="SJ-20125"/>
    <s v="Sanjit Jacobs"/>
    <x v="2"/>
    <s v="United States"/>
    <s v="Houston"/>
    <x v="5"/>
    <n v="77036"/>
    <x v="2"/>
    <s v="TEC-PH-10002415"/>
    <x v="2"/>
    <x v="7"/>
    <s v="Polycom VoiceStation 500 Conference phone"/>
    <n v="1415.76"/>
    <n v="6"/>
    <n v="0.2"/>
    <n v="88.48500000000007"/>
  </r>
  <r>
    <x v="7453"/>
    <x v="3704"/>
    <x v="3"/>
    <x v="643"/>
    <d v="2014-07-02T00:00:00"/>
    <s v="Standard Class"/>
    <s v="FM-14380"/>
    <s v="Fred McMath"/>
    <x v="0"/>
    <s v="United States"/>
    <s v="Bolingbrook"/>
    <x v="10"/>
    <n v="60440"/>
    <x v="2"/>
    <s v="TEC-PH-10003505"/>
    <x v="2"/>
    <x v="7"/>
    <s v="Geemarc AmpliPOWER60"/>
    <n v="148.47999999999999"/>
    <n v="2"/>
    <n v="0.2"/>
    <n v="16.703999999999986"/>
  </r>
  <r>
    <x v="7454"/>
    <x v="3705"/>
    <x v="0"/>
    <x v="679"/>
    <d v="2013-08-05T00:00:00"/>
    <s v="Standard Class"/>
    <s v="KH-16360"/>
    <s v="Katherine Hughes"/>
    <x v="0"/>
    <s v="United States"/>
    <s v="Chicago"/>
    <x v="10"/>
    <n v="60623"/>
    <x v="2"/>
    <s v="OFF-LA-10003663"/>
    <x v="1"/>
    <x v="2"/>
    <s v="Avery 498"/>
    <n v="9.2480000000000011"/>
    <n v="4"/>
    <n v="0.2"/>
    <n v="3.1212"/>
  </r>
  <r>
    <x v="7455"/>
    <x v="3705"/>
    <x v="0"/>
    <x v="679"/>
    <d v="2013-08-05T00:00:00"/>
    <s v="Standard Class"/>
    <s v="KH-16360"/>
    <s v="Katherine Hughes"/>
    <x v="0"/>
    <s v="United States"/>
    <s v="Chicago"/>
    <x v="10"/>
    <n v="60623"/>
    <x v="2"/>
    <s v="OFF-ST-10001780"/>
    <x v="1"/>
    <x v="4"/>
    <s v="Tennsco 16-Compartment Lockers with Coat Rack"/>
    <n v="1036.624"/>
    <n v="2"/>
    <n v="0.2"/>
    <n v="51.831200000000024"/>
  </r>
  <r>
    <x v="7456"/>
    <x v="3706"/>
    <x v="1"/>
    <x v="392"/>
    <d v="2012-04-18T00:00:00"/>
    <s v="First Class"/>
    <s v="LL-16840"/>
    <s v="Lauren Leatherbury"/>
    <x v="0"/>
    <s v="United States"/>
    <s v="Waynesboro"/>
    <x v="17"/>
    <n v="22980"/>
    <x v="0"/>
    <s v="TEC-PH-10002033"/>
    <x v="2"/>
    <x v="7"/>
    <s v="Konftel 250 Conference phone - Charcoal black"/>
    <n v="569.64"/>
    <n v="2"/>
    <n v="0"/>
    <n v="148.10640000000001"/>
  </r>
  <r>
    <x v="7457"/>
    <x v="3706"/>
    <x v="1"/>
    <x v="392"/>
    <d v="2012-04-18T00:00:00"/>
    <s v="First Class"/>
    <s v="LL-16840"/>
    <s v="Lauren Leatherbury"/>
    <x v="0"/>
    <s v="United States"/>
    <s v="Waynesboro"/>
    <x v="17"/>
    <n v="22980"/>
    <x v="0"/>
    <s v="OFF-BI-10001036"/>
    <x v="1"/>
    <x v="8"/>
    <s v="Cardinal EasyOpen D-Ring Binders"/>
    <n v="9.14"/>
    <n v="1"/>
    <n v="0"/>
    <n v="4.57"/>
  </r>
  <r>
    <x v="7458"/>
    <x v="3706"/>
    <x v="1"/>
    <x v="392"/>
    <d v="2012-04-18T00:00:00"/>
    <s v="First Class"/>
    <s v="LL-16840"/>
    <s v="Lauren Leatherbury"/>
    <x v="0"/>
    <s v="United States"/>
    <s v="Waynesboro"/>
    <x v="17"/>
    <n v="22980"/>
    <x v="0"/>
    <s v="FUR-FU-10001468"/>
    <x v="0"/>
    <x v="5"/>
    <s v="Tenex Antistatic Computer Chair Mats"/>
    <n v="1196.8599999999999"/>
    <n v="7"/>
    <n v="0"/>
    <n v="119.68599999999989"/>
  </r>
  <r>
    <x v="7459"/>
    <x v="3706"/>
    <x v="1"/>
    <x v="392"/>
    <d v="2012-04-18T00:00:00"/>
    <s v="First Class"/>
    <s v="LL-16840"/>
    <s v="Lauren Leatherbury"/>
    <x v="0"/>
    <s v="United States"/>
    <s v="Waynesboro"/>
    <x v="17"/>
    <n v="22980"/>
    <x v="0"/>
    <s v="FUR-BO-10001519"/>
    <x v="0"/>
    <x v="0"/>
    <s v="O'Sullivan 3-Shelf Heavy-Duty Bookcases"/>
    <n v="523.26"/>
    <n v="9"/>
    <n v="0"/>
    <n v="125.58240000000001"/>
  </r>
  <r>
    <x v="7460"/>
    <x v="3707"/>
    <x v="1"/>
    <x v="347"/>
    <d v="2012-04-14T00:00:00"/>
    <s v="Second Class"/>
    <s v="AR-10540"/>
    <s v="Andy Reiter"/>
    <x v="0"/>
    <s v="United States"/>
    <s v="Los Angeles"/>
    <x v="1"/>
    <n v="90004"/>
    <x v="1"/>
    <s v="TEC-CO-10001943"/>
    <x v="2"/>
    <x v="16"/>
    <s v="Canon PC-428 Personal Copier"/>
    <n v="639.96800000000007"/>
    <n v="4"/>
    <n v="0.2"/>
    <n v="215.98919999999998"/>
  </r>
  <r>
    <x v="7461"/>
    <x v="3707"/>
    <x v="1"/>
    <x v="347"/>
    <d v="2012-04-14T00:00:00"/>
    <s v="Second Class"/>
    <s v="AR-10540"/>
    <s v="Andy Reiter"/>
    <x v="0"/>
    <s v="United States"/>
    <s v="Los Angeles"/>
    <x v="1"/>
    <n v="90004"/>
    <x v="1"/>
    <s v="OFF-PA-10003127"/>
    <x v="1"/>
    <x v="10"/>
    <s v="Staples"/>
    <n v="52.76"/>
    <n v="2"/>
    <n v="0"/>
    <n v="24.269599999999997"/>
  </r>
  <r>
    <x v="7462"/>
    <x v="3708"/>
    <x v="1"/>
    <x v="914"/>
    <d v="2012-03-01T00:00:00"/>
    <s v="Second Class"/>
    <s v="NP-18670"/>
    <s v="Nora Paige"/>
    <x v="0"/>
    <s v="United States"/>
    <s v="Seattle"/>
    <x v="4"/>
    <n v="98105"/>
    <x v="1"/>
    <s v="TEC-AC-10002076"/>
    <x v="2"/>
    <x v="11"/>
    <s v="Microsoft Natural Keyboard Elite"/>
    <n v="538.92000000000007"/>
    <n v="9"/>
    <n v="0"/>
    <n v="80.837999999999994"/>
  </r>
  <r>
    <x v="7463"/>
    <x v="3709"/>
    <x v="0"/>
    <x v="162"/>
    <d v="2013-09-16T00:00:00"/>
    <s v="Standard Class"/>
    <s v="LP-17095"/>
    <s v="Liz Preis"/>
    <x v="0"/>
    <s v="United States"/>
    <s v="Visalia"/>
    <x v="1"/>
    <n v="93277"/>
    <x v="1"/>
    <s v="OFF-AR-10003338"/>
    <x v="1"/>
    <x v="6"/>
    <s v="Eberhard Faber 3 1/2&quot; Golf Pencils"/>
    <n v="14.88"/>
    <n v="2"/>
    <n v="0"/>
    <n v="3.7200000000000006"/>
  </r>
  <r>
    <x v="7464"/>
    <x v="3709"/>
    <x v="0"/>
    <x v="162"/>
    <d v="2013-09-16T00:00:00"/>
    <s v="Standard Class"/>
    <s v="LP-17095"/>
    <s v="Liz Preis"/>
    <x v="0"/>
    <s v="United States"/>
    <s v="Visalia"/>
    <x v="1"/>
    <n v="93277"/>
    <x v="1"/>
    <s v="OFF-PA-10004610"/>
    <x v="1"/>
    <x v="10"/>
    <s v="Xerox 1900"/>
    <n v="34.24"/>
    <n v="8"/>
    <n v="0"/>
    <n v="15.407999999999998"/>
  </r>
  <r>
    <x v="7465"/>
    <x v="3709"/>
    <x v="0"/>
    <x v="162"/>
    <d v="2013-09-16T00:00:00"/>
    <s v="Standard Class"/>
    <s v="LP-17095"/>
    <s v="Liz Preis"/>
    <x v="0"/>
    <s v="United States"/>
    <s v="Visalia"/>
    <x v="1"/>
    <n v="93277"/>
    <x v="1"/>
    <s v="OFF-ST-10001272"/>
    <x v="1"/>
    <x v="4"/>
    <s v="Mini 13-1/2 Capacity Data Binder Rack, Pearl"/>
    <n v="261.74"/>
    <n v="2"/>
    <n v="0"/>
    <n v="65.435000000000002"/>
  </r>
  <r>
    <x v="7466"/>
    <x v="3710"/>
    <x v="0"/>
    <x v="288"/>
    <d v="2013-05-24T00:00:00"/>
    <s v="Standard Class"/>
    <s v="AH-10690"/>
    <s v="Anna Häberlin"/>
    <x v="1"/>
    <s v="United States"/>
    <s v="Los Angeles"/>
    <x v="1"/>
    <n v="90008"/>
    <x v="1"/>
    <s v="OFF-AP-10001366"/>
    <x v="1"/>
    <x v="9"/>
    <s v="Staples"/>
    <n v="87.84"/>
    <n v="8"/>
    <n v="0"/>
    <n v="23.716800000000006"/>
  </r>
  <r>
    <x v="7467"/>
    <x v="3711"/>
    <x v="3"/>
    <x v="343"/>
    <d v="2014-11-16T00:00:00"/>
    <s v="Second Class"/>
    <s v="TB-21190"/>
    <s v="Thomas Brumley"/>
    <x v="2"/>
    <s v="United States"/>
    <s v="Los Angeles"/>
    <x v="1"/>
    <n v="90045"/>
    <x v="1"/>
    <s v="FUR-FU-10001424"/>
    <x v="0"/>
    <x v="5"/>
    <s v="Dax Clear Box Frame"/>
    <n v="34.92"/>
    <n v="4"/>
    <n v="0"/>
    <n v="11.872799999999998"/>
  </r>
  <r>
    <x v="7468"/>
    <x v="3712"/>
    <x v="2"/>
    <x v="1114"/>
    <d v="2011-09-20T00:00:00"/>
    <s v="Standard Class"/>
    <s v="AA-10315"/>
    <s v="Alex Avila"/>
    <x v="0"/>
    <s v="United States"/>
    <s v="New York City"/>
    <x v="15"/>
    <n v="10011"/>
    <x v="3"/>
    <s v="OFF-PA-10000349"/>
    <x v="1"/>
    <x v="10"/>
    <s v="Staples"/>
    <n v="14.940000000000001"/>
    <n v="3"/>
    <n v="0"/>
    <n v="7.0218000000000007"/>
  </r>
  <r>
    <x v="7469"/>
    <x v="3712"/>
    <x v="2"/>
    <x v="1114"/>
    <d v="2011-09-20T00:00:00"/>
    <s v="Standard Class"/>
    <s v="AA-10315"/>
    <s v="Alex Avila"/>
    <x v="0"/>
    <s v="United States"/>
    <s v="New York City"/>
    <x v="15"/>
    <n v="10011"/>
    <x v="3"/>
    <s v="FUR-FU-10002456"/>
    <x v="0"/>
    <x v="5"/>
    <s v="Master Caster Door Stop, Large Neon Orange"/>
    <n v="14.56"/>
    <n v="2"/>
    <n v="0"/>
    <n v="6.2608000000000015"/>
  </r>
  <r>
    <x v="7470"/>
    <x v="3713"/>
    <x v="1"/>
    <x v="426"/>
    <d v="2012-09-20T00:00:00"/>
    <s v="Standard Class"/>
    <s v="AC-10615"/>
    <s v="Ann Chong"/>
    <x v="1"/>
    <s v="United States"/>
    <s v="Philadelphia"/>
    <x v="9"/>
    <n v="19143"/>
    <x v="3"/>
    <s v="OFF-BI-10002609"/>
    <x v="1"/>
    <x v="8"/>
    <s v="Avery Hidden Tab Dividers for Binding Systems"/>
    <n v="3.5760000000000005"/>
    <n v="4"/>
    <n v="0.7"/>
    <n v="-2.8608000000000002"/>
  </r>
  <r>
    <x v="7471"/>
    <x v="3713"/>
    <x v="1"/>
    <x v="426"/>
    <d v="2012-09-20T00:00:00"/>
    <s v="Standard Class"/>
    <s v="AC-10615"/>
    <s v="Ann Chong"/>
    <x v="1"/>
    <s v="United States"/>
    <s v="Philadelphia"/>
    <x v="9"/>
    <n v="19143"/>
    <x v="3"/>
    <s v="OFF-ST-10001522"/>
    <x v="1"/>
    <x v="4"/>
    <s v="Gould Plastics 18-Pocket Panel Bin, 34w x 5-1/4d x 20-1/2h"/>
    <n v="147.184"/>
    <n v="2"/>
    <n v="0.2"/>
    <n v="-29.436800000000012"/>
  </r>
  <r>
    <x v="7472"/>
    <x v="3714"/>
    <x v="0"/>
    <x v="949"/>
    <d v="2013-07-04T00:00:00"/>
    <s v="First Class"/>
    <s v="EM-14140"/>
    <s v="Eugene Moren"/>
    <x v="2"/>
    <s v="United States"/>
    <s v="Lehi"/>
    <x v="7"/>
    <n v="84043"/>
    <x v="1"/>
    <s v="TEC-CO-10000971"/>
    <x v="2"/>
    <x v="16"/>
    <s v="Hewlett Packard 310 Color Digital Copier"/>
    <n v="1499.95"/>
    <n v="5"/>
    <n v="0"/>
    <n v="449.9849999999999"/>
  </r>
  <r>
    <x v="7473"/>
    <x v="3715"/>
    <x v="0"/>
    <x v="342"/>
    <d v="2013-04-16T00:00:00"/>
    <s v="Standard Class"/>
    <s v="QJ-19255"/>
    <s v="Quincy Jones"/>
    <x v="1"/>
    <s v="United States"/>
    <s v="Chicago"/>
    <x v="10"/>
    <n v="60653"/>
    <x v="2"/>
    <s v="OFF-AR-10000034"/>
    <x v="1"/>
    <x v="6"/>
    <s v="BIC Brite Liner Grip Highlighters, Assorted, 5/Pack"/>
    <n v="13.568000000000001"/>
    <n v="4"/>
    <n v="0.2"/>
    <n v="3.2223999999999995"/>
  </r>
  <r>
    <x v="7474"/>
    <x v="3716"/>
    <x v="2"/>
    <x v="1037"/>
    <d v="2011-01-11T00:00:00"/>
    <s v="Standard Class"/>
    <s v="ME-17320"/>
    <s v="Maria Etezadi"/>
    <x v="2"/>
    <s v="United States"/>
    <s v="Henderson"/>
    <x v="0"/>
    <n v="42420"/>
    <x v="0"/>
    <s v="FUR-CH-10004063"/>
    <x v="0"/>
    <x v="1"/>
    <s v="Global Deluxe High-Back Manager's Chair"/>
    <n v="2573.8200000000002"/>
    <n v="9"/>
    <n v="0"/>
    <n v="746.40779999999972"/>
  </r>
  <r>
    <x v="7475"/>
    <x v="3716"/>
    <x v="2"/>
    <x v="1037"/>
    <d v="2011-01-11T00:00:00"/>
    <s v="Standard Class"/>
    <s v="ME-17320"/>
    <s v="Maria Etezadi"/>
    <x v="2"/>
    <s v="United States"/>
    <s v="Henderson"/>
    <x v="0"/>
    <n v="42420"/>
    <x v="0"/>
    <s v="OFF-BI-10004632"/>
    <x v="1"/>
    <x v="8"/>
    <s v="Ibico Hi-Tech Manual Binding System"/>
    <n v="609.98"/>
    <n v="2"/>
    <n v="0"/>
    <n v="274.49099999999999"/>
  </r>
  <r>
    <x v="7476"/>
    <x v="3716"/>
    <x v="2"/>
    <x v="1037"/>
    <d v="2011-01-11T00:00:00"/>
    <s v="Standard Class"/>
    <s v="ME-17320"/>
    <s v="Maria Etezadi"/>
    <x v="2"/>
    <s v="United States"/>
    <s v="Henderson"/>
    <x v="0"/>
    <n v="42420"/>
    <x v="0"/>
    <s v="OFF-AR-10001662"/>
    <x v="1"/>
    <x v="6"/>
    <s v="Rogers Handheld Barrel Pencil Sharpener"/>
    <n v="5.48"/>
    <n v="2"/>
    <n v="0"/>
    <n v="1.4796000000000005"/>
  </r>
  <r>
    <x v="7477"/>
    <x v="3716"/>
    <x v="2"/>
    <x v="1037"/>
    <d v="2011-01-11T00:00:00"/>
    <s v="Standard Class"/>
    <s v="ME-17320"/>
    <s v="Maria Etezadi"/>
    <x v="2"/>
    <s v="United States"/>
    <s v="Henderson"/>
    <x v="0"/>
    <n v="42420"/>
    <x v="0"/>
    <s v="TEC-PH-10004977"/>
    <x v="2"/>
    <x v="7"/>
    <s v="GE 30524EE4"/>
    <n v="391.98"/>
    <n v="2"/>
    <n v="0"/>
    <n v="113.67419999999998"/>
  </r>
  <r>
    <x v="7478"/>
    <x v="3716"/>
    <x v="2"/>
    <x v="1037"/>
    <d v="2011-01-11T00:00:00"/>
    <s v="Standard Class"/>
    <s v="ME-17320"/>
    <s v="Maria Etezadi"/>
    <x v="2"/>
    <s v="United States"/>
    <s v="Henderson"/>
    <x v="0"/>
    <n v="42420"/>
    <x v="0"/>
    <s v="TEC-PH-10004539"/>
    <x v="2"/>
    <x v="7"/>
    <s v="Wireless Extenders zBoost YX545 SOHO Signal Booster"/>
    <n v="755.96"/>
    <n v="4"/>
    <n v="0"/>
    <n v="204.10919999999999"/>
  </r>
  <r>
    <x v="7479"/>
    <x v="3716"/>
    <x v="2"/>
    <x v="1037"/>
    <d v="2011-01-11T00:00:00"/>
    <s v="Standard Class"/>
    <s v="ME-17320"/>
    <s v="Maria Etezadi"/>
    <x v="2"/>
    <s v="United States"/>
    <s v="Henderson"/>
    <x v="0"/>
    <n v="42420"/>
    <x v="0"/>
    <s v="OFF-FA-10001883"/>
    <x v="1"/>
    <x v="13"/>
    <s v="Alliance Super-Size Bands, Assorted Sizes"/>
    <n v="31.12"/>
    <n v="4"/>
    <n v="0"/>
    <n v="0.31119999999999948"/>
  </r>
  <r>
    <x v="7480"/>
    <x v="3716"/>
    <x v="2"/>
    <x v="1037"/>
    <d v="2011-01-11T00:00:00"/>
    <s v="Standard Class"/>
    <s v="ME-17320"/>
    <s v="Maria Etezadi"/>
    <x v="2"/>
    <s v="United States"/>
    <s v="Henderson"/>
    <x v="0"/>
    <n v="42420"/>
    <x v="0"/>
    <s v="OFF-PA-10000955"/>
    <x v="1"/>
    <x v="10"/>
    <s v="Southworth 25% Cotton Granite Paper &amp; Envelopes"/>
    <n v="6.54"/>
    <n v="1"/>
    <n v="0"/>
    <n v="3.0084"/>
  </r>
  <r>
    <x v="7481"/>
    <x v="3717"/>
    <x v="0"/>
    <x v="142"/>
    <d v="2013-09-04T00:00:00"/>
    <s v="Second Class"/>
    <s v="LB-16795"/>
    <s v="Laurel Beltran"/>
    <x v="2"/>
    <s v="United States"/>
    <s v="Huntington Beach"/>
    <x v="1"/>
    <n v="92646"/>
    <x v="1"/>
    <s v="OFF-EN-10002500"/>
    <x v="1"/>
    <x v="12"/>
    <s v="Globe Weis Peel &amp; Seel First Class Envelopes"/>
    <n v="12.78"/>
    <n v="1"/>
    <n v="0"/>
    <n v="5.7509999999999994"/>
  </r>
  <r>
    <x v="7482"/>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x v="7483"/>
    <x v="3719"/>
    <x v="2"/>
    <x v="534"/>
    <d v="2011-12-17T00:00:00"/>
    <s v="Second Class"/>
    <s v="EB-13705"/>
    <s v="Ed Braxton"/>
    <x v="1"/>
    <s v="United States"/>
    <s v="Philadelphia"/>
    <x v="9"/>
    <n v="19140"/>
    <x v="3"/>
    <s v="FUR-CH-10003774"/>
    <x v="0"/>
    <x v="1"/>
    <s v="Global Wood Trimmed Manager's Task Chair, Khaki"/>
    <n v="445.80200000000002"/>
    <n v="7"/>
    <n v="0.3"/>
    <n v="-108.26620000000001"/>
  </r>
  <r>
    <x v="7484"/>
    <x v="3720"/>
    <x v="3"/>
    <x v="116"/>
    <d v="2015-01-03T00:00:00"/>
    <s v="Standard Class"/>
    <s v="CS-12400"/>
    <s v="Christopher Schild"/>
    <x v="2"/>
    <s v="United States"/>
    <s v="Fargo"/>
    <x v="46"/>
    <n v="58103"/>
    <x v="2"/>
    <s v="OFF-AR-10004707"/>
    <x v="1"/>
    <x v="6"/>
    <s v="Staples"/>
    <n v="2.48"/>
    <n v="1"/>
    <n v="0"/>
    <n v="0.86799999999999988"/>
  </r>
  <r>
    <x v="7485"/>
    <x v="3720"/>
    <x v="3"/>
    <x v="116"/>
    <d v="2015-01-03T00:00:00"/>
    <s v="Standard Class"/>
    <s v="CS-12400"/>
    <s v="Christopher Schild"/>
    <x v="2"/>
    <s v="United States"/>
    <s v="Fargo"/>
    <x v="46"/>
    <n v="58103"/>
    <x v="2"/>
    <s v="OFF-BI-10004040"/>
    <x v="1"/>
    <x v="8"/>
    <s v="Wilson Jones Impact Binders"/>
    <n v="25.9"/>
    <n v="5"/>
    <n v="0"/>
    <n v="12.690999999999999"/>
  </r>
  <r>
    <x v="7486"/>
    <x v="3721"/>
    <x v="1"/>
    <x v="546"/>
    <d v="2012-12-24T00:00:00"/>
    <s v="Second Class"/>
    <s v="PM-19135"/>
    <s v="Peter McVee"/>
    <x v="2"/>
    <s v="United States"/>
    <s v="Dover"/>
    <x v="38"/>
    <n v="3820"/>
    <x v="3"/>
    <s v="OFF-PA-10001184"/>
    <x v="1"/>
    <x v="10"/>
    <s v="Xerox 1903"/>
    <n v="29.900000000000002"/>
    <n v="5"/>
    <n v="0"/>
    <n v="14.651"/>
  </r>
  <r>
    <x v="7487"/>
    <x v="3721"/>
    <x v="1"/>
    <x v="546"/>
    <d v="2012-12-24T00:00:00"/>
    <s v="Second Class"/>
    <s v="PM-19135"/>
    <s v="Peter McVee"/>
    <x v="2"/>
    <s v="United States"/>
    <s v="Dover"/>
    <x v="38"/>
    <n v="3820"/>
    <x v="3"/>
    <s v="TEC-AC-10004145"/>
    <x v="2"/>
    <x v="11"/>
    <s v="Logitech diNovo Edge Keyboard"/>
    <n v="2249.91"/>
    <n v="9"/>
    <n v="0"/>
    <n v="517.47930000000008"/>
  </r>
  <r>
    <x v="7488"/>
    <x v="3721"/>
    <x v="1"/>
    <x v="546"/>
    <d v="2012-12-24T00:00:00"/>
    <s v="Second Class"/>
    <s v="PM-19135"/>
    <s v="Peter McVee"/>
    <x v="2"/>
    <s v="United States"/>
    <s v="Dover"/>
    <x v="38"/>
    <n v="3820"/>
    <x v="3"/>
    <s v="FUR-TA-10003473"/>
    <x v="0"/>
    <x v="3"/>
    <s v="Bretford Rectangular Conference Table Tops"/>
    <n v="1053.164"/>
    <n v="4"/>
    <n v="0.3"/>
    <n v="-105.31639999999993"/>
  </r>
  <r>
    <x v="7489"/>
    <x v="3722"/>
    <x v="3"/>
    <x v="60"/>
    <d v="2014-11-10T00:00:00"/>
    <s v="Standard Class"/>
    <s v="AA-10645"/>
    <s v="Anna Andreadi"/>
    <x v="0"/>
    <s v="United States"/>
    <s v="San Diego"/>
    <x v="1"/>
    <n v="92105"/>
    <x v="1"/>
    <s v="OFF-PA-10003172"/>
    <x v="1"/>
    <x v="10"/>
    <s v="Xerox 1996"/>
    <n v="12.96"/>
    <n v="2"/>
    <n v="0"/>
    <n v="6.2208000000000006"/>
  </r>
  <r>
    <x v="7490"/>
    <x v="3723"/>
    <x v="1"/>
    <x v="229"/>
    <d v="2012-09-16T00:00:00"/>
    <s v="Standard Class"/>
    <s v="FA-14230"/>
    <s v="Frank Atkinson"/>
    <x v="1"/>
    <s v="United States"/>
    <s v="Los Angeles"/>
    <x v="1"/>
    <n v="90032"/>
    <x v="1"/>
    <s v="FUR-FU-10003799"/>
    <x v="0"/>
    <x v="5"/>
    <s v="Seth Thomas 13 1/2&quot; Wall Clock"/>
    <n v="106.68"/>
    <n v="6"/>
    <n v="0"/>
    <n v="33.070799999999991"/>
  </r>
  <r>
    <x v="7491"/>
    <x v="3724"/>
    <x v="3"/>
    <x v="673"/>
    <d v="2014-11-17T00:00:00"/>
    <s v="Same Day"/>
    <s v="CM-12190"/>
    <s v="Charlotte Melton"/>
    <x v="0"/>
    <s v="United States"/>
    <s v="Utica"/>
    <x v="15"/>
    <n v="13501"/>
    <x v="3"/>
    <s v="TEC-PH-10002583"/>
    <x v="2"/>
    <x v="7"/>
    <s v="iOttie HLCRIO102 Car Mount"/>
    <n v="119.94"/>
    <n v="6"/>
    <n v="0"/>
    <n v="5.9969999999999857"/>
  </r>
  <r>
    <x v="7492"/>
    <x v="3725"/>
    <x v="3"/>
    <x v="220"/>
    <d v="2014-09-17T00:00:00"/>
    <s v="Standard Class"/>
    <s v="CC-12475"/>
    <s v="Cindy Chapman"/>
    <x v="0"/>
    <s v="United States"/>
    <s v="Houston"/>
    <x v="5"/>
    <n v="77070"/>
    <x v="2"/>
    <s v="OFF-PA-10004239"/>
    <x v="1"/>
    <x v="10"/>
    <s v="Xerox 1953"/>
    <n v="10.272000000000002"/>
    <n v="3"/>
    <n v="0.2"/>
    <n v="3.2099999999999982"/>
  </r>
  <r>
    <x v="7493"/>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x v="7494"/>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x v="7495"/>
    <x v="3726"/>
    <x v="3"/>
    <x v="1163"/>
    <d v="2014-07-19T00:00:00"/>
    <s v="Standard Class"/>
    <s v="TC-21295"/>
    <s v="Toby Carlisle"/>
    <x v="0"/>
    <s v="United States"/>
    <s v="Westminster"/>
    <x v="1"/>
    <n v="92683"/>
    <x v="1"/>
    <s v="OFF-BI-10004022"/>
    <x v="1"/>
    <x v="8"/>
    <s v="Acco Suede Grain Vinyl Round Ring Binder"/>
    <n v="4.4479999999999995"/>
    <n v="2"/>
    <n v="0.2"/>
    <n v="1.4455999999999996"/>
  </r>
  <r>
    <x v="7496"/>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x v="7497"/>
    <x v="3726"/>
    <x v="3"/>
    <x v="1163"/>
    <d v="2014-07-19T00:00:00"/>
    <s v="Standard Class"/>
    <s v="TC-21295"/>
    <s v="Toby Carlisle"/>
    <x v="0"/>
    <s v="United States"/>
    <s v="Westminster"/>
    <x v="1"/>
    <n v="92683"/>
    <x v="1"/>
    <s v="OFF-FA-10000490"/>
    <x v="1"/>
    <x v="13"/>
    <s v="OIC Binder Clips, Mini, 1/4&quot; Capacity, Black"/>
    <n v="4.96"/>
    <n v="4"/>
    <n v="0"/>
    <n v="2.3311999999999999"/>
  </r>
  <r>
    <x v="7498"/>
    <x v="3726"/>
    <x v="3"/>
    <x v="1163"/>
    <d v="2014-07-19T00:00:00"/>
    <s v="Standard Class"/>
    <s v="TC-21295"/>
    <s v="Toby Carlisle"/>
    <x v="0"/>
    <s v="United States"/>
    <s v="Westminster"/>
    <x v="1"/>
    <n v="92683"/>
    <x v="1"/>
    <s v="OFF-AR-10004042"/>
    <x v="1"/>
    <x v="6"/>
    <s v="BOSTON Model 1800 Electric Pencil Sharpeners, Putty/Woodgrain"/>
    <n v="71.92"/>
    <n v="4"/>
    <n v="0"/>
    <n v="20.856799999999993"/>
  </r>
  <r>
    <x v="7499"/>
    <x v="3726"/>
    <x v="3"/>
    <x v="1163"/>
    <d v="2014-07-19T00:00:00"/>
    <s v="Standard Class"/>
    <s v="TC-21295"/>
    <s v="Toby Carlisle"/>
    <x v="0"/>
    <s v="United States"/>
    <s v="Westminster"/>
    <x v="1"/>
    <n v="92683"/>
    <x v="1"/>
    <s v="FUR-FU-10002960"/>
    <x v="0"/>
    <x v="5"/>
    <s v="Eldon 200 Class Desk Accessories, Burgundy"/>
    <n v="18.84"/>
    <n v="3"/>
    <n v="0"/>
    <n v="7.9128000000000007"/>
  </r>
  <r>
    <x v="7500"/>
    <x v="3726"/>
    <x v="3"/>
    <x v="1163"/>
    <d v="2014-07-19T00:00:00"/>
    <s v="Standard Class"/>
    <s v="TC-21295"/>
    <s v="Toby Carlisle"/>
    <x v="0"/>
    <s v="United States"/>
    <s v="Westminster"/>
    <x v="1"/>
    <n v="92683"/>
    <x v="1"/>
    <s v="TEC-AC-10000991"/>
    <x v="2"/>
    <x v="11"/>
    <s v="Sony Micro Vault Click 8 GB USB 2.0 Flash Drive"/>
    <n v="140.97"/>
    <n v="3"/>
    <n v="0"/>
    <n v="19.735800000000005"/>
  </r>
  <r>
    <x v="7501"/>
    <x v="3726"/>
    <x v="3"/>
    <x v="1163"/>
    <d v="2014-07-19T00:00:00"/>
    <s v="Standard Class"/>
    <s v="TC-21295"/>
    <s v="Toby Carlisle"/>
    <x v="0"/>
    <s v="United States"/>
    <s v="Westminster"/>
    <x v="1"/>
    <n v="92683"/>
    <x v="1"/>
    <s v="TEC-PH-10004977"/>
    <x v="2"/>
    <x v="7"/>
    <s v="GE 30524EE4"/>
    <n v="470.37600000000009"/>
    <n v="3"/>
    <n v="0.2"/>
    <n v="52.917299999999955"/>
  </r>
  <r>
    <x v="7502"/>
    <x v="3727"/>
    <x v="3"/>
    <x v="983"/>
    <d v="2014-03-31T00:00:00"/>
    <s v="Same Day"/>
    <s v="TB-21400"/>
    <s v="Tom Boeckenhauer"/>
    <x v="0"/>
    <s v="United States"/>
    <s v="Los Angeles"/>
    <x v="1"/>
    <n v="90036"/>
    <x v="1"/>
    <s v="OFF-AR-10000817"/>
    <x v="1"/>
    <x v="6"/>
    <s v="Manco Dry-Lighter Erasable Highlighter"/>
    <n v="6.08"/>
    <n v="2"/>
    <n v="0"/>
    <n v="2.0671999999999997"/>
  </r>
  <r>
    <x v="7503"/>
    <x v="3727"/>
    <x v="3"/>
    <x v="983"/>
    <d v="2014-03-31T00:00:00"/>
    <s v="Same Day"/>
    <s v="TB-21400"/>
    <s v="Tom Boeckenhauer"/>
    <x v="0"/>
    <s v="United States"/>
    <s v="Los Angeles"/>
    <x v="1"/>
    <n v="90036"/>
    <x v="1"/>
    <s v="TEC-PH-10002447"/>
    <x v="2"/>
    <x v="7"/>
    <s v="AT&amp;T CL83451 4-Handset Telephone"/>
    <n v="164.79200000000003"/>
    <n v="1"/>
    <n v="0.2"/>
    <n v="18.539099999999991"/>
  </r>
  <r>
    <x v="7504"/>
    <x v="3728"/>
    <x v="0"/>
    <x v="1011"/>
    <d v="2013-02-04T00:00:00"/>
    <s v="Second Class"/>
    <s v="JK-15325"/>
    <s v="Jason Klamczynski"/>
    <x v="1"/>
    <s v="United States"/>
    <s v="Atlantic City"/>
    <x v="30"/>
    <n v="8401"/>
    <x v="3"/>
    <s v="OFF-EN-10003134"/>
    <x v="1"/>
    <x v="12"/>
    <s v="Staples"/>
    <n v="23.36"/>
    <n v="2"/>
    <n v="0"/>
    <n v="11.68"/>
  </r>
  <r>
    <x v="7505"/>
    <x v="3729"/>
    <x v="3"/>
    <x v="110"/>
    <d v="2014-06-14T00:00:00"/>
    <s v="Standard Class"/>
    <s v="BW-11200"/>
    <s v="Ben Wallace"/>
    <x v="0"/>
    <s v="United States"/>
    <s v="Skokie"/>
    <x v="10"/>
    <n v="60076"/>
    <x v="2"/>
    <s v="OFF-BI-10000309"/>
    <x v="1"/>
    <x v="8"/>
    <s v="GBC Twin Loop Wire Binding Elements, 9/16&quot; Spine, Black"/>
    <n v="12.175999999999998"/>
    <n v="4"/>
    <n v="0.8"/>
    <n v="-18.872800000000009"/>
  </r>
  <r>
    <x v="7506"/>
    <x v="3730"/>
    <x v="2"/>
    <x v="981"/>
    <d v="2011-11-06T00:00:00"/>
    <s v="Standard Class"/>
    <s v="SH-20395"/>
    <s v="Shahid Hopkins"/>
    <x v="0"/>
    <s v="United States"/>
    <s v="San Francisco"/>
    <x v="1"/>
    <n v="94122"/>
    <x v="1"/>
    <s v="TEC-PH-10001615"/>
    <x v="2"/>
    <x v="7"/>
    <s v="AT&amp;T CL82213"/>
    <n v="46.384"/>
    <n v="2"/>
    <n v="0.2"/>
    <n v="5.2181999999999924"/>
  </r>
  <r>
    <x v="7507"/>
    <x v="3730"/>
    <x v="2"/>
    <x v="981"/>
    <d v="2011-11-06T00:00:00"/>
    <s v="Standard Class"/>
    <s v="SH-20395"/>
    <s v="Shahid Hopkins"/>
    <x v="0"/>
    <s v="United States"/>
    <s v="San Francisco"/>
    <x v="1"/>
    <n v="94122"/>
    <x v="1"/>
    <s v="OFF-ST-10003208"/>
    <x v="1"/>
    <x v="4"/>
    <s v="Adjustable Depth Letter/Legal Cart"/>
    <n v="362.92"/>
    <n v="2"/>
    <n v="0"/>
    <n v="105.24679999999995"/>
  </r>
  <r>
    <x v="7508"/>
    <x v="3731"/>
    <x v="3"/>
    <x v="1163"/>
    <d v="2014-07-19T00:00:00"/>
    <s v="Standard Class"/>
    <s v="JL-15835"/>
    <s v="John Lee"/>
    <x v="0"/>
    <s v="United States"/>
    <s v="Columbus"/>
    <x v="24"/>
    <n v="43229"/>
    <x v="3"/>
    <s v="OFF-PA-10000605"/>
    <x v="1"/>
    <x v="10"/>
    <s v="Xerox 1950"/>
    <n v="9.2480000000000011"/>
    <n v="2"/>
    <n v="0.2"/>
    <n v="3.3524000000000003"/>
  </r>
  <r>
    <x v="7509"/>
    <x v="3731"/>
    <x v="3"/>
    <x v="1163"/>
    <d v="2014-07-19T00:00:00"/>
    <s v="Standard Class"/>
    <s v="JL-15835"/>
    <s v="John Lee"/>
    <x v="0"/>
    <s v="United States"/>
    <s v="Columbus"/>
    <x v="24"/>
    <n v="43229"/>
    <x v="3"/>
    <s v="TEC-PH-10000560"/>
    <x v="2"/>
    <x v="7"/>
    <s v="Samsung Galaxy S III - 16GB - pebble blue (T-Mobile)"/>
    <n v="1889.9459999999999"/>
    <n v="9"/>
    <n v="0.4"/>
    <n v="-377.98919999999998"/>
  </r>
  <r>
    <x v="7510"/>
    <x v="3731"/>
    <x v="3"/>
    <x v="1163"/>
    <d v="2014-07-19T00:00:00"/>
    <s v="Standard Class"/>
    <s v="JL-15835"/>
    <s v="John Lee"/>
    <x v="0"/>
    <s v="United States"/>
    <s v="Columbus"/>
    <x v="24"/>
    <n v="43229"/>
    <x v="3"/>
    <s v="OFF-ST-10003455"/>
    <x v="1"/>
    <x v="4"/>
    <s v="Tenex File Box, Personal Filing Tote with Lid, Black"/>
    <n v="62.040000000000006"/>
    <n v="5"/>
    <n v="0.2"/>
    <n v="4.6530000000000022"/>
  </r>
  <r>
    <x v="7511"/>
    <x v="3731"/>
    <x v="3"/>
    <x v="1163"/>
    <d v="2014-07-19T00:00:00"/>
    <s v="Standard Class"/>
    <s v="JL-15835"/>
    <s v="John Lee"/>
    <x v="0"/>
    <s v="United States"/>
    <s v="Columbus"/>
    <x v="24"/>
    <n v="43229"/>
    <x v="3"/>
    <s v="FUR-FU-10002937"/>
    <x v="0"/>
    <x v="5"/>
    <s v="GE 48&quot; Fluorescent Tube, Cool White Energy Saver, 34 Watts, 30/Box"/>
    <n v="396.92000000000007"/>
    <n v="5"/>
    <n v="0.2"/>
    <n v="148.845"/>
  </r>
  <r>
    <x v="7512"/>
    <x v="3731"/>
    <x v="3"/>
    <x v="1163"/>
    <d v="2014-07-19T00:00:00"/>
    <s v="Standard Class"/>
    <s v="JL-15835"/>
    <s v="John Lee"/>
    <x v="0"/>
    <s v="United States"/>
    <s v="Columbus"/>
    <x v="24"/>
    <n v="43229"/>
    <x v="3"/>
    <s v="OFF-ST-10001837"/>
    <x v="1"/>
    <x v="4"/>
    <s v="SAFCO Mobile Desk Side File, Wire Frame"/>
    <n v="239.45599999999999"/>
    <n v="7"/>
    <n v="0.2"/>
    <n v="17.959200000000003"/>
  </r>
  <r>
    <x v="7513"/>
    <x v="3731"/>
    <x v="3"/>
    <x v="1163"/>
    <d v="2014-07-19T00:00:00"/>
    <s v="Standard Class"/>
    <s v="JL-15835"/>
    <s v="John Lee"/>
    <x v="0"/>
    <s v="United States"/>
    <s v="Columbus"/>
    <x v="24"/>
    <n v="43229"/>
    <x v="3"/>
    <s v="OFF-AR-10004757"/>
    <x v="1"/>
    <x v="6"/>
    <s v="Crayola Colored Pencils"/>
    <n v="13.120000000000001"/>
    <n v="5"/>
    <n v="0.2"/>
    <n v="2.1319999999999988"/>
  </r>
  <r>
    <x v="7514"/>
    <x v="3732"/>
    <x v="3"/>
    <x v="34"/>
    <d v="2014-12-13T00:00:00"/>
    <s v="Second Class"/>
    <s v="JL-15835"/>
    <s v="John Lee"/>
    <x v="0"/>
    <s v="United States"/>
    <s v="Richmond"/>
    <x v="0"/>
    <n v="40475"/>
    <x v="0"/>
    <s v="OFF-BI-10004236"/>
    <x v="1"/>
    <x v="8"/>
    <s v="XtraLife ClearVue Slant-D Ring Binder, White, 3&quot;"/>
    <n v="29.36"/>
    <n v="2"/>
    <n v="0"/>
    <n v="13.505599999999999"/>
  </r>
  <r>
    <x v="7515"/>
    <x v="3732"/>
    <x v="3"/>
    <x v="34"/>
    <d v="2014-12-13T00:00:00"/>
    <s v="Second Class"/>
    <s v="JL-15835"/>
    <s v="John Lee"/>
    <x v="0"/>
    <s v="United States"/>
    <s v="Richmond"/>
    <x v="0"/>
    <n v="40475"/>
    <x v="0"/>
    <s v="OFF-AP-10000159"/>
    <x v="1"/>
    <x v="9"/>
    <s v="Belkin F9M820V08 8 Outlet Surge"/>
    <n v="214.89999999999998"/>
    <n v="5"/>
    <n v="0"/>
    <n v="62.32099999999997"/>
  </r>
  <r>
    <x v="7516"/>
    <x v="3732"/>
    <x v="3"/>
    <x v="34"/>
    <d v="2014-12-13T00:00:00"/>
    <s v="Second Class"/>
    <s v="JL-15835"/>
    <s v="John Lee"/>
    <x v="0"/>
    <s v="United States"/>
    <s v="Richmond"/>
    <x v="0"/>
    <n v="40475"/>
    <x v="0"/>
    <s v="OFF-BI-10003274"/>
    <x v="1"/>
    <x v="8"/>
    <s v="Avery Durable Slant Ring Binders, No Labels"/>
    <n v="15.92"/>
    <n v="4"/>
    <n v="0"/>
    <n v="7.4824000000000002"/>
  </r>
  <r>
    <x v="7517"/>
    <x v="3732"/>
    <x v="3"/>
    <x v="34"/>
    <d v="2014-12-13T00:00:00"/>
    <s v="Second Class"/>
    <s v="JL-15835"/>
    <s v="John Lee"/>
    <x v="0"/>
    <s v="United States"/>
    <s v="Richmond"/>
    <x v="0"/>
    <n v="40475"/>
    <x v="0"/>
    <s v="TEC-AC-10001013"/>
    <x v="2"/>
    <x v="11"/>
    <s v="Logitech ClearChat Comfort/USB Headset H390"/>
    <n v="146.44999999999999"/>
    <n v="5"/>
    <n v="0"/>
    <n v="48.328499999999991"/>
  </r>
  <r>
    <x v="7518"/>
    <x v="3732"/>
    <x v="3"/>
    <x v="34"/>
    <d v="2014-12-13T00:00:00"/>
    <s v="Second Class"/>
    <s v="JL-15835"/>
    <s v="John Lee"/>
    <x v="0"/>
    <s v="United States"/>
    <s v="Richmond"/>
    <x v="0"/>
    <n v="40475"/>
    <x v="0"/>
    <s v="OFF-ST-10004963"/>
    <x v="1"/>
    <x v="4"/>
    <s v="Eldon Gobal File Keepers"/>
    <n v="15.14"/>
    <n v="1"/>
    <n v="0"/>
    <n v="0.60559999999999903"/>
  </r>
  <r>
    <x v="7519"/>
    <x v="3732"/>
    <x v="3"/>
    <x v="34"/>
    <d v="2014-12-13T00:00:00"/>
    <s v="Second Class"/>
    <s v="JL-15835"/>
    <s v="John Lee"/>
    <x v="0"/>
    <s v="United States"/>
    <s v="Richmond"/>
    <x v="0"/>
    <n v="40475"/>
    <x v="0"/>
    <s v="OFF-LA-10004409"/>
    <x v="1"/>
    <x v="2"/>
    <s v="Avery 492"/>
    <n v="5.76"/>
    <n v="2"/>
    <n v="0"/>
    <n v="2.6495999999999995"/>
  </r>
  <r>
    <x v="7520"/>
    <x v="3732"/>
    <x v="3"/>
    <x v="34"/>
    <d v="2014-12-13T00:00:00"/>
    <s v="Second Class"/>
    <s v="JL-15835"/>
    <s v="John Lee"/>
    <x v="0"/>
    <s v="United States"/>
    <s v="Richmond"/>
    <x v="0"/>
    <n v="40475"/>
    <x v="0"/>
    <s v="TEC-CO-10001046"/>
    <x v="2"/>
    <x v="16"/>
    <s v="Canon Imageclass D680 Copier / Fax"/>
    <n v="1399.98"/>
    <n v="2"/>
    <n v="0"/>
    <n v="629.99099999999999"/>
  </r>
  <r>
    <x v="7521"/>
    <x v="3733"/>
    <x v="0"/>
    <x v="64"/>
    <d v="2013-09-12T00:00:00"/>
    <s v="Standard Class"/>
    <s v="MD-17350"/>
    <s v="Maribeth Dona"/>
    <x v="0"/>
    <s v="United States"/>
    <s v="Lancaster"/>
    <x v="24"/>
    <n v="43130"/>
    <x v="3"/>
    <s v="OFF-BI-10002824"/>
    <x v="1"/>
    <x v="8"/>
    <s v="Recycled Easel Ring Binders"/>
    <n v="8.9520000000000017"/>
    <n v="2"/>
    <n v="0.7"/>
    <n v="-7.4600000000000009"/>
  </r>
  <r>
    <x v="7522"/>
    <x v="3733"/>
    <x v="0"/>
    <x v="64"/>
    <d v="2013-09-12T00:00:00"/>
    <s v="Standard Class"/>
    <s v="MD-17350"/>
    <s v="Maribeth Dona"/>
    <x v="0"/>
    <s v="United States"/>
    <s v="Lancaster"/>
    <x v="24"/>
    <n v="43130"/>
    <x v="3"/>
    <s v="OFF-BI-10001757"/>
    <x v="1"/>
    <x v="8"/>
    <s v="Pressboard Hanging Data Binders for Unburst Sheets"/>
    <n v="8.8560000000000016"/>
    <n v="6"/>
    <n v="0.7"/>
    <n v="-6.4944000000000024"/>
  </r>
  <r>
    <x v="7523"/>
    <x v="3733"/>
    <x v="0"/>
    <x v="64"/>
    <d v="2013-09-12T00:00:00"/>
    <s v="Standard Class"/>
    <s v="MD-17350"/>
    <s v="Maribeth Dona"/>
    <x v="0"/>
    <s v="United States"/>
    <s v="Lancaster"/>
    <x v="24"/>
    <n v="43130"/>
    <x v="3"/>
    <s v="FUR-CH-10004477"/>
    <x v="0"/>
    <x v="1"/>
    <s v="Global Push Button Manager's Chair, Indigo"/>
    <n v="85.245999999999995"/>
    <n v="2"/>
    <n v="0.3"/>
    <n v="-1.217800000000004"/>
  </r>
  <r>
    <x v="7524"/>
    <x v="3734"/>
    <x v="2"/>
    <x v="1076"/>
    <d v="2011-09-16T00:00:00"/>
    <s v="Standard Class"/>
    <s v="CL-12565"/>
    <s v="Clay Ludtke"/>
    <x v="0"/>
    <s v="United States"/>
    <s v="Gresham"/>
    <x v="21"/>
    <n v="97030"/>
    <x v="1"/>
    <s v="OFF-EN-10003072"/>
    <x v="1"/>
    <x v="12"/>
    <s v="Peel &amp; Seel Envelopes"/>
    <n v="21.728000000000002"/>
    <n v="7"/>
    <n v="0.2"/>
    <n v="7.6047999999999991"/>
  </r>
  <r>
    <x v="7525"/>
    <x v="3734"/>
    <x v="2"/>
    <x v="1076"/>
    <d v="2011-09-16T00:00:00"/>
    <s v="Standard Class"/>
    <s v="CL-12565"/>
    <s v="Clay Ludtke"/>
    <x v="0"/>
    <s v="United States"/>
    <s v="Gresham"/>
    <x v="21"/>
    <n v="97030"/>
    <x v="1"/>
    <s v="FUR-CH-10003973"/>
    <x v="0"/>
    <x v="1"/>
    <s v="GuestStacker Chair with Chrome Finish Legs"/>
    <n v="1487.04"/>
    <n v="5"/>
    <n v="0.2"/>
    <n v="148.70400000000006"/>
  </r>
  <r>
    <x v="7526"/>
    <x v="3735"/>
    <x v="3"/>
    <x v="986"/>
    <d v="2014-09-27T00:00:00"/>
    <s v="Same Day"/>
    <s v="RA-19885"/>
    <s v="Ruben Ausman"/>
    <x v="1"/>
    <s v="United States"/>
    <s v="San Francisco"/>
    <x v="1"/>
    <n v="94109"/>
    <x v="1"/>
    <s v="OFF-EN-10001028"/>
    <x v="1"/>
    <x v="12"/>
    <s v="Staples"/>
    <n v="71.88"/>
    <n v="6"/>
    <n v="0"/>
    <n v="33.064799999999998"/>
  </r>
  <r>
    <x v="7527"/>
    <x v="3735"/>
    <x v="3"/>
    <x v="986"/>
    <d v="2014-09-27T00:00:00"/>
    <s v="Same Day"/>
    <s v="RA-19885"/>
    <s v="Ruben Ausman"/>
    <x v="1"/>
    <s v="United States"/>
    <s v="San Francisco"/>
    <x v="1"/>
    <n v="94109"/>
    <x v="1"/>
    <s v="FUR-FU-10003829"/>
    <x v="0"/>
    <x v="5"/>
    <s v="Stackable Trays"/>
    <n v="9.24"/>
    <n v="3"/>
    <n v="0"/>
    <n v="2.9567999999999994"/>
  </r>
  <r>
    <x v="7528"/>
    <x v="3735"/>
    <x v="3"/>
    <x v="986"/>
    <d v="2014-09-27T00:00:00"/>
    <s v="Same Day"/>
    <s v="RA-19885"/>
    <s v="Ruben Ausman"/>
    <x v="1"/>
    <s v="United States"/>
    <s v="San Francisco"/>
    <x v="1"/>
    <n v="94109"/>
    <x v="1"/>
    <s v="OFF-PA-10002245"/>
    <x v="1"/>
    <x v="10"/>
    <s v="Xerox 1895"/>
    <n v="35.880000000000003"/>
    <n v="6"/>
    <n v="0"/>
    <n v="16.146000000000001"/>
  </r>
  <r>
    <x v="7529"/>
    <x v="3735"/>
    <x v="3"/>
    <x v="986"/>
    <d v="2014-09-27T00:00:00"/>
    <s v="Same Day"/>
    <s v="RA-19885"/>
    <s v="Ruben Ausman"/>
    <x v="1"/>
    <s v="United States"/>
    <s v="San Francisco"/>
    <x v="1"/>
    <n v="94109"/>
    <x v="1"/>
    <s v="OFF-BI-10002215"/>
    <x v="1"/>
    <x v="8"/>
    <s v="Wilson Jones Hanging View Binder, White, 1&quot;"/>
    <n v="17.04"/>
    <n v="3"/>
    <n v="0.2"/>
    <n v="5.5379999999999985"/>
  </r>
  <r>
    <x v="7530"/>
    <x v="3735"/>
    <x v="3"/>
    <x v="986"/>
    <d v="2014-09-27T00:00:00"/>
    <s v="Same Day"/>
    <s v="RA-19885"/>
    <s v="Ruben Ausman"/>
    <x v="1"/>
    <s v="United States"/>
    <s v="San Francisco"/>
    <x v="1"/>
    <n v="94109"/>
    <x v="1"/>
    <s v="OFF-BI-10003925"/>
    <x v="1"/>
    <x v="8"/>
    <s v="Fellowes PB300 Plastic Comb Binding Machine"/>
    <n v="931.17600000000016"/>
    <n v="3"/>
    <n v="0.2"/>
    <n v="314.27190000000002"/>
  </r>
  <r>
    <x v="7531"/>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x v="7532"/>
    <x v="3736"/>
    <x v="0"/>
    <x v="26"/>
    <d v="2013-06-20T00:00:00"/>
    <s v="First Class"/>
    <s v="LC-16885"/>
    <s v="Lena Creighton"/>
    <x v="0"/>
    <s v="United States"/>
    <s v="Longmont"/>
    <x v="22"/>
    <n v="80501"/>
    <x v="1"/>
    <s v="FUR-CH-10004853"/>
    <x v="0"/>
    <x v="1"/>
    <s v="Global Manager's Adjustable Task Chair, Storm"/>
    <n v="483.13599999999997"/>
    <n v="4"/>
    <n v="0.2"/>
    <n v="54.352799999999945"/>
  </r>
  <r>
    <x v="7533"/>
    <x v="3737"/>
    <x v="3"/>
    <x v="906"/>
    <d v="2014-03-02T00:00:00"/>
    <s v="Standard Class"/>
    <s v="SW-20245"/>
    <s v="Scot Wooten"/>
    <x v="0"/>
    <s v="United States"/>
    <s v="Greenville"/>
    <x v="3"/>
    <n v="27834"/>
    <x v="0"/>
    <s v="FUR-CH-10002880"/>
    <x v="0"/>
    <x v="1"/>
    <s v="Global High-Back Leather Tilter, Burgundy"/>
    <n v="196.78399999999999"/>
    <n v="2"/>
    <n v="0.2"/>
    <n v="-22.138200000000012"/>
  </r>
  <r>
    <x v="7534"/>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x v="7535"/>
    <x v="3738"/>
    <x v="3"/>
    <x v="185"/>
    <d v="2014-04-08T00:00:00"/>
    <s v="Standard Class"/>
    <s v="HG-14965"/>
    <s v="Henry Goldwyn"/>
    <x v="1"/>
    <s v="United States"/>
    <s v="Los Angeles"/>
    <x v="1"/>
    <n v="90004"/>
    <x v="1"/>
    <s v="OFF-SU-10004231"/>
    <x v="1"/>
    <x v="14"/>
    <s v="Acme Tagit Stainless Steel Antibacterial Scissors"/>
    <n v="29.700000000000003"/>
    <n v="3"/>
    <n v="0"/>
    <n v="8.0190000000000001"/>
  </r>
  <r>
    <x v="7536"/>
    <x v="3739"/>
    <x v="3"/>
    <x v="734"/>
    <d v="2014-12-09T00:00:00"/>
    <s v="Standard Class"/>
    <s v="MV-17485"/>
    <s v="Mark Van Huff"/>
    <x v="0"/>
    <s v="United States"/>
    <s v="Houston"/>
    <x v="5"/>
    <n v="77041"/>
    <x v="2"/>
    <s v="FUR-FU-10000820"/>
    <x v="0"/>
    <x v="5"/>
    <s v="Tensor Brushed Steel Torchiere Floor Lamp"/>
    <n v="13.591999999999999"/>
    <n v="2"/>
    <n v="0.6"/>
    <n v="-14.271599999999999"/>
  </r>
  <r>
    <x v="7537"/>
    <x v="3740"/>
    <x v="0"/>
    <x v="317"/>
    <d v="2013-02-22T00:00:00"/>
    <s v="Second Class"/>
    <s v="GT-14710"/>
    <s v="Greg Tran"/>
    <x v="0"/>
    <s v="United States"/>
    <s v="San Francisco"/>
    <x v="1"/>
    <n v="94109"/>
    <x v="1"/>
    <s v="OFF-PA-10001736"/>
    <x v="1"/>
    <x v="10"/>
    <s v="Xerox 1880"/>
    <n v="70.88"/>
    <n v="2"/>
    <n v="0"/>
    <n v="33.313599999999994"/>
  </r>
  <r>
    <x v="7538"/>
    <x v="3741"/>
    <x v="3"/>
    <x v="574"/>
    <d v="2014-12-07T00:00:00"/>
    <s v="Standard Class"/>
    <s v="BS-11380"/>
    <s v="Bill Stewart"/>
    <x v="1"/>
    <s v="United States"/>
    <s v="Denver"/>
    <x v="22"/>
    <n v="80219"/>
    <x v="1"/>
    <s v="OFF-ST-10003306"/>
    <x v="1"/>
    <x v="4"/>
    <s v="Letter Size Cart"/>
    <n v="114.28800000000001"/>
    <n v="1"/>
    <n v="0.2"/>
    <n v="12.857399999999984"/>
  </r>
  <r>
    <x v="7539"/>
    <x v="3741"/>
    <x v="3"/>
    <x v="574"/>
    <d v="2014-12-07T00:00:00"/>
    <s v="Standard Class"/>
    <s v="BS-11380"/>
    <s v="Bill Stewart"/>
    <x v="1"/>
    <s v="United States"/>
    <s v="Denver"/>
    <x v="22"/>
    <n v="80219"/>
    <x v="1"/>
    <s v="OFF-BI-10003707"/>
    <x v="1"/>
    <x v="8"/>
    <s v="Aluminum Screw Posts"/>
    <n v="36.624000000000002"/>
    <n v="8"/>
    <n v="0.7"/>
    <n v="-24.41599999999999"/>
  </r>
  <r>
    <x v="7540"/>
    <x v="3741"/>
    <x v="3"/>
    <x v="574"/>
    <d v="2014-12-07T00:00:00"/>
    <s v="Standard Class"/>
    <s v="BS-11380"/>
    <s v="Bill Stewart"/>
    <x v="1"/>
    <s v="United States"/>
    <s v="Denver"/>
    <x v="22"/>
    <n v="80219"/>
    <x v="1"/>
    <s v="FUR-BO-10003546"/>
    <x v="0"/>
    <x v="0"/>
    <s v="Hon 4-Shelf Metal Bookcases"/>
    <n v="242.35200000000003"/>
    <n v="8"/>
    <n v="0.7"/>
    <n v="-363.52799999999991"/>
  </r>
  <r>
    <x v="7541"/>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x v="7542"/>
    <x v="3741"/>
    <x v="3"/>
    <x v="574"/>
    <d v="2014-12-07T00:00:00"/>
    <s v="Standard Class"/>
    <s v="BS-11380"/>
    <s v="Bill Stewart"/>
    <x v="1"/>
    <s v="United States"/>
    <s v="Denver"/>
    <x v="22"/>
    <n v="80219"/>
    <x v="1"/>
    <s v="FUR-FU-10001488"/>
    <x v="0"/>
    <x v="5"/>
    <s v="Tenex 46&quot; x 60&quot; Computer Anti-Static Chairmat, Rectangular Shaped"/>
    <n v="508.70400000000006"/>
    <n v="6"/>
    <n v="0.2"/>
    <n v="0"/>
  </r>
  <r>
    <x v="7543"/>
    <x v="3741"/>
    <x v="3"/>
    <x v="574"/>
    <d v="2014-12-07T00:00:00"/>
    <s v="Standard Class"/>
    <s v="BS-11380"/>
    <s v="Bill Stewart"/>
    <x v="1"/>
    <s v="United States"/>
    <s v="Denver"/>
    <x v="22"/>
    <n v="80219"/>
    <x v="1"/>
    <s v="TEC-PH-10004833"/>
    <x v="2"/>
    <x v="7"/>
    <s v="Macally Suction Cup Mount"/>
    <n v="57.36"/>
    <n v="6"/>
    <n v="0.2"/>
    <n v="-14.34"/>
  </r>
  <r>
    <x v="7544"/>
    <x v="3741"/>
    <x v="3"/>
    <x v="574"/>
    <d v="2014-12-07T00:00:00"/>
    <s v="Standard Class"/>
    <s v="BS-11380"/>
    <s v="Bill Stewart"/>
    <x v="1"/>
    <s v="United States"/>
    <s v="Denver"/>
    <x v="22"/>
    <n v="80219"/>
    <x v="1"/>
    <s v="FUR-CH-10002335"/>
    <x v="0"/>
    <x v="1"/>
    <s v="Hon GuestStacker Chair"/>
    <n v="906.68000000000006"/>
    <n v="5"/>
    <n v="0.2"/>
    <n v="68.001000000000033"/>
  </r>
  <r>
    <x v="7545"/>
    <x v="3742"/>
    <x v="2"/>
    <x v="982"/>
    <d v="2011-10-15T00:00:00"/>
    <s v="Standard Class"/>
    <s v="CM-12715"/>
    <s v="Craig Molinari"/>
    <x v="1"/>
    <s v="United States"/>
    <s v="Huntsville"/>
    <x v="5"/>
    <n v="77340"/>
    <x v="2"/>
    <s v="TEC-PH-10001128"/>
    <x v="2"/>
    <x v="7"/>
    <s v="Motorola Droid Maxx"/>
    <n v="719.95200000000011"/>
    <n v="6"/>
    <n v="0.2"/>
    <n v="71.995200000000011"/>
  </r>
  <r>
    <x v="7546"/>
    <x v="3742"/>
    <x v="2"/>
    <x v="982"/>
    <d v="2011-10-15T00:00:00"/>
    <s v="Standard Class"/>
    <s v="CM-12715"/>
    <s v="Craig Molinari"/>
    <x v="1"/>
    <s v="United States"/>
    <s v="Huntsville"/>
    <x v="5"/>
    <n v="77340"/>
    <x v="2"/>
    <s v="TEC-PH-10004667"/>
    <x v="2"/>
    <x v="7"/>
    <s v="Cisco 8x8 Inc. 6753i IP Business Phone System"/>
    <n v="755.94400000000019"/>
    <n v="7"/>
    <n v="0.2"/>
    <n v="66.145099999999957"/>
  </r>
  <r>
    <x v="7547"/>
    <x v="3742"/>
    <x v="2"/>
    <x v="982"/>
    <d v="2011-10-15T00:00:00"/>
    <s v="Standard Class"/>
    <s v="CM-12715"/>
    <s v="Craig Molinari"/>
    <x v="1"/>
    <s v="United States"/>
    <s v="Huntsville"/>
    <x v="5"/>
    <n v="77340"/>
    <x v="2"/>
    <s v="OFF-BI-10004817"/>
    <x v="1"/>
    <x v="8"/>
    <s v="GBC Personal VeloBind Strips"/>
    <n v="11.979999999999997"/>
    <n v="5"/>
    <n v="0.8"/>
    <n v="-19.16800000000001"/>
  </r>
  <r>
    <x v="7548"/>
    <x v="3742"/>
    <x v="2"/>
    <x v="982"/>
    <d v="2011-10-15T00:00:00"/>
    <s v="Standard Class"/>
    <s v="CM-12715"/>
    <s v="Craig Molinari"/>
    <x v="1"/>
    <s v="United States"/>
    <s v="Huntsville"/>
    <x v="5"/>
    <n v="77340"/>
    <x v="2"/>
    <s v="OFF-BI-10004140"/>
    <x v="1"/>
    <x v="8"/>
    <s v="Avery Non-Stick Binders"/>
    <n v="0.8979999999999998"/>
    <n v="1"/>
    <n v="0.8"/>
    <n v="-1.5715000000000008"/>
  </r>
  <r>
    <x v="7549"/>
    <x v="3743"/>
    <x v="0"/>
    <x v="64"/>
    <d v="2013-09-08T00:00:00"/>
    <s v="First Class"/>
    <s v="EM-13825"/>
    <s v="Elizabeth Moffitt"/>
    <x v="1"/>
    <s v="United States"/>
    <s v="Houston"/>
    <x v="5"/>
    <n v="77036"/>
    <x v="2"/>
    <s v="FUR-FU-10004671"/>
    <x v="0"/>
    <x v="5"/>
    <s v="Executive Impressions 12&quot; Wall Clock"/>
    <n v="21.204000000000004"/>
    <n v="3"/>
    <n v="0.6"/>
    <n v="-11.662199999999999"/>
  </r>
  <r>
    <x v="7550"/>
    <x v="3744"/>
    <x v="2"/>
    <x v="1164"/>
    <d v="2011-11-25T00:00:00"/>
    <s v="Standard Class"/>
    <s v="KH-16330"/>
    <s v="Katharine Harms"/>
    <x v="1"/>
    <s v="United States"/>
    <s v="New York City"/>
    <x v="15"/>
    <n v="10024"/>
    <x v="3"/>
    <s v="OFF-EN-10002592"/>
    <x v="1"/>
    <x v="12"/>
    <s v="Peel &amp; Seel Recycled Catalog Envelopes, Brown"/>
    <n v="34.74"/>
    <n v="3"/>
    <n v="0"/>
    <n v="17.37"/>
  </r>
  <r>
    <x v="7551"/>
    <x v="3744"/>
    <x v="2"/>
    <x v="1164"/>
    <d v="2011-11-25T00:00:00"/>
    <s v="Standard Class"/>
    <s v="KH-16330"/>
    <s v="Katharine Harms"/>
    <x v="1"/>
    <s v="United States"/>
    <s v="New York City"/>
    <x v="15"/>
    <n v="10024"/>
    <x v="3"/>
    <s v="TEC-PH-10004447"/>
    <x v="2"/>
    <x v="7"/>
    <s v="Toshiba IPT2010-SD IP Telephone"/>
    <n v="833.94"/>
    <n v="6"/>
    <n v="0"/>
    <n v="216.8244"/>
  </r>
  <r>
    <x v="7552"/>
    <x v="3744"/>
    <x v="2"/>
    <x v="1164"/>
    <d v="2011-11-25T00:00:00"/>
    <s v="Standard Class"/>
    <s v="KH-16330"/>
    <s v="Katharine Harms"/>
    <x v="1"/>
    <s v="United States"/>
    <s v="New York City"/>
    <x v="15"/>
    <n v="10024"/>
    <x v="3"/>
    <s v="OFF-BI-10003669"/>
    <x v="1"/>
    <x v="8"/>
    <s v="3M Organizer Strips"/>
    <n v="12.96"/>
    <n v="3"/>
    <n v="0.2"/>
    <n v="4.5359999999999996"/>
  </r>
  <r>
    <x v="7553"/>
    <x v="3744"/>
    <x v="2"/>
    <x v="1164"/>
    <d v="2011-11-25T00:00:00"/>
    <s v="Standard Class"/>
    <s v="KH-16330"/>
    <s v="Katharine Harms"/>
    <x v="1"/>
    <s v="United States"/>
    <s v="New York City"/>
    <x v="15"/>
    <n v="10024"/>
    <x v="3"/>
    <s v="OFF-PA-10000223"/>
    <x v="1"/>
    <x v="10"/>
    <s v="Xerox 2000"/>
    <n v="25.92"/>
    <n v="4"/>
    <n v="0"/>
    <n v="12.441600000000001"/>
  </r>
  <r>
    <x v="7554"/>
    <x v="3745"/>
    <x v="2"/>
    <x v="1025"/>
    <d v="2011-05-14T00:00:00"/>
    <s v="Second Class"/>
    <s v="AF-10885"/>
    <s v="Art Foster"/>
    <x v="0"/>
    <s v="United States"/>
    <s v="Philadelphia"/>
    <x v="9"/>
    <n v="19134"/>
    <x v="3"/>
    <s v="FUR-BO-10004467"/>
    <x v="0"/>
    <x v="0"/>
    <s v="Bestar Classic Bookcase"/>
    <n v="349.96499999999997"/>
    <n v="7"/>
    <n v="0.5"/>
    <n v="-216.97830000000002"/>
  </r>
  <r>
    <x v="7555"/>
    <x v="3745"/>
    <x v="2"/>
    <x v="1025"/>
    <d v="2011-05-14T00:00:00"/>
    <s v="Second Class"/>
    <s v="AF-10885"/>
    <s v="Art Foster"/>
    <x v="0"/>
    <s v="United States"/>
    <s v="Philadelphia"/>
    <x v="9"/>
    <n v="19134"/>
    <x v="3"/>
    <s v="OFF-AR-10000716"/>
    <x v="1"/>
    <x v="6"/>
    <s v="DIXON Ticonderoga Erasable Checking Pencils"/>
    <n v="22.32"/>
    <n v="5"/>
    <n v="0.2"/>
    <n v="5.3010000000000002"/>
  </r>
  <r>
    <x v="7556"/>
    <x v="3746"/>
    <x v="3"/>
    <x v="344"/>
    <d v="2014-12-03T00:00:00"/>
    <s v="Standard Class"/>
    <s v="JR-16210"/>
    <s v="Justin Ritter"/>
    <x v="1"/>
    <s v="United States"/>
    <s v="Columbus"/>
    <x v="14"/>
    <n v="47201"/>
    <x v="2"/>
    <s v="OFF-PA-10003641"/>
    <x v="1"/>
    <x v="10"/>
    <s v="Xerox 1909"/>
    <n v="158.28"/>
    <n v="6"/>
    <n v="0"/>
    <n v="72.808799999999991"/>
  </r>
  <r>
    <x v="7557"/>
    <x v="3746"/>
    <x v="3"/>
    <x v="344"/>
    <d v="2014-12-03T00:00:00"/>
    <s v="Standard Class"/>
    <s v="JR-16210"/>
    <s v="Justin Ritter"/>
    <x v="1"/>
    <s v="United States"/>
    <s v="Columbus"/>
    <x v="14"/>
    <n v="47201"/>
    <x v="2"/>
    <s v="OFF-BI-10004519"/>
    <x v="1"/>
    <x v="8"/>
    <s v="GBC DocuBind P100 Manual Binding Machine"/>
    <n v="497.93999999999994"/>
    <n v="3"/>
    <n v="0"/>
    <n v="224.07299999999998"/>
  </r>
  <r>
    <x v="7558"/>
    <x v="3747"/>
    <x v="2"/>
    <x v="301"/>
    <d v="2011-11-05T00:00:00"/>
    <s v="Standard Class"/>
    <s v="DL-12925"/>
    <s v="Daniel Lacy"/>
    <x v="0"/>
    <s v="United States"/>
    <s v="Long Beach"/>
    <x v="15"/>
    <n v="11561"/>
    <x v="3"/>
    <s v="OFF-AP-10002518"/>
    <x v="1"/>
    <x v="9"/>
    <s v="Kensington 7 Outlet MasterPiece Power Center"/>
    <n v="533.93999999999994"/>
    <n v="3"/>
    <n v="0"/>
    <n v="154.84259999999995"/>
  </r>
  <r>
    <x v="7559"/>
    <x v="3747"/>
    <x v="2"/>
    <x v="301"/>
    <d v="2011-11-05T00:00:00"/>
    <s v="Standard Class"/>
    <s v="DL-12925"/>
    <s v="Daniel Lacy"/>
    <x v="0"/>
    <s v="United States"/>
    <s v="Long Beach"/>
    <x v="15"/>
    <n v="11561"/>
    <x v="3"/>
    <s v="OFF-PA-10000806"/>
    <x v="1"/>
    <x v="10"/>
    <s v="Xerox 1934"/>
    <n v="167.94"/>
    <n v="3"/>
    <n v="0"/>
    <n v="82.290599999999998"/>
  </r>
  <r>
    <x v="7560"/>
    <x v="3747"/>
    <x v="2"/>
    <x v="301"/>
    <d v="2011-11-05T00:00:00"/>
    <s v="Standard Class"/>
    <s v="DL-12925"/>
    <s v="Daniel Lacy"/>
    <x v="0"/>
    <s v="United States"/>
    <s v="Long Beach"/>
    <x v="15"/>
    <n v="11561"/>
    <x v="3"/>
    <s v="FUR-FU-10003142"/>
    <x v="0"/>
    <x v="5"/>
    <s v="Master Big Foot Doorstop, Beige"/>
    <n v="31.68"/>
    <n v="6"/>
    <n v="0"/>
    <n v="9.8207999999999984"/>
  </r>
  <r>
    <x v="7561"/>
    <x v="3748"/>
    <x v="0"/>
    <x v="945"/>
    <d v="2014-01-02T00:00:00"/>
    <s v="First Class"/>
    <s v="BD-11605"/>
    <s v="Brian Dahlen"/>
    <x v="0"/>
    <s v="United States"/>
    <s v="Lancaster"/>
    <x v="9"/>
    <n v="17602"/>
    <x v="3"/>
    <s v="FUR-CH-10000454"/>
    <x v="0"/>
    <x v="1"/>
    <s v="Hon Deluxe Fabric Upholstered Stacking Chairs, Rounded Back"/>
    <n v="170.78599999999997"/>
    <n v="1"/>
    <n v="0.3"/>
    <n v="0"/>
  </r>
  <r>
    <x v="7562"/>
    <x v="3749"/>
    <x v="0"/>
    <x v="323"/>
    <d v="2013-09-08T00:00:00"/>
    <s v="Standard Class"/>
    <s v="RB-19570"/>
    <s v="Rob Beeghly"/>
    <x v="0"/>
    <s v="United States"/>
    <s v="Chicago"/>
    <x v="10"/>
    <n v="60610"/>
    <x v="2"/>
    <s v="FUR-BO-10003894"/>
    <x v="0"/>
    <x v="0"/>
    <s v="Safco Value Mate Steel Bookcase, Baked Enamel Finish on Steel, Black"/>
    <n v="198.744"/>
    <n v="4"/>
    <n v="0.3"/>
    <n v="0"/>
  </r>
  <r>
    <x v="7563"/>
    <x v="3750"/>
    <x v="3"/>
    <x v="361"/>
    <d v="2014-10-08T00:00:00"/>
    <s v="First Class"/>
    <s v="RB-19795"/>
    <s v="Ross Baird"/>
    <x v="2"/>
    <s v="United States"/>
    <s v="Denver"/>
    <x v="22"/>
    <n v="80219"/>
    <x v="1"/>
    <s v="TEC-AC-10001714"/>
    <x v="2"/>
    <x v="11"/>
    <s v="Logitech MX Performance Wireless Mouse"/>
    <n v="63.824000000000005"/>
    <n v="2"/>
    <n v="0.2"/>
    <n v="13.562599999999998"/>
  </r>
  <r>
    <x v="7564"/>
    <x v="3751"/>
    <x v="0"/>
    <x v="806"/>
    <d v="2013-02-01T00:00:00"/>
    <s v="Second Class"/>
    <s v="TB-21250"/>
    <s v="Tim Brockman"/>
    <x v="0"/>
    <s v="United States"/>
    <s v="Seattle"/>
    <x v="4"/>
    <n v="98103"/>
    <x v="1"/>
    <s v="FUR-CH-10001190"/>
    <x v="0"/>
    <x v="1"/>
    <s v="Global Deluxe High-Back Office Chair in Storm"/>
    <n v="435.16800000000006"/>
    <n v="4"/>
    <n v="0.2"/>
    <n v="-59.835600000000042"/>
  </r>
  <r>
    <x v="7565"/>
    <x v="3751"/>
    <x v="0"/>
    <x v="806"/>
    <d v="2013-02-01T00:00:00"/>
    <s v="Second Class"/>
    <s v="TB-21250"/>
    <s v="Tim Brockman"/>
    <x v="0"/>
    <s v="United States"/>
    <s v="Seattle"/>
    <x v="4"/>
    <n v="98103"/>
    <x v="1"/>
    <s v="FUR-BO-10000468"/>
    <x v="0"/>
    <x v="0"/>
    <s v="O'Sullivan 2-Shelf Heavy-Duty Bookcases"/>
    <n v="48.58"/>
    <n v="1"/>
    <n v="0"/>
    <n v="7.7728000000000037"/>
  </r>
  <r>
    <x v="7566"/>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x v="7567"/>
    <x v="3752"/>
    <x v="3"/>
    <x v="81"/>
    <d v="2014-04-24T00:00:00"/>
    <s v="First Class"/>
    <s v="KN-16390"/>
    <s v="Katherine Nockton"/>
    <x v="1"/>
    <s v="United States"/>
    <s v="Houston"/>
    <x v="5"/>
    <n v="77070"/>
    <x v="2"/>
    <s v="OFF-PA-10001534"/>
    <x v="1"/>
    <x v="10"/>
    <s v="Xerox 230"/>
    <n v="20.736000000000004"/>
    <n v="4"/>
    <n v="0.2"/>
    <n v="7.2576000000000001"/>
  </r>
  <r>
    <x v="7568"/>
    <x v="3753"/>
    <x v="2"/>
    <x v="29"/>
    <d v="2011-12-10T00:00:00"/>
    <s v="Standard Class"/>
    <s v="RL-19615"/>
    <s v="Rob Lucas"/>
    <x v="0"/>
    <s v="United States"/>
    <s v="Los Angeles"/>
    <x v="1"/>
    <n v="90045"/>
    <x v="1"/>
    <s v="OFF-AR-10003045"/>
    <x v="1"/>
    <x v="6"/>
    <s v="Prang Colored Pencils"/>
    <n v="26.46"/>
    <n v="9"/>
    <n v="0"/>
    <n v="11.907"/>
  </r>
  <r>
    <x v="7569"/>
    <x v="3753"/>
    <x v="2"/>
    <x v="29"/>
    <d v="2011-12-10T00:00:00"/>
    <s v="Standard Class"/>
    <s v="RL-19615"/>
    <s v="Rob Lucas"/>
    <x v="0"/>
    <s v="United States"/>
    <s v="Los Angeles"/>
    <x v="1"/>
    <n v="90045"/>
    <x v="1"/>
    <s v="OFF-PA-10001363"/>
    <x v="1"/>
    <x v="10"/>
    <s v="Xerox 1933"/>
    <n v="49.12"/>
    <n v="4"/>
    <n v="0"/>
    <n v="23.086399999999998"/>
  </r>
  <r>
    <x v="7570"/>
    <x v="3753"/>
    <x v="2"/>
    <x v="29"/>
    <d v="2011-12-10T00:00:00"/>
    <s v="Standard Class"/>
    <s v="RL-19615"/>
    <s v="Rob Lucas"/>
    <x v="0"/>
    <s v="United States"/>
    <s v="Los Angeles"/>
    <x v="1"/>
    <n v="90045"/>
    <x v="1"/>
    <s v="OFF-FA-10002280"/>
    <x v="1"/>
    <x v="13"/>
    <s v="Advantus Plastic Paper Clips"/>
    <n v="15"/>
    <n v="3"/>
    <n v="0"/>
    <n v="7.1999999999999993"/>
  </r>
  <r>
    <x v="7571"/>
    <x v="3754"/>
    <x v="2"/>
    <x v="618"/>
    <d v="2011-10-26T00:00:00"/>
    <s v="Standard Class"/>
    <s v="FH-14275"/>
    <s v="Frank Hawley"/>
    <x v="1"/>
    <s v="United States"/>
    <s v="Newport News"/>
    <x v="17"/>
    <n v="23602"/>
    <x v="0"/>
    <s v="OFF-ST-10003479"/>
    <x v="1"/>
    <x v="4"/>
    <s v="Eldon Base for stackable storage shelf, platinum"/>
    <n v="194.7"/>
    <n v="5"/>
    <n v="0"/>
    <n v="9.7349999999999781"/>
  </r>
  <r>
    <x v="7572"/>
    <x v="3754"/>
    <x v="2"/>
    <x v="618"/>
    <d v="2011-10-26T00:00:00"/>
    <s v="Standard Class"/>
    <s v="FH-14275"/>
    <s v="Frank Hawley"/>
    <x v="1"/>
    <s v="United States"/>
    <s v="Newport News"/>
    <x v="17"/>
    <n v="23602"/>
    <x v="0"/>
    <s v="FUR-TA-10004607"/>
    <x v="0"/>
    <x v="3"/>
    <s v="Hon 2111 Invitation Series Straight Table"/>
    <n v="591.32000000000005"/>
    <n v="4"/>
    <n v="0"/>
    <n v="112.35079999999999"/>
  </r>
  <r>
    <x v="7573"/>
    <x v="3754"/>
    <x v="2"/>
    <x v="618"/>
    <d v="2011-10-26T00:00:00"/>
    <s v="Standard Class"/>
    <s v="FH-14275"/>
    <s v="Frank Hawley"/>
    <x v="1"/>
    <s v="United States"/>
    <s v="Newport News"/>
    <x v="17"/>
    <n v="23602"/>
    <x v="0"/>
    <s v="OFF-AR-10001022"/>
    <x v="1"/>
    <x v="6"/>
    <s v="SANFORD Liquid Accent Tank-Style Highlighters"/>
    <n v="2.84"/>
    <n v="1"/>
    <n v="0"/>
    <n v="0.88039999999999985"/>
  </r>
  <r>
    <x v="7574"/>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x v="7575"/>
    <x v="3755"/>
    <x v="1"/>
    <x v="575"/>
    <d v="2012-12-12T00:00:00"/>
    <s v="Standard Class"/>
    <s v="YS-21880"/>
    <s v="Yana Sorensen"/>
    <x v="1"/>
    <s v="United States"/>
    <s v="Los Angeles"/>
    <x v="1"/>
    <n v="90036"/>
    <x v="1"/>
    <s v="TEC-AC-10000865"/>
    <x v="2"/>
    <x v="11"/>
    <s v="WD My Passport Ultra 500GB Portable External Hard Drive"/>
    <n v="236"/>
    <n v="4"/>
    <n v="0"/>
    <n v="40.119999999999976"/>
  </r>
  <r>
    <x v="7576"/>
    <x v="3756"/>
    <x v="2"/>
    <x v="981"/>
    <d v="2011-11-07T00:00:00"/>
    <s v="Second Class"/>
    <s v="SW-20755"/>
    <s v="Steven Ward"/>
    <x v="1"/>
    <s v="United States"/>
    <s v="Seattle"/>
    <x v="4"/>
    <n v="98115"/>
    <x v="1"/>
    <s v="TEC-AC-10000023"/>
    <x v="2"/>
    <x v="11"/>
    <s v="Maxell 74 Minute CD-R Spindle, 50/Pack"/>
    <n v="41.94"/>
    <n v="2"/>
    <n v="0"/>
    <n v="15.098399999999998"/>
  </r>
  <r>
    <x v="7577"/>
    <x v="3756"/>
    <x v="2"/>
    <x v="981"/>
    <d v="2011-11-07T00:00:00"/>
    <s v="Second Class"/>
    <s v="SW-20755"/>
    <s v="Steven Ward"/>
    <x v="1"/>
    <s v="United States"/>
    <s v="Seattle"/>
    <x v="4"/>
    <n v="98115"/>
    <x v="1"/>
    <s v="TEC-PH-10001750"/>
    <x v="2"/>
    <x v="7"/>
    <s v="Samsung Rugby III"/>
    <n v="52.792000000000002"/>
    <n v="1"/>
    <n v="0.2"/>
    <n v="4.6193000000000026"/>
  </r>
  <r>
    <x v="7578"/>
    <x v="3757"/>
    <x v="0"/>
    <x v="122"/>
    <d v="2013-12-22T00:00:00"/>
    <s v="First Class"/>
    <s v="PN-18775"/>
    <s v="Parhena Norris"/>
    <x v="2"/>
    <s v="United States"/>
    <s v="Omaha"/>
    <x v="8"/>
    <n v="68104"/>
    <x v="2"/>
    <s v="FUR-CH-10004997"/>
    <x v="0"/>
    <x v="1"/>
    <s v="Hon Every-Day Series Multi-Task Chairs"/>
    <n v="563.93999999999994"/>
    <n v="3"/>
    <n v="0"/>
    <n v="112.78800000000001"/>
  </r>
  <r>
    <x v="7579"/>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x v="7580"/>
    <x v="3758"/>
    <x v="1"/>
    <x v="521"/>
    <d v="2012-11-27T00:00:00"/>
    <s v="Second Class"/>
    <s v="AT-10735"/>
    <s v="Annie Thurman"/>
    <x v="0"/>
    <s v="United States"/>
    <s v="Morristown"/>
    <x v="30"/>
    <n v="7960"/>
    <x v="3"/>
    <s v="OFF-AR-10004999"/>
    <x v="1"/>
    <x v="6"/>
    <s v="Newell 315"/>
    <n v="17.940000000000001"/>
    <n v="3"/>
    <n v="0"/>
    <n v="4.4850000000000003"/>
  </r>
  <r>
    <x v="7581"/>
    <x v="3759"/>
    <x v="1"/>
    <x v="863"/>
    <d v="2012-08-16T00:00:00"/>
    <s v="First Class"/>
    <s v="EJ-13720"/>
    <s v="Ed Jacobs"/>
    <x v="0"/>
    <s v="United States"/>
    <s v="Philadelphia"/>
    <x v="9"/>
    <n v="19143"/>
    <x v="3"/>
    <s v="OFF-ST-10003816"/>
    <x v="1"/>
    <x v="4"/>
    <s v="Fellowes High-Stak Drawer Files"/>
    <n v="422.85599999999999"/>
    <n v="3"/>
    <n v="0.2"/>
    <n v="15.857099999999974"/>
  </r>
  <r>
    <x v="7582"/>
    <x v="3760"/>
    <x v="1"/>
    <x v="392"/>
    <d v="2012-04-21T00:00:00"/>
    <s v="Standard Class"/>
    <s v="DM-13345"/>
    <s v="Denise Monton"/>
    <x v="1"/>
    <s v="United States"/>
    <s v="New York City"/>
    <x v="15"/>
    <n v="10024"/>
    <x v="3"/>
    <s v="FUR-CH-10003968"/>
    <x v="0"/>
    <x v="1"/>
    <s v="Novimex Turbo Task Chair"/>
    <n v="127.76400000000001"/>
    <n v="2"/>
    <n v="0.1"/>
    <n v="2.8392000000000017"/>
  </r>
  <r>
    <x v="7583"/>
    <x v="3761"/>
    <x v="2"/>
    <x v="90"/>
    <d v="2011-03-25T00:00:00"/>
    <s v="Standard Class"/>
    <s v="KH-16690"/>
    <s v="Kristen Hastings"/>
    <x v="1"/>
    <s v="United States"/>
    <s v="Springfield"/>
    <x v="17"/>
    <n v="22153"/>
    <x v="0"/>
    <s v="TEC-PH-10000730"/>
    <x v="2"/>
    <x v="7"/>
    <s v="Samsung Galaxy S4 Active"/>
    <n v="3499.9300000000003"/>
    <n v="7"/>
    <n v="0"/>
    <n v="909.98180000000025"/>
  </r>
  <r>
    <x v="7584"/>
    <x v="3761"/>
    <x v="2"/>
    <x v="90"/>
    <d v="2011-03-25T00:00:00"/>
    <s v="Standard Class"/>
    <s v="KH-16690"/>
    <s v="Kristen Hastings"/>
    <x v="1"/>
    <s v="United States"/>
    <s v="Springfield"/>
    <x v="17"/>
    <n v="22153"/>
    <x v="0"/>
    <s v="OFF-LA-10004409"/>
    <x v="1"/>
    <x v="2"/>
    <s v="Avery 492"/>
    <n v="14.399999999999999"/>
    <n v="5"/>
    <n v="0"/>
    <n v="6.6239999999999988"/>
  </r>
  <r>
    <x v="7585"/>
    <x v="3761"/>
    <x v="2"/>
    <x v="90"/>
    <d v="2011-03-25T00:00:00"/>
    <s v="Standard Class"/>
    <s v="KH-16690"/>
    <s v="Kristen Hastings"/>
    <x v="1"/>
    <s v="United States"/>
    <s v="Springfield"/>
    <x v="17"/>
    <n v="22153"/>
    <x v="0"/>
    <s v="OFF-PA-10000675"/>
    <x v="1"/>
    <x v="10"/>
    <s v="Xerox 1919"/>
    <n v="122.97"/>
    <n v="3"/>
    <n v="0"/>
    <n v="60.255300000000005"/>
  </r>
  <r>
    <x v="7586"/>
    <x v="3761"/>
    <x v="2"/>
    <x v="90"/>
    <d v="2011-03-25T00:00:00"/>
    <s v="Standard Class"/>
    <s v="KH-16690"/>
    <s v="Kristen Hastings"/>
    <x v="1"/>
    <s v="United States"/>
    <s v="Springfield"/>
    <x v="17"/>
    <n v="22153"/>
    <x v="0"/>
    <s v="OFF-AR-10001573"/>
    <x v="1"/>
    <x v="6"/>
    <s v="American Pencil"/>
    <n v="9.32"/>
    <n v="4"/>
    <n v="0"/>
    <n v="2.702799999999999"/>
  </r>
  <r>
    <x v="7587"/>
    <x v="3761"/>
    <x v="2"/>
    <x v="90"/>
    <d v="2011-03-25T00:00:00"/>
    <s v="Standard Class"/>
    <s v="KH-16690"/>
    <s v="Kristen Hastings"/>
    <x v="1"/>
    <s v="United States"/>
    <s v="Springfield"/>
    <x v="17"/>
    <n v="22153"/>
    <x v="0"/>
    <s v="OFF-BI-10001597"/>
    <x v="1"/>
    <x v="8"/>
    <s v="Wilson Jones Ledger-Size, Piano-Hinge Binder, 2&quot;, Blue"/>
    <n v="122.94"/>
    <n v="3"/>
    <n v="0"/>
    <n v="59.011199999999988"/>
  </r>
  <r>
    <x v="7588"/>
    <x v="3762"/>
    <x v="3"/>
    <x v="673"/>
    <d v="2014-11-23T00:00:00"/>
    <s v="Standard Class"/>
    <s v="MB-18085"/>
    <s v="Mick Brown"/>
    <x v="0"/>
    <s v="United States"/>
    <s v="Roseville"/>
    <x v="1"/>
    <n v="95661"/>
    <x v="1"/>
    <s v="FUR-FU-10001196"/>
    <x v="0"/>
    <x v="5"/>
    <s v="DAX Cubicle Frames - 8x10"/>
    <n v="17.309999999999999"/>
    <n v="3"/>
    <n v="0"/>
    <n v="5.1929999999999996"/>
  </r>
  <r>
    <x v="7589"/>
    <x v="3763"/>
    <x v="1"/>
    <x v="12"/>
    <d v="2012-09-29T00:00:00"/>
    <s v="Standard Class"/>
    <s v="DK-12895"/>
    <s v="Dana Kaydos"/>
    <x v="0"/>
    <s v="United States"/>
    <s v="Rockford"/>
    <x v="10"/>
    <n v="61107"/>
    <x v="2"/>
    <s v="OFF-AR-10004602"/>
    <x v="1"/>
    <x v="6"/>
    <s v="Boston KS Multi-Size Manual Pencil Sharpener"/>
    <n v="128.744"/>
    <n v="7"/>
    <n v="0.2"/>
    <n v="12.874400000000001"/>
  </r>
  <r>
    <x v="7590"/>
    <x v="3764"/>
    <x v="0"/>
    <x v="64"/>
    <d v="2013-09-10T00:00:00"/>
    <s v="Standard Class"/>
    <s v="DB-13210"/>
    <s v="Dean Braden"/>
    <x v="0"/>
    <s v="United States"/>
    <s v="Philadelphia"/>
    <x v="9"/>
    <n v="19134"/>
    <x v="3"/>
    <s v="FUR-FU-10000260"/>
    <x v="0"/>
    <x v="5"/>
    <s v="6&quot; Cubicle Wall Clock, Black"/>
    <n v="58.248000000000005"/>
    <n v="9"/>
    <n v="0.2"/>
    <n v="11.649599999999996"/>
  </r>
  <r>
    <x v="7591"/>
    <x v="3764"/>
    <x v="0"/>
    <x v="64"/>
    <d v="2013-09-10T00:00:00"/>
    <s v="Standard Class"/>
    <s v="DB-13210"/>
    <s v="Dean Braden"/>
    <x v="0"/>
    <s v="United States"/>
    <s v="Philadelphia"/>
    <x v="9"/>
    <n v="19134"/>
    <x v="3"/>
    <s v="FUR-CH-10001146"/>
    <x v="0"/>
    <x v="1"/>
    <s v="Global Task Chair, Black"/>
    <n v="71.245999999999995"/>
    <n v="2"/>
    <n v="0.3"/>
    <n v="-19.338199999999993"/>
  </r>
  <r>
    <x v="7592"/>
    <x v="3764"/>
    <x v="0"/>
    <x v="64"/>
    <d v="2013-09-10T00:00:00"/>
    <s v="Standard Class"/>
    <s v="DB-13210"/>
    <s v="Dean Braden"/>
    <x v="0"/>
    <s v="United States"/>
    <s v="Philadelphia"/>
    <x v="9"/>
    <n v="19134"/>
    <x v="3"/>
    <s v="OFF-AR-10000896"/>
    <x v="1"/>
    <x v="6"/>
    <s v="Newell 329"/>
    <n v="7.8719999999999999"/>
    <n v="3"/>
    <n v="0.2"/>
    <n v="0.59039999999999937"/>
  </r>
  <r>
    <x v="7593"/>
    <x v="3764"/>
    <x v="0"/>
    <x v="64"/>
    <d v="2013-09-10T00:00:00"/>
    <s v="Standard Class"/>
    <s v="DB-13210"/>
    <s v="Dean Braden"/>
    <x v="0"/>
    <s v="United States"/>
    <s v="Philadelphia"/>
    <x v="9"/>
    <n v="19134"/>
    <x v="3"/>
    <s v="FUR-CH-10000309"/>
    <x v="0"/>
    <x v="1"/>
    <s v="Global Comet Stacking Arm Chair"/>
    <n v="887.27099999999984"/>
    <n v="3"/>
    <n v="0.3"/>
    <n v="-63.376499999999965"/>
  </r>
  <r>
    <x v="7594"/>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x v="7595"/>
    <x v="3765"/>
    <x v="3"/>
    <x v="693"/>
    <d v="2014-04-25T00:00:00"/>
    <s v="Standard Class"/>
    <s v="CV-12295"/>
    <s v="Christina VanderZanden"/>
    <x v="0"/>
    <s v="United States"/>
    <s v="Detroit"/>
    <x v="12"/>
    <n v="48234"/>
    <x v="2"/>
    <s v="OFF-BI-10001036"/>
    <x v="1"/>
    <x v="8"/>
    <s v="Cardinal EasyOpen D-Ring Binders"/>
    <n v="36.56"/>
    <n v="4"/>
    <n v="0"/>
    <n v="18.28"/>
  </r>
  <r>
    <x v="7596"/>
    <x v="3766"/>
    <x v="1"/>
    <x v="925"/>
    <d v="2012-06-19T00:00:00"/>
    <s v="Standard Class"/>
    <s v="GK-14620"/>
    <s v="Grace Kelly"/>
    <x v="1"/>
    <s v="United States"/>
    <s v="Los Angeles"/>
    <x v="1"/>
    <n v="90004"/>
    <x v="1"/>
    <s v="TEC-PH-10002103"/>
    <x v="2"/>
    <x v="7"/>
    <s v="Jabra SPEAK 410"/>
    <n v="225.57599999999996"/>
    <n v="3"/>
    <n v="0.2"/>
    <n v="22.557600000000008"/>
  </r>
  <r>
    <x v="7597"/>
    <x v="3767"/>
    <x v="2"/>
    <x v="328"/>
    <d v="2011-09-22T00:00:00"/>
    <s v="Standard Class"/>
    <s v="JA-15970"/>
    <s v="Joseph Airdo"/>
    <x v="0"/>
    <s v="United States"/>
    <s v="Springfield"/>
    <x v="21"/>
    <n v="97477"/>
    <x v="1"/>
    <s v="OFF-AR-10001473"/>
    <x v="1"/>
    <x v="6"/>
    <s v="Newell 313"/>
    <n v="5.2480000000000002"/>
    <n v="2"/>
    <n v="0.2"/>
    <n v="0.45920000000000027"/>
  </r>
  <r>
    <x v="7598"/>
    <x v="3767"/>
    <x v="2"/>
    <x v="328"/>
    <d v="2011-09-22T00:00:00"/>
    <s v="Standard Class"/>
    <s v="JA-15970"/>
    <s v="Joseph Airdo"/>
    <x v="0"/>
    <s v="United States"/>
    <s v="Springfield"/>
    <x v="21"/>
    <n v="97477"/>
    <x v="1"/>
    <s v="OFF-AR-10000411"/>
    <x v="1"/>
    <x v="6"/>
    <s v="Boston 16701 Slimline Battery Pencil Sharpener"/>
    <n v="38.256"/>
    <n v="3"/>
    <n v="0.2"/>
    <n v="4.7819999999999947"/>
  </r>
  <r>
    <x v="7599"/>
    <x v="3767"/>
    <x v="2"/>
    <x v="328"/>
    <d v="2011-09-22T00:00:00"/>
    <s v="Standard Class"/>
    <s v="JA-15970"/>
    <s v="Joseph Airdo"/>
    <x v="0"/>
    <s v="United States"/>
    <s v="Springfield"/>
    <x v="21"/>
    <n v="97477"/>
    <x v="1"/>
    <s v="OFF-PA-10000246"/>
    <x v="1"/>
    <x v="10"/>
    <s v="Riverleaf Stik-Withit Designer Note Cubes"/>
    <n v="40.24"/>
    <n v="5"/>
    <n v="0.2"/>
    <n v="13.078000000000001"/>
  </r>
  <r>
    <x v="7600"/>
    <x v="3767"/>
    <x v="2"/>
    <x v="328"/>
    <d v="2011-09-22T00:00:00"/>
    <s v="Standard Class"/>
    <s v="JA-15970"/>
    <s v="Joseph Airdo"/>
    <x v="0"/>
    <s v="United States"/>
    <s v="Springfield"/>
    <x v="21"/>
    <n v="97477"/>
    <x v="1"/>
    <s v="TEC-MA-10004086"/>
    <x v="2"/>
    <x v="15"/>
    <s v="Plantronics Single Ear Headset"/>
    <n v="29.925000000000001"/>
    <n v="5"/>
    <n v="0.7"/>
    <n v="-21.944999999999993"/>
  </r>
  <r>
    <x v="7601"/>
    <x v="3767"/>
    <x v="2"/>
    <x v="328"/>
    <d v="2011-09-22T00:00:00"/>
    <s v="Standard Class"/>
    <s v="JA-15970"/>
    <s v="Joseph Airdo"/>
    <x v="0"/>
    <s v="United States"/>
    <s v="Springfield"/>
    <x v="21"/>
    <n v="97477"/>
    <x v="1"/>
    <s v="OFF-PA-10003039"/>
    <x v="1"/>
    <x v="10"/>
    <s v="Xerox 1960"/>
    <n v="148.70400000000001"/>
    <n v="6"/>
    <n v="0.2"/>
    <n v="46.469999999999985"/>
  </r>
  <r>
    <x v="7602"/>
    <x v="3767"/>
    <x v="2"/>
    <x v="328"/>
    <d v="2011-09-22T00:00:00"/>
    <s v="Standard Class"/>
    <s v="JA-15970"/>
    <s v="Joseph Airdo"/>
    <x v="0"/>
    <s v="United States"/>
    <s v="Springfield"/>
    <x v="21"/>
    <n v="97477"/>
    <x v="1"/>
    <s v="TEC-AC-10004633"/>
    <x v="2"/>
    <x v="11"/>
    <s v="Verbatim 25 GB 6x Blu-ray Single Layer Recordable Disc, 3/Pack"/>
    <n v="55.92"/>
    <n v="10"/>
    <n v="0.2"/>
    <n v="16.776000000000007"/>
  </r>
  <r>
    <x v="7603"/>
    <x v="3768"/>
    <x v="0"/>
    <x v="630"/>
    <d v="2013-07-13T00:00:00"/>
    <s v="Standard Class"/>
    <s v="TH-21115"/>
    <s v="Thea Hudgings"/>
    <x v="1"/>
    <s v="United States"/>
    <s v="Providence"/>
    <x v="34"/>
    <n v="2908"/>
    <x v="3"/>
    <s v="OFF-PA-10000289"/>
    <x v="1"/>
    <x v="10"/>
    <s v="Xerox 213"/>
    <n v="12.96"/>
    <n v="2"/>
    <n v="0"/>
    <n v="6.2208000000000006"/>
  </r>
  <r>
    <x v="7604"/>
    <x v="3769"/>
    <x v="0"/>
    <x v="1022"/>
    <d v="2013-06-01T00:00:00"/>
    <s v="Standard Class"/>
    <s v="BS-11665"/>
    <s v="Brian Stugart"/>
    <x v="0"/>
    <s v="United States"/>
    <s v="Chicago"/>
    <x v="10"/>
    <n v="60623"/>
    <x v="2"/>
    <s v="FUR-FU-10003247"/>
    <x v="0"/>
    <x v="5"/>
    <s v="36X48 HARDFLOOR CHAIRMAT"/>
    <n v="25.176000000000002"/>
    <n v="3"/>
    <n v="0.6"/>
    <n v="-33.358199999999997"/>
  </r>
  <r>
    <x v="7605"/>
    <x v="3769"/>
    <x v="0"/>
    <x v="1022"/>
    <d v="2013-06-01T00:00:00"/>
    <s v="Standard Class"/>
    <s v="BS-11665"/>
    <s v="Brian Stugart"/>
    <x v="0"/>
    <s v="United States"/>
    <s v="Chicago"/>
    <x v="10"/>
    <n v="60623"/>
    <x v="2"/>
    <s v="FUR-FU-10002191"/>
    <x v="0"/>
    <x v="5"/>
    <s v="G.E. Halogen Desk Lamp Bulbs"/>
    <n v="5.5840000000000005"/>
    <n v="2"/>
    <n v="0.6"/>
    <n v="-1.6751999999999994"/>
  </r>
  <r>
    <x v="7606"/>
    <x v="3769"/>
    <x v="0"/>
    <x v="1022"/>
    <d v="2013-06-01T00:00:00"/>
    <s v="Standard Class"/>
    <s v="BS-11665"/>
    <s v="Brian Stugart"/>
    <x v="0"/>
    <s v="United States"/>
    <s v="Chicago"/>
    <x v="10"/>
    <n v="60623"/>
    <x v="2"/>
    <s v="OFF-ST-10001496"/>
    <x v="1"/>
    <x v="4"/>
    <s v="Standard Rollaway File with Lock"/>
    <n v="1297.3680000000002"/>
    <n v="9"/>
    <n v="0.2"/>
    <n v="97.302599999999984"/>
  </r>
  <r>
    <x v="7607"/>
    <x v="3770"/>
    <x v="3"/>
    <x v="165"/>
    <d v="2014-12-28T00:00:00"/>
    <s v="First Class"/>
    <s v="NS-18505"/>
    <s v="Neola Schneider"/>
    <x v="0"/>
    <s v="United States"/>
    <s v="Dallas"/>
    <x v="5"/>
    <n v="75220"/>
    <x v="2"/>
    <s v="OFF-ST-10000585"/>
    <x v="1"/>
    <x v="4"/>
    <s v="Economy Rollaway Files"/>
    <n v="264.32"/>
    <n v="2"/>
    <n v="0.2"/>
    <n v="19.823999999999998"/>
  </r>
  <r>
    <x v="7608"/>
    <x v="3771"/>
    <x v="3"/>
    <x v="898"/>
    <d v="2014-05-08T00:00:00"/>
    <s v="Standard Class"/>
    <s v="MK-18160"/>
    <s v="Mike Kennedy"/>
    <x v="0"/>
    <s v="United States"/>
    <s v="San Francisco"/>
    <x v="1"/>
    <n v="94122"/>
    <x v="1"/>
    <s v="OFF-PA-10001166"/>
    <x v="1"/>
    <x v="10"/>
    <s v="Xerox 2"/>
    <n v="25.92"/>
    <n v="4"/>
    <n v="0"/>
    <n v="12.441600000000001"/>
  </r>
  <r>
    <x v="7609"/>
    <x v="3771"/>
    <x v="3"/>
    <x v="898"/>
    <d v="2014-05-08T00:00:00"/>
    <s v="Standard Class"/>
    <s v="MK-18160"/>
    <s v="Mike Kennedy"/>
    <x v="0"/>
    <s v="United States"/>
    <s v="San Francisco"/>
    <x v="1"/>
    <n v="94122"/>
    <x v="1"/>
    <s v="OFF-AR-10003651"/>
    <x v="1"/>
    <x v="6"/>
    <s v="Newell 350"/>
    <n v="22.959999999999997"/>
    <n v="7"/>
    <n v="0"/>
    <n v="6.6583999999999968"/>
  </r>
  <r>
    <x v="7610"/>
    <x v="3772"/>
    <x v="2"/>
    <x v="1165"/>
    <d v="2011-02-25T00:00:00"/>
    <s v="First Class"/>
    <s v="SA-20830"/>
    <s v="Sue Ann Reed"/>
    <x v="0"/>
    <s v="United States"/>
    <s v="Moreno Valley"/>
    <x v="1"/>
    <n v="92553"/>
    <x v="1"/>
    <s v="OFF-PA-10001800"/>
    <x v="1"/>
    <x v="10"/>
    <s v="Xerox 220"/>
    <n v="19.440000000000001"/>
    <n v="3"/>
    <n v="0"/>
    <n v="9.3312000000000008"/>
  </r>
  <r>
    <x v="7611"/>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x v="7612"/>
    <x v="3773"/>
    <x v="1"/>
    <x v="285"/>
    <d v="2012-02-11T00:00:00"/>
    <s v="First Class"/>
    <s v="BH-11710"/>
    <s v="Brosina Hoffman"/>
    <x v="0"/>
    <s v="United States"/>
    <s v="Garden City"/>
    <x v="41"/>
    <n v="67846"/>
    <x v="2"/>
    <s v="OFF-FA-10000134"/>
    <x v="1"/>
    <x v="13"/>
    <s v="Advantus Push Pins, Aluminum Head"/>
    <n v="5.81"/>
    <n v="1"/>
    <n v="0"/>
    <n v="1.8010999999999999"/>
  </r>
  <r>
    <x v="7613"/>
    <x v="3773"/>
    <x v="1"/>
    <x v="285"/>
    <d v="2012-02-11T00:00:00"/>
    <s v="First Class"/>
    <s v="BH-11710"/>
    <s v="Brosina Hoffman"/>
    <x v="0"/>
    <s v="United States"/>
    <s v="Garden City"/>
    <x v="41"/>
    <n v="67846"/>
    <x v="2"/>
    <s v="OFF-AR-10001149"/>
    <x v="1"/>
    <x v="6"/>
    <s v="Sanford Colorific Colored Pencils, 12/Box"/>
    <n v="5.76"/>
    <n v="2"/>
    <n v="0"/>
    <n v="1.7279999999999998"/>
  </r>
  <r>
    <x v="7614"/>
    <x v="3774"/>
    <x v="1"/>
    <x v="252"/>
    <d v="2012-08-28T00:00:00"/>
    <s v="Second Class"/>
    <s v="SC-20380"/>
    <s v="Shahid Collister"/>
    <x v="0"/>
    <s v="United States"/>
    <s v="New York City"/>
    <x v="15"/>
    <n v="10035"/>
    <x v="3"/>
    <s v="FUR-FU-10000010"/>
    <x v="0"/>
    <x v="5"/>
    <s v="DAX Value U-Channel Document Frames, Easel Back"/>
    <n v="14.91"/>
    <n v="3"/>
    <n v="0"/>
    <n v="4.6220999999999997"/>
  </r>
  <r>
    <x v="7615"/>
    <x v="3775"/>
    <x v="2"/>
    <x v="953"/>
    <d v="2011-12-04T00:00:00"/>
    <s v="Standard Class"/>
    <s v="RF-19345"/>
    <s v="Randy Ferguson"/>
    <x v="1"/>
    <s v="United States"/>
    <s v="Orlando"/>
    <x v="2"/>
    <n v="32839"/>
    <x v="0"/>
    <s v="OFF-BI-10000201"/>
    <x v="1"/>
    <x v="8"/>
    <s v="Avery Triangle Shaped Sheet Lifters, Black, 2/Pack"/>
    <n v="6.6420000000000012"/>
    <n v="9"/>
    <n v="0.7"/>
    <n v="-4.427999999999999"/>
  </r>
  <r>
    <x v="7616"/>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x v="7617"/>
    <x v="3776"/>
    <x v="0"/>
    <x v="107"/>
    <d v="2013-12-17T00:00:00"/>
    <s v="Standard Class"/>
    <s v="CM-12235"/>
    <s v="Chris McAfee"/>
    <x v="0"/>
    <s v="United States"/>
    <s v="Watertown"/>
    <x v="15"/>
    <n v="13601"/>
    <x v="3"/>
    <s v="OFF-BI-10003656"/>
    <x v="1"/>
    <x v="8"/>
    <s v="Fellowes PB200 Plastic Comb Binding Machine"/>
    <n v="679.96"/>
    <n v="5"/>
    <n v="0.2"/>
    <n v="220.98699999999997"/>
  </r>
  <r>
    <x v="7618"/>
    <x v="3777"/>
    <x v="3"/>
    <x v="855"/>
    <d v="2014-10-30T00:00:00"/>
    <s v="First Class"/>
    <s v="JM-15655"/>
    <s v="Jim Mitchum"/>
    <x v="1"/>
    <s v="United States"/>
    <s v="Los Angeles"/>
    <x v="1"/>
    <n v="90032"/>
    <x v="1"/>
    <s v="FUR-TA-10001539"/>
    <x v="0"/>
    <x v="3"/>
    <s v="Chromcraft Rectangular Conference Tables"/>
    <n v="189.57600000000002"/>
    <n v="1"/>
    <n v="0.2"/>
    <n v="9.4787999999999784"/>
  </r>
  <r>
    <x v="7619"/>
    <x v="3777"/>
    <x v="3"/>
    <x v="855"/>
    <d v="2014-10-30T00:00:00"/>
    <s v="First Class"/>
    <s v="JM-15655"/>
    <s v="Jim Mitchum"/>
    <x v="1"/>
    <s v="United States"/>
    <s v="Los Angeles"/>
    <x v="1"/>
    <n v="90032"/>
    <x v="1"/>
    <s v="TEC-PH-10004100"/>
    <x v="2"/>
    <x v="7"/>
    <s v="Griffin GC17055 Auxiliary Audio Cable"/>
    <n v="71.959999999999994"/>
    <n v="5"/>
    <n v="0.2"/>
    <n v="7.1960000000000015"/>
  </r>
  <r>
    <x v="7620"/>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x v="7621"/>
    <x v="3778"/>
    <x v="2"/>
    <x v="641"/>
    <d v="2011-11-29T00:00:00"/>
    <s v="Standard Class"/>
    <s v="RB-19435"/>
    <s v="Richard Bierner"/>
    <x v="0"/>
    <s v="United States"/>
    <s v="Los Angeles"/>
    <x v="1"/>
    <n v="90004"/>
    <x v="1"/>
    <s v="FUR-CH-10002335"/>
    <x v="0"/>
    <x v="1"/>
    <s v="Hon GuestStacker Chair"/>
    <n v="725.34400000000005"/>
    <n v="4"/>
    <n v="0.2"/>
    <n v="54.400800000000004"/>
  </r>
  <r>
    <x v="7622"/>
    <x v="3778"/>
    <x v="2"/>
    <x v="641"/>
    <d v="2011-11-29T00:00:00"/>
    <s v="Standard Class"/>
    <s v="RB-19435"/>
    <s v="Richard Bierner"/>
    <x v="0"/>
    <s v="United States"/>
    <s v="Los Angeles"/>
    <x v="1"/>
    <n v="90004"/>
    <x v="1"/>
    <s v="OFF-AR-10004707"/>
    <x v="1"/>
    <x v="6"/>
    <s v="Staples"/>
    <n v="7.4399999999999995"/>
    <n v="3"/>
    <n v="0"/>
    <n v="2.6039999999999996"/>
  </r>
  <r>
    <x v="7623"/>
    <x v="3779"/>
    <x v="2"/>
    <x v="686"/>
    <d v="2011-07-20T00:00:00"/>
    <s v="Standard Class"/>
    <s v="SS-20515"/>
    <s v="Shirley Schmidt"/>
    <x v="2"/>
    <s v="United States"/>
    <s v="Newark"/>
    <x v="13"/>
    <n v="19711"/>
    <x v="3"/>
    <s v="OFF-AP-10000576"/>
    <x v="1"/>
    <x v="9"/>
    <s v="Belkin 7 Outlet SurgeMaster II"/>
    <n v="39.479999999999997"/>
    <n v="1"/>
    <n v="0"/>
    <n v="11.054400000000001"/>
  </r>
  <r>
    <x v="7624"/>
    <x v="3780"/>
    <x v="1"/>
    <x v="293"/>
    <d v="2012-05-27T00:00:00"/>
    <s v="Second Class"/>
    <s v="NM-18445"/>
    <s v="Nathan Mautz"/>
    <x v="2"/>
    <s v="United States"/>
    <s v="Detroit"/>
    <x v="12"/>
    <n v="48234"/>
    <x v="2"/>
    <s v="OFF-AP-10001394"/>
    <x v="1"/>
    <x v="9"/>
    <s v="Harmony Air Purifier"/>
    <n v="850.5"/>
    <n v="5"/>
    <n v="0.1"/>
    <n v="245.69999999999993"/>
  </r>
  <r>
    <x v="7625"/>
    <x v="3780"/>
    <x v="1"/>
    <x v="293"/>
    <d v="2012-05-27T00:00:00"/>
    <s v="Second Class"/>
    <s v="NM-18445"/>
    <s v="Nathan Mautz"/>
    <x v="2"/>
    <s v="United States"/>
    <s v="Detroit"/>
    <x v="12"/>
    <n v="48234"/>
    <x v="2"/>
    <s v="FUR-FU-10003724"/>
    <x v="0"/>
    <x v="5"/>
    <s v="Westinghouse Clip-On Gooseneck Lamps"/>
    <n v="75.33"/>
    <n v="9"/>
    <n v="0"/>
    <n v="19.585799999999999"/>
  </r>
  <r>
    <x v="7626"/>
    <x v="3781"/>
    <x v="1"/>
    <x v="82"/>
    <d v="2012-11-23T00:00:00"/>
    <s v="Second Class"/>
    <s v="EM-14095"/>
    <s v="Eudokia Martin"/>
    <x v="1"/>
    <s v="United States"/>
    <s v="Phoenix"/>
    <x v="16"/>
    <n v="85023"/>
    <x v="1"/>
    <s v="OFF-AP-10002867"/>
    <x v="1"/>
    <x v="9"/>
    <s v="Fellowes Command Center 5-outlet power strip"/>
    <n v="325.63200000000006"/>
    <n v="6"/>
    <n v="0.2"/>
    <n v="28.492799999999988"/>
  </r>
  <r>
    <x v="7627"/>
    <x v="3781"/>
    <x v="1"/>
    <x v="82"/>
    <d v="2012-11-23T00:00:00"/>
    <s v="Second Class"/>
    <s v="EM-14095"/>
    <s v="Eudokia Martin"/>
    <x v="1"/>
    <s v="United States"/>
    <s v="Phoenix"/>
    <x v="16"/>
    <n v="85023"/>
    <x v="1"/>
    <s v="TEC-AC-10002718"/>
    <x v="2"/>
    <x v="11"/>
    <s v="Belkin Standard 104 key USB Keyboard"/>
    <n v="23.344000000000001"/>
    <n v="2"/>
    <n v="0.2"/>
    <n v="-1.4590000000000014"/>
  </r>
  <r>
    <x v="7628"/>
    <x v="3781"/>
    <x v="1"/>
    <x v="82"/>
    <d v="2012-11-23T00:00:00"/>
    <s v="Second Class"/>
    <s v="EM-14095"/>
    <s v="Eudokia Martin"/>
    <x v="1"/>
    <s v="United States"/>
    <s v="Phoenix"/>
    <x v="16"/>
    <n v="85023"/>
    <x v="1"/>
    <s v="OFF-LA-10003121"/>
    <x v="1"/>
    <x v="2"/>
    <s v="Avery 506"/>
    <n v="16.520000000000003"/>
    <n v="5"/>
    <n v="0.2"/>
    <n v="5.368999999999998"/>
  </r>
  <r>
    <x v="7629"/>
    <x v="3782"/>
    <x v="2"/>
    <x v="809"/>
    <d v="2011-04-01T00:00:00"/>
    <s v="First Class"/>
    <s v="MP-17470"/>
    <s v="Mark Packer"/>
    <x v="2"/>
    <s v="United States"/>
    <s v="Brownsville"/>
    <x v="5"/>
    <n v="78521"/>
    <x v="2"/>
    <s v="OFF-EN-10002230"/>
    <x v="1"/>
    <x v="12"/>
    <s v="Airmail Envelopes"/>
    <n v="335.72"/>
    <n v="5"/>
    <n v="0.2"/>
    <n v="113.30549999999999"/>
  </r>
  <r>
    <x v="7630"/>
    <x v="3782"/>
    <x v="2"/>
    <x v="809"/>
    <d v="2011-04-01T00:00:00"/>
    <s v="First Class"/>
    <s v="MP-17470"/>
    <s v="Mark Packer"/>
    <x v="2"/>
    <s v="United States"/>
    <s v="Brownsville"/>
    <x v="5"/>
    <n v="78521"/>
    <x v="2"/>
    <s v="TEC-PH-10001819"/>
    <x v="2"/>
    <x v="7"/>
    <s v="Innergie mMini Combo Duo USB Travel Charging Kit"/>
    <n v="251.94400000000002"/>
    <n v="7"/>
    <n v="0.2"/>
    <n v="88.180399999999977"/>
  </r>
  <r>
    <x v="7631"/>
    <x v="3782"/>
    <x v="2"/>
    <x v="809"/>
    <d v="2011-04-01T00:00:00"/>
    <s v="First Class"/>
    <s v="MP-17470"/>
    <s v="Mark Packer"/>
    <x v="2"/>
    <s v="United States"/>
    <s v="Brownsville"/>
    <x v="5"/>
    <n v="78521"/>
    <x v="2"/>
    <s v="FUR-CH-10002304"/>
    <x v="0"/>
    <x v="1"/>
    <s v="Global Stack Chair without Arms, Black"/>
    <n v="127.30199999999999"/>
    <n v="7"/>
    <n v="0.3"/>
    <n v="-9.0929999999999964"/>
  </r>
  <r>
    <x v="7632"/>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x v="7633"/>
    <x v="3783"/>
    <x v="3"/>
    <x v="614"/>
    <d v="2015-01-02T00:00:00"/>
    <s v="Second Class"/>
    <s v="KH-16360"/>
    <s v="Katherine Hughes"/>
    <x v="0"/>
    <s v="United States"/>
    <s v="Louisville"/>
    <x v="0"/>
    <n v="40214"/>
    <x v="0"/>
    <s v="OFF-BI-10002414"/>
    <x v="1"/>
    <x v="8"/>
    <s v="GBC ProClick Spines for 32-Hole Punch"/>
    <n v="12.53"/>
    <n v="1"/>
    <n v="0"/>
    <n v="5.8890999999999991"/>
  </r>
  <r>
    <x v="7634"/>
    <x v="3783"/>
    <x v="3"/>
    <x v="614"/>
    <d v="2015-01-02T00:00:00"/>
    <s v="Second Class"/>
    <s v="KH-16360"/>
    <s v="Katherine Hughes"/>
    <x v="0"/>
    <s v="United States"/>
    <s v="Louisville"/>
    <x v="0"/>
    <n v="40214"/>
    <x v="0"/>
    <s v="OFF-AR-10003696"/>
    <x v="1"/>
    <x v="6"/>
    <s v="Panasonic KP-350BK Electric Pencil Sharpener with Auto Stop"/>
    <n v="34.58"/>
    <n v="1"/>
    <n v="0"/>
    <n v="10.028199999999998"/>
  </r>
  <r>
    <x v="7635"/>
    <x v="3783"/>
    <x v="3"/>
    <x v="614"/>
    <d v="2015-01-02T00:00:00"/>
    <s v="Second Class"/>
    <s v="KH-16360"/>
    <s v="Katherine Hughes"/>
    <x v="0"/>
    <s v="United States"/>
    <s v="Louisville"/>
    <x v="0"/>
    <n v="40214"/>
    <x v="0"/>
    <s v="FUR-CH-10004495"/>
    <x v="0"/>
    <x v="1"/>
    <s v="Global Leather and Oak Executive Chair, Black"/>
    <n v="300.98"/>
    <n v="1"/>
    <n v="0"/>
    <n v="87.28419999999997"/>
  </r>
  <r>
    <x v="7636"/>
    <x v="3783"/>
    <x v="3"/>
    <x v="614"/>
    <d v="2015-01-02T00:00:00"/>
    <s v="Second Class"/>
    <s v="KH-16360"/>
    <s v="Katherine Hughes"/>
    <x v="0"/>
    <s v="United States"/>
    <s v="Louisville"/>
    <x v="0"/>
    <n v="40214"/>
    <x v="0"/>
    <s v="FUR-CH-10001270"/>
    <x v="0"/>
    <x v="1"/>
    <s v="Harbour Creations Steel Folding Chair"/>
    <n v="258.75"/>
    <n v="3"/>
    <n v="0"/>
    <n v="77.624999999999972"/>
  </r>
  <r>
    <x v="7637"/>
    <x v="3784"/>
    <x v="3"/>
    <x v="580"/>
    <d v="2014-03-09T00:00:00"/>
    <s v="Standard Class"/>
    <s v="DB-13555"/>
    <s v="Dorothy Badders"/>
    <x v="1"/>
    <s v="United States"/>
    <s v="Newark"/>
    <x v="13"/>
    <n v="19711"/>
    <x v="3"/>
    <s v="OFF-AR-10001615"/>
    <x v="1"/>
    <x v="6"/>
    <s v="Newell 34"/>
    <n v="59.519999999999996"/>
    <n v="3"/>
    <n v="0"/>
    <n v="15.475200000000001"/>
  </r>
  <r>
    <x v="7638"/>
    <x v="3784"/>
    <x v="3"/>
    <x v="580"/>
    <d v="2014-03-09T00:00:00"/>
    <s v="Standard Class"/>
    <s v="DB-13555"/>
    <s v="Dorothy Badders"/>
    <x v="1"/>
    <s v="United States"/>
    <s v="Newark"/>
    <x v="13"/>
    <n v="19711"/>
    <x v="3"/>
    <s v="OFF-EN-10003286"/>
    <x v="1"/>
    <x v="12"/>
    <s v="Staples"/>
    <n v="57.959999999999994"/>
    <n v="7"/>
    <n v="0"/>
    <n v="27.241199999999996"/>
  </r>
  <r>
    <x v="7639"/>
    <x v="3784"/>
    <x v="3"/>
    <x v="580"/>
    <d v="2014-03-09T00:00:00"/>
    <s v="Standard Class"/>
    <s v="DB-13555"/>
    <s v="Dorothy Badders"/>
    <x v="1"/>
    <s v="United States"/>
    <s v="Newark"/>
    <x v="13"/>
    <n v="19711"/>
    <x v="3"/>
    <s v="FUR-BO-10003660"/>
    <x v="0"/>
    <x v="0"/>
    <s v="Bush Cubix Collection Bookcases, Fully Assembled"/>
    <n v="441.96"/>
    <n v="2"/>
    <n v="0"/>
    <n v="101.6508"/>
  </r>
  <r>
    <x v="7640"/>
    <x v="3784"/>
    <x v="3"/>
    <x v="580"/>
    <d v="2014-03-09T00:00:00"/>
    <s v="Standard Class"/>
    <s v="DB-13555"/>
    <s v="Dorothy Badders"/>
    <x v="1"/>
    <s v="United States"/>
    <s v="Newark"/>
    <x v="13"/>
    <n v="19711"/>
    <x v="3"/>
    <s v="OFF-PA-10002764"/>
    <x v="1"/>
    <x v="10"/>
    <s v="Staples"/>
    <n v="68.039999999999992"/>
    <n v="6"/>
    <n v="0"/>
    <n v="33.339599999999997"/>
  </r>
  <r>
    <x v="7641"/>
    <x v="3785"/>
    <x v="0"/>
    <x v="1099"/>
    <d v="2013-10-08T00:00:00"/>
    <s v="First Class"/>
    <s v="LB-16795"/>
    <s v="Laurel Beltran"/>
    <x v="2"/>
    <s v="United States"/>
    <s v="Pueblo"/>
    <x v="22"/>
    <n v="81001"/>
    <x v="1"/>
    <s v="TEC-MA-10001695"/>
    <x v="2"/>
    <x v="15"/>
    <s v="Zebra GK420t Direct Thermal/Thermal Transfer Printer"/>
    <n v="703.71"/>
    <n v="6"/>
    <n v="0.7"/>
    <n v="-938.28"/>
  </r>
  <r>
    <x v="7642"/>
    <x v="3785"/>
    <x v="0"/>
    <x v="1099"/>
    <d v="2013-10-08T00:00:00"/>
    <s v="First Class"/>
    <s v="LB-16795"/>
    <s v="Laurel Beltran"/>
    <x v="2"/>
    <s v="United States"/>
    <s v="Pueblo"/>
    <x v="22"/>
    <n v="81001"/>
    <x v="1"/>
    <s v="OFF-BI-10002824"/>
    <x v="1"/>
    <x v="8"/>
    <s v="Recycled Easel Ring Binders"/>
    <n v="17.904000000000003"/>
    <n v="4"/>
    <n v="0.7"/>
    <n v="-14.920000000000002"/>
  </r>
  <r>
    <x v="7643"/>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x v="7644"/>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x v="7645"/>
    <x v="3786"/>
    <x v="1"/>
    <x v="57"/>
    <d v="2012-04-11T00:00:00"/>
    <s v="Standard Class"/>
    <s v="CA-11965"/>
    <s v="Carol Adams"/>
    <x v="1"/>
    <s v="United States"/>
    <s v="Los Angeles"/>
    <x v="1"/>
    <n v="90036"/>
    <x v="1"/>
    <s v="FUR-CH-10003973"/>
    <x v="0"/>
    <x v="1"/>
    <s v="GuestStacker Chair with Chrome Finish Legs"/>
    <n v="892.22400000000005"/>
    <n v="3"/>
    <n v="0.2"/>
    <n v="89.222400000000022"/>
  </r>
  <r>
    <x v="7646"/>
    <x v="3787"/>
    <x v="2"/>
    <x v="340"/>
    <d v="2011-09-13T00:00:00"/>
    <s v="Standard Class"/>
    <s v="DL-12925"/>
    <s v="Daniel Lacy"/>
    <x v="0"/>
    <s v="United States"/>
    <s v="Greenville"/>
    <x v="3"/>
    <n v="27834"/>
    <x v="0"/>
    <s v="TEC-MA-10002073"/>
    <x v="2"/>
    <x v="15"/>
    <s v="3D Systems Cube Printer, 2nd Generation, White"/>
    <n v="1299.99"/>
    <n v="2"/>
    <n v="0.5"/>
    <n v="-571.99559999999997"/>
  </r>
  <r>
    <x v="7647"/>
    <x v="3788"/>
    <x v="0"/>
    <x v="543"/>
    <d v="2013-03-17T00:00:00"/>
    <s v="First Class"/>
    <s v="FC-14335"/>
    <s v="Fred Chung"/>
    <x v="1"/>
    <s v="United States"/>
    <s v="San Francisco"/>
    <x v="1"/>
    <n v="94110"/>
    <x v="1"/>
    <s v="OFF-BI-10003529"/>
    <x v="1"/>
    <x v="8"/>
    <s v="Avery Round Ring Poly Binders"/>
    <n v="4.5439999999999996"/>
    <n v="2"/>
    <n v="0.2"/>
    <n v="1.6472"/>
  </r>
  <r>
    <x v="7648"/>
    <x v="3788"/>
    <x v="0"/>
    <x v="543"/>
    <d v="2013-03-17T00:00:00"/>
    <s v="First Class"/>
    <s v="FC-14335"/>
    <s v="Fred Chung"/>
    <x v="1"/>
    <s v="United States"/>
    <s v="San Francisco"/>
    <x v="1"/>
    <n v="94110"/>
    <x v="1"/>
    <s v="FUR-CH-10000309"/>
    <x v="0"/>
    <x v="1"/>
    <s v="Global Comet Stacking Arm Chair"/>
    <n v="1352.0320000000002"/>
    <n v="4"/>
    <n v="0.2"/>
    <n v="84.501999999999953"/>
  </r>
  <r>
    <x v="7649"/>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x v="7650"/>
    <x v="3789"/>
    <x v="1"/>
    <x v="17"/>
    <d v="2012-12-31T00:00:00"/>
    <s v="Standard Class"/>
    <s v="DB-13120"/>
    <s v="David Bremer"/>
    <x v="1"/>
    <s v="United States"/>
    <s v="Marion"/>
    <x v="24"/>
    <n v="43302"/>
    <x v="3"/>
    <s v="OFF-EN-10003286"/>
    <x v="1"/>
    <x v="12"/>
    <s v="Staples"/>
    <n v="19.872"/>
    <n v="3"/>
    <n v="0.2"/>
    <n v="6.7067999999999977"/>
  </r>
  <r>
    <x v="7651"/>
    <x v="3790"/>
    <x v="3"/>
    <x v="783"/>
    <d v="2014-08-09T00:00:00"/>
    <s v="First Class"/>
    <s v="CK-12205"/>
    <s v="Chloris Kastensmidt"/>
    <x v="0"/>
    <s v="United States"/>
    <s v="Dallas"/>
    <x v="5"/>
    <n v="75081"/>
    <x v="2"/>
    <s v="TEC-AC-10001552"/>
    <x v="2"/>
    <x v="11"/>
    <s v="Logitech K350 2.4Ghz Wireless Keyboard"/>
    <n v="119.44800000000001"/>
    <n v="3"/>
    <n v="0.2"/>
    <n v="-13.437900000000006"/>
  </r>
  <r>
    <x v="7652"/>
    <x v="3790"/>
    <x v="3"/>
    <x v="783"/>
    <d v="2014-08-09T00:00:00"/>
    <s v="First Class"/>
    <s v="CK-12205"/>
    <s v="Chloris Kastensmidt"/>
    <x v="0"/>
    <s v="United States"/>
    <s v="Dallas"/>
    <x v="5"/>
    <n v="75081"/>
    <x v="2"/>
    <s v="OFF-ST-10002790"/>
    <x v="1"/>
    <x v="4"/>
    <s v="Safco Industrial Shelving"/>
    <n v="118.16"/>
    <n v="2"/>
    <n v="0.2"/>
    <n v="-25.108999999999988"/>
  </r>
  <r>
    <x v="7653"/>
    <x v="3791"/>
    <x v="1"/>
    <x v="204"/>
    <d v="2012-03-27T00:00:00"/>
    <s v="Standard Class"/>
    <s v="FW-14395"/>
    <s v="Fred Wasserman"/>
    <x v="1"/>
    <s v="United States"/>
    <s v="Huntsville"/>
    <x v="19"/>
    <n v="35810"/>
    <x v="0"/>
    <s v="OFF-AR-10003217"/>
    <x v="1"/>
    <x v="6"/>
    <s v="Newell 316"/>
    <n v="19.559999999999999"/>
    <n v="4"/>
    <n v="0"/>
    <n v="5.4768000000000008"/>
  </r>
  <r>
    <x v="7654"/>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x v="7655"/>
    <x v="3792"/>
    <x v="1"/>
    <x v="672"/>
    <d v="2012-12-02T00:00:00"/>
    <s v="Second Class"/>
    <s v="JM-15865"/>
    <s v="John Murray"/>
    <x v="0"/>
    <s v="United States"/>
    <s v="Las Vegas"/>
    <x v="33"/>
    <n v="89115"/>
    <x v="1"/>
    <s v="OFF-PA-10003848"/>
    <x v="1"/>
    <x v="10"/>
    <s v="Xerox 1997"/>
    <n v="25.92"/>
    <n v="4"/>
    <n v="0"/>
    <n v="12.441600000000001"/>
  </r>
  <r>
    <x v="7656"/>
    <x v="3793"/>
    <x v="2"/>
    <x v="1166"/>
    <d v="2011-04-15T00:00:00"/>
    <s v="Same Day"/>
    <s v="PS-18970"/>
    <s v="Paul Stevenson"/>
    <x v="2"/>
    <s v="United States"/>
    <s v="Los Angeles"/>
    <x v="1"/>
    <n v="90049"/>
    <x v="1"/>
    <s v="OFF-AP-10000240"/>
    <x v="1"/>
    <x v="9"/>
    <s v="Belkin F9G930V10-GRY 9 Outlet Surge"/>
    <n v="106.96"/>
    <n v="2"/>
    <n v="0"/>
    <n v="31.018399999999986"/>
  </r>
  <r>
    <x v="7657"/>
    <x v="3793"/>
    <x v="2"/>
    <x v="1166"/>
    <d v="2011-04-15T00:00:00"/>
    <s v="Same Day"/>
    <s v="PS-18970"/>
    <s v="Paul Stevenson"/>
    <x v="2"/>
    <s v="United States"/>
    <s v="Los Angeles"/>
    <x v="1"/>
    <n v="90049"/>
    <x v="1"/>
    <s v="FUR-FU-10004091"/>
    <x v="0"/>
    <x v="5"/>
    <s v="Howard Miller 13&quot; Diameter Goldtone Round Wall Clock"/>
    <n v="187.76"/>
    <n v="4"/>
    <n v="0"/>
    <n v="76.9816"/>
  </r>
  <r>
    <x v="7658"/>
    <x v="3794"/>
    <x v="3"/>
    <x v="245"/>
    <d v="2014-08-03T00:00:00"/>
    <s v="First Class"/>
    <s v="TC-21475"/>
    <s v="Tony Chapman"/>
    <x v="2"/>
    <s v="United States"/>
    <s v="Lakewood"/>
    <x v="24"/>
    <n v="44107"/>
    <x v="3"/>
    <s v="OFF-BI-10001071"/>
    <x v="1"/>
    <x v="8"/>
    <s v="GBC ProClick Punch Binding System"/>
    <n v="76.77600000000001"/>
    <n v="4"/>
    <n v="0.7"/>
    <n v="-53.743199999999973"/>
  </r>
  <r>
    <x v="7659"/>
    <x v="3795"/>
    <x v="3"/>
    <x v="702"/>
    <d v="2014-06-06T00:00:00"/>
    <s v="Standard Class"/>
    <s v="CV-12805"/>
    <s v="Cynthia Voltz"/>
    <x v="1"/>
    <s v="United States"/>
    <s v="Fremont"/>
    <x v="8"/>
    <n v="68025"/>
    <x v="2"/>
    <s v="OFF-BI-10003676"/>
    <x v="1"/>
    <x v="8"/>
    <s v="GBC Standard Recycled Report Covers, Clear Plastic Sheets"/>
    <n v="53.9"/>
    <n v="5"/>
    <n v="0"/>
    <n v="25.871999999999996"/>
  </r>
  <r>
    <x v="7660"/>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x v="7661"/>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x v="7662"/>
    <x v="3797"/>
    <x v="3"/>
    <x v="365"/>
    <d v="2014-10-02T00:00:00"/>
    <s v="First Class"/>
    <s v="SC-20575"/>
    <s v="Sonia Cooley"/>
    <x v="0"/>
    <s v="United States"/>
    <s v="Los Angeles"/>
    <x v="1"/>
    <n v="90036"/>
    <x v="1"/>
    <s v="OFF-AR-10002067"/>
    <x v="1"/>
    <x v="6"/>
    <s v="Newell 334"/>
    <n v="99.2"/>
    <n v="5"/>
    <n v="0"/>
    <n v="25.792000000000002"/>
  </r>
  <r>
    <x v="7663"/>
    <x v="3798"/>
    <x v="3"/>
    <x v="1168"/>
    <d v="2014-09-20T00:00:00"/>
    <s v="Standard Class"/>
    <s v="SG-20605"/>
    <s v="Speros Goranitis"/>
    <x v="0"/>
    <s v="United States"/>
    <s v="Asheville"/>
    <x v="3"/>
    <n v="28806"/>
    <x v="0"/>
    <s v="OFF-AR-10003158"/>
    <x v="1"/>
    <x v="6"/>
    <s v="Fluorescent Highlighters by Dixon"/>
    <n v="15.920000000000002"/>
    <n v="5"/>
    <n v="0.2"/>
    <n v="2.7859999999999978"/>
  </r>
  <r>
    <x v="7664"/>
    <x v="3799"/>
    <x v="2"/>
    <x v="68"/>
    <d v="2011-10-26T00:00:00"/>
    <s v="Standard Class"/>
    <s v="NB-18580"/>
    <s v="Nicole Brennan"/>
    <x v="1"/>
    <s v="United States"/>
    <s v="Bossier City"/>
    <x v="28"/>
    <n v="71111"/>
    <x v="0"/>
    <s v="FUR-FU-10000193"/>
    <x v="0"/>
    <x v="5"/>
    <s v="Tenex Chairmats For Use with Hard Floors"/>
    <n v="129.91999999999999"/>
    <n v="4"/>
    <n v="0"/>
    <n v="10.393599999999992"/>
  </r>
  <r>
    <x v="7665"/>
    <x v="3800"/>
    <x v="0"/>
    <x v="964"/>
    <d v="2013-10-09T00:00:00"/>
    <s v="Standard Class"/>
    <s v="DR-12940"/>
    <s v="Daniel Raglin"/>
    <x v="2"/>
    <s v="United States"/>
    <s v="Providence"/>
    <x v="34"/>
    <n v="2908"/>
    <x v="3"/>
    <s v="OFF-BI-10000977"/>
    <x v="1"/>
    <x v="8"/>
    <s v="Ibico Plastic Spiral Binding Combs"/>
    <n v="30.4"/>
    <n v="1"/>
    <n v="0"/>
    <n v="13.983999999999998"/>
  </r>
  <r>
    <x v="7666"/>
    <x v="3800"/>
    <x v="0"/>
    <x v="964"/>
    <d v="2013-10-09T00:00:00"/>
    <s v="Standard Class"/>
    <s v="DR-12940"/>
    <s v="Daniel Raglin"/>
    <x v="2"/>
    <s v="United States"/>
    <s v="Providence"/>
    <x v="34"/>
    <n v="2908"/>
    <x v="3"/>
    <s v="TEC-CO-10001449"/>
    <x v="2"/>
    <x v="16"/>
    <s v="Hewlett Packard LaserJet 3310 Copier"/>
    <n v="5399.91"/>
    <n v="9"/>
    <n v="0"/>
    <n v="2591.9567999999999"/>
  </r>
  <r>
    <x v="7667"/>
    <x v="3800"/>
    <x v="0"/>
    <x v="964"/>
    <d v="2013-10-09T00:00:00"/>
    <s v="Standard Class"/>
    <s v="DR-12940"/>
    <s v="Daniel Raglin"/>
    <x v="2"/>
    <s v="United States"/>
    <s v="Providence"/>
    <x v="34"/>
    <n v="2908"/>
    <x v="3"/>
    <s v="OFF-ST-10000136"/>
    <x v="1"/>
    <x v="4"/>
    <s v="Letter Size File"/>
    <n v="119.10000000000001"/>
    <n v="3"/>
    <n v="0"/>
    <n v="34.538999999999994"/>
  </r>
  <r>
    <x v="7668"/>
    <x v="3801"/>
    <x v="1"/>
    <x v="154"/>
    <d v="2012-11-29T00:00:00"/>
    <s v="Second Class"/>
    <s v="MA-17560"/>
    <s v="Matt Abelman"/>
    <x v="2"/>
    <s v="United States"/>
    <s v="Everett"/>
    <x v="31"/>
    <n v="2149"/>
    <x v="3"/>
    <s v="OFF-PA-10000743"/>
    <x v="1"/>
    <x v="10"/>
    <s v="Xerox 1977"/>
    <n v="40.08"/>
    <n v="6"/>
    <n v="0"/>
    <n v="19.238399999999999"/>
  </r>
  <r>
    <x v="7669"/>
    <x v="3801"/>
    <x v="1"/>
    <x v="154"/>
    <d v="2012-11-29T00:00:00"/>
    <s v="Second Class"/>
    <s v="MA-17560"/>
    <s v="Matt Abelman"/>
    <x v="2"/>
    <s v="United States"/>
    <s v="Everett"/>
    <x v="31"/>
    <n v="2149"/>
    <x v="3"/>
    <s v="OFF-PA-10001019"/>
    <x v="1"/>
    <x v="10"/>
    <s v="Xerox 1884"/>
    <n v="59.94"/>
    <n v="3"/>
    <n v="0"/>
    <n v="28.171799999999998"/>
  </r>
  <r>
    <x v="7670"/>
    <x v="3801"/>
    <x v="1"/>
    <x v="154"/>
    <d v="2012-11-29T00:00:00"/>
    <s v="Second Class"/>
    <s v="MA-17560"/>
    <s v="Matt Abelman"/>
    <x v="2"/>
    <s v="United States"/>
    <s v="Everett"/>
    <x v="31"/>
    <n v="2149"/>
    <x v="3"/>
    <s v="TEC-AC-10003095"/>
    <x v="2"/>
    <x v="11"/>
    <s v="Logitech G35 7.1-Channel Surround Sound Headset"/>
    <n v="259.98"/>
    <n v="2"/>
    <n v="0"/>
    <n v="88.393200000000007"/>
  </r>
  <r>
    <x v="7671"/>
    <x v="3801"/>
    <x v="1"/>
    <x v="154"/>
    <d v="2012-11-29T00:00:00"/>
    <s v="Second Class"/>
    <s v="MA-17560"/>
    <s v="Matt Abelman"/>
    <x v="2"/>
    <s v="United States"/>
    <s v="Everett"/>
    <x v="31"/>
    <n v="2149"/>
    <x v="3"/>
    <s v="FUR-BO-10002916"/>
    <x v="0"/>
    <x v="0"/>
    <s v="Rush Hierlooms Collection 1&quot; Thick Stackable Bookcases"/>
    <n v="170.98"/>
    <n v="1"/>
    <n v="0"/>
    <n v="32.486199999999997"/>
  </r>
  <r>
    <x v="7672"/>
    <x v="3801"/>
    <x v="1"/>
    <x v="154"/>
    <d v="2012-11-29T00:00:00"/>
    <s v="Second Class"/>
    <s v="MA-17560"/>
    <s v="Matt Abelman"/>
    <x v="2"/>
    <s v="United States"/>
    <s v="Everett"/>
    <x v="31"/>
    <n v="2149"/>
    <x v="3"/>
    <s v="FUR-FU-10002506"/>
    <x v="0"/>
    <x v="5"/>
    <s v="Tensor &quot;Hersey Kiss&quot; Styled Floor Lamp"/>
    <n v="38.97"/>
    <n v="3"/>
    <n v="0"/>
    <n v="4.6763999999999992"/>
  </r>
  <r>
    <x v="7673"/>
    <x v="3801"/>
    <x v="1"/>
    <x v="154"/>
    <d v="2012-11-29T00:00:00"/>
    <s v="Second Class"/>
    <s v="MA-17560"/>
    <s v="Matt Abelman"/>
    <x v="2"/>
    <s v="United States"/>
    <s v="Everett"/>
    <x v="31"/>
    <n v="2149"/>
    <x v="3"/>
    <s v="OFF-PA-10003823"/>
    <x v="1"/>
    <x v="10"/>
    <s v="Xerox 197"/>
    <n v="154.9"/>
    <n v="5"/>
    <n v="0"/>
    <n v="69.704999999999998"/>
  </r>
  <r>
    <x v="7674"/>
    <x v="3801"/>
    <x v="1"/>
    <x v="154"/>
    <d v="2012-11-29T00:00:00"/>
    <s v="Second Class"/>
    <s v="MA-17560"/>
    <s v="Matt Abelman"/>
    <x v="2"/>
    <s v="United States"/>
    <s v="Everett"/>
    <x v="31"/>
    <n v="2149"/>
    <x v="3"/>
    <s v="FUR-TA-10004619"/>
    <x v="0"/>
    <x v="3"/>
    <s v="Hon Non-Folding Utility Tables"/>
    <n v="446.06799999999998"/>
    <n v="4"/>
    <n v="0.3"/>
    <n v="0"/>
  </r>
  <r>
    <x v="7675"/>
    <x v="3802"/>
    <x v="3"/>
    <x v="636"/>
    <d v="2014-05-10T00:00:00"/>
    <s v="Second Class"/>
    <s v="TS-21655"/>
    <s v="Trudy Schmidt"/>
    <x v="0"/>
    <s v="United States"/>
    <s v="Rancho Cucamonga"/>
    <x v="1"/>
    <n v="91730"/>
    <x v="1"/>
    <s v="OFF-AP-10001271"/>
    <x v="1"/>
    <x v="9"/>
    <s v="Eureka The Boss Cordless Rechargeable Stick Vac"/>
    <n v="152.94"/>
    <n v="3"/>
    <n v="0"/>
    <n v="41.293800000000005"/>
  </r>
  <r>
    <x v="7676"/>
    <x v="3803"/>
    <x v="2"/>
    <x v="1169"/>
    <d v="2011-10-08T00:00:00"/>
    <s v="Same Day"/>
    <s v="JG-15115"/>
    <s v="Jack Garza"/>
    <x v="0"/>
    <s v="United States"/>
    <s v="Charlotte"/>
    <x v="3"/>
    <n v="28205"/>
    <x v="0"/>
    <s v="TEC-AC-10002331"/>
    <x v="2"/>
    <x v="11"/>
    <s v="Maxell 74 Minute CDR, 10/Pack"/>
    <n v="23.472000000000001"/>
    <n v="3"/>
    <n v="0.2"/>
    <n v="4.9877999999999982"/>
  </r>
  <r>
    <x v="7677"/>
    <x v="3804"/>
    <x v="2"/>
    <x v="520"/>
    <d v="2012-01-07T00:00:00"/>
    <s v="Standard Class"/>
    <s v="KM-16375"/>
    <s v="Katherine Murray"/>
    <x v="2"/>
    <s v="United States"/>
    <s v="Providence"/>
    <x v="34"/>
    <n v="2908"/>
    <x v="3"/>
    <s v="OFF-PA-10003228"/>
    <x v="1"/>
    <x v="10"/>
    <s v="Xerox 1917"/>
    <n v="195.64"/>
    <n v="4"/>
    <n v="0"/>
    <n v="91.950799999999987"/>
  </r>
  <r>
    <x v="7678"/>
    <x v="3804"/>
    <x v="2"/>
    <x v="520"/>
    <d v="2012-01-07T00:00:00"/>
    <s v="Standard Class"/>
    <s v="KM-16375"/>
    <s v="Katherine Murray"/>
    <x v="2"/>
    <s v="United States"/>
    <s v="Providence"/>
    <x v="34"/>
    <n v="2908"/>
    <x v="3"/>
    <s v="OFF-PA-10002586"/>
    <x v="1"/>
    <x v="10"/>
    <s v="Xerox 1970"/>
    <n v="14.940000000000001"/>
    <n v="3"/>
    <n v="0"/>
    <n v="7.0218000000000007"/>
  </r>
  <r>
    <x v="7679"/>
    <x v="3804"/>
    <x v="2"/>
    <x v="520"/>
    <d v="2012-01-07T00:00:00"/>
    <s v="Standard Class"/>
    <s v="KM-16375"/>
    <s v="Katherine Murray"/>
    <x v="2"/>
    <s v="United States"/>
    <s v="Providence"/>
    <x v="34"/>
    <n v="2908"/>
    <x v="3"/>
    <s v="TEC-AC-10002049"/>
    <x v="2"/>
    <x v="11"/>
    <s v="Plantronics Savi W720 Multi-Device Wireless Headset System"/>
    <n v="1687.8"/>
    <n v="4"/>
    <n v="0"/>
    <n v="742.63200000000006"/>
  </r>
  <r>
    <x v="7680"/>
    <x v="3804"/>
    <x v="2"/>
    <x v="520"/>
    <d v="2012-01-07T00:00:00"/>
    <s v="Standard Class"/>
    <s v="KM-16375"/>
    <s v="Katherine Murray"/>
    <x v="2"/>
    <s v="United States"/>
    <s v="Providence"/>
    <x v="34"/>
    <n v="2908"/>
    <x v="3"/>
    <s v="FUR-BO-10000362"/>
    <x v="0"/>
    <x v="0"/>
    <s v="Sauder Inglewood Library Bookcases"/>
    <n v="341.96"/>
    <n v="2"/>
    <n v="0"/>
    <n v="78.650800000000004"/>
  </r>
  <r>
    <x v="7681"/>
    <x v="3804"/>
    <x v="2"/>
    <x v="520"/>
    <d v="2012-01-07T00:00:00"/>
    <s v="Standard Class"/>
    <s v="KM-16375"/>
    <s v="Katherine Murray"/>
    <x v="2"/>
    <s v="United States"/>
    <s v="Providence"/>
    <x v="34"/>
    <n v="2908"/>
    <x v="3"/>
    <s v="FUR-CH-10004218"/>
    <x v="0"/>
    <x v="1"/>
    <s v="Global Fabric Manager's Chair, Dark Gray"/>
    <n v="605.88"/>
    <n v="6"/>
    <n v="0"/>
    <n v="151.47000000000003"/>
  </r>
  <r>
    <x v="7682"/>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x v="7683"/>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x v="7684"/>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x v="7685"/>
    <x v="3806"/>
    <x v="1"/>
    <x v="966"/>
    <d v="2012-02-21T00:00:00"/>
    <s v="Standard Class"/>
    <s v="TT-21070"/>
    <s v="Ted Trevino"/>
    <x v="0"/>
    <s v="United States"/>
    <s v="Rochester"/>
    <x v="15"/>
    <n v="14609"/>
    <x v="3"/>
    <s v="TEC-PH-10002584"/>
    <x v="2"/>
    <x v="7"/>
    <s v="Samsung Galaxy S4"/>
    <n v="625.99"/>
    <n v="1"/>
    <n v="0"/>
    <n v="187.79699999999997"/>
  </r>
  <r>
    <x v="7686"/>
    <x v="3807"/>
    <x v="0"/>
    <x v="881"/>
    <d v="2013-11-30T00:00:00"/>
    <s v="Standard Class"/>
    <s v="BB-11545"/>
    <s v="Brenda Bowman"/>
    <x v="1"/>
    <s v="United States"/>
    <s v="Jackson"/>
    <x v="12"/>
    <n v="49201"/>
    <x v="2"/>
    <s v="FUR-TA-10001095"/>
    <x v="0"/>
    <x v="3"/>
    <s v="Chromcraft Round Conference Tables"/>
    <n v="1568.61"/>
    <n v="9"/>
    <n v="0"/>
    <n v="329.40809999999999"/>
  </r>
  <r>
    <x v="7687"/>
    <x v="3807"/>
    <x v="0"/>
    <x v="881"/>
    <d v="2013-11-30T00:00:00"/>
    <s v="Standard Class"/>
    <s v="BB-11545"/>
    <s v="Brenda Bowman"/>
    <x v="1"/>
    <s v="United States"/>
    <s v="Jackson"/>
    <x v="12"/>
    <n v="49201"/>
    <x v="2"/>
    <s v="OFF-BI-10004002"/>
    <x v="1"/>
    <x v="8"/>
    <s v="Wilson Jones International Size A4 Ring Binders"/>
    <n v="17.3"/>
    <n v="1"/>
    <n v="0"/>
    <n v="8.3040000000000003"/>
  </r>
  <r>
    <x v="7688"/>
    <x v="3807"/>
    <x v="0"/>
    <x v="881"/>
    <d v="2013-11-30T00:00:00"/>
    <s v="Standard Class"/>
    <s v="BB-11545"/>
    <s v="Brenda Bowman"/>
    <x v="1"/>
    <s v="United States"/>
    <s v="Jackson"/>
    <x v="12"/>
    <n v="49201"/>
    <x v="2"/>
    <s v="TEC-AC-10004518"/>
    <x v="2"/>
    <x v="11"/>
    <s v="Memorex Mini Travel Drive 32 GB USB 2.0 Flash Drive"/>
    <n v="160"/>
    <n v="8"/>
    <n v="0"/>
    <n v="62.400000000000006"/>
  </r>
  <r>
    <x v="7689"/>
    <x v="3808"/>
    <x v="3"/>
    <x v="663"/>
    <d v="2014-07-18T00:00:00"/>
    <s v="First Class"/>
    <s v="RS-19420"/>
    <s v="Ricardo Sperren"/>
    <x v="1"/>
    <s v="United States"/>
    <s v="Suffolk"/>
    <x v="17"/>
    <n v="23434"/>
    <x v="0"/>
    <s v="OFF-AP-10002191"/>
    <x v="1"/>
    <x v="9"/>
    <s v="Belkin 8 Outlet SurgeMaster II Gold Surge Protector"/>
    <n v="179.94"/>
    <n v="3"/>
    <n v="0"/>
    <n v="50.383200000000009"/>
  </r>
  <r>
    <x v="7690"/>
    <x v="3808"/>
    <x v="3"/>
    <x v="663"/>
    <d v="2014-07-18T00:00:00"/>
    <s v="First Class"/>
    <s v="RS-19420"/>
    <s v="Ricardo Sperren"/>
    <x v="1"/>
    <s v="United States"/>
    <s v="Suffolk"/>
    <x v="17"/>
    <n v="23434"/>
    <x v="0"/>
    <s v="FUR-TA-10004575"/>
    <x v="0"/>
    <x v="3"/>
    <s v="Hon 5100 Series Wood Tables"/>
    <n v="872.94"/>
    <n v="3"/>
    <n v="0"/>
    <n v="157.12919999999997"/>
  </r>
  <r>
    <x v="7691"/>
    <x v="3808"/>
    <x v="3"/>
    <x v="663"/>
    <d v="2014-07-18T00:00:00"/>
    <s v="First Class"/>
    <s v="RS-19420"/>
    <s v="Ricardo Sperren"/>
    <x v="1"/>
    <s v="United States"/>
    <s v="Suffolk"/>
    <x v="17"/>
    <n v="23434"/>
    <x v="0"/>
    <s v="OFF-PA-10003177"/>
    <x v="1"/>
    <x v="10"/>
    <s v="Xerox 1999"/>
    <n v="12.96"/>
    <n v="2"/>
    <n v="0"/>
    <n v="6.2208000000000006"/>
  </r>
  <r>
    <x v="7692"/>
    <x v="3809"/>
    <x v="2"/>
    <x v="282"/>
    <d v="2012-01-03T00:00:00"/>
    <s v="Standard Class"/>
    <s v="AI-10855"/>
    <s v="Arianne Irving"/>
    <x v="0"/>
    <s v="United States"/>
    <s v="Brentwood"/>
    <x v="1"/>
    <n v="94513"/>
    <x v="1"/>
    <s v="OFF-LA-10003923"/>
    <x v="1"/>
    <x v="2"/>
    <s v="Alphabetical Labels for Top Tab Filing"/>
    <n v="88.800000000000011"/>
    <n v="6"/>
    <n v="0"/>
    <n v="44.400000000000006"/>
  </r>
  <r>
    <x v="7693"/>
    <x v="3809"/>
    <x v="2"/>
    <x v="282"/>
    <d v="2012-01-03T00:00:00"/>
    <s v="Standard Class"/>
    <s v="AI-10855"/>
    <s v="Arianne Irving"/>
    <x v="0"/>
    <s v="United States"/>
    <s v="Brentwood"/>
    <x v="1"/>
    <n v="94513"/>
    <x v="1"/>
    <s v="TEC-PH-10001051"/>
    <x v="2"/>
    <x v="7"/>
    <s v="HTC One"/>
    <n v="319.96800000000002"/>
    <n v="4"/>
    <n v="0.2"/>
    <n v="35.996399999999952"/>
  </r>
  <r>
    <x v="7694"/>
    <x v="3810"/>
    <x v="0"/>
    <x v="554"/>
    <d v="2013-03-23T00:00:00"/>
    <s v="Same Day"/>
    <s v="MC-17275"/>
    <s v="Marc Crier"/>
    <x v="0"/>
    <s v="United States"/>
    <s v="Seattle"/>
    <x v="4"/>
    <n v="98103"/>
    <x v="1"/>
    <s v="FUR-CH-10004754"/>
    <x v="0"/>
    <x v="1"/>
    <s v="Global Stack Chair with Arms, Black"/>
    <n v="167.88800000000001"/>
    <n v="7"/>
    <n v="0.2"/>
    <n v="14.690199999999997"/>
  </r>
  <r>
    <x v="7695"/>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x v="7696"/>
    <x v="3811"/>
    <x v="3"/>
    <x v="1170"/>
    <d v="2014-07-06T00:00:00"/>
    <s v="First Class"/>
    <s v="AH-10120"/>
    <s v="Adrian Hane"/>
    <x v="2"/>
    <s v="United States"/>
    <s v="Houston"/>
    <x v="5"/>
    <n v="77036"/>
    <x v="2"/>
    <s v="OFF-BI-10001787"/>
    <x v="1"/>
    <x v="8"/>
    <s v="Wilson Jones Four-Pocket Poly Binders"/>
    <n v="5.2319999999999984"/>
    <n v="4"/>
    <n v="0.8"/>
    <n v="-8.1096000000000004"/>
  </r>
  <r>
    <x v="7697"/>
    <x v="3812"/>
    <x v="3"/>
    <x v="817"/>
    <d v="2014-12-19T00:00:00"/>
    <s v="Standard Class"/>
    <s v="BF-11170"/>
    <s v="Ben Ferrer"/>
    <x v="2"/>
    <s v="United States"/>
    <s v="Lawrence"/>
    <x v="31"/>
    <n v="1841"/>
    <x v="3"/>
    <s v="TEC-CO-10002313"/>
    <x v="2"/>
    <x v="16"/>
    <s v="Canon PC1080F Personal Copier"/>
    <n v="1199.98"/>
    <n v="2"/>
    <n v="0"/>
    <n v="467.99220000000003"/>
  </r>
  <r>
    <x v="7698"/>
    <x v="3812"/>
    <x v="3"/>
    <x v="817"/>
    <d v="2014-12-19T00:00:00"/>
    <s v="Standard Class"/>
    <s v="BF-11170"/>
    <s v="Ben Ferrer"/>
    <x v="2"/>
    <s v="United States"/>
    <s v="Lawrence"/>
    <x v="31"/>
    <n v="1841"/>
    <x v="3"/>
    <s v="OFF-ST-10002790"/>
    <x v="1"/>
    <x v="4"/>
    <s v="Safco Industrial Shelving"/>
    <n v="73.849999999999994"/>
    <n v="1"/>
    <n v="0"/>
    <n v="2.2155000000000058"/>
  </r>
  <r>
    <x v="7699"/>
    <x v="3812"/>
    <x v="3"/>
    <x v="817"/>
    <d v="2014-12-19T00:00:00"/>
    <s v="Standard Class"/>
    <s v="BF-11170"/>
    <s v="Ben Ferrer"/>
    <x v="2"/>
    <s v="United States"/>
    <s v="Lawrence"/>
    <x v="31"/>
    <n v="1841"/>
    <x v="3"/>
    <s v="OFF-SU-10001664"/>
    <x v="1"/>
    <x v="14"/>
    <s v="Acme Office Executive Series Stainless Steel Trimmers"/>
    <n v="25.71"/>
    <n v="3"/>
    <n v="0"/>
    <n v="6.6846000000000005"/>
  </r>
  <r>
    <x v="7700"/>
    <x v="3812"/>
    <x v="3"/>
    <x v="817"/>
    <d v="2014-12-19T00:00:00"/>
    <s v="Standard Class"/>
    <s v="BF-11170"/>
    <s v="Ben Ferrer"/>
    <x v="2"/>
    <s v="United States"/>
    <s v="Lawrence"/>
    <x v="31"/>
    <n v="1841"/>
    <x v="3"/>
    <s v="OFF-FA-10001332"/>
    <x v="1"/>
    <x v="13"/>
    <s v="Acco Banker's Clasps, 5 3/4&quot;-Long"/>
    <n v="17.28"/>
    <n v="6"/>
    <n v="0"/>
    <n v="8.121599999999999"/>
  </r>
  <r>
    <x v="7701"/>
    <x v="3812"/>
    <x v="3"/>
    <x v="817"/>
    <d v="2014-12-19T00:00:00"/>
    <s v="Standard Class"/>
    <s v="BF-11170"/>
    <s v="Ben Ferrer"/>
    <x v="2"/>
    <s v="United States"/>
    <s v="Lawrence"/>
    <x v="31"/>
    <n v="1841"/>
    <x v="3"/>
    <s v="FUR-TA-10003473"/>
    <x v="0"/>
    <x v="3"/>
    <s v="Bretford Rectangular Conference Table Tops"/>
    <n v="526.58199999999999"/>
    <n v="2"/>
    <n v="0.3"/>
    <n v="-52.658199999999965"/>
  </r>
  <r>
    <x v="7702"/>
    <x v="3813"/>
    <x v="0"/>
    <x v="370"/>
    <d v="2013-09-03T00:00:00"/>
    <s v="Standard Class"/>
    <s v="AA-10480"/>
    <s v="Andrew Allen"/>
    <x v="0"/>
    <s v="United States"/>
    <s v="Detroit"/>
    <x v="12"/>
    <n v="48234"/>
    <x v="2"/>
    <s v="OFF-PA-10000605"/>
    <x v="1"/>
    <x v="10"/>
    <s v="Xerox 1950"/>
    <n v="11.56"/>
    <n v="2"/>
    <n v="0"/>
    <n v="5.6644000000000005"/>
  </r>
  <r>
    <x v="7703"/>
    <x v="3813"/>
    <x v="0"/>
    <x v="370"/>
    <d v="2013-09-03T00:00:00"/>
    <s v="Standard Class"/>
    <s v="AA-10480"/>
    <s v="Andrew Allen"/>
    <x v="0"/>
    <s v="United States"/>
    <s v="Detroit"/>
    <x v="12"/>
    <n v="48234"/>
    <x v="2"/>
    <s v="TEC-PH-10002170"/>
    <x v="2"/>
    <x v="7"/>
    <s v="ClearSounds CSC500 Amplified Spirit Phone Corded phone"/>
    <n v="209.96999999999997"/>
    <n v="3"/>
    <n v="0"/>
    <n v="58.791600000000003"/>
  </r>
  <r>
    <x v="7704"/>
    <x v="3813"/>
    <x v="0"/>
    <x v="370"/>
    <d v="2013-09-03T00:00:00"/>
    <s v="Standard Class"/>
    <s v="AA-10480"/>
    <s v="Andrew Allen"/>
    <x v="0"/>
    <s v="United States"/>
    <s v="Detroit"/>
    <x v="12"/>
    <n v="48234"/>
    <x v="2"/>
    <s v="FUR-TA-10004147"/>
    <x v="0"/>
    <x v="3"/>
    <s v="Hon 4060 Series Tables"/>
    <n v="447.84"/>
    <n v="4"/>
    <n v="0"/>
    <n v="98.524799999999971"/>
  </r>
  <r>
    <x v="7705"/>
    <x v="3813"/>
    <x v="0"/>
    <x v="370"/>
    <d v="2013-09-03T00:00:00"/>
    <s v="Standard Class"/>
    <s v="AA-10480"/>
    <s v="Andrew Allen"/>
    <x v="0"/>
    <s v="United States"/>
    <s v="Detroit"/>
    <x v="12"/>
    <n v="48234"/>
    <x v="2"/>
    <s v="TEC-AC-10003911"/>
    <x v="2"/>
    <x v="11"/>
    <s v="NETGEAR AC1750 Dual Band Gigabit Smart WiFi Router"/>
    <n v="479.97"/>
    <n v="3"/>
    <n v="0"/>
    <n v="163.18979999999999"/>
  </r>
  <r>
    <x v="7706"/>
    <x v="3813"/>
    <x v="0"/>
    <x v="370"/>
    <d v="2013-09-03T00:00:00"/>
    <s v="Standard Class"/>
    <s v="AA-10480"/>
    <s v="Andrew Allen"/>
    <x v="0"/>
    <s v="United States"/>
    <s v="Detroit"/>
    <x v="12"/>
    <n v="48234"/>
    <x v="2"/>
    <s v="OFF-AR-10002578"/>
    <x v="1"/>
    <x v="6"/>
    <s v="Newell 335"/>
    <n v="8.64"/>
    <n v="3"/>
    <n v="0"/>
    <n v="2.5055999999999998"/>
  </r>
  <r>
    <x v="7707"/>
    <x v="3814"/>
    <x v="3"/>
    <x v="453"/>
    <d v="2014-10-20T00:00:00"/>
    <s v="Standard Class"/>
    <s v="SV-20815"/>
    <s v="Stuart Van"/>
    <x v="1"/>
    <s v="United States"/>
    <s v="Orem"/>
    <x v="7"/>
    <n v="84057"/>
    <x v="1"/>
    <s v="OFF-AR-10001761"/>
    <x v="1"/>
    <x v="6"/>
    <s v="Avery Hi-Liter Smear-Safe Highlighters"/>
    <n v="11.68"/>
    <n v="2"/>
    <n v="0"/>
    <n v="4.2047999999999996"/>
  </r>
  <r>
    <x v="7708"/>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x v="7709"/>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x v="7710"/>
    <x v="3816"/>
    <x v="1"/>
    <x v="788"/>
    <d v="2012-04-07T00:00:00"/>
    <s v="Standard Class"/>
    <s v="JL-15850"/>
    <s v="John Lucas"/>
    <x v="0"/>
    <s v="United States"/>
    <s v="Mesa"/>
    <x v="16"/>
    <n v="85204"/>
    <x v="1"/>
    <s v="TEC-PH-10003095"/>
    <x v="2"/>
    <x v="7"/>
    <s v="Samsung HM1900 Bluetooth Headset"/>
    <n v="87.8"/>
    <n v="5"/>
    <n v="0.2"/>
    <n v="32.924999999999997"/>
  </r>
  <r>
    <x v="7711"/>
    <x v="3817"/>
    <x v="3"/>
    <x v="960"/>
    <d v="2014-10-31T00:00:00"/>
    <s v="Second Class"/>
    <s v="JM-15250"/>
    <s v="Janet Martin"/>
    <x v="0"/>
    <s v="United States"/>
    <s v="Fayetteville"/>
    <x v="3"/>
    <n v="28314"/>
    <x v="0"/>
    <s v="FUR-FU-10001876"/>
    <x v="0"/>
    <x v="5"/>
    <s v="Computer Room Manger, 14&quot;"/>
    <n v="77.951999999999998"/>
    <n v="3"/>
    <n v="0.2"/>
    <n v="15.590399999999995"/>
  </r>
  <r>
    <x v="7712"/>
    <x v="3817"/>
    <x v="3"/>
    <x v="960"/>
    <d v="2014-10-31T00:00:00"/>
    <s v="Second Class"/>
    <s v="JM-15250"/>
    <s v="Janet Martin"/>
    <x v="0"/>
    <s v="United States"/>
    <s v="Fayetteville"/>
    <x v="3"/>
    <n v="28314"/>
    <x v="0"/>
    <s v="OFF-ST-10001522"/>
    <x v="1"/>
    <x v="4"/>
    <s v="Gould Plastics 18-Pocket Panel Bin, 34w x 5-1/4d x 20-1/2h"/>
    <n v="147.184"/>
    <n v="2"/>
    <n v="0.2"/>
    <n v="-29.436800000000012"/>
  </r>
  <r>
    <x v="7713"/>
    <x v="3817"/>
    <x v="3"/>
    <x v="960"/>
    <d v="2014-10-31T00:00:00"/>
    <s v="Second Class"/>
    <s v="JM-15250"/>
    <s v="Janet Martin"/>
    <x v="0"/>
    <s v="United States"/>
    <s v="Fayetteville"/>
    <x v="3"/>
    <n v="28314"/>
    <x v="0"/>
    <s v="OFF-PA-10000300"/>
    <x v="1"/>
    <x v="10"/>
    <s v="Xerox 1936"/>
    <n v="47.952000000000005"/>
    <n v="3"/>
    <n v="0.2"/>
    <n v="16.183799999999998"/>
  </r>
  <r>
    <x v="7714"/>
    <x v="3818"/>
    <x v="2"/>
    <x v="29"/>
    <d v="2011-12-07T00:00:00"/>
    <s v="First Class"/>
    <s v="JB-15925"/>
    <s v="Joni Blumstein"/>
    <x v="0"/>
    <s v="United States"/>
    <s v="Los Angeles"/>
    <x v="1"/>
    <n v="90032"/>
    <x v="1"/>
    <s v="OFF-AP-10001469"/>
    <x v="1"/>
    <x v="9"/>
    <s v="Fellowes 8 Outlet Superior Workstation Surge Protector"/>
    <n v="250.26"/>
    <n v="6"/>
    <n v="0"/>
    <n v="72.575399999999973"/>
  </r>
  <r>
    <x v="7715"/>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x v="7716"/>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x v="7717"/>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x v="7718"/>
    <x v="3821"/>
    <x v="3"/>
    <x v="428"/>
    <d v="2014-09-15T00:00:00"/>
    <s v="Standard Class"/>
    <s v="MC-17605"/>
    <s v="Matt Connell"/>
    <x v="1"/>
    <s v="United States"/>
    <s v="Los Angeles"/>
    <x v="1"/>
    <n v="90032"/>
    <x v="1"/>
    <s v="TEC-AC-10001114"/>
    <x v="2"/>
    <x v="11"/>
    <s v="Microsoft Wireless Mobile Mouse 4000"/>
    <n v="159.96"/>
    <n v="4"/>
    <n v="0"/>
    <n v="51.18719999999999"/>
  </r>
  <r>
    <x v="7719"/>
    <x v="3822"/>
    <x v="1"/>
    <x v="956"/>
    <d v="2012-01-10T00:00:00"/>
    <s v="Standard Class"/>
    <s v="BG-11695"/>
    <s v="Brooke Gillingham"/>
    <x v="1"/>
    <s v="United States"/>
    <s v="New York City"/>
    <x v="15"/>
    <n v="10009"/>
    <x v="3"/>
    <s v="OFF-AR-10001615"/>
    <x v="1"/>
    <x v="6"/>
    <s v="Newell 34"/>
    <n v="59.519999999999996"/>
    <n v="3"/>
    <n v="0"/>
    <n v="15.475200000000001"/>
  </r>
  <r>
    <x v="7720"/>
    <x v="3822"/>
    <x v="1"/>
    <x v="956"/>
    <d v="2012-01-10T00:00:00"/>
    <s v="Standard Class"/>
    <s v="BG-11695"/>
    <s v="Brooke Gillingham"/>
    <x v="1"/>
    <s v="United States"/>
    <s v="New York City"/>
    <x v="15"/>
    <n v="10009"/>
    <x v="3"/>
    <s v="OFF-EN-10000461"/>
    <x v="1"/>
    <x v="12"/>
    <s v="#10- 4 1/8&quot; x 9 1/2&quot; Recycled Envelopes"/>
    <n v="17.48"/>
    <n v="2"/>
    <n v="0"/>
    <n v="8.2156000000000002"/>
  </r>
  <r>
    <x v="7721"/>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x v="7722"/>
    <x v="3823"/>
    <x v="3"/>
    <x v="513"/>
    <d v="2014-04-21T00:00:00"/>
    <s v="Standard Class"/>
    <s v="JO-15550"/>
    <s v="Jesus Ocampo"/>
    <x v="2"/>
    <s v="United States"/>
    <s v="San Francisco"/>
    <x v="1"/>
    <n v="94109"/>
    <x v="1"/>
    <s v="OFF-AP-10000027"/>
    <x v="1"/>
    <x v="9"/>
    <s v="Hoover Commercial SteamVac"/>
    <n v="40.74"/>
    <n v="3"/>
    <n v="0"/>
    <n v="12.222"/>
  </r>
  <r>
    <x v="7723"/>
    <x v="3824"/>
    <x v="1"/>
    <x v="229"/>
    <d v="2012-09-14T00:00:00"/>
    <s v="Standard Class"/>
    <s v="AR-10345"/>
    <s v="Alex Russell"/>
    <x v="1"/>
    <s v="United States"/>
    <s v="Austin"/>
    <x v="5"/>
    <n v="78745"/>
    <x v="2"/>
    <s v="FUR-CH-10003981"/>
    <x v="0"/>
    <x v="1"/>
    <s v="Global Commerce Series Low-Back Swivel/Tilt Chairs"/>
    <n v="179.886"/>
    <n v="1"/>
    <n v="0.3"/>
    <n v="-2.5698000000000292"/>
  </r>
  <r>
    <x v="7724"/>
    <x v="3825"/>
    <x v="0"/>
    <x v="477"/>
    <d v="2013-09-30T00:00:00"/>
    <s v="Standard Class"/>
    <s v="TS-21505"/>
    <s v="Tony Sayre"/>
    <x v="0"/>
    <s v="United States"/>
    <s v="Cleveland"/>
    <x v="24"/>
    <n v="44105"/>
    <x v="3"/>
    <s v="OFF-AP-10003849"/>
    <x v="1"/>
    <x v="9"/>
    <s v="Hoover Shoulder Vac Commercial Portable Vacuum"/>
    <n v="286.25600000000003"/>
    <n v="1"/>
    <n v="0.2"/>
    <n v="17.890999999999977"/>
  </r>
  <r>
    <x v="7725"/>
    <x v="3825"/>
    <x v="0"/>
    <x v="477"/>
    <d v="2013-09-30T00:00:00"/>
    <s v="Standard Class"/>
    <s v="TS-21505"/>
    <s v="Tony Sayre"/>
    <x v="0"/>
    <s v="United States"/>
    <s v="Cleveland"/>
    <x v="24"/>
    <n v="44105"/>
    <x v="3"/>
    <s v="OFF-ST-10004963"/>
    <x v="1"/>
    <x v="4"/>
    <s v="Eldon Gobal File Keepers"/>
    <n v="24.224000000000004"/>
    <n v="2"/>
    <n v="0.2"/>
    <n v="-4.8448000000000029"/>
  </r>
  <r>
    <x v="7726"/>
    <x v="3825"/>
    <x v="0"/>
    <x v="477"/>
    <d v="2013-09-30T00:00:00"/>
    <s v="Standard Class"/>
    <s v="TS-21505"/>
    <s v="Tony Sayre"/>
    <x v="0"/>
    <s v="United States"/>
    <s v="Cleveland"/>
    <x v="24"/>
    <n v="44105"/>
    <x v="3"/>
    <s v="OFF-ST-10002574"/>
    <x v="1"/>
    <x v="4"/>
    <s v="SAFCO Commercial Wire Shelving, Black"/>
    <n v="331.536"/>
    <n v="3"/>
    <n v="0.2"/>
    <n v="-82.884"/>
  </r>
  <r>
    <x v="7727"/>
    <x v="3826"/>
    <x v="1"/>
    <x v="199"/>
    <d v="2012-03-20T00:00:00"/>
    <s v="Second Class"/>
    <s v="JK-15640"/>
    <s v="Jim Kriz"/>
    <x v="2"/>
    <s v="United States"/>
    <s v="New York City"/>
    <x v="15"/>
    <n v="10009"/>
    <x v="3"/>
    <s v="OFF-AR-10001761"/>
    <x v="1"/>
    <x v="6"/>
    <s v="Avery Hi-Liter Smear-Safe Highlighters"/>
    <n v="17.52"/>
    <n v="3"/>
    <n v="0"/>
    <n v="6.3071999999999999"/>
  </r>
  <r>
    <x v="7728"/>
    <x v="3827"/>
    <x v="0"/>
    <x v="491"/>
    <d v="2013-12-03T00:00:00"/>
    <s v="Standard Class"/>
    <s v="GA-14515"/>
    <s v="George Ashbrook"/>
    <x v="0"/>
    <s v="United States"/>
    <s v="El Paso"/>
    <x v="5"/>
    <n v="79907"/>
    <x v="2"/>
    <s v="OFF-AR-10000716"/>
    <x v="1"/>
    <x v="6"/>
    <s v="DIXON Ticonderoga Erasable Checking Pencils"/>
    <n v="17.856000000000002"/>
    <n v="4"/>
    <n v="0.2"/>
    <n v="4.2408000000000001"/>
  </r>
  <r>
    <x v="7729"/>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x v="7730"/>
    <x v="3829"/>
    <x v="3"/>
    <x v="487"/>
    <d v="2014-06-20T00:00:00"/>
    <s v="Standard Class"/>
    <s v="TW-21025"/>
    <s v="Tamara Willingham"/>
    <x v="2"/>
    <s v="United States"/>
    <s v="Seattle"/>
    <x v="4"/>
    <n v="98103"/>
    <x v="1"/>
    <s v="FUR-CH-10003774"/>
    <x v="0"/>
    <x v="1"/>
    <s v="Global Wood Trimmed Manager's Task Chair, Khaki"/>
    <n v="291.13600000000002"/>
    <n v="4"/>
    <n v="0.2"/>
    <n v="-25.474400000000017"/>
  </r>
  <r>
    <x v="7731"/>
    <x v="3830"/>
    <x v="3"/>
    <x v="65"/>
    <d v="2014-09-22T00:00:00"/>
    <s v="First Class"/>
    <s v="PA-19060"/>
    <s v="Pete Armstrong"/>
    <x v="2"/>
    <s v="United States"/>
    <s v="Dallas"/>
    <x v="5"/>
    <n v="75220"/>
    <x v="2"/>
    <s v="OFF-EN-10000927"/>
    <x v="1"/>
    <x v="12"/>
    <s v="Jet-Pak Recycled Peel 'N' Seal Padded Mailers"/>
    <n v="114.84800000000001"/>
    <n v="4"/>
    <n v="0.2"/>
    <n v="35.889999999999986"/>
  </r>
  <r>
    <x v="7732"/>
    <x v="3831"/>
    <x v="3"/>
    <x v="455"/>
    <d v="2014-06-09T00:00:00"/>
    <s v="Standard Class"/>
    <s v="JD-15790"/>
    <s v="John Dryer"/>
    <x v="0"/>
    <s v="United States"/>
    <s v="Houston"/>
    <x v="5"/>
    <n v="77070"/>
    <x v="2"/>
    <s v="OFF-PA-10000743"/>
    <x v="1"/>
    <x v="10"/>
    <s v="Xerox 1977"/>
    <n v="10.688000000000001"/>
    <n v="2"/>
    <n v="0.2"/>
    <n v="3.7407999999999997"/>
  </r>
  <r>
    <x v="7733"/>
    <x v="3832"/>
    <x v="0"/>
    <x v="666"/>
    <d v="2013-05-20T00:00:00"/>
    <s v="Second Class"/>
    <s v="MN-17935"/>
    <s v="Michael Nguyen"/>
    <x v="0"/>
    <s v="United States"/>
    <s v="Springfield"/>
    <x v="24"/>
    <n v="45503"/>
    <x v="3"/>
    <s v="OFF-PA-10000697"/>
    <x v="1"/>
    <x v="10"/>
    <s v="TOPS Voice Message Log Book, Flash Format"/>
    <n v="15.231999999999999"/>
    <n v="4"/>
    <n v="0.2"/>
    <n v="5.5215999999999994"/>
  </r>
  <r>
    <x v="7734"/>
    <x v="3833"/>
    <x v="3"/>
    <x v="175"/>
    <d v="2014-09-21T00:00:00"/>
    <s v="Standard Class"/>
    <s v="GM-14500"/>
    <s v="Gene McClure"/>
    <x v="0"/>
    <s v="United States"/>
    <s v="Seattle"/>
    <x v="4"/>
    <n v="98103"/>
    <x v="1"/>
    <s v="OFF-AR-10004441"/>
    <x v="1"/>
    <x v="6"/>
    <s v="BIC Brite Liner Highlighters"/>
    <n v="12.419999999999998"/>
    <n v="3"/>
    <n v="0"/>
    <n v="5.2164000000000001"/>
  </r>
  <r>
    <x v="7735"/>
    <x v="3834"/>
    <x v="0"/>
    <x v="250"/>
    <d v="2013-08-27T00:00:00"/>
    <s v="Standard Class"/>
    <s v="DG-13300"/>
    <s v="Deirdre Greer"/>
    <x v="1"/>
    <s v="United States"/>
    <s v="Seattle"/>
    <x v="4"/>
    <n v="98105"/>
    <x v="1"/>
    <s v="OFF-PA-10001870"/>
    <x v="1"/>
    <x v="10"/>
    <s v="Xerox 202"/>
    <n v="19.440000000000001"/>
    <n v="3"/>
    <n v="0"/>
    <n v="9.3312000000000008"/>
  </r>
  <r>
    <x v="7736"/>
    <x v="3835"/>
    <x v="2"/>
    <x v="992"/>
    <d v="2011-06-06T00:00:00"/>
    <s v="Standard Class"/>
    <s v="JG-15160"/>
    <s v="James Galang"/>
    <x v="0"/>
    <s v="United States"/>
    <s v="New York City"/>
    <x v="15"/>
    <n v="10024"/>
    <x v="3"/>
    <s v="OFF-BI-10003684"/>
    <x v="1"/>
    <x v="8"/>
    <s v="Wilson Jones Legal Size Ring Binders"/>
    <n v="70.367999999999995"/>
    <n v="4"/>
    <n v="0.2"/>
    <n v="26.387999999999998"/>
  </r>
  <r>
    <x v="7737"/>
    <x v="3836"/>
    <x v="3"/>
    <x v="404"/>
    <d v="2014-12-21T00:00:00"/>
    <s v="First Class"/>
    <s v="AG-10330"/>
    <s v="Alex Grayson"/>
    <x v="0"/>
    <s v="United States"/>
    <s v="Charlotte"/>
    <x v="3"/>
    <n v="28205"/>
    <x v="0"/>
    <s v="OFF-AR-10001315"/>
    <x v="1"/>
    <x v="6"/>
    <s v="Newell 310"/>
    <n v="12.672000000000001"/>
    <n v="9"/>
    <n v="0.2"/>
    <n v="1.4255999999999993"/>
  </r>
  <r>
    <x v="7738"/>
    <x v="3837"/>
    <x v="3"/>
    <x v="245"/>
    <d v="2014-08-07T00:00:00"/>
    <s v="Standard Class"/>
    <s v="JF-15355"/>
    <s v="Jay Fein"/>
    <x v="0"/>
    <s v="United States"/>
    <s v="Baltimore"/>
    <x v="39"/>
    <n v="21215"/>
    <x v="3"/>
    <s v="TEC-PH-10003589"/>
    <x v="2"/>
    <x v="7"/>
    <s v="invisibleSHIELD by ZAGG Smudge-Free Screen Protector"/>
    <n v="89.949999999999989"/>
    <n v="5"/>
    <n v="0"/>
    <n v="43.175999999999995"/>
  </r>
  <r>
    <x v="7739"/>
    <x v="3838"/>
    <x v="2"/>
    <x v="871"/>
    <d v="2011-11-26T00:00:00"/>
    <s v="Standard Class"/>
    <s v="SC-20680"/>
    <s v="Steve Carroll"/>
    <x v="2"/>
    <s v="United States"/>
    <s v="San Francisco"/>
    <x v="1"/>
    <n v="94110"/>
    <x v="1"/>
    <s v="OFF-PA-10001609"/>
    <x v="1"/>
    <x v="10"/>
    <s v="Tops Wirebound Message Log Books"/>
    <n v="6.58"/>
    <n v="2"/>
    <n v="0"/>
    <n v="3.0267999999999997"/>
  </r>
  <r>
    <x v="7740"/>
    <x v="3838"/>
    <x v="2"/>
    <x v="871"/>
    <d v="2011-11-26T00:00:00"/>
    <s v="Standard Class"/>
    <s v="SC-20680"/>
    <s v="Steve Carroll"/>
    <x v="2"/>
    <s v="United States"/>
    <s v="San Francisco"/>
    <x v="1"/>
    <n v="94110"/>
    <x v="1"/>
    <s v="TEC-AC-10000474"/>
    <x v="2"/>
    <x v="11"/>
    <s v="Kensington Expert Mouse Optical USB Trackball for PC or Mac"/>
    <n v="94.99"/>
    <n v="1"/>
    <n v="0"/>
    <n v="28.496999999999986"/>
  </r>
  <r>
    <x v="7741"/>
    <x v="3839"/>
    <x v="1"/>
    <x v="496"/>
    <d v="2012-09-26T00:00:00"/>
    <s v="Second Class"/>
    <s v="CM-11935"/>
    <s v="Carlos Meador"/>
    <x v="0"/>
    <s v="United States"/>
    <s v="Tucson"/>
    <x v="16"/>
    <n v="85705"/>
    <x v="1"/>
    <s v="TEC-PH-10003095"/>
    <x v="2"/>
    <x v="7"/>
    <s v="Samsung HM1900 Bluetooth Headset"/>
    <n v="35.119999999999997"/>
    <n v="2"/>
    <n v="0.2"/>
    <n v="13.17"/>
  </r>
  <r>
    <x v="7742"/>
    <x v="3840"/>
    <x v="3"/>
    <x v="648"/>
    <d v="2014-08-28T00:00:00"/>
    <s v="Standard Class"/>
    <s v="KT-16480"/>
    <s v="Kean Thornton"/>
    <x v="0"/>
    <s v="United States"/>
    <s v="Los Angeles"/>
    <x v="1"/>
    <n v="90036"/>
    <x v="1"/>
    <s v="OFF-PA-10001639"/>
    <x v="1"/>
    <x v="10"/>
    <s v="Xerox 203"/>
    <n v="25.92"/>
    <n v="4"/>
    <n v="0"/>
    <n v="12.441600000000001"/>
  </r>
  <r>
    <x v="7743"/>
    <x v="3841"/>
    <x v="0"/>
    <x v="26"/>
    <d v="2013-06-23T00:00:00"/>
    <s v="Standard Class"/>
    <s v="CP-12340"/>
    <s v="Christine Phan"/>
    <x v="1"/>
    <s v="United States"/>
    <s v="Waterbury"/>
    <x v="29"/>
    <n v="6708"/>
    <x v="3"/>
    <s v="OFF-BI-10002003"/>
    <x v="1"/>
    <x v="8"/>
    <s v="Ibico Presentation Index for Binding Systems"/>
    <n v="7.96"/>
    <n v="2"/>
    <n v="0"/>
    <n v="3.7412000000000001"/>
  </r>
  <r>
    <x v="7744"/>
    <x v="3841"/>
    <x v="0"/>
    <x v="26"/>
    <d v="2013-06-23T00:00:00"/>
    <s v="Standard Class"/>
    <s v="CP-12340"/>
    <s v="Christine Phan"/>
    <x v="1"/>
    <s v="United States"/>
    <s v="Waterbury"/>
    <x v="29"/>
    <n v="6708"/>
    <x v="3"/>
    <s v="TEC-PH-10004539"/>
    <x v="2"/>
    <x v="7"/>
    <s v="Wireless Extenders zBoost YX545 SOHO Signal Booster"/>
    <n v="566.97"/>
    <n v="3"/>
    <n v="0"/>
    <n v="153.08189999999999"/>
  </r>
  <r>
    <x v="7745"/>
    <x v="3841"/>
    <x v="0"/>
    <x v="26"/>
    <d v="2013-06-23T00:00:00"/>
    <s v="Standard Class"/>
    <s v="CP-12340"/>
    <s v="Christine Phan"/>
    <x v="1"/>
    <s v="United States"/>
    <s v="Waterbury"/>
    <x v="29"/>
    <n v="6708"/>
    <x v="3"/>
    <s v="OFF-AR-10003829"/>
    <x v="1"/>
    <x v="6"/>
    <s v="Newell 35"/>
    <n v="9.84"/>
    <n v="3"/>
    <n v="0"/>
    <n v="2.8535999999999988"/>
  </r>
  <r>
    <x v="7746"/>
    <x v="3842"/>
    <x v="1"/>
    <x v="546"/>
    <d v="2012-12-23T00:00:00"/>
    <s v="Standard Class"/>
    <s v="EK-13795"/>
    <s v="Eileen Kiefer"/>
    <x v="2"/>
    <s v="United States"/>
    <s v="Chicago"/>
    <x v="10"/>
    <n v="60610"/>
    <x v="2"/>
    <s v="TEC-AC-10004761"/>
    <x v="2"/>
    <x v="11"/>
    <s v="Maxell 4.7GB DVD+RW 3/Pack"/>
    <n v="25.488"/>
    <n v="2"/>
    <n v="0.2"/>
    <n v="4.7789999999999999"/>
  </r>
  <r>
    <x v="7747"/>
    <x v="3843"/>
    <x v="1"/>
    <x v="70"/>
    <d v="2012-06-02T00:00:00"/>
    <s v="Second Class"/>
    <s v="CW-11905"/>
    <s v="Carl Weiss"/>
    <x v="2"/>
    <s v="United States"/>
    <s v="Long Beach"/>
    <x v="15"/>
    <n v="11561"/>
    <x v="3"/>
    <s v="OFF-FA-10003472"/>
    <x v="1"/>
    <x v="13"/>
    <s v="Bagged Rubber Bands"/>
    <n v="7.5600000000000005"/>
    <n v="6"/>
    <n v="0"/>
    <n v="0.3024"/>
  </r>
  <r>
    <x v="7748"/>
    <x v="3844"/>
    <x v="1"/>
    <x v="652"/>
    <d v="2012-06-24T00:00:00"/>
    <s v="Standard Class"/>
    <s v="KH-16510"/>
    <s v="Keith Herrera"/>
    <x v="0"/>
    <s v="United States"/>
    <s v="Arlington"/>
    <x v="17"/>
    <n v="22204"/>
    <x v="0"/>
    <s v="FUR-FU-10003464"/>
    <x v="0"/>
    <x v="5"/>
    <s v="Seth Thomas 8 1/2&quot; Cubicle Clock"/>
    <n v="60.84"/>
    <n v="3"/>
    <n v="0"/>
    <n v="19.468799999999998"/>
  </r>
  <r>
    <x v="7749"/>
    <x v="3844"/>
    <x v="1"/>
    <x v="652"/>
    <d v="2012-06-24T00:00:00"/>
    <s v="Standard Class"/>
    <s v="KH-16510"/>
    <s v="Keith Herrera"/>
    <x v="0"/>
    <s v="United States"/>
    <s v="Arlington"/>
    <x v="17"/>
    <n v="22204"/>
    <x v="0"/>
    <s v="OFF-ST-10003716"/>
    <x v="1"/>
    <x v="4"/>
    <s v="Tennsco Double-Tier Lockers"/>
    <n v="450.04"/>
    <n v="2"/>
    <n v="0"/>
    <n v="58.505200000000002"/>
  </r>
  <r>
    <x v="7750"/>
    <x v="3844"/>
    <x v="1"/>
    <x v="652"/>
    <d v="2012-06-24T00:00:00"/>
    <s v="Standard Class"/>
    <s v="KH-16510"/>
    <s v="Keith Herrera"/>
    <x v="0"/>
    <s v="United States"/>
    <s v="Arlington"/>
    <x v="17"/>
    <n v="22204"/>
    <x v="0"/>
    <s v="OFF-BI-10004002"/>
    <x v="1"/>
    <x v="8"/>
    <s v="Wilson Jones International Size A4 Ring Binders"/>
    <n v="34.6"/>
    <n v="2"/>
    <n v="0"/>
    <n v="16.608000000000001"/>
  </r>
  <r>
    <x v="7751"/>
    <x v="3844"/>
    <x v="1"/>
    <x v="652"/>
    <d v="2012-06-24T00:00:00"/>
    <s v="Standard Class"/>
    <s v="KH-16510"/>
    <s v="Keith Herrera"/>
    <x v="0"/>
    <s v="United States"/>
    <s v="Arlington"/>
    <x v="17"/>
    <n v="22204"/>
    <x v="0"/>
    <s v="TEC-PH-10002496"/>
    <x v="2"/>
    <x v="7"/>
    <s v="Cisco SPA301"/>
    <n v="467.97"/>
    <n v="3"/>
    <n v="0"/>
    <n v="140.39099999999999"/>
  </r>
  <r>
    <x v="7752"/>
    <x v="3844"/>
    <x v="1"/>
    <x v="652"/>
    <d v="2012-06-24T00:00:00"/>
    <s v="Standard Class"/>
    <s v="KH-16510"/>
    <s v="Keith Herrera"/>
    <x v="0"/>
    <s v="United States"/>
    <s v="Arlington"/>
    <x v="17"/>
    <n v="22204"/>
    <x v="0"/>
    <s v="OFF-BI-10004826"/>
    <x v="1"/>
    <x v="8"/>
    <s v="JM Magazine Binder"/>
    <n v="33.020000000000003"/>
    <n v="2"/>
    <n v="0"/>
    <n v="15.849600000000002"/>
  </r>
  <r>
    <x v="7753"/>
    <x v="3845"/>
    <x v="1"/>
    <x v="672"/>
    <d v="2012-12-03T00:00:00"/>
    <s v="First Class"/>
    <s v="AB-10600"/>
    <s v="Ann Blume"/>
    <x v="1"/>
    <s v="United States"/>
    <s v="Jacksonville"/>
    <x v="3"/>
    <n v="28540"/>
    <x v="0"/>
    <s v="FUR-FU-10001546"/>
    <x v="0"/>
    <x v="5"/>
    <s v="Dana Swing-Arm Lamps"/>
    <n v="17.088000000000001"/>
    <n v="2"/>
    <n v="0.2"/>
    <n v="1.0679999999999996"/>
  </r>
  <r>
    <x v="7754"/>
    <x v="3846"/>
    <x v="1"/>
    <x v="379"/>
    <d v="2012-12-23T00:00:00"/>
    <s v="Second Class"/>
    <s v="AH-10075"/>
    <s v="Adam Hart"/>
    <x v="1"/>
    <s v="United States"/>
    <s v="Columbus"/>
    <x v="24"/>
    <n v="43229"/>
    <x v="3"/>
    <s v="OFF-AR-10001919"/>
    <x v="1"/>
    <x v="6"/>
    <s v="OIC #2 Pencils, Medium Soft"/>
    <n v="3.008"/>
    <n v="2"/>
    <n v="0.2"/>
    <n v="0.33839999999999981"/>
  </r>
  <r>
    <x v="7755"/>
    <x v="3847"/>
    <x v="3"/>
    <x v="701"/>
    <d v="2014-11-22T00:00:00"/>
    <s v="Standard Class"/>
    <s v="CK-12595"/>
    <s v="Clytie Kelty"/>
    <x v="0"/>
    <s v="United States"/>
    <s v="Charlotte"/>
    <x v="3"/>
    <n v="28205"/>
    <x v="0"/>
    <s v="OFF-PA-10002558"/>
    <x v="1"/>
    <x v="10"/>
    <s v="Xerox 1938"/>
    <n v="268.24"/>
    <n v="7"/>
    <n v="0.2"/>
    <n v="93.883999999999986"/>
  </r>
  <r>
    <x v="7756"/>
    <x v="3847"/>
    <x v="3"/>
    <x v="701"/>
    <d v="2014-11-22T00:00:00"/>
    <s v="Standard Class"/>
    <s v="CK-12595"/>
    <s v="Clytie Kelty"/>
    <x v="0"/>
    <s v="United States"/>
    <s v="Charlotte"/>
    <x v="3"/>
    <n v="28205"/>
    <x v="0"/>
    <s v="TEC-AC-10003174"/>
    <x v="2"/>
    <x v="11"/>
    <s v="Plantronics S12 Corded Telephone Headset System"/>
    <n v="431.16000000000008"/>
    <n v="5"/>
    <n v="0.2"/>
    <n v="107.78999999999996"/>
  </r>
  <r>
    <x v="7757"/>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x v="7758"/>
    <x v="3848"/>
    <x v="3"/>
    <x v="38"/>
    <d v="2014-11-17T00:00:00"/>
    <s v="Second Class"/>
    <s v="SP-20620"/>
    <s v="Stefania Perrino"/>
    <x v="1"/>
    <s v="United States"/>
    <s v="Buffalo"/>
    <x v="15"/>
    <n v="14215"/>
    <x v="3"/>
    <s v="FUR-FU-10004845"/>
    <x v="0"/>
    <x v="5"/>
    <s v="Deflect-o EconoMat Nonstudded, No Bevel Mat"/>
    <n v="154.94999999999999"/>
    <n v="3"/>
    <n v="0"/>
    <n v="30.989999999999995"/>
  </r>
  <r>
    <x v="7759"/>
    <x v="3849"/>
    <x v="0"/>
    <x v="1057"/>
    <d v="2013-10-29T00:00:00"/>
    <s v="Standard Class"/>
    <s v="JP-15460"/>
    <s v="Jennifer Patt"/>
    <x v="1"/>
    <s v="United States"/>
    <s v="Houston"/>
    <x v="5"/>
    <n v="77041"/>
    <x v="2"/>
    <s v="OFF-PA-10003072"/>
    <x v="1"/>
    <x v="10"/>
    <s v="Eureka Recycled Copy Paper 8 1/2&quot; x 11&quot;, Ream"/>
    <n v="15.552000000000003"/>
    <n v="3"/>
    <n v="0.2"/>
    <n v="5.4432"/>
  </r>
  <r>
    <x v="7760"/>
    <x v="3850"/>
    <x v="2"/>
    <x v="776"/>
    <d v="2011-12-11T00:00:00"/>
    <s v="Standard Class"/>
    <s v="BG-11035"/>
    <s v="Barry Gonzalez"/>
    <x v="0"/>
    <s v="United States"/>
    <s v="Memphis"/>
    <x v="18"/>
    <n v="38109"/>
    <x v="0"/>
    <s v="OFF-PA-10003641"/>
    <x v="1"/>
    <x v="10"/>
    <s v="Xerox 1909"/>
    <n v="42.207999999999998"/>
    <n v="2"/>
    <n v="0.2"/>
    <n v="13.717599999999997"/>
  </r>
  <r>
    <x v="7761"/>
    <x v="3851"/>
    <x v="3"/>
    <x v="734"/>
    <d v="2014-12-07T00:00:00"/>
    <s v="First Class"/>
    <s v="CC-12550"/>
    <s v="Clay Cheatham"/>
    <x v="0"/>
    <s v="United States"/>
    <s v="Plano"/>
    <x v="5"/>
    <n v="75023"/>
    <x v="2"/>
    <s v="OFF-PA-10003729"/>
    <x v="1"/>
    <x v="10"/>
    <s v="Xerox 1998"/>
    <n v="10.368000000000002"/>
    <n v="2"/>
    <n v="0.2"/>
    <n v="3.6288"/>
  </r>
  <r>
    <x v="7762"/>
    <x v="3852"/>
    <x v="3"/>
    <x v="986"/>
    <d v="2014-09-29T00:00:00"/>
    <s v="First Class"/>
    <s v="SL-20155"/>
    <s v="Sara Luxemburg"/>
    <x v="2"/>
    <s v="United States"/>
    <s v="Salem"/>
    <x v="21"/>
    <n v="97301"/>
    <x v="1"/>
    <s v="OFF-AR-10003251"/>
    <x v="1"/>
    <x v="6"/>
    <s v="Prang Drawing Pencil Set"/>
    <n v="2.2239999999999998"/>
    <n v="1"/>
    <n v="0.2"/>
    <n v="0.55599999999999994"/>
  </r>
  <r>
    <x v="7763"/>
    <x v="3853"/>
    <x v="1"/>
    <x v="302"/>
    <d v="2012-02-07T00:00:00"/>
    <s v="Standard Class"/>
    <s v="FO-14305"/>
    <s v="Frank Olsen"/>
    <x v="0"/>
    <s v="United States"/>
    <s v="Columbus"/>
    <x v="32"/>
    <n v="31907"/>
    <x v="0"/>
    <s v="OFF-EN-10003286"/>
    <x v="1"/>
    <x v="12"/>
    <s v="Staples"/>
    <n v="74.52"/>
    <n v="9"/>
    <n v="0"/>
    <n v="35.024399999999993"/>
  </r>
  <r>
    <x v="7764"/>
    <x v="3854"/>
    <x v="3"/>
    <x v="801"/>
    <d v="2014-08-13T00:00:00"/>
    <s v="Same Day"/>
    <s v="BB-11545"/>
    <s v="Brenda Bowman"/>
    <x v="1"/>
    <s v="United States"/>
    <s v="Columbia"/>
    <x v="39"/>
    <n v="21044"/>
    <x v="3"/>
    <s v="OFF-AR-10004078"/>
    <x v="1"/>
    <x v="6"/>
    <s v="Newell 312"/>
    <n v="17.52"/>
    <n v="3"/>
    <n v="0"/>
    <n v="5.2559999999999993"/>
  </r>
  <r>
    <x v="7765"/>
    <x v="3854"/>
    <x v="3"/>
    <x v="801"/>
    <d v="2014-08-13T00:00:00"/>
    <s v="Same Day"/>
    <s v="BB-11545"/>
    <s v="Brenda Bowman"/>
    <x v="1"/>
    <s v="United States"/>
    <s v="Columbia"/>
    <x v="39"/>
    <n v="21044"/>
    <x v="3"/>
    <s v="FUR-CH-10002331"/>
    <x v="0"/>
    <x v="1"/>
    <s v="Hon 4700 Series Mobuis Mid-Back Task Chairs with Adjustable Arms"/>
    <n v="1779.9"/>
    <n v="5"/>
    <n v="0"/>
    <n v="373.77899999999983"/>
  </r>
  <r>
    <x v="7766"/>
    <x v="3854"/>
    <x v="3"/>
    <x v="801"/>
    <d v="2014-08-13T00:00:00"/>
    <s v="Same Day"/>
    <s v="BB-11545"/>
    <s v="Brenda Bowman"/>
    <x v="1"/>
    <s v="United States"/>
    <s v="Columbia"/>
    <x v="39"/>
    <n v="21044"/>
    <x v="3"/>
    <s v="OFF-AR-10001953"/>
    <x v="1"/>
    <x v="6"/>
    <s v="Boston 1645 Deluxe Heavier-Duty Electric Pencil Sharpener"/>
    <n v="219.89999999999998"/>
    <n v="5"/>
    <n v="0"/>
    <n v="59.373000000000005"/>
  </r>
  <r>
    <x v="7767"/>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x v="7768"/>
    <x v="3856"/>
    <x v="3"/>
    <x v="105"/>
    <d v="2014-11-18T00:00:00"/>
    <s v="Standard Class"/>
    <s v="LB-16735"/>
    <s v="Larry Blacks"/>
    <x v="0"/>
    <s v="United States"/>
    <s v="Tallahassee"/>
    <x v="2"/>
    <n v="32303"/>
    <x v="0"/>
    <s v="OFF-PA-10003651"/>
    <x v="1"/>
    <x v="10"/>
    <s v="Xerox 1968"/>
    <n v="26.720000000000002"/>
    <n v="5"/>
    <n v="0.2"/>
    <n v="9.3520000000000003"/>
  </r>
  <r>
    <x v="7769"/>
    <x v="3857"/>
    <x v="0"/>
    <x v="1147"/>
    <d v="2013-08-02T00:00:00"/>
    <s v="Same Day"/>
    <s v="TS-21205"/>
    <s v="Thomas Seio"/>
    <x v="1"/>
    <s v="United States"/>
    <s v="Riverside"/>
    <x v="1"/>
    <n v="92503"/>
    <x v="1"/>
    <s v="TEC-PH-10002885"/>
    <x v="2"/>
    <x v="7"/>
    <s v="Apple iPhone 5"/>
    <n v="1039.7280000000001"/>
    <n v="2"/>
    <n v="0.2"/>
    <n v="90.976200000000063"/>
  </r>
  <r>
    <x v="7770"/>
    <x v="3857"/>
    <x v="0"/>
    <x v="1147"/>
    <d v="2013-08-02T00:00:00"/>
    <s v="Same Day"/>
    <s v="TS-21205"/>
    <s v="Thomas Seio"/>
    <x v="1"/>
    <s v="United States"/>
    <s v="Riverside"/>
    <x v="1"/>
    <n v="92503"/>
    <x v="1"/>
    <s v="OFF-AP-10002892"/>
    <x v="1"/>
    <x v="9"/>
    <s v="Belkin F5C206VTEL 6 Outlet Surge"/>
    <n v="45.96"/>
    <n v="2"/>
    <n v="0"/>
    <n v="13.787999999999997"/>
  </r>
  <r>
    <x v="7771"/>
    <x v="3858"/>
    <x v="0"/>
    <x v="881"/>
    <d v="2013-12-03T00:00:00"/>
    <s v="Standard Class"/>
    <s v="CS-12505"/>
    <s v="Cindy Stewart"/>
    <x v="0"/>
    <s v="United States"/>
    <s v="Lancaster"/>
    <x v="24"/>
    <n v="43130"/>
    <x v="3"/>
    <s v="OFF-BI-10000545"/>
    <x v="1"/>
    <x v="8"/>
    <s v="GBC Ibimaster 500 Manual ProClick Binding System"/>
    <n v="456.58800000000008"/>
    <n v="2"/>
    <n v="0.7"/>
    <n v="-304.39200000000005"/>
  </r>
  <r>
    <x v="7772"/>
    <x v="3858"/>
    <x v="0"/>
    <x v="881"/>
    <d v="2013-12-03T00:00:00"/>
    <s v="Standard Class"/>
    <s v="CS-12505"/>
    <s v="Cindy Stewart"/>
    <x v="0"/>
    <s v="United States"/>
    <s v="Lancaster"/>
    <x v="24"/>
    <n v="43130"/>
    <x v="3"/>
    <s v="TEC-MA-10000418"/>
    <x v="2"/>
    <x v="15"/>
    <s v="Cubify CubeX 3D Printer Double Head Print"/>
    <n v="4499.9850000000006"/>
    <n v="5"/>
    <n v="0.7"/>
    <n v="-6599.978000000001"/>
  </r>
  <r>
    <x v="7773"/>
    <x v="3858"/>
    <x v="0"/>
    <x v="881"/>
    <d v="2013-12-03T00:00:00"/>
    <s v="Standard Class"/>
    <s v="CS-12505"/>
    <s v="Cindy Stewart"/>
    <x v="0"/>
    <s v="United States"/>
    <s v="Lancaster"/>
    <x v="24"/>
    <n v="43130"/>
    <x v="3"/>
    <s v="TEC-AC-10000926"/>
    <x v="2"/>
    <x v="11"/>
    <s v="NETGEAR RangeMax WNR1000 Wireless Router"/>
    <n v="59.975999999999999"/>
    <n v="3"/>
    <n v="0.2"/>
    <n v="11.995199999999997"/>
  </r>
  <r>
    <x v="7774"/>
    <x v="3859"/>
    <x v="0"/>
    <x v="1172"/>
    <d v="2013-04-16T00:00:00"/>
    <s v="First Class"/>
    <s v="SP-20920"/>
    <s v="Susan Pistek"/>
    <x v="0"/>
    <s v="United States"/>
    <s v="San Francisco"/>
    <x v="1"/>
    <n v="94109"/>
    <x v="1"/>
    <s v="OFF-EN-10001509"/>
    <x v="1"/>
    <x v="12"/>
    <s v="Poly String Tie Envelopes"/>
    <n v="6.12"/>
    <n v="3"/>
    <n v="0"/>
    <n v="2.8763999999999994"/>
  </r>
  <r>
    <x v="7775"/>
    <x v="3860"/>
    <x v="2"/>
    <x v="422"/>
    <d v="2011-12-31T00:00:00"/>
    <s v="Standard Class"/>
    <s v="CD-12790"/>
    <s v="Cynthia Delaney"/>
    <x v="2"/>
    <s v="United States"/>
    <s v="Moreno Valley"/>
    <x v="1"/>
    <n v="92553"/>
    <x v="1"/>
    <s v="OFF-AP-10001366"/>
    <x v="1"/>
    <x v="9"/>
    <s v="Staples"/>
    <n v="10.98"/>
    <n v="1"/>
    <n v="0"/>
    <n v="2.9646000000000008"/>
  </r>
  <r>
    <x v="7776"/>
    <x v="3860"/>
    <x v="2"/>
    <x v="422"/>
    <d v="2011-12-31T00:00:00"/>
    <s v="Standard Class"/>
    <s v="CD-12790"/>
    <s v="Cynthia Delaney"/>
    <x v="2"/>
    <s v="United States"/>
    <s v="Moreno Valley"/>
    <x v="1"/>
    <n v="92553"/>
    <x v="1"/>
    <s v="OFF-FA-10003485"/>
    <x v="1"/>
    <x v="13"/>
    <s v="Staples"/>
    <n v="7.86"/>
    <n v="3"/>
    <n v="0"/>
    <n v="3.6156000000000001"/>
  </r>
  <r>
    <x v="7777"/>
    <x v="3860"/>
    <x v="2"/>
    <x v="422"/>
    <d v="2011-12-31T00:00:00"/>
    <s v="Standard Class"/>
    <s v="CD-12790"/>
    <s v="Cynthia Delaney"/>
    <x v="2"/>
    <s v="United States"/>
    <s v="Moreno Valley"/>
    <x v="1"/>
    <n v="92553"/>
    <x v="1"/>
    <s v="OFF-ST-10004507"/>
    <x v="1"/>
    <x v="4"/>
    <s v="Advantus Rolling Storage Box"/>
    <n v="51.449999999999996"/>
    <n v="3"/>
    <n v="0"/>
    <n v="13.891499999999999"/>
  </r>
  <r>
    <x v="7778"/>
    <x v="3860"/>
    <x v="2"/>
    <x v="422"/>
    <d v="2011-12-31T00:00:00"/>
    <s v="Standard Class"/>
    <s v="CD-12790"/>
    <s v="Cynthia Delaney"/>
    <x v="2"/>
    <s v="United States"/>
    <s v="Moreno Valley"/>
    <x v="1"/>
    <n v="92553"/>
    <x v="1"/>
    <s v="OFF-BI-10002353"/>
    <x v="1"/>
    <x v="8"/>
    <s v="GBC VeloBind Cover Sets"/>
    <n v="37.055999999999997"/>
    <n v="3"/>
    <n v="0.2"/>
    <n v="13.896000000000001"/>
  </r>
  <r>
    <x v="7779"/>
    <x v="3861"/>
    <x v="0"/>
    <x v="724"/>
    <d v="2013-04-23T00:00:00"/>
    <s v="Standard Class"/>
    <s v="RF-19840"/>
    <s v="Roy Französisch"/>
    <x v="0"/>
    <s v="United States"/>
    <s v="Chesapeake"/>
    <x v="17"/>
    <n v="23320"/>
    <x v="0"/>
    <s v="OFF-AP-10001271"/>
    <x v="1"/>
    <x v="9"/>
    <s v="Eureka The Boss Cordless Rechargeable Stick Vac"/>
    <n v="203.92"/>
    <n v="4"/>
    <n v="0"/>
    <n v="55.058400000000006"/>
  </r>
  <r>
    <x v="7780"/>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x v="7781"/>
    <x v="3862"/>
    <x v="1"/>
    <x v="936"/>
    <d v="2012-03-12T00:00:00"/>
    <s v="Standard Class"/>
    <s v="FO-14305"/>
    <s v="Frank Olsen"/>
    <x v="0"/>
    <s v="United States"/>
    <s v="Chicago"/>
    <x v="10"/>
    <n v="60623"/>
    <x v="2"/>
    <s v="OFF-BI-10002706"/>
    <x v="1"/>
    <x v="8"/>
    <s v="Avery Premier Heavy-Duty Binder with Round Locking Rings"/>
    <n v="8.5679999999999978"/>
    <n v="3"/>
    <n v="0.8"/>
    <n v="-14.5656"/>
  </r>
  <r>
    <x v="7782"/>
    <x v="3863"/>
    <x v="0"/>
    <x v="254"/>
    <d v="2013-11-07T00:00:00"/>
    <s v="Second Class"/>
    <s v="ER-13855"/>
    <s v="Elpida Rittenbach"/>
    <x v="1"/>
    <s v="United States"/>
    <s v="Charlotte"/>
    <x v="3"/>
    <n v="28205"/>
    <x v="0"/>
    <s v="OFF-ST-10003442"/>
    <x v="1"/>
    <x v="4"/>
    <s v="Eldon Portable Mobile Manager"/>
    <n v="45.248000000000005"/>
    <n v="2"/>
    <n v="0.2"/>
    <n v="3.9591999999999992"/>
  </r>
  <r>
    <x v="7783"/>
    <x v="3863"/>
    <x v="0"/>
    <x v="254"/>
    <d v="2013-11-07T00:00:00"/>
    <s v="Second Class"/>
    <s v="ER-13855"/>
    <s v="Elpida Rittenbach"/>
    <x v="1"/>
    <s v="United States"/>
    <s v="Charlotte"/>
    <x v="3"/>
    <n v="28205"/>
    <x v="0"/>
    <s v="FUR-TA-10002533"/>
    <x v="0"/>
    <x v="3"/>
    <s v="BPI Conference Tables"/>
    <n v="876.30000000000007"/>
    <n v="10"/>
    <n v="0.4"/>
    <n v="-292.10000000000014"/>
  </r>
  <r>
    <x v="7784"/>
    <x v="3863"/>
    <x v="0"/>
    <x v="254"/>
    <d v="2013-11-07T00:00:00"/>
    <s v="Second Class"/>
    <s v="ER-13855"/>
    <s v="Elpida Rittenbach"/>
    <x v="1"/>
    <s v="United States"/>
    <s v="Charlotte"/>
    <x v="3"/>
    <n v="28205"/>
    <x v="0"/>
    <s v="OFF-SU-10003505"/>
    <x v="1"/>
    <x v="14"/>
    <s v="Premier Electric Letter Opener"/>
    <n v="185.376"/>
    <n v="2"/>
    <n v="0.2"/>
    <n v="-34.758000000000017"/>
  </r>
  <r>
    <x v="7785"/>
    <x v="3864"/>
    <x v="2"/>
    <x v="503"/>
    <d v="2011-12-06T00:00:00"/>
    <s v="Standard Class"/>
    <s v="PB-19150"/>
    <s v="Philip Brown"/>
    <x v="0"/>
    <s v="United States"/>
    <s v="New York City"/>
    <x v="15"/>
    <n v="10009"/>
    <x v="3"/>
    <s v="OFF-LA-10002762"/>
    <x v="1"/>
    <x v="2"/>
    <s v="Avery 485"/>
    <n v="25.06"/>
    <n v="2"/>
    <n v="0"/>
    <n v="11.778199999999998"/>
  </r>
  <r>
    <x v="7786"/>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x v="7787"/>
    <x v="3865"/>
    <x v="0"/>
    <x v="624"/>
    <d v="2013-05-21T00:00:00"/>
    <s v="First Class"/>
    <s v="LW-17215"/>
    <s v="Luke Weiss"/>
    <x v="0"/>
    <s v="United States"/>
    <s v="Chicago"/>
    <x v="10"/>
    <n v="60653"/>
    <x v="2"/>
    <s v="OFF-FA-10000936"/>
    <x v="1"/>
    <x v="13"/>
    <s v="Acco Hot Clips Clips to Go"/>
    <n v="7.8960000000000008"/>
    <n v="3"/>
    <n v="0.2"/>
    <n v="2.4674999999999994"/>
  </r>
  <r>
    <x v="7788"/>
    <x v="3865"/>
    <x v="0"/>
    <x v="624"/>
    <d v="2013-05-21T00:00:00"/>
    <s v="First Class"/>
    <s v="LW-17215"/>
    <s v="Luke Weiss"/>
    <x v="0"/>
    <s v="United States"/>
    <s v="Chicago"/>
    <x v="10"/>
    <n v="60653"/>
    <x v="2"/>
    <s v="FUR-FU-10004973"/>
    <x v="0"/>
    <x v="5"/>
    <s v="Flat Face Poster Frame"/>
    <n v="22.608000000000001"/>
    <n v="3"/>
    <n v="0.6"/>
    <n v="-10.173599999999997"/>
  </r>
  <r>
    <x v="7789"/>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x v="7790"/>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x v="7791"/>
    <x v="3867"/>
    <x v="0"/>
    <x v="1054"/>
    <d v="2013-12-25T00:00:00"/>
    <s v="Standard Class"/>
    <s v="BP-11050"/>
    <s v="Barry Pond"/>
    <x v="1"/>
    <s v="United States"/>
    <s v="Chicago"/>
    <x v="10"/>
    <n v="60623"/>
    <x v="2"/>
    <s v="OFF-BI-10002012"/>
    <x v="1"/>
    <x v="8"/>
    <s v="Wilson Jones Easy Flow II Sheet Lifters"/>
    <n v="1.7999999999999996"/>
    <n v="5"/>
    <n v="0.8"/>
    <n v="-2.8800000000000008"/>
  </r>
  <r>
    <x v="7792"/>
    <x v="3868"/>
    <x v="3"/>
    <x v="386"/>
    <d v="2014-10-16T00:00:00"/>
    <s v="First Class"/>
    <s v="SP-20860"/>
    <s v="Sung Pak"/>
    <x v="1"/>
    <s v="United States"/>
    <s v="Dallas"/>
    <x v="5"/>
    <n v="75217"/>
    <x v="2"/>
    <s v="TEC-AC-10001383"/>
    <x v="2"/>
    <x v="11"/>
    <s v="Logitech Wireless Touch Keyboard K400"/>
    <n v="39.984000000000002"/>
    <n v="2"/>
    <n v="0.2"/>
    <n v="-1.4994000000000067"/>
  </r>
  <r>
    <x v="7793"/>
    <x v="3869"/>
    <x v="1"/>
    <x v="295"/>
    <d v="2012-12-15T00:00:00"/>
    <s v="Second Class"/>
    <s v="JD-15895"/>
    <s v="Jonathan Doherty"/>
    <x v="1"/>
    <s v="United States"/>
    <s v="Las Vegas"/>
    <x v="33"/>
    <n v="89115"/>
    <x v="1"/>
    <s v="OFF-PA-10002036"/>
    <x v="1"/>
    <x v="10"/>
    <s v="Xerox 1930"/>
    <n v="32.400000000000006"/>
    <n v="5"/>
    <n v="0"/>
    <n v="15.876000000000001"/>
  </r>
  <r>
    <x v="7794"/>
    <x v="3869"/>
    <x v="1"/>
    <x v="295"/>
    <d v="2012-12-15T00:00:00"/>
    <s v="Second Class"/>
    <s v="JD-15895"/>
    <s v="Jonathan Doherty"/>
    <x v="1"/>
    <s v="United States"/>
    <s v="Las Vegas"/>
    <x v="33"/>
    <n v="89115"/>
    <x v="1"/>
    <s v="OFF-PA-10002377"/>
    <x v="1"/>
    <x v="10"/>
    <s v="Xerox 1916"/>
    <n v="97.88"/>
    <n v="2"/>
    <n v="0"/>
    <n v="48.94"/>
  </r>
  <r>
    <x v="7795"/>
    <x v="3870"/>
    <x v="1"/>
    <x v="984"/>
    <d v="2012-07-18T00:00:00"/>
    <s v="Standard Class"/>
    <s v="FM-14380"/>
    <s v="Fred McMath"/>
    <x v="0"/>
    <s v="United States"/>
    <s v="Amarillo"/>
    <x v="5"/>
    <n v="79109"/>
    <x v="2"/>
    <s v="TEC-PH-10000526"/>
    <x v="2"/>
    <x v="7"/>
    <s v="Vtech CS6719"/>
    <n v="307.16800000000001"/>
    <n v="4"/>
    <n v="0.2"/>
    <n v="30.716800000000006"/>
  </r>
  <r>
    <x v="7796"/>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x v="7797"/>
    <x v="3872"/>
    <x v="3"/>
    <x v="668"/>
    <d v="2014-03-28T00:00:00"/>
    <s v="First Class"/>
    <s v="HR-14830"/>
    <s v="Harold Ryan"/>
    <x v="1"/>
    <s v="United States"/>
    <s v="New York City"/>
    <x v="15"/>
    <n v="10035"/>
    <x v="3"/>
    <s v="OFF-EN-10004483"/>
    <x v="1"/>
    <x v="12"/>
    <s v="#10 White Business Envelopes,4 1/8 x 9 1/2"/>
    <n v="47.01"/>
    <n v="3"/>
    <n v="0"/>
    <n v="22.094699999999996"/>
  </r>
  <r>
    <x v="7798"/>
    <x v="3872"/>
    <x v="3"/>
    <x v="668"/>
    <d v="2014-03-28T00:00:00"/>
    <s v="First Class"/>
    <s v="HR-14830"/>
    <s v="Harold Ryan"/>
    <x v="1"/>
    <s v="United States"/>
    <s v="New York City"/>
    <x v="15"/>
    <n v="10035"/>
    <x v="3"/>
    <s v="TEC-PH-10002624"/>
    <x v="2"/>
    <x v="7"/>
    <s v="Samsung Galaxy S4 Mini"/>
    <n v="469.99"/>
    <n v="1"/>
    <n v="0"/>
    <n v="136.29709999999994"/>
  </r>
  <r>
    <x v="7799"/>
    <x v="3872"/>
    <x v="3"/>
    <x v="668"/>
    <d v="2014-03-28T00:00:00"/>
    <s v="First Class"/>
    <s v="HR-14830"/>
    <s v="Harold Ryan"/>
    <x v="1"/>
    <s v="United States"/>
    <s v="New York City"/>
    <x v="15"/>
    <n v="10035"/>
    <x v="3"/>
    <s v="FUR-CH-10003396"/>
    <x v="0"/>
    <x v="1"/>
    <s v="Global Deluxe Steno Chair"/>
    <n v="207.84600000000003"/>
    <n v="3"/>
    <n v="0.1"/>
    <n v="2.3093999999999895"/>
  </r>
  <r>
    <x v="7800"/>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x v="7801"/>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x v="7802"/>
    <x v="3875"/>
    <x v="1"/>
    <x v="357"/>
    <d v="2012-09-26T00:00:00"/>
    <s v="Standard Class"/>
    <s v="SJ-20125"/>
    <s v="Sanjit Jacobs"/>
    <x v="2"/>
    <s v="United States"/>
    <s v="Franklin"/>
    <x v="18"/>
    <n v="37064"/>
    <x v="0"/>
    <s v="OFF-LA-10003714"/>
    <x v="1"/>
    <x v="2"/>
    <s v="Avery 510"/>
    <n v="12"/>
    <n v="4"/>
    <n v="0.2"/>
    <n v="4.1999999999999993"/>
  </r>
  <r>
    <x v="7803"/>
    <x v="3875"/>
    <x v="1"/>
    <x v="357"/>
    <d v="2012-09-26T00:00:00"/>
    <s v="Standard Class"/>
    <s v="SJ-20125"/>
    <s v="Sanjit Jacobs"/>
    <x v="2"/>
    <s v="United States"/>
    <s v="Franklin"/>
    <x v="18"/>
    <n v="37064"/>
    <x v="0"/>
    <s v="OFF-ST-10003716"/>
    <x v="1"/>
    <x v="4"/>
    <s v="Tennsco Double-Tier Lockers"/>
    <n v="720.06400000000008"/>
    <n v="4"/>
    <n v="0.2"/>
    <n v="-63.005600000000015"/>
  </r>
  <r>
    <x v="7804"/>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x v="7805"/>
    <x v="3875"/>
    <x v="1"/>
    <x v="357"/>
    <d v="2012-09-26T00:00:00"/>
    <s v="Standard Class"/>
    <s v="SJ-20125"/>
    <s v="Sanjit Jacobs"/>
    <x v="2"/>
    <s v="United States"/>
    <s v="Franklin"/>
    <x v="18"/>
    <n v="37064"/>
    <x v="0"/>
    <s v="OFF-AR-10001315"/>
    <x v="1"/>
    <x v="6"/>
    <s v="Newell 310"/>
    <n v="2.8160000000000003"/>
    <n v="2"/>
    <n v="0.2"/>
    <n v="0.31679999999999986"/>
  </r>
  <r>
    <x v="7806"/>
    <x v="3875"/>
    <x v="1"/>
    <x v="357"/>
    <d v="2012-09-26T00:00:00"/>
    <s v="Standard Class"/>
    <s v="SJ-20125"/>
    <s v="Sanjit Jacobs"/>
    <x v="2"/>
    <s v="United States"/>
    <s v="Franklin"/>
    <x v="18"/>
    <n v="37064"/>
    <x v="0"/>
    <s v="OFF-BI-10000042"/>
    <x v="1"/>
    <x v="8"/>
    <s v="Pressboard Data Binder, Crimson, 12&quot; X 8 1/2&quot;"/>
    <n v="3.2040000000000002"/>
    <n v="2"/>
    <n v="0.7"/>
    <n v="-2.5631999999999993"/>
  </r>
  <r>
    <x v="7807"/>
    <x v="3876"/>
    <x v="0"/>
    <x v="1134"/>
    <d v="2013-01-13T00:00:00"/>
    <s v="Standard Class"/>
    <s v="VS-21820"/>
    <s v="Vivek Sundaresam"/>
    <x v="0"/>
    <s v="United States"/>
    <s v="Raleigh"/>
    <x v="3"/>
    <n v="27604"/>
    <x v="0"/>
    <s v="OFF-BI-10004236"/>
    <x v="1"/>
    <x v="8"/>
    <s v="XtraLife ClearVue Slant-D Ring Binder, White, 3&quot;"/>
    <n v="30.828000000000007"/>
    <n v="7"/>
    <n v="0.7"/>
    <n v="-24.662400000000005"/>
  </r>
  <r>
    <x v="7808"/>
    <x v="3876"/>
    <x v="0"/>
    <x v="1134"/>
    <d v="2013-01-13T00:00:00"/>
    <s v="Standard Class"/>
    <s v="VS-21820"/>
    <s v="Vivek Sundaresam"/>
    <x v="0"/>
    <s v="United States"/>
    <s v="Raleigh"/>
    <x v="3"/>
    <n v="27604"/>
    <x v="0"/>
    <s v="OFF-AR-10001955"/>
    <x v="1"/>
    <x v="6"/>
    <s v="Newell 319"/>
    <n v="47.616"/>
    <n v="3"/>
    <n v="0.2"/>
    <n v="5.9519999999999946"/>
  </r>
  <r>
    <x v="7809"/>
    <x v="3876"/>
    <x v="0"/>
    <x v="1134"/>
    <d v="2013-01-13T00:00:00"/>
    <s v="Standard Class"/>
    <s v="VS-21820"/>
    <s v="Vivek Sundaresam"/>
    <x v="0"/>
    <s v="United States"/>
    <s v="Raleigh"/>
    <x v="3"/>
    <n v="27604"/>
    <x v="0"/>
    <s v="TEC-PH-10004080"/>
    <x v="2"/>
    <x v="7"/>
    <s v="Avaya 5410 Digital phone"/>
    <n v="108.78399999999999"/>
    <n v="2"/>
    <n v="0.2"/>
    <n v="10.878399999999999"/>
  </r>
  <r>
    <x v="7810"/>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x v="7811"/>
    <x v="3877"/>
    <x v="0"/>
    <x v="1173"/>
    <d v="2013-02-15T00:00:00"/>
    <s v="First Class"/>
    <s v="DK-13090"/>
    <s v="Dave Kipp"/>
    <x v="0"/>
    <s v="United States"/>
    <s v="Clinton"/>
    <x v="39"/>
    <n v="20735"/>
    <x v="3"/>
    <s v="OFF-AR-10001770"/>
    <x v="1"/>
    <x v="6"/>
    <s v="Economy #2 Pencils"/>
    <n v="7.98"/>
    <n v="3"/>
    <n v="0"/>
    <n v="2.0747999999999998"/>
  </r>
  <r>
    <x v="7812"/>
    <x v="3877"/>
    <x v="0"/>
    <x v="1173"/>
    <d v="2013-02-15T00:00:00"/>
    <s v="First Class"/>
    <s v="DK-13090"/>
    <s v="Dave Kipp"/>
    <x v="0"/>
    <s v="United States"/>
    <s v="Clinton"/>
    <x v="39"/>
    <n v="20735"/>
    <x v="3"/>
    <s v="FUR-TA-10002356"/>
    <x v="0"/>
    <x v="3"/>
    <s v="Bevis Boat-Shaped Conference Table"/>
    <n v="550.43100000000004"/>
    <n v="3"/>
    <n v="0.3"/>
    <n v="-47.179800000000029"/>
  </r>
  <r>
    <x v="7813"/>
    <x v="3877"/>
    <x v="0"/>
    <x v="1173"/>
    <d v="2013-02-15T00:00:00"/>
    <s v="First Class"/>
    <s v="DK-13090"/>
    <s v="Dave Kipp"/>
    <x v="0"/>
    <s v="United States"/>
    <s v="Clinton"/>
    <x v="39"/>
    <n v="20735"/>
    <x v="3"/>
    <s v="FUR-FU-10003274"/>
    <x v="0"/>
    <x v="5"/>
    <s v="Regeneration Desk Collection"/>
    <n v="10.56"/>
    <n v="6"/>
    <n v="0"/>
    <n v="4.6464000000000008"/>
  </r>
  <r>
    <x v="7814"/>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x v="7815"/>
    <x v="3878"/>
    <x v="3"/>
    <x v="110"/>
    <d v="2014-06-11T00:00:00"/>
    <s v="First Class"/>
    <s v="MG-17680"/>
    <s v="Maureen Gastineau"/>
    <x v="2"/>
    <s v="United States"/>
    <s v="Los Angeles"/>
    <x v="1"/>
    <n v="90049"/>
    <x v="1"/>
    <s v="TEC-PH-10000307"/>
    <x v="2"/>
    <x v="7"/>
    <s v="Shocksock Galaxy S4 Armband"/>
    <n v="17.52"/>
    <n v="2"/>
    <n v="0.2"/>
    <n v="-3.5040000000000022"/>
  </r>
  <r>
    <x v="7816"/>
    <x v="3879"/>
    <x v="0"/>
    <x v="147"/>
    <d v="2013-10-27T00:00:00"/>
    <s v="Second Class"/>
    <s v="DP-13390"/>
    <s v="Dennis Pardue"/>
    <x v="2"/>
    <s v="United States"/>
    <s v="North Las Vegas"/>
    <x v="33"/>
    <n v="89031"/>
    <x v="1"/>
    <s v="OFF-AR-10002240"/>
    <x v="1"/>
    <x v="6"/>
    <s v="Panasonic KP-150 Electric Pencil Sharpener"/>
    <n v="113.22"/>
    <n v="3"/>
    <n v="0"/>
    <n v="29.437200000000001"/>
  </r>
  <r>
    <x v="7817"/>
    <x v="3879"/>
    <x v="0"/>
    <x v="147"/>
    <d v="2013-10-27T00:00:00"/>
    <s v="Second Class"/>
    <s v="DP-13390"/>
    <s v="Dennis Pardue"/>
    <x v="2"/>
    <s v="United States"/>
    <s v="North Las Vegas"/>
    <x v="33"/>
    <n v="89031"/>
    <x v="1"/>
    <s v="OFF-PA-10001801"/>
    <x v="1"/>
    <x v="10"/>
    <s v="Xerox 193"/>
    <n v="35.880000000000003"/>
    <n v="6"/>
    <n v="0"/>
    <n v="17.581200000000003"/>
  </r>
  <r>
    <x v="7818"/>
    <x v="3879"/>
    <x v="0"/>
    <x v="147"/>
    <d v="2013-10-27T00:00:00"/>
    <s v="Second Class"/>
    <s v="DP-13390"/>
    <s v="Dennis Pardue"/>
    <x v="2"/>
    <s v="United States"/>
    <s v="North Las Vegas"/>
    <x v="33"/>
    <n v="89031"/>
    <x v="1"/>
    <s v="OFF-BI-10001120"/>
    <x v="1"/>
    <x v="8"/>
    <s v="Ibico EPK-21 Electric Binding System"/>
    <n v="4535.9760000000006"/>
    <n v="3"/>
    <n v="0.2"/>
    <n v="1644.2912999999999"/>
  </r>
  <r>
    <x v="7819"/>
    <x v="3880"/>
    <x v="3"/>
    <x v="795"/>
    <d v="2014-01-31T00:00:00"/>
    <s v="Standard Class"/>
    <s v="CJ-12010"/>
    <s v="Caroline Jumper"/>
    <x v="0"/>
    <s v="United States"/>
    <s v="San Francisco"/>
    <x v="1"/>
    <n v="94109"/>
    <x v="1"/>
    <s v="OFF-FA-10000611"/>
    <x v="1"/>
    <x v="13"/>
    <s v="Binder Clips by OIC"/>
    <n v="11.84"/>
    <n v="8"/>
    <n v="0"/>
    <n v="5.6831999999999994"/>
  </r>
  <r>
    <x v="7820"/>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x v="7821"/>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x v="7822"/>
    <x v="3883"/>
    <x v="2"/>
    <x v="86"/>
    <d v="2011-09-01T00:00:00"/>
    <s v="Standard Class"/>
    <s v="PP-18955"/>
    <s v="Paul Prost"/>
    <x v="2"/>
    <s v="United States"/>
    <s v="Newark"/>
    <x v="13"/>
    <n v="19711"/>
    <x v="3"/>
    <s v="OFF-AR-10003770"/>
    <x v="1"/>
    <x v="6"/>
    <s v="Newell 340"/>
    <n v="8.64"/>
    <n v="3"/>
    <n v="0"/>
    <n v="2.5055999999999998"/>
  </r>
  <r>
    <x v="7823"/>
    <x v="3883"/>
    <x v="2"/>
    <x v="86"/>
    <d v="2011-09-01T00:00:00"/>
    <s v="Standard Class"/>
    <s v="PP-18955"/>
    <s v="Paul Prost"/>
    <x v="2"/>
    <s v="United States"/>
    <s v="Newark"/>
    <x v="13"/>
    <n v="19711"/>
    <x v="3"/>
    <s v="TEC-AC-10002800"/>
    <x v="2"/>
    <x v="11"/>
    <s v="Plantronics Audio 478 Stereo USB Headset"/>
    <n v="149.97"/>
    <n v="3"/>
    <n v="0"/>
    <n v="52.489499999999992"/>
  </r>
  <r>
    <x v="7824"/>
    <x v="3884"/>
    <x v="2"/>
    <x v="1174"/>
    <d v="2011-05-23T00:00:00"/>
    <s v="Standard Class"/>
    <s v="PW-19030"/>
    <s v="Pauline Webber"/>
    <x v="1"/>
    <s v="United States"/>
    <s v="Los Angeles"/>
    <x v="1"/>
    <n v="90036"/>
    <x v="1"/>
    <s v="FUR-CH-10002439"/>
    <x v="0"/>
    <x v="1"/>
    <s v="Iceberg Nesting Folding Chair, 19w x 6d x 43h"/>
    <n v="232.88"/>
    <n v="5"/>
    <n v="0.2"/>
    <n v="17.466000000000008"/>
  </r>
  <r>
    <x v="7825"/>
    <x v="3885"/>
    <x v="1"/>
    <x v="302"/>
    <d v="2012-02-07T00:00:00"/>
    <s v="Standard Class"/>
    <s v="PW-19030"/>
    <s v="Pauline Webber"/>
    <x v="1"/>
    <s v="United States"/>
    <s v="Rome"/>
    <x v="15"/>
    <n v="13440"/>
    <x v="3"/>
    <s v="FUR-CH-10004218"/>
    <x v="0"/>
    <x v="1"/>
    <s v="Global Fabric Manager's Chair, Dark Gray"/>
    <n v="90.882000000000005"/>
    <n v="1"/>
    <n v="0.1"/>
    <n v="15.147000000000004"/>
  </r>
  <r>
    <x v="7826"/>
    <x v="3886"/>
    <x v="3"/>
    <x v="1108"/>
    <d v="2014-11-06T00:00:00"/>
    <s v="Standard Class"/>
    <s v="CY-12745"/>
    <s v="Craig Yedwab"/>
    <x v="1"/>
    <s v="United States"/>
    <s v="Chicago"/>
    <x v="10"/>
    <n v="60610"/>
    <x v="2"/>
    <s v="TEC-PH-10004042"/>
    <x v="2"/>
    <x v="7"/>
    <s v="ClearOne Communications CHAT 70 OC Speaker Phone"/>
    <n v="508.76800000000003"/>
    <n v="4"/>
    <n v="0.2"/>
    <n v="38.157600000000002"/>
  </r>
  <r>
    <x v="7827"/>
    <x v="3886"/>
    <x v="3"/>
    <x v="1108"/>
    <d v="2014-11-06T00:00:00"/>
    <s v="Standard Class"/>
    <s v="CY-12745"/>
    <s v="Craig Yedwab"/>
    <x v="1"/>
    <s v="United States"/>
    <s v="Chicago"/>
    <x v="10"/>
    <n v="60610"/>
    <x v="2"/>
    <s v="OFF-EN-10001137"/>
    <x v="1"/>
    <x v="12"/>
    <s v="#10 Gummed Flap White Envelopes, 100/Box"/>
    <n v="9.9120000000000008"/>
    <n v="3"/>
    <n v="0.2"/>
    <n v="3.2213999999999996"/>
  </r>
  <r>
    <x v="7828"/>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x v="7829"/>
    <x v="3887"/>
    <x v="1"/>
    <x v="33"/>
    <d v="2012-05-01T00:00:00"/>
    <s v="Standard Class"/>
    <s v="BW-11110"/>
    <s v="Bart Watters"/>
    <x v="1"/>
    <s v="United States"/>
    <s v="San Diego"/>
    <x v="1"/>
    <n v="92105"/>
    <x v="1"/>
    <s v="OFF-AR-10000588"/>
    <x v="1"/>
    <x v="6"/>
    <s v="Newell 345"/>
    <n v="59.519999999999996"/>
    <n v="3"/>
    <n v="0"/>
    <n v="15.475200000000001"/>
  </r>
  <r>
    <x v="7830"/>
    <x v="3887"/>
    <x v="1"/>
    <x v="33"/>
    <d v="2012-05-01T00:00:00"/>
    <s v="Standard Class"/>
    <s v="BW-11110"/>
    <s v="Bart Watters"/>
    <x v="1"/>
    <s v="United States"/>
    <s v="San Diego"/>
    <x v="1"/>
    <n v="92105"/>
    <x v="1"/>
    <s v="TEC-PH-10003174"/>
    <x v="2"/>
    <x v="7"/>
    <s v="RCA ViSYS 25825 Wireless digital phone"/>
    <n v="311.97600000000006"/>
    <n v="3"/>
    <n v="0.2"/>
    <n v="38.996999999999986"/>
  </r>
  <r>
    <x v="7831"/>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x v="7832"/>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x v="7833"/>
    <x v="3889"/>
    <x v="1"/>
    <x v="1175"/>
    <d v="2012-01-28T00:00:00"/>
    <s v="Standard Class"/>
    <s v="CR-12820"/>
    <s v="Cyra Reiten"/>
    <x v="2"/>
    <s v="United States"/>
    <s v="West Palm Beach"/>
    <x v="2"/>
    <n v="33407"/>
    <x v="0"/>
    <s v="OFF-AR-10004757"/>
    <x v="1"/>
    <x v="6"/>
    <s v="Crayola Colored Pencils"/>
    <n v="13.120000000000001"/>
    <n v="5"/>
    <n v="0.2"/>
    <n v="2.1319999999999988"/>
  </r>
  <r>
    <x v="7834"/>
    <x v="3890"/>
    <x v="1"/>
    <x v="657"/>
    <d v="2012-04-17T00:00:00"/>
    <s v="Second Class"/>
    <s v="EB-14110"/>
    <s v="Eugene Barchas"/>
    <x v="0"/>
    <s v="United States"/>
    <s v="Los Angeles"/>
    <x v="1"/>
    <n v="90045"/>
    <x v="1"/>
    <s v="FUR-TA-10002530"/>
    <x v="0"/>
    <x v="3"/>
    <s v="Iceberg OfficeWorks 42&quot; Round Tables"/>
    <n v="241.56799999999998"/>
    <n v="2"/>
    <n v="0.2"/>
    <n v="-15.098000000000013"/>
  </r>
  <r>
    <x v="7835"/>
    <x v="3890"/>
    <x v="1"/>
    <x v="657"/>
    <d v="2012-04-17T00:00:00"/>
    <s v="Second Class"/>
    <s v="EB-14110"/>
    <s v="Eugene Barchas"/>
    <x v="0"/>
    <s v="United States"/>
    <s v="Los Angeles"/>
    <x v="1"/>
    <n v="90045"/>
    <x v="1"/>
    <s v="TEC-PH-10001494"/>
    <x v="2"/>
    <x v="7"/>
    <s v="Polycom CX600 IP Phone VoIP phone"/>
    <n v="479.92"/>
    <n v="2"/>
    <n v="0.2"/>
    <n v="41.993000000000009"/>
  </r>
  <r>
    <x v="7836"/>
    <x v="3891"/>
    <x v="1"/>
    <x v="12"/>
    <d v="2012-09-30T00:00:00"/>
    <s v="Standard Class"/>
    <s v="SH-19975"/>
    <s v="Sally Hughsby"/>
    <x v="1"/>
    <s v="United States"/>
    <s v="Seattle"/>
    <x v="4"/>
    <n v="98103"/>
    <x v="1"/>
    <s v="FUR-CH-10004289"/>
    <x v="0"/>
    <x v="1"/>
    <s v="Global Super Steno Chair"/>
    <n v="307.13600000000002"/>
    <n v="4"/>
    <n v="0.2"/>
    <n v="-11.51760000000003"/>
  </r>
  <r>
    <x v="7837"/>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x v="7838"/>
    <x v="3891"/>
    <x v="1"/>
    <x v="12"/>
    <d v="2012-09-30T00:00:00"/>
    <s v="Standard Class"/>
    <s v="SH-19975"/>
    <s v="Sally Hughsby"/>
    <x v="1"/>
    <s v="United States"/>
    <s v="Seattle"/>
    <x v="4"/>
    <n v="98103"/>
    <x v="1"/>
    <s v="TEC-AC-10002567"/>
    <x v="2"/>
    <x v="11"/>
    <s v="Logitech G602 Wireless Gaming Mouse"/>
    <n v="159.97999999999999"/>
    <n v="2"/>
    <n v="0"/>
    <n v="57.592799999999997"/>
  </r>
  <r>
    <x v="7839"/>
    <x v="3892"/>
    <x v="2"/>
    <x v="1176"/>
    <d v="2011-04-02T00:00:00"/>
    <s v="Standard Class"/>
    <s v="CV-12295"/>
    <s v="Christina VanderZanden"/>
    <x v="0"/>
    <s v="United States"/>
    <s v="Des Moines"/>
    <x v="23"/>
    <n v="50315"/>
    <x v="2"/>
    <s v="OFF-EN-10001509"/>
    <x v="1"/>
    <x v="12"/>
    <s v="Poly String Tie Envelopes"/>
    <n v="6.12"/>
    <n v="3"/>
    <n v="0"/>
    <n v="2.8763999999999994"/>
  </r>
  <r>
    <x v="7840"/>
    <x v="3892"/>
    <x v="2"/>
    <x v="1176"/>
    <d v="2011-04-02T00:00:00"/>
    <s v="Standard Class"/>
    <s v="CV-12295"/>
    <s v="Christina VanderZanden"/>
    <x v="0"/>
    <s v="United States"/>
    <s v="Des Moines"/>
    <x v="23"/>
    <n v="50315"/>
    <x v="2"/>
    <s v="FUR-TA-10003954"/>
    <x v="0"/>
    <x v="3"/>
    <s v="Hon 94000 Series Round Tables"/>
    <n v="1184.72"/>
    <n v="4"/>
    <n v="0"/>
    <n v="106.62480000000005"/>
  </r>
  <r>
    <x v="7841"/>
    <x v="3893"/>
    <x v="0"/>
    <x v="19"/>
    <d v="2013-07-23T00:00:00"/>
    <s v="Standard Class"/>
    <s v="AT-10735"/>
    <s v="Annie Thurman"/>
    <x v="0"/>
    <s v="United States"/>
    <s v="New York City"/>
    <x v="15"/>
    <n v="10024"/>
    <x v="3"/>
    <s v="OFF-AP-10002892"/>
    <x v="1"/>
    <x v="9"/>
    <s v="Belkin F5C206VTEL 6 Outlet Surge"/>
    <n v="45.96"/>
    <n v="2"/>
    <n v="0"/>
    <n v="13.787999999999997"/>
  </r>
  <r>
    <x v="7842"/>
    <x v="3894"/>
    <x v="2"/>
    <x v="987"/>
    <d v="2011-04-23T00:00:00"/>
    <s v="Second Class"/>
    <s v="AG-10390"/>
    <s v="Allen Goldenen"/>
    <x v="0"/>
    <s v="United States"/>
    <s v="Arlington"/>
    <x v="17"/>
    <n v="22204"/>
    <x v="0"/>
    <s v="OFF-BI-10003638"/>
    <x v="1"/>
    <x v="8"/>
    <s v="GBC Durable Plastic Covers"/>
    <n v="58.050000000000004"/>
    <n v="3"/>
    <n v="0"/>
    <n v="26.702999999999999"/>
  </r>
  <r>
    <x v="7843"/>
    <x v="3894"/>
    <x v="2"/>
    <x v="987"/>
    <d v="2011-04-23T00:00:00"/>
    <s v="Second Class"/>
    <s v="AG-10390"/>
    <s v="Allen Goldenen"/>
    <x v="0"/>
    <s v="United States"/>
    <s v="Arlington"/>
    <x v="17"/>
    <n v="22204"/>
    <x v="0"/>
    <s v="OFF-PA-10001569"/>
    <x v="1"/>
    <x v="10"/>
    <s v="Xerox 232"/>
    <n v="71.28"/>
    <n v="11"/>
    <n v="0"/>
    <n v="34.214400000000005"/>
  </r>
  <r>
    <x v="7844"/>
    <x v="3895"/>
    <x v="3"/>
    <x v="246"/>
    <d v="2014-07-26T00:00:00"/>
    <s v="Standard Class"/>
    <s v="GM-14500"/>
    <s v="Gene McClure"/>
    <x v="0"/>
    <s v="United States"/>
    <s v="Pharr"/>
    <x v="5"/>
    <n v="78577"/>
    <x v="2"/>
    <s v="FUR-TA-10001676"/>
    <x v="0"/>
    <x v="3"/>
    <s v="Hon 61000 Series Interactive Training Tables"/>
    <n v="124.404"/>
    <n v="4"/>
    <n v="0.3"/>
    <n v="-21.3264"/>
  </r>
  <r>
    <x v="7845"/>
    <x v="3896"/>
    <x v="1"/>
    <x v="874"/>
    <d v="2012-10-02T00:00:00"/>
    <s v="Standard Class"/>
    <s v="JK-15205"/>
    <s v="Jamie Kunitz"/>
    <x v="0"/>
    <s v="United States"/>
    <s v="Arlington"/>
    <x v="17"/>
    <n v="22204"/>
    <x v="0"/>
    <s v="OFF-PA-10001125"/>
    <x v="1"/>
    <x v="10"/>
    <s v="Xerox 1988"/>
    <n v="154.9"/>
    <n v="5"/>
    <n v="0"/>
    <n v="69.704999999999998"/>
  </r>
  <r>
    <x v="7846"/>
    <x v="3896"/>
    <x v="1"/>
    <x v="874"/>
    <d v="2012-10-02T00:00:00"/>
    <s v="Standard Class"/>
    <s v="JK-15205"/>
    <s v="Jamie Kunitz"/>
    <x v="0"/>
    <s v="United States"/>
    <s v="Arlington"/>
    <x v="17"/>
    <n v="22204"/>
    <x v="0"/>
    <s v="TEC-PH-10002496"/>
    <x v="2"/>
    <x v="7"/>
    <s v="Cisco SPA301"/>
    <n v="1871.88"/>
    <n v="12"/>
    <n v="0"/>
    <n v="561.56399999999996"/>
  </r>
  <r>
    <x v="7847"/>
    <x v="3897"/>
    <x v="0"/>
    <x v="535"/>
    <d v="2013-03-03T00:00:00"/>
    <s v="Standard Class"/>
    <s v="DW-13540"/>
    <s v="Don Weiss"/>
    <x v="0"/>
    <s v="United States"/>
    <s v="Houston"/>
    <x v="5"/>
    <n v="77070"/>
    <x v="2"/>
    <s v="FUR-FU-10004053"/>
    <x v="0"/>
    <x v="5"/>
    <s v="DAX Two-Tone Silver Metal Document Frame"/>
    <n v="16.192"/>
    <n v="2"/>
    <n v="0.6"/>
    <n v="-6.8815999999999953"/>
  </r>
  <r>
    <x v="7848"/>
    <x v="3898"/>
    <x v="0"/>
    <x v="440"/>
    <d v="2013-05-07T00:00:00"/>
    <s v="Standard Class"/>
    <s v="AS-10090"/>
    <s v="Adam Shillingsburg"/>
    <x v="0"/>
    <s v="United States"/>
    <s v="Irving"/>
    <x v="5"/>
    <n v="75061"/>
    <x v="2"/>
    <s v="OFF-ST-10000321"/>
    <x v="1"/>
    <x v="4"/>
    <s v="Akro Stacking Bins"/>
    <n v="18.936"/>
    <n v="3"/>
    <n v="0.2"/>
    <n v="-3.787200000000003"/>
  </r>
  <r>
    <x v="7849"/>
    <x v="3898"/>
    <x v="0"/>
    <x v="440"/>
    <d v="2013-05-07T00:00:00"/>
    <s v="Standard Class"/>
    <s v="AS-10090"/>
    <s v="Adam Shillingsburg"/>
    <x v="0"/>
    <s v="United States"/>
    <s v="Irving"/>
    <x v="5"/>
    <n v="75061"/>
    <x v="2"/>
    <s v="OFF-ST-10002957"/>
    <x v="1"/>
    <x v="4"/>
    <s v="Sterilite Show Offs Storage Containers"/>
    <n v="12.672000000000001"/>
    <n v="3"/>
    <n v="0.2"/>
    <n v="-3.1680000000000001"/>
  </r>
  <r>
    <x v="7850"/>
    <x v="3898"/>
    <x v="0"/>
    <x v="440"/>
    <d v="2013-05-07T00:00:00"/>
    <s v="Standard Class"/>
    <s v="AS-10090"/>
    <s v="Adam Shillingsburg"/>
    <x v="0"/>
    <s v="United States"/>
    <s v="Irving"/>
    <x v="5"/>
    <n v="75061"/>
    <x v="2"/>
    <s v="OFF-LA-10000973"/>
    <x v="1"/>
    <x v="2"/>
    <s v="Avery 502"/>
    <n v="5.04"/>
    <n v="2"/>
    <n v="0.2"/>
    <n v="1.764"/>
  </r>
  <r>
    <x v="7851"/>
    <x v="3899"/>
    <x v="2"/>
    <x v="337"/>
    <d v="2011-12-15T00:00:00"/>
    <s v="Standard Class"/>
    <s v="TS-21205"/>
    <s v="Thomas Seio"/>
    <x v="1"/>
    <s v="United States"/>
    <s v="Chicago"/>
    <x v="10"/>
    <n v="60653"/>
    <x v="2"/>
    <s v="OFF-PA-10000143"/>
    <x v="1"/>
    <x v="10"/>
    <s v="Astroparche Fine Business Paper"/>
    <n v="8.4480000000000004"/>
    <n v="2"/>
    <n v="0.2"/>
    <n v="2.9568000000000003"/>
  </r>
  <r>
    <x v="7852"/>
    <x v="3899"/>
    <x v="2"/>
    <x v="337"/>
    <d v="2011-12-15T00:00:00"/>
    <s v="Standard Class"/>
    <s v="TS-21205"/>
    <s v="Thomas Seio"/>
    <x v="1"/>
    <s v="United States"/>
    <s v="Chicago"/>
    <x v="10"/>
    <n v="60653"/>
    <x v="2"/>
    <s v="OFF-AP-10003287"/>
    <x v="1"/>
    <x v="9"/>
    <s v="Tripp Lite TLP810NET Broadband Surge for Modem/Fax"/>
    <n v="20.387999999999995"/>
    <n v="2"/>
    <n v="0.8"/>
    <n v="-53.008800000000008"/>
  </r>
  <r>
    <x v="7853"/>
    <x v="3900"/>
    <x v="1"/>
    <x v="707"/>
    <d v="2012-12-29T00:00:00"/>
    <s v="Standard Class"/>
    <s v="SM-20320"/>
    <s v="Sean Miller"/>
    <x v="2"/>
    <s v="United States"/>
    <s v="Los Angeles"/>
    <x v="1"/>
    <n v="90049"/>
    <x v="1"/>
    <s v="OFF-PA-10001526"/>
    <x v="1"/>
    <x v="10"/>
    <s v="Xerox 1949"/>
    <n v="9.9600000000000009"/>
    <n v="2"/>
    <n v="0"/>
    <n v="4.8804000000000007"/>
  </r>
  <r>
    <x v="7854"/>
    <x v="3901"/>
    <x v="3"/>
    <x v="226"/>
    <d v="2014-12-13T00:00:00"/>
    <s v="Standard Class"/>
    <s v="BH-11710"/>
    <s v="Brosina Hoffman"/>
    <x v="0"/>
    <s v="United States"/>
    <s v="Hattiesburg"/>
    <x v="35"/>
    <n v="39401"/>
    <x v="0"/>
    <s v="OFF-AP-10004540"/>
    <x v="1"/>
    <x v="9"/>
    <s v="Eureka The Boss Lite 10-Amp Upright Vacuum, Blue"/>
    <n v="320.64"/>
    <n v="4"/>
    <n v="0"/>
    <n v="89.779200000000003"/>
  </r>
  <r>
    <x v="7855"/>
    <x v="3901"/>
    <x v="3"/>
    <x v="226"/>
    <d v="2014-12-13T00:00:00"/>
    <s v="Standard Class"/>
    <s v="BH-11710"/>
    <s v="Brosina Hoffman"/>
    <x v="0"/>
    <s v="United States"/>
    <s v="Hattiesburg"/>
    <x v="35"/>
    <n v="39401"/>
    <x v="0"/>
    <s v="TEC-AC-10001266"/>
    <x v="2"/>
    <x v="11"/>
    <s v="Memorex Micro Travel Drive 8 GB"/>
    <n v="52"/>
    <n v="4"/>
    <n v="0"/>
    <n v="23.4"/>
  </r>
  <r>
    <x v="7856"/>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x v="7857"/>
    <x v="3902"/>
    <x v="2"/>
    <x v="992"/>
    <d v="2011-06-01T00:00:00"/>
    <s v="First Class"/>
    <s v="LW-16825"/>
    <s v="Laurel Workman"/>
    <x v="1"/>
    <s v="United States"/>
    <s v="New York City"/>
    <x v="15"/>
    <n v="10024"/>
    <x v="3"/>
    <s v="TEC-PH-10003505"/>
    <x v="2"/>
    <x v="7"/>
    <s v="Geemarc AmpliPOWER60"/>
    <n v="464"/>
    <n v="5"/>
    <n v="0"/>
    <n v="134.55999999999995"/>
  </r>
  <r>
    <x v="7858"/>
    <x v="3902"/>
    <x v="2"/>
    <x v="992"/>
    <d v="2011-06-01T00:00:00"/>
    <s v="First Class"/>
    <s v="LW-16825"/>
    <s v="Laurel Workman"/>
    <x v="1"/>
    <s v="United States"/>
    <s v="New York City"/>
    <x v="15"/>
    <n v="10024"/>
    <x v="3"/>
    <s v="OFF-AP-10001005"/>
    <x v="1"/>
    <x v="9"/>
    <s v="Honeywell Quietcare HEPA Air Cleaner"/>
    <n v="235.95000000000002"/>
    <n v="3"/>
    <n v="0"/>
    <n v="77.863499999999988"/>
  </r>
  <r>
    <x v="7859"/>
    <x v="3902"/>
    <x v="2"/>
    <x v="992"/>
    <d v="2011-06-01T00:00:00"/>
    <s v="First Class"/>
    <s v="LW-16825"/>
    <s v="Laurel Workman"/>
    <x v="1"/>
    <s v="United States"/>
    <s v="New York City"/>
    <x v="15"/>
    <n v="10024"/>
    <x v="3"/>
    <s v="OFF-PA-10001712"/>
    <x v="1"/>
    <x v="10"/>
    <s v="Xerox 1948"/>
    <n v="39.96"/>
    <n v="4"/>
    <n v="0"/>
    <n v="17.981999999999999"/>
  </r>
  <r>
    <x v="7860"/>
    <x v="3903"/>
    <x v="3"/>
    <x v="580"/>
    <d v="2014-03-07T00:00:00"/>
    <s v="Standard Class"/>
    <s v="JA-15970"/>
    <s v="Joseph Airdo"/>
    <x v="0"/>
    <s v="United States"/>
    <s v="Cuyahoga Falls"/>
    <x v="24"/>
    <n v="44221"/>
    <x v="3"/>
    <s v="OFF-BI-10002353"/>
    <x v="1"/>
    <x v="8"/>
    <s v="GBC VeloBind Cover Sets"/>
    <n v="18.528000000000002"/>
    <n v="4"/>
    <n v="0.7"/>
    <n v="-12.352"/>
  </r>
  <r>
    <x v="7861"/>
    <x v="3904"/>
    <x v="1"/>
    <x v="88"/>
    <d v="2012-10-17T00:00:00"/>
    <s v="Standard Class"/>
    <s v="KA-16525"/>
    <s v="Kelly Andreada"/>
    <x v="0"/>
    <s v="United States"/>
    <s v="Seattle"/>
    <x v="4"/>
    <n v="98103"/>
    <x v="1"/>
    <s v="TEC-AC-10003038"/>
    <x v="2"/>
    <x v="11"/>
    <s v="Kingston Digital DataTraveler 16GB USB 2.0"/>
    <n v="17.899999999999999"/>
    <n v="2"/>
    <n v="0"/>
    <n v="3.400999999999998"/>
  </r>
  <r>
    <x v="7862"/>
    <x v="3904"/>
    <x v="1"/>
    <x v="88"/>
    <d v="2012-10-17T00:00:00"/>
    <s v="Standard Class"/>
    <s v="KA-16525"/>
    <s v="Kelly Andreada"/>
    <x v="0"/>
    <s v="United States"/>
    <s v="Seattle"/>
    <x v="4"/>
    <n v="98103"/>
    <x v="1"/>
    <s v="OFF-ST-10000934"/>
    <x v="1"/>
    <x v="4"/>
    <s v="Contico 72&quot;H Heavy-Duty Storage System"/>
    <n v="81.96"/>
    <n v="2"/>
    <n v="0"/>
    <n v="0"/>
  </r>
  <r>
    <x v="7863"/>
    <x v="3905"/>
    <x v="1"/>
    <x v="1177"/>
    <d v="2012-07-19T00:00:00"/>
    <s v="Second Class"/>
    <s v="TG-21310"/>
    <s v="Toby Gnade"/>
    <x v="0"/>
    <s v="United States"/>
    <s v="Mesa"/>
    <x v="16"/>
    <n v="85204"/>
    <x v="1"/>
    <s v="OFF-ST-10002743"/>
    <x v="1"/>
    <x v="4"/>
    <s v="SAFCO Boltless Steel Shelving"/>
    <n v="272.73599999999999"/>
    <n v="3"/>
    <n v="0.2"/>
    <n v="-64.774800000000013"/>
  </r>
  <r>
    <x v="7864"/>
    <x v="3905"/>
    <x v="1"/>
    <x v="1177"/>
    <d v="2012-07-19T00:00:00"/>
    <s v="Second Class"/>
    <s v="TG-21310"/>
    <s v="Toby Gnade"/>
    <x v="0"/>
    <s v="United States"/>
    <s v="Mesa"/>
    <x v="16"/>
    <n v="85204"/>
    <x v="1"/>
    <s v="OFF-PA-10001846"/>
    <x v="1"/>
    <x v="10"/>
    <s v="Xerox 1899"/>
    <n v="18.496000000000002"/>
    <n v="4"/>
    <n v="0.2"/>
    <n v="6.7048000000000005"/>
  </r>
  <r>
    <x v="7865"/>
    <x v="3905"/>
    <x v="1"/>
    <x v="1177"/>
    <d v="2012-07-19T00:00:00"/>
    <s v="Second Class"/>
    <s v="TG-21310"/>
    <s v="Toby Gnade"/>
    <x v="0"/>
    <s v="United States"/>
    <s v="Mesa"/>
    <x v="16"/>
    <n v="85204"/>
    <x v="1"/>
    <s v="FUR-CH-10004287"/>
    <x v="0"/>
    <x v="1"/>
    <s v="SAFCO Arco Folding Chair"/>
    <n v="441.92"/>
    <n v="2"/>
    <n v="0.2"/>
    <n v="49.715999999999966"/>
  </r>
  <r>
    <x v="7866"/>
    <x v="3905"/>
    <x v="1"/>
    <x v="1177"/>
    <d v="2012-07-19T00:00:00"/>
    <s v="Second Class"/>
    <s v="TG-21310"/>
    <s v="Toby Gnade"/>
    <x v="0"/>
    <s v="United States"/>
    <s v="Mesa"/>
    <x v="16"/>
    <n v="85204"/>
    <x v="1"/>
    <s v="FUR-BO-10001608"/>
    <x v="0"/>
    <x v="0"/>
    <s v="Hon Metal Bookcases, Black"/>
    <n v="127.76400000000002"/>
    <n v="6"/>
    <n v="0.7"/>
    <n v="-191.64599999999996"/>
  </r>
  <r>
    <x v="7867"/>
    <x v="3906"/>
    <x v="2"/>
    <x v="84"/>
    <d v="2011-11-24T00:00:00"/>
    <s v="Second Class"/>
    <s v="DB-13360"/>
    <s v="Dennis Bolton"/>
    <x v="2"/>
    <s v="United States"/>
    <s v="Salt Lake City"/>
    <x v="7"/>
    <n v="84106"/>
    <x v="1"/>
    <s v="OFF-PA-10000357"/>
    <x v="1"/>
    <x v="10"/>
    <s v="Xerox 1888"/>
    <n v="166.44"/>
    <n v="3"/>
    <n v="0"/>
    <n v="79.891199999999998"/>
  </r>
  <r>
    <x v="7868"/>
    <x v="3907"/>
    <x v="0"/>
    <x v="1022"/>
    <d v="2013-06-03T00:00:00"/>
    <s v="Standard Class"/>
    <s v="LS-17245"/>
    <s v="Lynn Smith"/>
    <x v="0"/>
    <s v="United States"/>
    <s v="Los Angeles"/>
    <x v="1"/>
    <n v="90045"/>
    <x v="1"/>
    <s v="OFF-PA-10000575"/>
    <x v="1"/>
    <x v="10"/>
    <s v="Wirebound Message Books, Four 2 3/4 x 5 White Forms per Page"/>
    <n v="13.38"/>
    <n v="2"/>
    <n v="0"/>
    <n v="6.1547999999999998"/>
  </r>
  <r>
    <x v="7869"/>
    <x v="3908"/>
    <x v="3"/>
    <x v="445"/>
    <d v="2014-07-10T00:00:00"/>
    <s v="Standard Class"/>
    <s v="MO-17950"/>
    <s v="Michael Oakman"/>
    <x v="0"/>
    <s v="United States"/>
    <s v="Jacksonville"/>
    <x v="3"/>
    <n v="28540"/>
    <x v="0"/>
    <s v="TEC-AC-10002167"/>
    <x v="2"/>
    <x v="11"/>
    <s v="Imation 8gb Micro Traveldrive Usb 2.0 Flash Drive"/>
    <n v="24"/>
    <n v="2"/>
    <n v="0.2"/>
    <n v="-2.6999999999999993"/>
  </r>
  <r>
    <x v="7870"/>
    <x v="3909"/>
    <x v="3"/>
    <x v="145"/>
    <d v="2014-09-30T00:00:00"/>
    <s v="Standard Class"/>
    <s v="CA-11965"/>
    <s v="Carol Adams"/>
    <x v="1"/>
    <s v="United States"/>
    <s v="Lakewood"/>
    <x v="24"/>
    <n v="44107"/>
    <x v="3"/>
    <s v="OFF-EN-10004459"/>
    <x v="1"/>
    <x v="12"/>
    <s v="Security-Tint Envelopes"/>
    <n v="24.448"/>
    <n v="4"/>
    <n v="0.2"/>
    <n v="8.8623999999999992"/>
  </r>
  <r>
    <x v="7871"/>
    <x v="3910"/>
    <x v="0"/>
    <x v="339"/>
    <d v="2013-10-08T00:00:00"/>
    <s v="Standard Class"/>
    <s v="DB-12910"/>
    <s v="Daniel Byrd"/>
    <x v="2"/>
    <s v="United States"/>
    <s v="Lake Forest"/>
    <x v="1"/>
    <n v="92630"/>
    <x v="1"/>
    <s v="OFF-LA-10002271"/>
    <x v="1"/>
    <x v="2"/>
    <s v="Smead Alpha-Z Color-Coded Second Alphabetical Labels and Starter Set"/>
    <n v="6.16"/>
    <n v="2"/>
    <n v="0"/>
    <n v="2.9567999999999999"/>
  </r>
  <r>
    <x v="7872"/>
    <x v="3910"/>
    <x v="0"/>
    <x v="339"/>
    <d v="2013-10-08T00:00:00"/>
    <s v="Standard Class"/>
    <s v="DB-12910"/>
    <s v="Daniel Byrd"/>
    <x v="2"/>
    <s v="United States"/>
    <s v="Lake Forest"/>
    <x v="1"/>
    <n v="92630"/>
    <x v="1"/>
    <s v="FUR-CH-10004063"/>
    <x v="0"/>
    <x v="1"/>
    <s v="Global Deluxe High-Back Manager's Chair"/>
    <n v="915.13600000000008"/>
    <n v="4"/>
    <n v="0.2"/>
    <n v="102.95279999999988"/>
  </r>
  <r>
    <x v="7873"/>
    <x v="3910"/>
    <x v="0"/>
    <x v="339"/>
    <d v="2013-10-08T00:00:00"/>
    <s v="Standard Class"/>
    <s v="DB-12910"/>
    <s v="Daniel Byrd"/>
    <x v="2"/>
    <s v="United States"/>
    <s v="Lake Forest"/>
    <x v="1"/>
    <n v="92630"/>
    <x v="1"/>
    <s v="OFF-PA-10004610"/>
    <x v="1"/>
    <x v="10"/>
    <s v="Xerox 1900"/>
    <n v="8.56"/>
    <n v="2"/>
    <n v="0"/>
    <n v="3.8519999999999994"/>
  </r>
  <r>
    <x v="7874"/>
    <x v="3910"/>
    <x v="0"/>
    <x v="339"/>
    <d v="2013-10-08T00:00:00"/>
    <s v="Standard Class"/>
    <s v="DB-12910"/>
    <s v="Daniel Byrd"/>
    <x v="2"/>
    <s v="United States"/>
    <s v="Lake Forest"/>
    <x v="1"/>
    <n v="92630"/>
    <x v="1"/>
    <s v="OFF-PA-10001878"/>
    <x v="1"/>
    <x v="10"/>
    <s v="Xerox 1891"/>
    <n v="97.82"/>
    <n v="2"/>
    <n v="0"/>
    <n v="45.975399999999993"/>
  </r>
  <r>
    <x v="7875"/>
    <x v="3911"/>
    <x v="3"/>
    <x v="428"/>
    <d v="2014-09-16T00:00:00"/>
    <s v="Standard Class"/>
    <s v="DK-12835"/>
    <s v="Damala Kotsonis"/>
    <x v="1"/>
    <s v="United States"/>
    <s v="Portland"/>
    <x v="21"/>
    <n v="97206"/>
    <x v="1"/>
    <s v="OFF-PA-10002036"/>
    <x v="1"/>
    <x v="10"/>
    <s v="Xerox 1930"/>
    <n v="31.104000000000006"/>
    <n v="6"/>
    <n v="0.2"/>
    <n v="11.2752"/>
  </r>
  <r>
    <x v="7876"/>
    <x v="3911"/>
    <x v="3"/>
    <x v="428"/>
    <d v="2014-09-16T00:00:00"/>
    <s v="Standard Class"/>
    <s v="DK-12835"/>
    <s v="Damala Kotsonis"/>
    <x v="1"/>
    <s v="United States"/>
    <s v="Portland"/>
    <x v="21"/>
    <n v="97206"/>
    <x v="1"/>
    <s v="OFF-AP-10003278"/>
    <x v="1"/>
    <x v="9"/>
    <s v="Belkin 7-Outlet SurgeMaster Home Series"/>
    <n v="11.176000000000002"/>
    <n v="1"/>
    <n v="0.2"/>
    <n v="0.8382000000000005"/>
  </r>
  <r>
    <x v="7877"/>
    <x v="3912"/>
    <x v="1"/>
    <x v="899"/>
    <d v="2012-03-18T00:00:00"/>
    <s v="Standard Class"/>
    <s v="EB-14170"/>
    <s v="Evan Bailliet"/>
    <x v="0"/>
    <s v="United States"/>
    <s v="Charlotte"/>
    <x v="3"/>
    <n v="28205"/>
    <x v="0"/>
    <s v="OFF-LA-10001641"/>
    <x v="1"/>
    <x v="2"/>
    <s v="Avery 518"/>
    <n v="5.04"/>
    <n v="2"/>
    <n v="0.2"/>
    <n v="1.764"/>
  </r>
  <r>
    <x v="7878"/>
    <x v="3913"/>
    <x v="0"/>
    <x v="896"/>
    <d v="2013-12-05T00:00:00"/>
    <s v="Second Class"/>
    <s v="DR-12940"/>
    <s v="Daniel Raglin"/>
    <x v="2"/>
    <s v="United States"/>
    <s v="Aurora"/>
    <x v="10"/>
    <n v="60505"/>
    <x v="2"/>
    <s v="FUR-FU-10003806"/>
    <x v="0"/>
    <x v="5"/>
    <s v="Tenex Chairmat w/ Average Lip, 45&quot; x 53&quot;"/>
    <n v="242.17600000000004"/>
    <n v="4"/>
    <n v="0.6"/>
    <n v="-302.72000000000003"/>
  </r>
  <r>
    <x v="7879"/>
    <x v="3914"/>
    <x v="0"/>
    <x v="403"/>
    <d v="2013-06-22T00:00:00"/>
    <s v="Standard Class"/>
    <s v="JS-15685"/>
    <s v="Jim Sink"/>
    <x v="1"/>
    <s v="United States"/>
    <s v="Philadelphia"/>
    <x v="9"/>
    <n v="19140"/>
    <x v="3"/>
    <s v="FUR-TA-10003392"/>
    <x v="0"/>
    <x v="3"/>
    <s v="Global Adaptabilities Conference Tables"/>
    <n v="337.17599999999999"/>
    <n v="2"/>
    <n v="0.4"/>
    <n v="-118.01160000000002"/>
  </r>
  <r>
    <x v="7880"/>
    <x v="3915"/>
    <x v="3"/>
    <x v="734"/>
    <d v="2014-12-07T00:00:00"/>
    <s v="Second Class"/>
    <s v="LC-16870"/>
    <s v="Lena Cacioppo"/>
    <x v="0"/>
    <s v="United States"/>
    <s v="Thornton"/>
    <x v="22"/>
    <n v="80229"/>
    <x v="1"/>
    <s v="OFF-AR-10003856"/>
    <x v="1"/>
    <x v="6"/>
    <s v="Newell 344"/>
    <n v="13.343999999999998"/>
    <n v="6"/>
    <n v="0.2"/>
    <n v="1.0007999999999999"/>
  </r>
  <r>
    <x v="7881"/>
    <x v="3915"/>
    <x v="3"/>
    <x v="734"/>
    <d v="2014-12-07T00:00:00"/>
    <s v="Second Class"/>
    <s v="LC-16870"/>
    <s v="Lena Cacioppo"/>
    <x v="0"/>
    <s v="United States"/>
    <s v="Thornton"/>
    <x v="22"/>
    <n v="80229"/>
    <x v="1"/>
    <s v="TEC-AC-10002006"/>
    <x v="2"/>
    <x v="11"/>
    <s v="Memorex Micro Travel Drive 16 GB"/>
    <n v="76.75200000000001"/>
    <n v="6"/>
    <n v="0.2"/>
    <n v="10.553399999999993"/>
  </r>
  <r>
    <x v="7882"/>
    <x v="3915"/>
    <x v="3"/>
    <x v="734"/>
    <d v="2014-12-07T00:00:00"/>
    <s v="Second Class"/>
    <s v="LC-16870"/>
    <s v="Lena Cacioppo"/>
    <x v="0"/>
    <s v="United States"/>
    <s v="Thornton"/>
    <x v="22"/>
    <n v="80229"/>
    <x v="1"/>
    <s v="TEC-AC-10002006"/>
    <x v="2"/>
    <x v="11"/>
    <s v="Memorex Micro Travel Drive 16 GB"/>
    <n v="102.33600000000001"/>
    <n v="8"/>
    <n v="0.2"/>
    <n v="14.07119999999999"/>
  </r>
  <r>
    <x v="7883"/>
    <x v="3915"/>
    <x v="3"/>
    <x v="734"/>
    <d v="2014-12-07T00:00:00"/>
    <s v="Second Class"/>
    <s v="LC-16870"/>
    <s v="Lena Cacioppo"/>
    <x v="0"/>
    <s v="United States"/>
    <s v="Thornton"/>
    <x v="22"/>
    <n v="80229"/>
    <x v="1"/>
    <s v="OFF-PA-10002246"/>
    <x v="1"/>
    <x v="10"/>
    <s v="Wirebound Four 2-3/4 x 5 Forms per Page, 400 Sets per Book"/>
    <n v="10.32"/>
    <n v="2"/>
    <n v="0.2"/>
    <n v="3.7409999999999997"/>
  </r>
  <r>
    <x v="7884"/>
    <x v="3915"/>
    <x v="3"/>
    <x v="734"/>
    <d v="2014-12-07T00:00:00"/>
    <s v="Second Class"/>
    <s v="LC-16870"/>
    <s v="Lena Cacioppo"/>
    <x v="0"/>
    <s v="United States"/>
    <s v="Thornton"/>
    <x v="22"/>
    <n v="80229"/>
    <x v="1"/>
    <s v="OFF-SU-10004782"/>
    <x v="1"/>
    <x v="14"/>
    <s v="Elite 5&quot; Scissors"/>
    <n v="47.32"/>
    <n v="7"/>
    <n v="0.2"/>
    <n v="5.9149999999999938"/>
  </r>
  <r>
    <x v="7885"/>
    <x v="3915"/>
    <x v="3"/>
    <x v="734"/>
    <d v="2014-12-07T00:00:00"/>
    <s v="Second Class"/>
    <s v="LC-16870"/>
    <s v="Lena Cacioppo"/>
    <x v="0"/>
    <s v="United States"/>
    <s v="Thornton"/>
    <x v="22"/>
    <n v="80229"/>
    <x v="1"/>
    <s v="FUR-FU-10004351"/>
    <x v="0"/>
    <x v="5"/>
    <s v="Staples"/>
    <n v="23.376000000000001"/>
    <n v="3"/>
    <n v="0.2"/>
    <n v="7.0128000000000013"/>
  </r>
  <r>
    <x v="7886"/>
    <x v="3915"/>
    <x v="3"/>
    <x v="734"/>
    <d v="2014-12-07T00:00:00"/>
    <s v="Second Class"/>
    <s v="LC-16870"/>
    <s v="Lena Cacioppo"/>
    <x v="0"/>
    <s v="United States"/>
    <s v="Thornton"/>
    <x v="22"/>
    <n v="80229"/>
    <x v="1"/>
    <s v="FUR-FU-10004270"/>
    <x v="0"/>
    <x v="5"/>
    <s v="Eldon Image Series Desk Accessories, Burgundy"/>
    <n v="16.72"/>
    <n v="5"/>
    <n v="0.2"/>
    <n v="3.3439999999999994"/>
  </r>
  <r>
    <x v="7887"/>
    <x v="3915"/>
    <x v="3"/>
    <x v="734"/>
    <d v="2014-12-07T00:00:00"/>
    <s v="Second Class"/>
    <s v="LC-16870"/>
    <s v="Lena Cacioppo"/>
    <x v="0"/>
    <s v="United States"/>
    <s v="Thornton"/>
    <x v="22"/>
    <n v="80229"/>
    <x v="1"/>
    <s v="FUR-FU-10004053"/>
    <x v="0"/>
    <x v="5"/>
    <s v="DAX Two-Tone Silver Metal Document Frame"/>
    <n v="16.192"/>
    <n v="1"/>
    <n v="0.2"/>
    <n v="4.6552000000000007"/>
  </r>
  <r>
    <x v="7888"/>
    <x v="3916"/>
    <x v="0"/>
    <x v="765"/>
    <d v="2013-08-23T00:00:00"/>
    <s v="Standard Class"/>
    <s v="JP-15520"/>
    <s v="Jeremy Pistek"/>
    <x v="0"/>
    <s v="United States"/>
    <s v="Davis"/>
    <x v="1"/>
    <n v="95616"/>
    <x v="1"/>
    <s v="OFF-PA-10000019"/>
    <x v="1"/>
    <x v="10"/>
    <s v="Xerox 1931"/>
    <n v="32.400000000000006"/>
    <n v="5"/>
    <n v="0"/>
    <n v="15.552000000000001"/>
  </r>
  <r>
    <x v="7889"/>
    <x v="3917"/>
    <x v="0"/>
    <x v="591"/>
    <d v="2013-12-30T00:00:00"/>
    <s v="Standard Class"/>
    <s v="TS-21655"/>
    <s v="Trudy Schmidt"/>
    <x v="0"/>
    <s v="United States"/>
    <s v="Fayetteville"/>
    <x v="36"/>
    <n v="72701"/>
    <x v="0"/>
    <s v="OFF-AR-10003811"/>
    <x v="1"/>
    <x v="6"/>
    <s v="Newell 327"/>
    <n v="19.89"/>
    <n v="9"/>
    <n v="0"/>
    <n v="5.3703000000000003"/>
  </r>
  <r>
    <x v="7890"/>
    <x v="3917"/>
    <x v="0"/>
    <x v="591"/>
    <d v="2013-12-30T00:00:00"/>
    <s v="Standard Class"/>
    <s v="TS-21655"/>
    <s v="Trudy Schmidt"/>
    <x v="0"/>
    <s v="United States"/>
    <s v="Fayetteville"/>
    <x v="36"/>
    <n v="72701"/>
    <x v="0"/>
    <s v="TEC-AC-10001838"/>
    <x v="2"/>
    <x v="11"/>
    <s v="Razer Tiamat Over Ear 7.1 Surround Sound PC Gaming Headset"/>
    <n v="399.98"/>
    <n v="2"/>
    <n v="0"/>
    <n v="171.99140000000003"/>
  </r>
  <r>
    <x v="7891"/>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x v="7892"/>
    <x v="3917"/>
    <x v="0"/>
    <x v="591"/>
    <d v="2013-12-30T00:00:00"/>
    <s v="Standard Class"/>
    <s v="TS-21655"/>
    <s v="Trudy Schmidt"/>
    <x v="0"/>
    <s v="United States"/>
    <s v="Fayetteville"/>
    <x v="36"/>
    <n v="72701"/>
    <x v="0"/>
    <s v="OFF-PA-10003302"/>
    <x v="1"/>
    <x v="10"/>
    <s v="Xerox 1906"/>
    <n v="106.32"/>
    <n v="3"/>
    <n v="0"/>
    <n v="49.970399999999991"/>
  </r>
  <r>
    <x v="7893"/>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x v="7894"/>
    <x v="3919"/>
    <x v="3"/>
    <x v="548"/>
    <d v="2014-06-26T00:00:00"/>
    <s v="Standard Class"/>
    <s v="EH-14125"/>
    <s v="Eugene Hildebrand"/>
    <x v="2"/>
    <s v="United States"/>
    <s v="Wheeling"/>
    <x v="48"/>
    <n v="26003"/>
    <x v="3"/>
    <s v="OFF-BI-10002852"/>
    <x v="1"/>
    <x v="8"/>
    <s v="Ibico Standard Transparent Covers"/>
    <n v="82.4"/>
    <n v="5"/>
    <n v="0"/>
    <n v="40.376000000000005"/>
  </r>
  <r>
    <x v="7895"/>
    <x v="3919"/>
    <x v="3"/>
    <x v="548"/>
    <d v="2014-06-26T00:00:00"/>
    <s v="Standard Class"/>
    <s v="EH-14125"/>
    <s v="Eugene Hildebrand"/>
    <x v="2"/>
    <s v="United States"/>
    <s v="Wheeling"/>
    <x v="48"/>
    <n v="26003"/>
    <x v="3"/>
    <s v="OFF-BI-10000145"/>
    <x v="1"/>
    <x v="8"/>
    <s v="Zipper Ring Binder Pockets"/>
    <n v="6.24"/>
    <n v="2"/>
    <n v="0"/>
    <n v="3.0575999999999999"/>
  </r>
  <r>
    <x v="7896"/>
    <x v="3919"/>
    <x v="3"/>
    <x v="548"/>
    <d v="2014-06-26T00:00:00"/>
    <s v="Standard Class"/>
    <s v="EH-14125"/>
    <s v="Eugene Hildebrand"/>
    <x v="2"/>
    <s v="United States"/>
    <s v="Wheeling"/>
    <x v="48"/>
    <n v="26003"/>
    <x v="3"/>
    <s v="OFF-PA-10001970"/>
    <x v="1"/>
    <x v="10"/>
    <s v="Xerox 1908"/>
    <n v="447.84"/>
    <n v="8"/>
    <n v="0"/>
    <n v="219.44159999999999"/>
  </r>
  <r>
    <x v="7897"/>
    <x v="3920"/>
    <x v="3"/>
    <x v="802"/>
    <d v="2014-08-19T00:00:00"/>
    <s v="Standard Class"/>
    <s v="DC-12850"/>
    <s v="Dan Campbell"/>
    <x v="0"/>
    <s v="United States"/>
    <s v="Memphis"/>
    <x v="18"/>
    <n v="38109"/>
    <x v="0"/>
    <s v="OFF-AP-10001563"/>
    <x v="1"/>
    <x v="9"/>
    <s v="Belkin Premiere Surge Master II 8-outlet surge protector"/>
    <n v="272.048"/>
    <n v="7"/>
    <n v="0.2"/>
    <n v="30.605399999999946"/>
  </r>
  <r>
    <x v="7898"/>
    <x v="3920"/>
    <x v="3"/>
    <x v="802"/>
    <d v="2014-08-19T00:00:00"/>
    <s v="Standard Class"/>
    <s v="DC-12850"/>
    <s v="Dan Campbell"/>
    <x v="0"/>
    <s v="United States"/>
    <s v="Memphis"/>
    <x v="18"/>
    <n v="38109"/>
    <x v="0"/>
    <s v="OFF-BI-10001359"/>
    <x v="1"/>
    <x v="8"/>
    <s v="GBC DocuBind TL300 Electric Binding System"/>
    <n v="1614.5820000000003"/>
    <n v="6"/>
    <n v="0.7"/>
    <n v="-1237.8461999999995"/>
  </r>
  <r>
    <x v="7899"/>
    <x v="3920"/>
    <x v="3"/>
    <x v="802"/>
    <d v="2014-08-19T00:00:00"/>
    <s v="Standard Class"/>
    <s v="DC-12850"/>
    <s v="Dan Campbell"/>
    <x v="0"/>
    <s v="United States"/>
    <s v="Memphis"/>
    <x v="18"/>
    <n v="38109"/>
    <x v="0"/>
    <s v="OFF-FA-10003495"/>
    <x v="1"/>
    <x v="13"/>
    <s v="Staples"/>
    <n v="24.320000000000004"/>
    <n v="5"/>
    <n v="0.2"/>
    <n v="9.1199999999999974"/>
  </r>
  <r>
    <x v="7900"/>
    <x v="3920"/>
    <x v="3"/>
    <x v="802"/>
    <d v="2014-08-19T00:00:00"/>
    <s v="Standard Class"/>
    <s v="DC-12850"/>
    <s v="Dan Campbell"/>
    <x v="0"/>
    <s v="United States"/>
    <s v="Memphis"/>
    <x v="18"/>
    <n v="38109"/>
    <x v="0"/>
    <s v="TEC-AC-10003709"/>
    <x v="2"/>
    <x v="11"/>
    <s v="Maxell 4.7GB DVD-R 5/Pack"/>
    <n v="1.5840000000000001"/>
    <n v="2"/>
    <n v="0.2"/>
    <n v="0.47520000000000018"/>
  </r>
  <r>
    <x v="7901"/>
    <x v="3920"/>
    <x v="3"/>
    <x v="802"/>
    <d v="2014-08-19T00:00:00"/>
    <s v="Standard Class"/>
    <s v="DC-12850"/>
    <s v="Dan Campbell"/>
    <x v="0"/>
    <s v="United States"/>
    <s v="Memphis"/>
    <x v="18"/>
    <n v="38109"/>
    <x v="0"/>
    <s v="FUR-FU-10003268"/>
    <x v="0"/>
    <x v="5"/>
    <s v="Eldon Radial Chair Mat for Low to Medium Pile Carpets"/>
    <n v="31.983999999999998"/>
    <n v="1"/>
    <n v="0.2"/>
    <n v="0"/>
  </r>
  <r>
    <x v="7902"/>
    <x v="3920"/>
    <x v="3"/>
    <x v="802"/>
    <d v="2014-08-19T00:00:00"/>
    <s v="Standard Class"/>
    <s v="DC-12850"/>
    <s v="Dan Campbell"/>
    <x v="0"/>
    <s v="United States"/>
    <s v="Memphis"/>
    <x v="18"/>
    <n v="38109"/>
    <x v="0"/>
    <s v="OFF-EN-10003845"/>
    <x v="1"/>
    <x v="12"/>
    <s v="Colored Envelopes"/>
    <n v="14.76"/>
    <n v="5"/>
    <n v="0.2"/>
    <n v="4.7969999999999988"/>
  </r>
  <r>
    <x v="7903"/>
    <x v="3920"/>
    <x v="3"/>
    <x v="802"/>
    <d v="2014-08-19T00:00:00"/>
    <s v="Standard Class"/>
    <s v="DC-12850"/>
    <s v="Dan Campbell"/>
    <x v="0"/>
    <s v="United States"/>
    <s v="Memphis"/>
    <x v="18"/>
    <n v="38109"/>
    <x v="0"/>
    <s v="FUR-CH-10002073"/>
    <x v="0"/>
    <x v="1"/>
    <s v="Hon Olson Stacker Chairs"/>
    <n v="423.64799999999997"/>
    <n v="2"/>
    <n v="0.2"/>
    <n v="47.660399999999967"/>
  </r>
  <r>
    <x v="7904"/>
    <x v="3921"/>
    <x v="1"/>
    <x v="209"/>
    <d v="2012-11-13T00:00:00"/>
    <s v="Standard Class"/>
    <s v="DO-13645"/>
    <s v="Doug O'Connell"/>
    <x v="0"/>
    <s v="United States"/>
    <s v="Houston"/>
    <x v="5"/>
    <n v="77036"/>
    <x v="2"/>
    <s v="OFF-PA-10001357"/>
    <x v="1"/>
    <x v="10"/>
    <s v="Xerox 1886"/>
    <n v="76.64"/>
    <n v="2"/>
    <n v="0.2"/>
    <n v="26.823999999999995"/>
  </r>
  <r>
    <x v="7905"/>
    <x v="3922"/>
    <x v="1"/>
    <x v="52"/>
    <d v="2012-10-22T00:00:00"/>
    <s v="Standard Class"/>
    <s v="LS-16975"/>
    <s v="Lindsay Shagiari"/>
    <x v="2"/>
    <s v="United States"/>
    <s v="Dallas"/>
    <x v="5"/>
    <n v="75217"/>
    <x v="2"/>
    <s v="OFF-EN-10001415"/>
    <x v="1"/>
    <x v="12"/>
    <s v="Staples"/>
    <n v="4.4640000000000004"/>
    <n v="1"/>
    <n v="0.2"/>
    <n v="1.6739999999999999"/>
  </r>
  <r>
    <x v="7906"/>
    <x v="3922"/>
    <x v="1"/>
    <x v="52"/>
    <d v="2012-10-22T00:00:00"/>
    <s v="Standard Class"/>
    <s v="LS-16975"/>
    <s v="Lindsay Shagiari"/>
    <x v="2"/>
    <s v="United States"/>
    <s v="Dallas"/>
    <x v="5"/>
    <n v="75217"/>
    <x v="2"/>
    <s v="OFF-BI-10002813"/>
    <x v="1"/>
    <x v="8"/>
    <s v="Avery Reinforcements for Hole-Punch Pages"/>
    <n v="3.9599999999999991"/>
    <n v="10"/>
    <n v="0.8"/>
    <n v="-6.93"/>
  </r>
  <r>
    <x v="7907"/>
    <x v="3923"/>
    <x v="0"/>
    <x v="679"/>
    <d v="2013-08-03T00:00:00"/>
    <s v="First Class"/>
    <s v="RW-19630"/>
    <s v="Rob Williams"/>
    <x v="1"/>
    <s v="United States"/>
    <s v="San Francisco"/>
    <x v="1"/>
    <n v="94122"/>
    <x v="1"/>
    <s v="OFF-AP-10003849"/>
    <x v="1"/>
    <x v="9"/>
    <s v="Hoover Shoulder Vac Commercial Portable Vacuum"/>
    <n v="715.64"/>
    <n v="2"/>
    <n v="0"/>
    <n v="178.90999999999997"/>
  </r>
  <r>
    <x v="7908"/>
    <x v="3924"/>
    <x v="0"/>
    <x v="275"/>
    <d v="2013-12-08T00:00:00"/>
    <s v="Standard Class"/>
    <s v="RD-19720"/>
    <s v="Roger Demir"/>
    <x v="0"/>
    <s v="United States"/>
    <s v="Morgan Hill"/>
    <x v="1"/>
    <n v="95037"/>
    <x v="1"/>
    <s v="FUR-TA-10004147"/>
    <x v="0"/>
    <x v="3"/>
    <s v="Hon 4060 Series Tables"/>
    <n v="268.70400000000001"/>
    <n v="3"/>
    <n v="0.2"/>
    <n v="6.717599999999976"/>
  </r>
  <r>
    <x v="7909"/>
    <x v="3924"/>
    <x v="0"/>
    <x v="275"/>
    <d v="2013-12-08T00:00:00"/>
    <s v="Standard Class"/>
    <s v="RD-19720"/>
    <s v="Roger Demir"/>
    <x v="0"/>
    <s v="United States"/>
    <s v="Morgan Hill"/>
    <x v="1"/>
    <n v="95037"/>
    <x v="1"/>
    <s v="OFF-AR-10001662"/>
    <x v="1"/>
    <x v="6"/>
    <s v="Rogers Handheld Barrel Pencil Sharpener"/>
    <n v="21.92"/>
    <n v="8"/>
    <n v="0"/>
    <n v="5.9184000000000019"/>
  </r>
  <r>
    <x v="7910"/>
    <x v="3924"/>
    <x v="0"/>
    <x v="275"/>
    <d v="2013-12-08T00:00:00"/>
    <s v="Standard Class"/>
    <s v="RD-19720"/>
    <s v="Roger Demir"/>
    <x v="0"/>
    <s v="United States"/>
    <s v="Morgan Hill"/>
    <x v="1"/>
    <n v="95037"/>
    <x v="1"/>
    <s v="OFF-ST-10001558"/>
    <x v="1"/>
    <x v="4"/>
    <s v="Acco Perma 4000 Stacking Storage Drawers"/>
    <n v="48.72"/>
    <n v="3"/>
    <n v="0"/>
    <n v="7.3079999999999998"/>
  </r>
  <r>
    <x v="7911"/>
    <x v="3924"/>
    <x v="0"/>
    <x v="275"/>
    <d v="2013-12-08T00:00:00"/>
    <s v="Standard Class"/>
    <s v="RD-19720"/>
    <s v="Roger Demir"/>
    <x v="0"/>
    <s v="United States"/>
    <s v="Morgan Hill"/>
    <x v="1"/>
    <n v="95037"/>
    <x v="1"/>
    <s v="FUR-BO-10001337"/>
    <x v="0"/>
    <x v="0"/>
    <s v="O'Sullivan Living Dimensions 2-Shelf Bookcases"/>
    <n v="205.666"/>
    <n v="2"/>
    <n v="0.15"/>
    <n v="-12.097999999999999"/>
  </r>
  <r>
    <x v="7912"/>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x v="7913"/>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x v="7914"/>
    <x v="3927"/>
    <x v="3"/>
    <x v="46"/>
    <d v="2014-06-22T00:00:00"/>
    <s v="Standard Class"/>
    <s v="SR-20740"/>
    <s v="Steven Roelle"/>
    <x v="2"/>
    <s v="United States"/>
    <s v="New York City"/>
    <x v="15"/>
    <n v="10024"/>
    <x v="3"/>
    <s v="TEC-MA-10003673"/>
    <x v="2"/>
    <x v="15"/>
    <s v="Hewlett-Packard Desktjet 6988DT Refurbished Printer"/>
    <n v="3404.5"/>
    <n v="5"/>
    <n v="0"/>
    <n v="1668.2049999999999"/>
  </r>
  <r>
    <x v="7915"/>
    <x v="3927"/>
    <x v="3"/>
    <x v="46"/>
    <d v="2014-06-22T00:00:00"/>
    <s v="Standard Class"/>
    <s v="SR-20740"/>
    <s v="Steven Roelle"/>
    <x v="2"/>
    <s v="United States"/>
    <s v="New York City"/>
    <x v="15"/>
    <n v="10024"/>
    <x v="3"/>
    <s v="TEC-AC-10004992"/>
    <x v="2"/>
    <x v="11"/>
    <s v="Kingston Digital DataTraveler 64GB USB 2.0"/>
    <n v="101.34"/>
    <n v="3"/>
    <n v="0"/>
    <n v="8.1071999999999917"/>
  </r>
  <r>
    <x v="7916"/>
    <x v="3928"/>
    <x v="1"/>
    <x v="312"/>
    <d v="2012-11-24T00:00:00"/>
    <s v="Standard Class"/>
    <s v="PO-19195"/>
    <s v="Phillina Ober"/>
    <x v="2"/>
    <s v="United States"/>
    <s v="Philadelphia"/>
    <x v="9"/>
    <n v="19140"/>
    <x v="3"/>
    <s v="FUR-CH-10002880"/>
    <x v="0"/>
    <x v="1"/>
    <s v="Global High-Back Leather Tilter, Burgundy"/>
    <n v="344.37199999999996"/>
    <n v="4"/>
    <n v="0.3"/>
    <n v="-93.472400000000022"/>
  </r>
  <r>
    <x v="7917"/>
    <x v="3929"/>
    <x v="3"/>
    <x v="507"/>
    <d v="2014-09-09T00:00:00"/>
    <s v="Second Class"/>
    <s v="JK-16120"/>
    <s v="Julie Kriz"/>
    <x v="2"/>
    <s v="United States"/>
    <s v="Garland"/>
    <x v="5"/>
    <n v="75043"/>
    <x v="2"/>
    <s v="OFF-AR-10000380"/>
    <x v="1"/>
    <x v="6"/>
    <s v="Hunt PowerHouse Electric Pencil Sharpener, Blue"/>
    <n v="30.384"/>
    <n v="1"/>
    <n v="0.2"/>
    <n v="3.7979999999999947"/>
  </r>
  <r>
    <x v="7918"/>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x v="7919"/>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x v="7920"/>
    <x v="3931"/>
    <x v="3"/>
    <x v="175"/>
    <d v="2014-09-22T00:00:00"/>
    <s v="Standard Class"/>
    <s v="Dp-13240"/>
    <s v="Dean percer"/>
    <x v="2"/>
    <s v="United States"/>
    <s v="Waterbury"/>
    <x v="29"/>
    <n v="6708"/>
    <x v="3"/>
    <s v="TEC-AC-10001090"/>
    <x v="2"/>
    <x v="11"/>
    <s v="Micro Innovations Wireless Classic Keyboard with Mouse"/>
    <n v="59.98"/>
    <n v="2"/>
    <n v="0"/>
    <n v="10.796399999999998"/>
  </r>
  <r>
    <x v="7921"/>
    <x v="3932"/>
    <x v="3"/>
    <x v="677"/>
    <d v="2014-03-18T00:00:00"/>
    <s v="Standard Class"/>
    <s v="JB-16000"/>
    <s v="Joy Bell-"/>
    <x v="0"/>
    <s v="United States"/>
    <s v="Columbia"/>
    <x v="39"/>
    <n v="21044"/>
    <x v="3"/>
    <s v="OFF-BI-10002026"/>
    <x v="1"/>
    <x v="8"/>
    <s v="Avery Arch Ring Binders"/>
    <n v="174.3"/>
    <n v="3"/>
    <n v="0"/>
    <n v="81.920999999999992"/>
  </r>
  <r>
    <x v="7922"/>
    <x v="3933"/>
    <x v="3"/>
    <x v="241"/>
    <d v="2014-09-30T00:00:00"/>
    <s v="Standard Class"/>
    <s v="PP-18955"/>
    <s v="Paul Prost"/>
    <x v="2"/>
    <s v="United States"/>
    <s v="Hollywood"/>
    <x v="2"/>
    <n v="33021"/>
    <x v="0"/>
    <s v="TEC-PH-10000526"/>
    <x v="2"/>
    <x v="7"/>
    <s v="Vtech CS6719"/>
    <n v="383.96000000000004"/>
    <n v="5"/>
    <n v="0.2"/>
    <n v="38.396000000000015"/>
  </r>
  <r>
    <x v="7923"/>
    <x v="3933"/>
    <x v="3"/>
    <x v="241"/>
    <d v="2014-09-30T00:00:00"/>
    <s v="Standard Class"/>
    <s v="PP-18955"/>
    <s v="Paul Prost"/>
    <x v="2"/>
    <s v="United States"/>
    <s v="Hollywood"/>
    <x v="2"/>
    <n v="33021"/>
    <x v="0"/>
    <s v="OFF-BI-10004002"/>
    <x v="1"/>
    <x v="8"/>
    <s v="Wilson Jones International Size A4 Ring Binders"/>
    <n v="15.570000000000004"/>
    <n v="3"/>
    <n v="0.7"/>
    <n v="-11.417999999999999"/>
  </r>
  <r>
    <x v="7924"/>
    <x v="3934"/>
    <x v="0"/>
    <x v="572"/>
    <d v="2013-08-17T00:00:00"/>
    <s v="First Class"/>
    <s v="RF-19840"/>
    <s v="Roy Französisch"/>
    <x v="0"/>
    <s v="United States"/>
    <s v="Springfield"/>
    <x v="17"/>
    <n v="22153"/>
    <x v="0"/>
    <s v="OFF-BI-10002309"/>
    <x v="1"/>
    <x v="8"/>
    <s v="Avery Heavy-Duty EZD  Binder With Locking Rings"/>
    <n v="22.32"/>
    <n v="4"/>
    <n v="0"/>
    <n v="10.7136"/>
  </r>
  <r>
    <x v="7925"/>
    <x v="3934"/>
    <x v="0"/>
    <x v="572"/>
    <d v="2013-08-17T00:00:00"/>
    <s v="First Class"/>
    <s v="RF-19840"/>
    <s v="Roy Französisch"/>
    <x v="0"/>
    <s v="United States"/>
    <s v="Springfield"/>
    <x v="17"/>
    <n v="22153"/>
    <x v="0"/>
    <s v="OFF-LA-10003923"/>
    <x v="1"/>
    <x v="2"/>
    <s v="Alphabetical Labels for Top Tab Filing"/>
    <n v="103.60000000000001"/>
    <n v="7"/>
    <n v="0"/>
    <n v="51.800000000000004"/>
  </r>
  <r>
    <x v="7926"/>
    <x v="3935"/>
    <x v="3"/>
    <x v="225"/>
    <d v="2014-11-25T00:00:00"/>
    <s v="Second Class"/>
    <s v="KH-16330"/>
    <s v="Katharine Harms"/>
    <x v="1"/>
    <s v="United States"/>
    <s v="New York City"/>
    <x v="15"/>
    <n v="10035"/>
    <x v="3"/>
    <s v="TEC-AC-10003433"/>
    <x v="2"/>
    <x v="11"/>
    <s v="Maxell 4.7GB DVD+R 5/Pack"/>
    <n v="2.9699999999999998"/>
    <n v="3"/>
    <n v="0"/>
    <n v="1.3365"/>
  </r>
  <r>
    <x v="7927"/>
    <x v="3935"/>
    <x v="3"/>
    <x v="225"/>
    <d v="2014-11-25T00:00:00"/>
    <s v="Second Class"/>
    <s v="KH-16330"/>
    <s v="Katharine Harms"/>
    <x v="1"/>
    <s v="United States"/>
    <s v="New York City"/>
    <x v="15"/>
    <n v="10035"/>
    <x v="3"/>
    <s v="TEC-PH-10001363"/>
    <x v="2"/>
    <x v="7"/>
    <s v="Apple iPhone 5S"/>
    <n v="569.99"/>
    <n v="1"/>
    <n v="0"/>
    <n v="170.99699999999996"/>
  </r>
  <r>
    <x v="7928"/>
    <x v="3935"/>
    <x v="3"/>
    <x v="225"/>
    <d v="2014-11-25T00:00:00"/>
    <s v="Second Class"/>
    <s v="KH-16330"/>
    <s v="Katharine Harms"/>
    <x v="1"/>
    <s v="United States"/>
    <s v="New York City"/>
    <x v="15"/>
    <n v="10035"/>
    <x v="3"/>
    <s v="FUR-FU-10000820"/>
    <x v="0"/>
    <x v="5"/>
    <s v="Tensor Brushed Steel Torchiere Floor Lamp"/>
    <n v="50.97"/>
    <n v="3"/>
    <n v="0"/>
    <n v="9.1745999999999981"/>
  </r>
  <r>
    <x v="7929"/>
    <x v="3936"/>
    <x v="3"/>
    <x v="800"/>
    <d v="2014-07-28T00:00:00"/>
    <s v="First Class"/>
    <s v="EM-14200"/>
    <s v="Evan Minnotte"/>
    <x v="2"/>
    <s v="United States"/>
    <s v="Dallas"/>
    <x v="5"/>
    <n v="75217"/>
    <x v="2"/>
    <s v="FUR-TA-10004767"/>
    <x v="0"/>
    <x v="3"/>
    <s v="Safco Drafting Table"/>
    <n v="298.11599999999999"/>
    <n v="6"/>
    <n v="0.3"/>
    <n v="-4.2588000000000363"/>
  </r>
  <r>
    <x v="7930"/>
    <x v="3937"/>
    <x v="0"/>
    <x v="869"/>
    <d v="2013-03-28T00:00:00"/>
    <s v="Second Class"/>
    <s v="DK-12835"/>
    <s v="Damala Kotsonis"/>
    <x v="1"/>
    <s v="United States"/>
    <s v="New York City"/>
    <x v="15"/>
    <n v="10024"/>
    <x v="3"/>
    <s v="OFF-AR-10001955"/>
    <x v="1"/>
    <x v="6"/>
    <s v="Newell 319"/>
    <n v="59.519999999999996"/>
    <n v="3"/>
    <n v="0"/>
    <n v="17.855999999999995"/>
  </r>
  <r>
    <x v="7931"/>
    <x v="3938"/>
    <x v="0"/>
    <x v="692"/>
    <d v="2013-07-21T00:00:00"/>
    <s v="Standard Class"/>
    <s v="MC-17425"/>
    <s v="Mark Cousins"/>
    <x v="1"/>
    <s v="United States"/>
    <s v="Portland"/>
    <x v="21"/>
    <n v="97206"/>
    <x v="1"/>
    <s v="FUR-CH-10004886"/>
    <x v="0"/>
    <x v="1"/>
    <s v="Bevis Steel Folding Chairs"/>
    <n v="230.28000000000003"/>
    <n v="3"/>
    <n v="0.2"/>
    <n v="23.027999999999992"/>
  </r>
  <r>
    <x v="7932"/>
    <x v="3938"/>
    <x v="0"/>
    <x v="692"/>
    <d v="2013-07-21T00:00:00"/>
    <s v="Standard Class"/>
    <s v="MC-17425"/>
    <s v="Mark Cousins"/>
    <x v="1"/>
    <s v="United States"/>
    <s v="Portland"/>
    <x v="21"/>
    <n v="97206"/>
    <x v="1"/>
    <s v="OFF-PA-10003641"/>
    <x v="1"/>
    <x v="10"/>
    <s v="Xerox 1909"/>
    <n v="105.52"/>
    <n v="5"/>
    <n v="0.2"/>
    <n v="34.293999999999997"/>
  </r>
  <r>
    <x v="7933"/>
    <x v="3939"/>
    <x v="3"/>
    <x v="629"/>
    <d v="2014-08-25T00:00:00"/>
    <s v="Standard Class"/>
    <s v="RW-19540"/>
    <s v="Rick Wilson"/>
    <x v="1"/>
    <s v="United States"/>
    <s v="Brentwood"/>
    <x v="1"/>
    <n v="94513"/>
    <x v="1"/>
    <s v="OFF-EN-10003134"/>
    <x v="1"/>
    <x v="12"/>
    <s v="Staples"/>
    <n v="23.36"/>
    <n v="2"/>
    <n v="0"/>
    <n v="11.68"/>
  </r>
  <r>
    <x v="7934"/>
    <x v="3939"/>
    <x v="3"/>
    <x v="629"/>
    <d v="2014-08-25T00:00:00"/>
    <s v="Standard Class"/>
    <s v="RW-19540"/>
    <s v="Rick Wilson"/>
    <x v="1"/>
    <s v="United States"/>
    <s v="Brentwood"/>
    <x v="1"/>
    <n v="94513"/>
    <x v="1"/>
    <s v="TEC-PH-10002564"/>
    <x v="2"/>
    <x v="7"/>
    <s v="OtterBox Defender Series Case - Samsung Galaxy S4"/>
    <n v="71.975999999999999"/>
    <n v="3"/>
    <n v="0.2"/>
    <n v="8.9969999999999892"/>
  </r>
  <r>
    <x v="7935"/>
    <x v="3939"/>
    <x v="3"/>
    <x v="629"/>
    <d v="2014-08-25T00:00:00"/>
    <s v="Standard Class"/>
    <s v="RW-19540"/>
    <s v="Rick Wilson"/>
    <x v="1"/>
    <s v="United States"/>
    <s v="Brentwood"/>
    <x v="1"/>
    <n v="94513"/>
    <x v="1"/>
    <s v="OFF-PA-10003893"/>
    <x v="1"/>
    <x v="10"/>
    <s v="Xerox 1962"/>
    <n v="8.56"/>
    <n v="2"/>
    <n v="0"/>
    <n v="3.8519999999999994"/>
  </r>
  <r>
    <x v="7936"/>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x v="7937"/>
    <x v="3939"/>
    <x v="3"/>
    <x v="629"/>
    <d v="2014-08-25T00:00:00"/>
    <s v="Standard Class"/>
    <s v="RW-19540"/>
    <s v="Rick Wilson"/>
    <x v="1"/>
    <s v="United States"/>
    <s v="Brentwood"/>
    <x v="1"/>
    <n v="94513"/>
    <x v="1"/>
    <s v="OFF-AP-10001058"/>
    <x v="1"/>
    <x v="9"/>
    <s v="Sanyo 2.5 Cubic Foot Mid-Size Office Refrigerators"/>
    <n v="2518.29"/>
    <n v="9"/>
    <n v="0"/>
    <n v="654.7553999999999"/>
  </r>
  <r>
    <x v="7938"/>
    <x v="3939"/>
    <x v="3"/>
    <x v="629"/>
    <d v="2014-08-25T00:00:00"/>
    <s v="Standard Class"/>
    <s v="RW-19540"/>
    <s v="Rick Wilson"/>
    <x v="1"/>
    <s v="United States"/>
    <s v="Brentwood"/>
    <x v="1"/>
    <n v="94513"/>
    <x v="1"/>
    <s v="OFF-ST-10001496"/>
    <x v="1"/>
    <x v="4"/>
    <s v="Standard Rollaway File with Lock"/>
    <n v="540.56999999999994"/>
    <n v="3"/>
    <n v="0"/>
    <n v="140.54820000000001"/>
  </r>
  <r>
    <x v="7939"/>
    <x v="3939"/>
    <x v="3"/>
    <x v="629"/>
    <d v="2014-08-25T00:00:00"/>
    <s v="Standard Class"/>
    <s v="RW-19540"/>
    <s v="Rick Wilson"/>
    <x v="1"/>
    <s v="United States"/>
    <s v="Brentwood"/>
    <x v="1"/>
    <n v="94513"/>
    <x v="1"/>
    <s v="OFF-BI-10004230"/>
    <x v="1"/>
    <x v="8"/>
    <s v="GBC Recycled Grain Textured Covers"/>
    <n v="221.05600000000001"/>
    <n v="8"/>
    <n v="0.2"/>
    <n v="77.369599999999991"/>
  </r>
  <r>
    <x v="7940"/>
    <x v="3940"/>
    <x v="0"/>
    <x v="882"/>
    <d v="2013-12-18T00:00:00"/>
    <s v="First Class"/>
    <s v="DS-13180"/>
    <s v="David Smith"/>
    <x v="1"/>
    <s v="United States"/>
    <s v="San Diego"/>
    <x v="1"/>
    <n v="92037"/>
    <x v="1"/>
    <s v="FUR-CH-10001146"/>
    <x v="0"/>
    <x v="1"/>
    <s v="Global Task Chair, Black"/>
    <n v="81.424000000000007"/>
    <n v="2"/>
    <n v="0.2"/>
    <n v="-9.1601999999999961"/>
  </r>
  <r>
    <x v="7941"/>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x v="7942"/>
    <x v="3941"/>
    <x v="3"/>
    <x v="53"/>
    <d v="2015-01-02T00:00:00"/>
    <s v="Standard Class"/>
    <s v="GA-14725"/>
    <s v="Guy Armstrong"/>
    <x v="0"/>
    <s v="United States"/>
    <s v="Dallas"/>
    <x v="5"/>
    <n v="75081"/>
    <x v="2"/>
    <s v="OFF-BI-10003684"/>
    <x v="1"/>
    <x v="8"/>
    <s v="Wilson Jones Legal Size Ring Binders"/>
    <n v="39.581999999999987"/>
    <n v="9"/>
    <n v="0.8"/>
    <n v="-59.372999999999976"/>
  </r>
  <r>
    <x v="7943"/>
    <x v="3941"/>
    <x v="3"/>
    <x v="53"/>
    <d v="2015-01-02T00:00:00"/>
    <s v="Standard Class"/>
    <s v="GA-14725"/>
    <s v="Guy Armstrong"/>
    <x v="0"/>
    <s v="United States"/>
    <s v="Dallas"/>
    <x v="5"/>
    <n v="75081"/>
    <x v="2"/>
    <s v="OFF-SU-10000946"/>
    <x v="1"/>
    <x v="14"/>
    <s v="Staples"/>
    <n v="44.688000000000002"/>
    <n v="7"/>
    <n v="0.2"/>
    <n v="5.0273999999999965"/>
  </r>
  <r>
    <x v="7944"/>
    <x v="3941"/>
    <x v="3"/>
    <x v="53"/>
    <d v="2015-01-02T00:00:00"/>
    <s v="Standard Class"/>
    <s v="GA-14725"/>
    <s v="Guy Armstrong"/>
    <x v="0"/>
    <s v="United States"/>
    <s v="Dallas"/>
    <x v="5"/>
    <n v="75081"/>
    <x v="2"/>
    <s v="OFF-AR-10001615"/>
    <x v="1"/>
    <x v="6"/>
    <s v="Newell 34"/>
    <n v="31.744"/>
    <n v="2"/>
    <n v="0.2"/>
    <n v="2.3808000000000007"/>
  </r>
  <r>
    <x v="7945"/>
    <x v="3941"/>
    <x v="3"/>
    <x v="53"/>
    <d v="2015-01-02T00:00:00"/>
    <s v="Standard Class"/>
    <s v="GA-14725"/>
    <s v="Guy Armstrong"/>
    <x v="0"/>
    <s v="United States"/>
    <s v="Dallas"/>
    <x v="5"/>
    <n v="75081"/>
    <x v="2"/>
    <s v="OFF-BI-10001597"/>
    <x v="1"/>
    <x v="8"/>
    <s v="Wilson Jones Ledger-Size, Piano-Hinge Binder, 2&quot;, Blue"/>
    <n v="40.97999999999999"/>
    <n v="5"/>
    <n v="0.8"/>
    <n v="-65.567999999999998"/>
  </r>
  <r>
    <x v="7946"/>
    <x v="3941"/>
    <x v="3"/>
    <x v="53"/>
    <d v="2015-01-02T00:00:00"/>
    <s v="Standard Class"/>
    <s v="GA-14725"/>
    <s v="Guy Armstrong"/>
    <x v="0"/>
    <s v="United States"/>
    <s v="Dallas"/>
    <x v="5"/>
    <n v="75081"/>
    <x v="2"/>
    <s v="OFF-BI-10001116"/>
    <x v="1"/>
    <x v="8"/>
    <s v="Wilson Jones 1&quot; Hanging DublLock Ring Binders"/>
    <n v="3.1679999999999993"/>
    <n v="3"/>
    <n v="0.8"/>
    <n v="-5.0687999999999995"/>
  </r>
  <r>
    <x v="7947"/>
    <x v="3942"/>
    <x v="2"/>
    <x v="72"/>
    <d v="2011-03-05T00:00:00"/>
    <s v="Standard Class"/>
    <s v="SC-20380"/>
    <s v="Shahid Collister"/>
    <x v="0"/>
    <s v="United States"/>
    <s v="El Paso"/>
    <x v="5"/>
    <n v="79907"/>
    <x v="2"/>
    <s v="OFF-FA-10004395"/>
    <x v="1"/>
    <x v="13"/>
    <s v="Plymouth Boxed Rubber Bands by Plymouth"/>
    <n v="18.84"/>
    <n v="5"/>
    <n v="0.2"/>
    <n v="-3.5324999999999998"/>
  </r>
  <r>
    <x v="7948"/>
    <x v="3942"/>
    <x v="2"/>
    <x v="72"/>
    <d v="2011-03-05T00:00:00"/>
    <s v="Standard Class"/>
    <s v="SC-20380"/>
    <s v="Shahid Collister"/>
    <x v="0"/>
    <s v="United States"/>
    <s v="El Paso"/>
    <x v="5"/>
    <n v="79907"/>
    <x v="2"/>
    <s v="FUR-CH-10001270"/>
    <x v="0"/>
    <x v="1"/>
    <s v="Harbour Creations Steel Folding Chair"/>
    <n v="362.24999999999994"/>
    <n v="6"/>
    <n v="0.3"/>
    <n v="0"/>
  </r>
  <r>
    <x v="7949"/>
    <x v="3942"/>
    <x v="2"/>
    <x v="72"/>
    <d v="2011-03-05T00:00:00"/>
    <s v="Standard Class"/>
    <s v="SC-20380"/>
    <s v="Shahid Collister"/>
    <x v="0"/>
    <s v="United States"/>
    <s v="El Paso"/>
    <x v="5"/>
    <n v="79907"/>
    <x v="2"/>
    <s v="FUR-FU-10001095"/>
    <x v="0"/>
    <x v="5"/>
    <s v="DAX Black Cherry Wood-Tone Poster Frame"/>
    <n v="63.552000000000007"/>
    <n v="6"/>
    <n v="0.6"/>
    <n v="-34.953600000000002"/>
  </r>
  <r>
    <x v="7950"/>
    <x v="3942"/>
    <x v="2"/>
    <x v="72"/>
    <d v="2011-03-05T00:00:00"/>
    <s v="Standard Class"/>
    <s v="SC-20380"/>
    <s v="Shahid Collister"/>
    <x v="0"/>
    <s v="United States"/>
    <s v="El Paso"/>
    <x v="5"/>
    <n v="79907"/>
    <x v="2"/>
    <s v="OFF-ST-10001469"/>
    <x v="1"/>
    <x v="4"/>
    <s v="Fellowes Bankers Box Recycled Super Stor/Drawer"/>
    <n v="129.55199999999999"/>
    <n v="3"/>
    <n v="0.2"/>
    <n v="-22.671600000000005"/>
  </r>
  <r>
    <x v="7951"/>
    <x v="3943"/>
    <x v="1"/>
    <x v="902"/>
    <d v="2012-11-24T00:00:00"/>
    <s v="Standard Class"/>
    <s v="KD-16345"/>
    <s v="Katherine Ducich"/>
    <x v="0"/>
    <s v="United States"/>
    <s v="New York City"/>
    <x v="15"/>
    <n v="10035"/>
    <x v="3"/>
    <s v="OFF-BI-10003196"/>
    <x v="1"/>
    <x v="8"/>
    <s v="Accohide Poly Flexible Ring Binders"/>
    <n v="5.9840000000000009"/>
    <n v="2"/>
    <n v="0.2"/>
    <n v="2.2439999999999998"/>
  </r>
  <r>
    <x v="7952"/>
    <x v="3943"/>
    <x v="1"/>
    <x v="902"/>
    <d v="2012-11-24T00:00:00"/>
    <s v="Standard Class"/>
    <s v="KD-16345"/>
    <s v="Katherine Ducich"/>
    <x v="0"/>
    <s v="United States"/>
    <s v="New York City"/>
    <x v="15"/>
    <n v="10035"/>
    <x v="3"/>
    <s v="TEC-PH-10002200"/>
    <x v="2"/>
    <x v="7"/>
    <s v="Aastra 6757i CT Wireless VoIP phone"/>
    <n v="861.76"/>
    <n v="4"/>
    <n v="0"/>
    <n v="249.91039999999998"/>
  </r>
  <r>
    <x v="7953"/>
    <x v="3944"/>
    <x v="2"/>
    <x v="470"/>
    <d v="2011-04-06T00:00:00"/>
    <s v="Standard Class"/>
    <s v="KH-16330"/>
    <s v="Katharine Harms"/>
    <x v="1"/>
    <s v="United States"/>
    <s v="Revere"/>
    <x v="31"/>
    <n v="2151"/>
    <x v="3"/>
    <s v="OFF-ST-10000636"/>
    <x v="1"/>
    <x v="4"/>
    <s v="Rogers Profile Extra Capacity Storage Tub"/>
    <n v="66.959999999999994"/>
    <n v="4"/>
    <n v="0"/>
    <n v="2.6783999999999963"/>
  </r>
  <r>
    <x v="7954"/>
    <x v="3944"/>
    <x v="2"/>
    <x v="470"/>
    <d v="2011-04-06T00:00:00"/>
    <s v="Standard Class"/>
    <s v="KH-16330"/>
    <s v="Katharine Harms"/>
    <x v="1"/>
    <s v="United States"/>
    <s v="Revere"/>
    <x v="31"/>
    <n v="2151"/>
    <x v="3"/>
    <s v="OFF-BI-10000145"/>
    <x v="1"/>
    <x v="8"/>
    <s v="Zipper Ring Binder Pockets"/>
    <n v="6.24"/>
    <n v="2"/>
    <n v="0"/>
    <n v="3.0575999999999999"/>
  </r>
  <r>
    <x v="7955"/>
    <x v="3945"/>
    <x v="3"/>
    <x v="361"/>
    <d v="2014-10-11T00:00:00"/>
    <s v="Standard Class"/>
    <s v="GG-14650"/>
    <s v="Greg Guthrie"/>
    <x v="1"/>
    <s v="United States"/>
    <s v="Chico"/>
    <x v="1"/>
    <n v="95928"/>
    <x v="1"/>
    <s v="FUR-CH-10001190"/>
    <x v="0"/>
    <x v="1"/>
    <s v="Global Deluxe High-Back Office Chair in Storm"/>
    <n v="435.16800000000006"/>
    <n v="4"/>
    <n v="0.2"/>
    <n v="-59.835600000000042"/>
  </r>
  <r>
    <x v="7956"/>
    <x v="3945"/>
    <x v="3"/>
    <x v="361"/>
    <d v="2014-10-11T00:00:00"/>
    <s v="Standard Class"/>
    <s v="GG-14650"/>
    <s v="Greg Guthrie"/>
    <x v="1"/>
    <s v="United States"/>
    <s v="Chico"/>
    <x v="1"/>
    <n v="95928"/>
    <x v="1"/>
    <s v="OFF-FA-10002780"/>
    <x v="1"/>
    <x v="13"/>
    <s v="Staples"/>
    <n v="14.9"/>
    <n v="5"/>
    <n v="0"/>
    <n v="6.8539999999999992"/>
  </r>
  <r>
    <x v="7957"/>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x v="7958"/>
    <x v="3945"/>
    <x v="3"/>
    <x v="361"/>
    <d v="2014-10-11T00:00:00"/>
    <s v="Standard Class"/>
    <s v="GG-14650"/>
    <s v="Greg Guthrie"/>
    <x v="1"/>
    <s v="United States"/>
    <s v="Chico"/>
    <x v="1"/>
    <n v="95928"/>
    <x v="1"/>
    <s v="FUR-FU-10004666"/>
    <x v="0"/>
    <x v="5"/>
    <s v="DAX Clear Channel Poster Frame"/>
    <n v="72.900000000000006"/>
    <n v="5"/>
    <n v="0"/>
    <n v="26.973000000000003"/>
  </r>
  <r>
    <x v="7959"/>
    <x v="3945"/>
    <x v="3"/>
    <x v="361"/>
    <d v="2014-10-11T00:00:00"/>
    <s v="Standard Class"/>
    <s v="GG-14650"/>
    <s v="Greg Guthrie"/>
    <x v="1"/>
    <s v="United States"/>
    <s v="Chico"/>
    <x v="1"/>
    <n v="95928"/>
    <x v="1"/>
    <s v="FUR-TA-10004086"/>
    <x v="0"/>
    <x v="3"/>
    <s v="KI Adjustable-Height Table"/>
    <n v="206.35200000000003"/>
    <n v="3"/>
    <n v="0.2"/>
    <n v="5.1587999999999852"/>
  </r>
  <r>
    <x v="7960"/>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x v="7961"/>
    <x v="3946"/>
    <x v="3"/>
    <x v="551"/>
    <d v="2014-11-24T00:00:00"/>
    <s v="Second Class"/>
    <s v="JS-15685"/>
    <s v="Jim Sink"/>
    <x v="1"/>
    <s v="United States"/>
    <s v="Miramar"/>
    <x v="2"/>
    <n v="33023"/>
    <x v="0"/>
    <s v="OFF-ST-10002301"/>
    <x v="1"/>
    <x v="4"/>
    <s v="Tennsco Commercial Shelving"/>
    <n v="81.360000000000014"/>
    <n v="5"/>
    <n v="0.2"/>
    <n v="-19.323000000000011"/>
  </r>
  <r>
    <x v="7962"/>
    <x v="3946"/>
    <x v="3"/>
    <x v="551"/>
    <d v="2014-11-24T00:00:00"/>
    <s v="Second Class"/>
    <s v="JS-15685"/>
    <s v="Jim Sink"/>
    <x v="1"/>
    <s v="United States"/>
    <s v="Miramar"/>
    <x v="2"/>
    <n v="33023"/>
    <x v="0"/>
    <s v="OFF-BI-10001636"/>
    <x v="1"/>
    <x v="8"/>
    <s v="Ibico Plastic and Wire Spiral Binding Combs"/>
    <n v="20.232000000000003"/>
    <n v="8"/>
    <n v="0.7"/>
    <n v="-16.185600000000001"/>
  </r>
  <r>
    <x v="7963"/>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x v="7964"/>
    <x v="3946"/>
    <x v="3"/>
    <x v="551"/>
    <d v="2014-11-24T00:00:00"/>
    <s v="Second Class"/>
    <s v="JS-15685"/>
    <s v="Jim Sink"/>
    <x v="1"/>
    <s v="United States"/>
    <s v="Miramar"/>
    <x v="2"/>
    <n v="33023"/>
    <x v="0"/>
    <s v="OFF-PA-10004609"/>
    <x v="1"/>
    <x v="10"/>
    <s v="Xerox 221"/>
    <n v="20.736000000000004"/>
    <n v="4"/>
    <n v="0.2"/>
    <n v="7.2576000000000001"/>
  </r>
  <r>
    <x v="7965"/>
    <x v="3946"/>
    <x v="3"/>
    <x v="551"/>
    <d v="2014-11-24T00:00:00"/>
    <s v="Second Class"/>
    <s v="JS-15685"/>
    <s v="Jim Sink"/>
    <x v="1"/>
    <s v="United States"/>
    <s v="Miramar"/>
    <x v="2"/>
    <n v="33023"/>
    <x v="0"/>
    <s v="OFF-PA-10003309"/>
    <x v="1"/>
    <x v="10"/>
    <s v="Xerox 211"/>
    <n v="41.472000000000008"/>
    <n v="8"/>
    <n v="0.2"/>
    <n v="14.5152"/>
  </r>
  <r>
    <x v="7966"/>
    <x v="3947"/>
    <x v="1"/>
    <x v="391"/>
    <d v="2012-03-30T00:00:00"/>
    <s v="Standard Class"/>
    <s v="BP-11095"/>
    <s v="Bart Pistole"/>
    <x v="1"/>
    <s v="United States"/>
    <s v="Los Angeles"/>
    <x v="1"/>
    <n v="90049"/>
    <x v="1"/>
    <s v="OFF-PA-10000380"/>
    <x v="1"/>
    <x v="10"/>
    <s v="REDIFORM Incoming/Outgoing Call Register, 11&quot; X 8 1/2&quot;, 100 Messages"/>
    <n v="33.36"/>
    <n v="4"/>
    <n v="0"/>
    <n v="16.68"/>
  </r>
  <r>
    <x v="7967"/>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x v="7968"/>
    <x v="3948"/>
    <x v="0"/>
    <x v="1155"/>
    <d v="2013-10-13T00:00:00"/>
    <s v="First Class"/>
    <s v="CC-12610"/>
    <s v="Corey Catlett"/>
    <x v="1"/>
    <s v="United States"/>
    <s v="Denver"/>
    <x v="22"/>
    <n v="80219"/>
    <x v="1"/>
    <s v="TEC-PH-10002583"/>
    <x v="2"/>
    <x v="7"/>
    <s v="iOttie HLCRIO102 Car Mount"/>
    <n v="15.991999999999999"/>
    <n v="1"/>
    <n v="0.2"/>
    <n v="-2.9985000000000022"/>
  </r>
  <r>
    <x v="7969"/>
    <x v="3948"/>
    <x v="0"/>
    <x v="1155"/>
    <d v="2013-10-13T00:00:00"/>
    <s v="First Class"/>
    <s v="CC-12610"/>
    <s v="Corey Catlett"/>
    <x v="1"/>
    <s v="United States"/>
    <s v="Denver"/>
    <x v="22"/>
    <n v="80219"/>
    <x v="1"/>
    <s v="FUR-CH-10004853"/>
    <x v="0"/>
    <x v="1"/>
    <s v="Global Manager's Adjustable Task Chair, Storm"/>
    <n v="120.78399999999999"/>
    <n v="1"/>
    <n v="0.2"/>
    <n v="13.588199999999986"/>
  </r>
  <r>
    <x v="7970"/>
    <x v="3949"/>
    <x v="1"/>
    <x v="748"/>
    <d v="2012-08-20T00:00:00"/>
    <s v="Standard Class"/>
    <s v="SP-20860"/>
    <s v="Sung Pak"/>
    <x v="1"/>
    <s v="United States"/>
    <s v="Philadelphia"/>
    <x v="9"/>
    <n v="19134"/>
    <x v="3"/>
    <s v="TEC-PH-10003580"/>
    <x v="2"/>
    <x v="7"/>
    <s v="Cisco IP Phone 7961G-GE VoIP phone"/>
    <n v="519.79200000000003"/>
    <n v="4"/>
    <n v="0.4"/>
    <n v="-112.62159999999994"/>
  </r>
  <r>
    <x v="7971"/>
    <x v="3949"/>
    <x v="1"/>
    <x v="748"/>
    <d v="2012-08-20T00:00:00"/>
    <s v="Standard Class"/>
    <s v="SP-20860"/>
    <s v="Sung Pak"/>
    <x v="1"/>
    <s v="United States"/>
    <s v="Philadelphia"/>
    <x v="9"/>
    <n v="19134"/>
    <x v="3"/>
    <s v="TEC-AC-10004227"/>
    <x v="2"/>
    <x v="11"/>
    <s v="SanDisk Ultra 16 GB MicroSDHC Class 10 Memory Card"/>
    <n v="31.176000000000002"/>
    <n v="3"/>
    <n v="0.2"/>
    <n v="-5.4558000000000035"/>
  </r>
  <r>
    <x v="7972"/>
    <x v="3949"/>
    <x v="1"/>
    <x v="748"/>
    <d v="2012-08-20T00:00:00"/>
    <s v="Standard Class"/>
    <s v="SP-20860"/>
    <s v="Sung Pak"/>
    <x v="1"/>
    <s v="United States"/>
    <s v="Philadelphia"/>
    <x v="9"/>
    <n v="19134"/>
    <x v="3"/>
    <s v="OFF-PA-10002787"/>
    <x v="1"/>
    <x v="10"/>
    <s v="Xerox 227"/>
    <n v="10.368000000000002"/>
    <n v="2"/>
    <n v="0.2"/>
    <n v="3.6288"/>
  </r>
  <r>
    <x v="7973"/>
    <x v="3949"/>
    <x v="1"/>
    <x v="748"/>
    <d v="2012-08-20T00:00:00"/>
    <s v="Standard Class"/>
    <s v="SP-20860"/>
    <s v="Sung Pak"/>
    <x v="1"/>
    <s v="United States"/>
    <s v="Philadelphia"/>
    <x v="9"/>
    <n v="19134"/>
    <x v="3"/>
    <s v="OFF-BI-10003981"/>
    <x v="1"/>
    <x v="8"/>
    <s v="Avery Durable Plastic 1&quot; Binders"/>
    <n v="2.7240000000000006"/>
    <n v="2"/>
    <n v="0.7"/>
    <n v="-1.9067999999999996"/>
  </r>
  <r>
    <x v="7974"/>
    <x v="3949"/>
    <x v="1"/>
    <x v="748"/>
    <d v="2012-08-20T00:00:00"/>
    <s v="Standard Class"/>
    <s v="SP-20860"/>
    <s v="Sung Pak"/>
    <x v="1"/>
    <s v="United States"/>
    <s v="Philadelphia"/>
    <x v="9"/>
    <n v="19134"/>
    <x v="3"/>
    <s v="FUR-FU-10001488"/>
    <x v="0"/>
    <x v="5"/>
    <s v="Tenex 46&quot; x 60&quot; Computer Anti-Static Chairmat, Rectangular Shaped"/>
    <n v="254.35200000000003"/>
    <n v="3"/>
    <n v="0.2"/>
    <n v="0"/>
  </r>
  <r>
    <x v="7975"/>
    <x v="3949"/>
    <x v="1"/>
    <x v="748"/>
    <d v="2012-08-20T00:00:00"/>
    <s v="Standard Class"/>
    <s v="SP-20860"/>
    <s v="Sung Pak"/>
    <x v="1"/>
    <s v="United States"/>
    <s v="Philadelphia"/>
    <x v="9"/>
    <n v="19134"/>
    <x v="3"/>
    <s v="OFF-BI-10003727"/>
    <x v="1"/>
    <x v="8"/>
    <s v="Avery Durable Slant Ring Binders With Label Holder"/>
    <n v="3.762"/>
    <n v="3"/>
    <n v="0.7"/>
    <n v="-2.758799999999999"/>
  </r>
  <r>
    <x v="7976"/>
    <x v="3949"/>
    <x v="1"/>
    <x v="748"/>
    <d v="2012-08-20T00:00:00"/>
    <s v="Standard Class"/>
    <s v="SP-20860"/>
    <s v="Sung Pak"/>
    <x v="1"/>
    <s v="United States"/>
    <s v="Philadelphia"/>
    <x v="9"/>
    <n v="19134"/>
    <x v="3"/>
    <s v="OFF-PA-10000130"/>
    <x v="1"/>
    <x v="10"/>
    <s v="Xerox 199"/>
    <n v="10.272000000000002"/>
    <n v="3"/>
    <n v="0.2"/>
    <n v="3.2099999999999982"/>
  </r>
  <r>
    <x v="7977"/>
    <x v="3950"/>
    <x v="2"/>
    <x v="1178"/>
    <d v="2011-06-05T00:00:00"/>
    <s v="Standard Class"/>
    <s v="JK-15625"/>
    <s v="Jim Karlsson"/>
    <x v="0"/>
    <s v="United States"/>
    <s v="Jackson"/>
    <x v="35"/>
    <n v="39212"/>
    <x v="0"/>
    <s v="TEC-PH-10002680"/>
    <x v="2"/>
    <x v="7"/>
    <s v="Samsung Galaxy Note 3"/>
    <n v="659.97"/>
    <n v="3"/>
    <n v="0"/>
    <n v="197.99099999999996"/>
  </r>
  <r>
    <x v="7978"/>
    <x v="3950"/>
    <x v="2"/>
    <x v="1178"/>
    <d v="2011-06-05T00:00:00"/>
    <s v="Standard Class"/>
    <s v="JK-15625"/>
    <s v="Jim Karlsson"/>
    <x v="0"/>
    <s v="United States"/>
    <s v="Jackson"/>
    <x v="35"/>
    <n v="39212"/>
    <x v="0"/>
    <s v="TEC-PH-10002538"/>
    <x v="2"/>
    <x v="7"/>
    <s v="Grandstream GXP1160 VoIP phone"/>
    <n v="113.72999999999999"/>
    <n v="3"/>
    <n v="0"/>
    <n v="32.981699999999989"/>
  </r>
  <r>
    <x v="7979"/>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x v="7980"/>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x v="7981"/>
    <x v="3953"/>
    <x v="2"/>
    <x v="1076"/>
    <d v="2011-09-13T00:00:00"/>
    <s v="First Class"/>
    <s v="SF-20065"/>
    <s v="Sandra Flanagan"/>
    <x v="0"/>
    <s v="United States"/>
    <s v="Clifton"/>
    <x v="30"/>
    <n v="7011"/>
    <x v="3"/>
    <s v="OFF-AP-10004532"/>
    <x v="1"/>
    <x v="9"/>
    <s v="Kensington 6 Outlet Guardian Standard Surge Protector"/>
    <n v="81.92"/>
    <n v="4"/>
    <n v="0"/>
    <n v="22.118400000000001"/>
  </r>
  <r>
    <x v="7982"/>
    <x v="3953"/>
    <x v="2"/>
    <x v="1076"/>
    <d v="2011-09-13T00:00:00"/>
    <s v="First Class"/>
    <s v="SF-20065"/>
    <s v="Sandra Flanagan"/>
    <x v="0"/>
    <s v="United States"/>
    <s v="Clifton"/>
    <x v="30"/>
    <n v="7011"/>
    <x v="3"/>
    <s v="FUR-FU-10001986"/>
    <x v="0"/>
    <x v="5"/>
    <s v="Dana Fluorescent Magnifying Lamp, White, 36&quot;"/>
    <n v="254.89999999999998"/>
    <n v="5"/>
    <n v="0"/>
    <n v="76.469999999999985"/>
  </r>
  <r>
    <x v="7983"/>
    <x v="3954"/>
    <x v="3"/>
    <x v="203"/>
    <d v="2014-01-26T00:00:00"/>
    <s v="Second Class"/>
    <s v="EH-13765"/>
    <s v="Edward Hooks"/>
    <x v="1"/>
    <s v="United States"/>
    <s v="Chicago"/>
    <x v="10"/>
    <n v="60623"/>
    <x v="2"/>
    <s v="OFF-FA-10002975"/>
    <x v="1"/>
    <x v="13"/>
    <s v="Staples"/>
    <n v="15.120000000000001"/>
    <n v="5"/>
    <n v="0.2"/>
    <n v="4.9139999999999988"/>
  </r>
  <r>
    <x v="7984"/>
    <x v="3954"/>
    <x v="3"/>
    <x v="203"/>
    <d v="2014-01-26T00:00:00"/>
    <s v="Second Class"/>
    <s v="EH-13765"/>
    <s v="Edward Hooks"/>
    <x v="1"/>
    <s v="United States"/>
    <s v="Chicago"/>
    <x v="10"/>
    <n v="60623"/>
    <x v="2"/>
    <s v="OFF-AR-10003481"/>
    <x v="1"/>
    <x v="6"/>
    <s v="Newell 348"/>
    <n v="7.8719999999999999"/>
    <n v="3"/>
    <n v="0.2"/>
    <n v="0.88559999999999883"/>
  </r>
  <r>
    <x v="7985"/>
    <x v="3955"/>
    <x v="0"/>
    <x v="438"/>
    <d v="2013-04-25T00:00:00"/>
    <s v="First Class"/>
    <s v="DN-13690"/>
    <s v="Duane Noonan"/>
    <x v="0"/>
    <s v="United States"/>
    <s v="Seattle"/>
    <x v="4"/>
    <n v="98115"/>
    <x v="1"/>
    <s v="OFF-BI-10004967"/>
    <x v="1"/>
    <x v="8"/>
    <s v="Round Ring Binders"/>
    <n v="8.32"/>
    <n v="5"/>
    <n v="0.2"/>
    <n v="2.8079999999999998"/>
  </r>
  <r>
    <x v="7986"/>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x v="7987"/>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x v="7988"/>
    <x v="3957"/>
    <x v="0"/>
    <x v="828"/>
    <d v="2013-08-30T00:00:00"/>
    <s v="Standard Class"/>
    <s v="MA-17560"/>
    <s v="Matt Abelman"/>
    <x v="2"/>
    <s v="United States"/>
    <s v="Sheboygan"/>
    <x v="6"/>
    <n v="53081"/>
    <x v="2"/>
    <s v="OFF-LA-10003537"/>
    <x v="1"/>
    <x v="2"/>
    <s v="Avery 515"/>
    <n v="37.589999999999996"/>
    <n v="3"/>
    <n v="0"/>
    <n v="17.667299999999997"/>
  </r>
  <r>
    <x v="7989"/>
    <x v="3957"/>
    <x v="0"/>
    <x v="828"/>
    <d v="2013-08-30T00:00:00"/>
    <s v="Standard Class"/>
    <s v="MA-17560"/>
    <s v="Matt Abelman"/>
    <x v="2"/>
    <s v="United States"/>
    <s v="Sheboygan"/>
    <x v="6"/>
    <n v="53081"/>
    <x v="2"/>
    <s v="OFF-ST-10002406"/>
    <x v="1"/>
    <x v="4"/>
    <s v="Pizazz Global Quick File"/>
    <n v="14.97"/>
    <n v="1"/>
    <n v="0"/>
    <n v="4.1916000000000011"/>
  </r>
  <r>
    <x v="7990"/>
    <x v="3957"/>
    <x v="0"/>
    <x v="828"/>
    <d v="2013-08-30T00:00:00"/>
    <s v="Standard Class"/>
    <s v="MA-17560"/>
    <s v="Matt Abelman"/>
    <x v="2"/>
    <s v="United States"/>
    <s v="Sheboygan"/>
    <x v="6"/>
    <n v="53081"/>
    <x v="2"/>
    <s v="TEC-AC-10003433"/>
    <x v="2"/>
    <x v="11"/>
    <s v="Maxell 4.7GB DVD+R 5/Pack"/>
    <n v="1.98"/>
    <n v="2"/>
    <n v="0"/>
    <n v="0.89100000000000001"/>
  </r>
  <r>
    <x v="7991"/>
    <x v="3958"/>
    <x v="0"/>
    <x v="403"/>
    <d v="2013-06-18T00:00:00"/>
    <s v="First Class"/>
    <s v="VM-21835"/>
    <s v="Vivian Mathis"/>
    <x v="0"/>
    <s v="United States"/>
    <s v="Boca Raton"/>
    <x v="2"/>
    <n v="33433"/>
    <x v="0"/>
    <s v="OFF-BI-10002082"/>
    <x v="1"/>
    <x v="8"/>
    <s v="GBC Twin Loop Wire Binding Elements"/>
    <n v="39.936000000000007"/>
    <n v="4"/>
    <n v="0.7"/>
    <n v="-26.623999999999995"/>
  </r>
  <r>
    <x v="7992"/>
    <x v="3958"/>
    <x v="0"/>
    <x v="403"/>
    <d v="2013-06-18T00:00:00"/>
    <s v="First Class"/>
    <s v="VM-21835"/>
    <s v="Vivian Mathis"/>
    <x v="0"/>
    <s v="United States"/>
    <s v="Boca Raton"/>
    <x v="2"/>
    <n v="33433"/>
    <x v="0"/>
    <s v="TEC-AC-10000521"/>
    <x v="2"/>
    <x v="11"/>
    <s v="Verbatim Slim CD and DVD Storage Cases, 50/Pack"/>
    <n v="18.463999999999999"/>
    <n v="2"/>
    <n v="0.2"/>
    <n v="2.3079999999999998"/>
  </r>
  <r>
    <x v="7993"/>
    <x v="3959"/>
    <x v="1"/>
    <x v="312"/>
    <d v="2012-11-23T00:00:00"/>
    <s v="Second Class"/>
    <s v="MM-18055"/>
    <s v="Michelle Moray"/>
    <x v="0"/>
    <s v="United States"/>
    <s v="Aurora"/>
    <x v="22"/>
    <n v="80013"/>
    <x v="1"/>
    <s v="OFF-BI-10001982"/>
    <x v="1"/>
    <x v="8"/>
    <s v="Wilson Jones Custom Binder Spines &amp; Labels"/>
    <n v="4.8960000000000008"/>
    <n v="3"/>
    <n v="0.7"/>
    <n v="-3.4271999999999991"/>
  </r>
  <r>
    <x v="7994"/>
    <x v="3959"/>
    <x v="1"/>
    <x v="312"/>
    <d v="2012-11-23T00:00:00"/>
    <s v="Second Class"/>
    <s v="MM-18055"/>
    <s v="Michelle Moray"/>
    <x v="0"/>
    <s v="United States"/>
    <s v="Aurora"/>
    <x v="22"/>
    <n v="80013"/>
    <x v="1"/>
    <s v="FUR-BO-10002268"/>
    <x v="0"/>
    <x v="0"/>
    <s v="Sauder Barrister Bookcases"/>
    <n v="145.76400000000001"/>
    <n v="6"/>
    <n v="0.7"/>
    <n v="-247.79879999999997"/>
  </r>
  <r>
    <x v="7995"/>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x v="7996"/>
    <x v="3960"/>
    <x v="3"/>
    <x v="132"/>
    <d v="2014-11-06T00:00:00"/>
    <s v="First Class"/>
    <s v="CR-12580"/>
    <s v="Clay Rozendal"/>
    <x v="2"/>
    <s v="United States"/>
    <s v="San Diego"/>
    <x v="1"/>
    <n v="92037"/>
    <x v="1"/>
    <s v="TEC-AC-10004469"/>
    <x v="2"/>
    <x v="11"/>
    <s v="Microsoft Sculpt Comfort Mouse"/>
    <n v="199.75"/>
    <n v="5"/>
    <n v="0"/>
    <n v="87.890000000000015"/>
  </r>
  <r>
    <x v="7997"/>
    <x v="3960"/>
    <x v="3"/>
    <x v="132"/>
    <d v="2014-11-06T00:00:00"/>
    <s v="First Class"/>
    <s v="CR-12580"/>
    <s v="Clay Rozendal"/>
    <x v="2"/>
    <s v="United States"/>
    <s v="San Diego"/>
    <x v="1"/>
    <n v="92037"/>
    <x v="1"/>
    <s v="FUR-TA-10001095"/>
    <x v="0"/>
    <x v="3"/>
    <s v="Chromcraft Round Conference Tables"/>
    <n v="1673.1839999999997"/>
    <n v="12"/>
    <n v="0.2"/>
    <n v="20.914800000000014"/>
  </r>
  <r>
    <x v="7998"/>
    <x v="3961"/>
    <x v="2"/>
    <x v="417"/>
    <d v="2011-05-07T00:00:00"/>
    <s v="First Class"/>
    <s v="BS-11365"/>
    <s v="Bill Shonely"/>
    <x v="1"/>
    <s v="United States"/>
    <s v="Seattle"/>
    <x v="4"/>
    <n v="98105"/>
    <x v="1"/>
    <s v="FUR-FU-10001852"/>
    <x v="0"/>
    <x v="5"/>
    <s v="Eldon Regeneration Recycled Desk Accessories, Smoke"/>
    <n v="12.18"/>
    <n v="7"/>
    <n v="0"/>
    <n v="3.8975999999999997"/>
  </r>
  <r>
    <x v="7999"/>
    <x v="3961"/>
    <x v="2"/>
    <x v="417"/>
    <d v="2011-05-07T00:00:00"/>
    <s v="First Class"/>
    <s v="BS-11365"/>
    <s v="Bill Shonely"/>
    <x v="1"/>
    <s v="United States"/>
    <s v="Seattle"/>
    <x v="4"/>
    <n v="98105"/>
    <x v="1"/>
    <s v="OFF-AP-10000696"/>
    <x v="1"/>
    <x v="9"/>
    <s v="Holmes Odor Grabber"/>
    <n v="57.68"/>
    <n v="4"/>
    <n v="0"/>
    <n v="19.034399999999998"/>
  </r>
  <r>
    <x v="8000"/>
    <x v="3962"/>
    <x v="1"/>
    <x v="627"/>
    <d v="2012-11-12T00:00:00"/>
    <s v="Standard Class"/>
    <s v="RD-19585"/>
    <s v="Rob Dowd"/>
    <x v="0"/>
    <s v="United States"/>
    <s v="Dubuque"/>
    <x v="23"/>
    <n v="52001"/>
    <x v="2"/>
    <s v="TEC-PH-10003885"/>
    <x v="2"/>
    <x v="7"/>
    <s v="Cisco SPA508G"/>
    <n v="263.95999999999998"/>
    <n v="4"/>
    <n v="0"/>
    <n v="76.548399999999987"/>
  </r>
  <r>
    <x v="8001"/>
    <x v="3963"/>
    <x v="1"/>
    <x v="295"/>
    <d v="2012-12-15T00:00:00"/>
    <s v="First Class"/>
    <s v="KD-16270"/>
    <s v="Karen Daniels"/>
    <x v="0"/>
    <s v="United States"/>
    <s v="Los Angeles"/>
    <x v="1"/>
    <n v="90032"/>
    <x v="1"/>
    <s v="TEC-AC-10002926"/>
    <x v="2"/>
    <x v="11"/>
    <s v="Logitech Wireless Marathon Mouse M705"/>
    <n v="299.94"/>
    <n v="6"/>
    <n v="0"/>
    <n v="128.97420000000002"/>
  </r>
  <r>
    <x v="8002"/>
    <x v="3963"/>
    <x v="1"/>
    <x v="295"/>
    <d v="2012-12-15T00:00:00"/>
    <s v="First Class"/>
    <s v="KD-16270"/>
    <s v="Karen Daniels"/>
    <x v="0"/>
    <s v="United States"/>
    <s v="Los Angeles"/>
    <x v="1"/>
    <n v="90032"/>
    <x v="1"/>
    <s v="OFF-SU-10001225"/>
    <x v="1"/>
    <x v="14"/>
    <s v="Staples"/>
    <n v="25.76"/>
    <n v="7"/>
    <n v="0"/>
    <n v="0.51519999999999921"/>
  </r>
  <r>
    <x v="8003"/>
    <x v="3964"/>
    <x v="2"/>
    <x v="588"/>
    <d v="2011-12-03T00:00:00"/>
    <s v="First Class"/>
    <s v="AA-10645"/>
    <s v="Anna Andreadi"/>
    <x v="0"/>
    <s v="United States"/>
    <s v="Lowell"/>
    <x v="31"/>
    <n v="1852"/>
    <x v="3"/>
    <s v="TEC-PH-10004434"/>
    <x v="2"/>
    <x v="7"/>
    <s v="Cisco IP Phone 7961G VoIP phone - Dark gray"/>
    <n v="271.89999999999998"/>
    <n v="2"/>
    <n v="0"/>
    <n v="78.850999999999971"/>
  </r>
  <r>
    <x v="8004"/>
    <x v="3964"/>
    <x v="2"/>
    <x v="588"/>
    <d v="2011-12-03T00:00:00"/>
    <s v="First Class"/>
    <s v="AA-10645"/>
    <s v="Anna Andreadi"/>
    <x v="0"/>
    <s v="United States"/>
    <s v="Lowell"/>
    <x v="31"/>
    <n v="1852"/>
    <x v="3"/>
    <s v="FUR-FU-10003878"/>
    <x v="0"/>
    <x v="5"/>
    <s v="Linden 10&quot; Round Wall Clock, Black"/>
    <n v="45.839999999999996"/>
    <n v="3"/>
    <n v="0"/>
    <n v="15.585599999999999"/>
  </r>
  <r>
    <x v="8005"/>
    <x v="3964"/>
    <x v="2"/>
    <x v="588"/>
    <d v="2011-12-03T00:00:00"/>
    <s v="First Class"/>
    <s v="AA-10645"/>
    <s v="Anna Andreadi"/>
    <x v="0"/>
    <s v="United States"/>
    <s v="Lowell"/>
    <x v="31"/>
    <n v="1852"/>
    <x v="3"/>
    <s v="FUR-FU-10002268"/>
    <x v="0"/>
    <x v="5"/>
    <s v="Ultra Door Push Plate"/>
    <n v="9.82"/>
    <n v="2"/>
    <n v="0"/>
    <n v="3.2405999999999997"/>
  </r>
  <r>
    <x v="8006"/>
    <x v="3965"/>
    <x v="0"/>
    <x v="877"/>
    <d v="2013-10-12T00:00:00"/>
    <s v="Standard Class"/>
    <s v="MC-18100"/>
    <s v="Mick Crebagga"/>
    <x v="0"/>
    <s v="United States"/>
    <s v="Marysville"/>
    <x v="4"/>
    <n v="98270"/>
    <x v="1"/>
    <s v="OFF-FA-10001883"/>
    <x v="1"/>
    <x v="13"/>
    <s v="Alliance Super-Size Bands, Assorted Sizes"/>
    <n v="93.36"/>
    <n v="12"/>
    <n v="0"/>
    <n v="0.93359999999999843"/>
  </r>
  <r>
    <x v="8007"/>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x v="8008"/>
    <x v="3966"/>
    <x v="1"/>
    <x v="972"/>
    <d v="2012-11-24T00:00:00"/>
    <s v="Standard Class"/>
    <s v="AA-10645"/>
    <s v="Anna Andreadi"/>
    <x v="0"/>
    <s v="United States"/>
    <s v="Oklahoma City"/>
    <x v="26"/>
    <n v="73120"/>
    <x v="2"/>
    <s v="OFF-PA-10000474"/>
    <x v="1"/>
    <x v="10"/>
    <s v="Staples"/>
    <n v="106.32"/>
    <n v="3"/>
    <n v="0"/>
    <n v="49.970399999999991"/>
  </r>
  <r>
    <x v="8009"/>
    <x v="3966"/>
    <x v="1"/>
    <x v="972"/>
    <d v="2012-11-24T00:00:00"/>
    <s v="Standard Class"/>
    <s v="AA-10645"/>
    <s v="Anna Andreadi"/>
    <x v="0"/>
    <s v="United States"/>
    <s v="Oklahoma City"/>
    <x v="26"/>
    <n v="73120"/>
    <x v="2"/>
    <s v="FUR-CH-10002073"/>
    <x v="0"/>
    <x v="1"/>
    <s v="Hon Olson Stacker Chairs"/>
    <n v="1323.8999999999999"/>
    <n v="5"/>
    <n v="0"/>
    <n v="383.93099999999993"/>
  </r>
  <r>
    <x v="8010"/>
    <x v="3967"/>
    <x v="2"/>
    <x v="461"/>
    <d v="2011-03-20T00:00:00"/>
    <s v="Second Class"/>
    <s v="QJ-19255"/>
    <s v="Quincy Jones"/>
    <x v="1"/>
    <s v="United States"/>
    <s v="Philadelphia"/>
    <x v="9"/>
    <n v="19134"/>
    <x v="3"/>
    <s v="OFF-PA-10003641"/>
    <x v="1"/>
    <x v="10"/>
    <s v="Xerox 1909"/>
    <n v="126.624"/>
    <n v="6"/>
    <n v="0.2"/>
    <n v="41.152799999999992"/>
  </r>
  <r>
    <x v="8011"/>
    <x v="3968"/>
    <x v="1"/>
    <x v="782"/>
    <d v="2012-06-23T00:00:00"/>
    <s v="First Class"/>
    <s v="JM-16195"/>
    <s v="Justin MacKendrick"/>
    <x v="0"/>
    <s v="United States"/>
    <s v="Aurora"/>
    <x v="22"/>
    <n v="80013"/>
    <x v="1"/>
    <s v="TEC-PH-10002070"/>
    <x v="2"/>
    <x v="7"/>
    <s v="Griffin GC36547 PowerJolt SE Lightning Charger"/>
    <n v="125.944"/>
    <n v="7"/>
    <n v="0.2"/>
    <n v="15.742999999999984"/>
  </r>
  <r>
    <x v="8012"/>
    <x v="3969"/>
    <x v="3"/>
    <x v="1126"/>
    <d v="2014-05-26T00:00:00"/>
    <s v="Same Day"/>
    <s v="TB-21625"/>
    <s v="Trudy Brown"/>
    <x v="0"/>
    <s v="United States"/>
    <s v="New York City"/>
    <x v="15"/>
    <n v="10009"/>
    <x v="3"/>
    <s v="OFF-BI-10004519"/>
    <x v="1"/>
    <x v="8"/>
    <s v="GBC DocuBind P100 Manual Binding Machine"/>
    <n v="663.92"/>
    <n v="5"/>
    <n v="0.2"/>
    <n v="207.47499999999994"/>
  </r>
  <r>
    <x v="8013"/>
    <x v="3969"/>
    <x v="3"/>
    <x v="1126"/>
    <d v="2014-05-26T00:00:00"/>
    <s v="Same Day"/>
    <s v="TB-21625"/>
    <s v="Trudy Brown"/>
    <x v="0"/>
    <s v="United States"/>
    <s v="New York City"/>
    <x v="15"/>
    <n v="10009"/>
    <x v="3"/>
    <s v="TEC-AC-10002167"/>
    <x v="2"/>
    <x v="11"/>
    <s v="Imation 8gb Micro Traveldrive Usb 2.0 Flash Drive"/>
    <n v="120"/>
    <n v="8"/>
    <n v="0"/>
    <n v="13.200000000000003"/>
  </r>
  <r>
    <x v="8014"/>
    <x v="3969"/>
    <x v="3"/>
    <x v="1126"/>
    <d v="2014-05-26T00:00:00"/>
    <s v="Same Day"/>
    <s v="TB-21625"/>
    <s v="Trudy Brown"/>
    <x v="0"/>
    <s v="United States"/>
    <s v="New York City"/>
    <x v="15"/>
    <n v="10009"/>
    <x v="3"/>
    <s v="OFF-FA-10000936"/>
    <x v="1"/>
    <x v="13"/>
    <s v="Acco Hot Clips Clips to Go"/>
    <n v="3.29"/>
    <n v="1"/>
    <n v="0"/>
    <n v="1.4804999999999999"/>
  </r>
  <r>
    <x v="8015"/>
    <x v="3969"/>
    <x v="3"/>
    <x v="1126"/>
    <d v="2014-05-26T00:00:00"/>
    <s v="Same Day"/>
    <s v="TB-21625"/>
    <s v="Trudy Brown"/>
    <x v="0"/>
    <s v="United States"/>
    <s v="New York City"/>
    <x v="15"/>
    <n v="10009"/>
    <x v="3"/>
    <s v="FUR-FU-10000732"/>
    <x v="0"/>
    <x v="5"/>
    <s v="Eldon 200 Class Desk Accessories"/>
    <n v="18.84"/>
    <n v="3"/>
    <n v="0"/>
    <n v="6.0287999999999995"/>
  </r>
  <r>
    <x v="8016"/>
    <x v="3970"/>
    <x v="2"/>
    <x v="340"/>
    <d v="2011-09-11T00:00:00"/>
    <s v="First Class"/>
    <s v="NF-18595"/>
    <s v="Nicole Fjeld"/>
    <x v="2"/>
    <s v="United States"/>
    <s v="Lancaster"/>
    <x v="24"/>
    <n v="43130"/>
    <x v="3"/>
    <s v="FUR-FU-10002501"/>
    <x v="0"/>
    <x v="5"/>
    <s v="Nu-Dell Executive Frame"/>
    <n v="60.672000000000011"/>
    <n v="6"/>
    <n v="0.2"/>
    <n v="12.892799999999998"/>
  </r>
  <r>
    <x v="8017"/>
    <x v="3970"/>
    <x v="2"/>
    <x v="340"/>
    <d v="2011-09-11T00:00:00"/>
    <s v="First Class"/>
    <s v="NF-18595"/>
    <s v="Nicole Fjeld"/>
    <x v="2"/>
    <s v="United States"/>
    <s v="Lancaster"/>
    <x v="24"/>
    <n v="43130"/>
    <x v="3"/>
    <s v="OFF-AR-10000634"/>
    <x v="1"/>
    <x v="6"/>
    <s v="Newell 320"/>
    <n v="30.816000000000003"/>
    <n v="9"/>
    <n v="0.2"/>
    <n v="2.6964000000000006"/>
  </r>
  <r>
    <x v="8018"/>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x v="8019"/>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x v="8020"/>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x v="8021"/>
    <x v="3973"/>
    <x v="2"/>
    <x v="609"/>
    <d v="2011-07-25T00:00:00"/>
    <s v="Standard Class"/>
    <s v="HM-14860"/>
    <s v="Harry Marie"/>
    <x v="1"/>
    <s v="United States"/>
    <s v="Dallas"/>
    <x v="5"/>
    <n v="75217"/>
    <x v="2"/>
    <s v="OFF-AP-10000124"/>
    <x v="1"/>
    <x v="9"/>
    <s v="Acco 6 Outlet Guardian Basic Surge Suppressor"/>
    <n v="4.9919999999999991"/>
    <n v="3"/>
    <n v="0.8"/>
    <n v="-12.979200000000002"/>
  </r>
  <r>
    <x v="8022"/>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x v="8023"/>
    <x v="3973"/>
    <x v="2"/>
    <x v="609"/>
    <d v="2011-07-25T00:00:00"/>
    <s v="Standard Class"/>
    <s v="HM-14860"/>
    <s v="Harry Marie"/>
    <x v="1"/>
    <s v="United States"/>
    <s v="Dallas"/>
    <x v="5"/>
    <n v="75217"/>
    <x v="2"/>
    <s v="FUR-CH-10004997"/>
    <x v="0"/>
    <x v="1"/>
    <s v="Hon Every-Day Series Multi-Task Chairs"/>
    <n v="657.93"/>
    <n v="5"/>
    <n v="0.3"/>
    <n v="-93.989999999999952"/>
  </r>
  <r>
    <x v="8024"/>
    <x v="3973"/>
    <x v="2"/>
    <x v="609"/>
    <d v="2011-07-25T00:00:00"/>
    <s v="Standard Class"/>
    <s v="HM-14860"/>
    <s v="Harry Marie"/>
    <x v="1"/>
    <s v="United States"/>
    <s v="Dallas"/>
    <x v="5"/>
    <n v="75217"/>
    <x v="2"/>
    <s v="OFF-BI-10000494"/>
    <x v="1"/>
    <x v="8"/>
    <s v="Acco Economy Flexible Poly Round Ring Binder"/>
    <n v="1.0439999999999998"/>
    <n v="1"/>
    <n v="0.8"/>
    <n v="-1.8270000000000004"/>
  </r>
  <r>
    <x v="8025"/>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x v="8026"/>
    <x v="3974"/>
    <x v="1"/>
    <x v="861"/>
    <d v="2012-09-15T00:00:00"/>
    <s v="Second Class"/>
    <s v="DM-13525"/>
    <s v="Don Miller"/>
    <x v="1"/>
    <s v="United States"/>
    <s v="New York City"/>
    <x v="15"/>
    <n v="10035"/>
    <x v="3"/>
    <s v="OFF-ST-10003641"/>
    <x v="1"/>
    <x v="4"/>
    <s v="Space Solutions Industrial Galvanized Steel Shelving."/>
    <n v="78.8"/>
    <n v="1"/>
    <n v="0"/>
    <n v="1.5760000000000076"/>
  </r>
  <r>
    <x v="8027"/>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x v="8028"/>
    <x v="3974"/>
    <x v="1"/>
    <x v="861"/>
    <d v="2012-09-15T00:00:00"/>
    <s v="Second Class"/>
    <s v="DM-13525"/>
    <s v="Don Miller"/>
    <x v="1"/>
    <s v="United States"/>
    <s v="New York City"/>
    <x v="15"/>
    <n v="10035"/>
    <x v="3"/>
    <s v="OFF-ST-10001932"/>
    <x v="1"/>
    <x v="4"/>
    <s v="Fellowes Staxonsteel Drawer Files"/>
    <n v="772.68"/>
    <n v="4"/>
    <n v="0"/>
    <n v="108.17520000000002"/>
  </r>
  <r>
    <x v="8029"/>
    <x v="3975"/>
    <x v="0"/>
    <x v="147"/>
    <d v="2013-10-26T00:00:00"/>
    <s v="Standard Class"/>
    <s v="JF-15565"/>
    <s v="Jill Fjeld"/>
    <x v="0"/>
    <s v="United States"/>
    <s v="San Antonio"/>
    <x v="5"/>
    <n v="78207"/>
    <x v="2"/>
    <s v="TEC-AC-10002323"/>
    <x v="2"/>
    <x v="11"/>
    <s v="SanDisk Ultra 32 GB MicroSDHC Class 10 Memory Card"/>
    <n v="106.08000000000001"/>
    <n v="6"/>
    <n v="0.2"/>
    <n v="-9.2819999999999965"/>
  </r>
  <r>
    <x v="8030"/>
    <x v="3976"/>
    <x v="0"/>
    <x v="676"/>
    <d v="2013-01-11T00:00:00"/>
    <s v="Standard Class"/>
    <s v="NM-18520"/>
    <s v="Neoma Murray"/>
    <x v="0"/>
    <s v="United States"/>
    <s v="Amarillo"/>
    <x v="5"/>
    <n v="79109"/>
    <x v="2"/>
    <s v="FUR-FU-10004270"/>
    <x v="0"/>
    <x v="5"/>
    <s v="Executive Impressions 13&quot; Clairmont Wall Clock"/>
    <n v="23.076000000000001"/>
    <n v="3"/>
    <n v="0.6"/>
    <n v="-10.961100000000002"/>
  </r>
  <r>
    <x v="8031"/>
    <x v="3976"/>
    <x v="0"/>
    <x v="676"/>
    <d v="2013-01-11T00:00:00"/>
    <s v="Standard Class"/>
    <s v="NM-18520"/>
    <s v="Neoma Murray"/>
    <x v="0"/>
    <s v="United States"/>
    <s v="Amarillo"/>
    <x v="5"/>
    <n v="79109"/>
    <x v="2"/>
    <s v="OFF-PA-10004621"/>
    <x v="1"/>
    <x v="10"/>
    <s v="Xerox 212"/>
    <n v="25.920000000000005"/>
    <n v="5"/>
    <n v="0.2"/>
    <n v="9.0719999999999992"/>
  </r>
  <r>
    <x v="8032"/>
    <x v="3977"/>
    <x v="1"/>
    <x v="608"/>
    <d v="2012-06-28T00:00:00"/>
    <s v="First Class"/>
    <s v="MV-17485"/>
    <s v="Mark Van Huff"/>
    <x v="0"/>
    <s v="United States"/>
    <s v="Houston"/>
    <x v="5"/>
    <n v="77041"/>
    <x v="2"/>
    <s v="OFF-PA-10001019"/>
    <x v="1"/>
    <x v="10"/>
    <s v="Xerox 1884"/>
    <n v="47.952000000000005"/>
    <n v="3"/>
    <n v="0.2"/>
    <n v="16.183799999999998"/>
  </r>
  <r>
    <x v="8033"/>
    <x v="3977"/>
    <x v="1"/>
    <x v="608"/>
    <d v="2012-06-28T00:00:00"/>
    <s v="First Class"/>
    <s v="MV-17485"/>
    <s v="Mark Van Huff"/>
    <x v="0"/>
    <s v="United States"/>
    <s v="Houston"/>
    <x v="5"/>
    <n v="77041"/>
    <x v="2"/>
    <s v="OFF-BI-10000201"/>
    <x v="1"/>
    <x v="8"/>
    <s v="Avery Triangle Shaped Sheet Lifters, Black, 2/Pack"/>
    <n v="0.98399999999999976"/>
    <n v="2"/>
    <n v="0.8"/>
    <n v="-1.476"/>
  </r>
  <r>
    <x v="8034"/>
    <x v="3977"/>
    <x v="1"/>
    <x v="608"/>
    <d v="2012-06-28T00:00:00"/>
    <s v="First Class"/>
    <s v="MV-17485"/>
    <s v="Mark Van Huff"/>
    <x v="0"/>
    <s v="United States"/>
    <s v="Houston"/>
    <x v="5"/>
    <n v="77041"/>
    <x v="2"/>
    <s v="FUR-FU-10004587"/>
    <x v="0"/>
    <x v="5"/>
    <s v="GE General Use Halogen Bulbs, 100 Watts, 1 Bulb per Pack"/>
    <n v="75.384000000000015"/>
    <n v="9"/>
    <n v="0.6"/>
    <n v="-20.730599999999995"/>
  </r>
  <r>
    <x v="8035"/>
    <x v="3977"/>
    <x v="1"/>
    <x v="608"/>
    <d v="2012-06-28T00:00:00"/>
    <s v="First Class"/>
    <s v="MV-17485"/>
    <s v="Mark Van Huff"/>
    <x v="0"/>
    <s v="United States"/>
    <s v="Houston"/>
    <x v="5"/>
    <n v="77041"/>
    <x v="2"/>
    <s v="OFF-LA-10001613"/>
    <x v="1"/>
    <x v="2"/>
    <s v="Avery File Folder Labels"/>
    <n v="4.6079999999999997"/>
    <n v="2"/>
    <n v="0.2"/>
    <n v="1.6704000000000001"/>
  </r>
  <r>
    <x v="8036"/>
    <x v="3978"/>
    <x v="1"/>
    <x v="1181"/>
    <d v="2012-09-22T00:00:00"/>
    <s v="First Class"/>
    <s v="AG-10270"/>
    <s v="Alejandro Grove"/>
    <x v="0"/>
    <s v="United States"/>
    <s v="Lawrence"/>
    <x v="31"/>
    <n v="1841"/>
    <x v="3"/>
    <s v="OFF-BI-10001308"/>
    <x v="1"/>
    <x v="8"/>
    <s v="GBC Standard Plastic Binding Systems' Combs"/>
    <n v="37.68"/>
    <n v="6"/>
    <n v="0"/>
    <n v="16.955999999999996"/>
  </r>
  <r>
    <x v="8037"/>
    <x v="3979"/>
    <x v="3"/>
    <x v="815"/>
    <d v="2014-07-15T00:00:00"/>
    <s v="Standard Class"/>
    <s v="BF-11275"/>
    <s v="Beth Fritzler"/>
    <x v="1"/>
    <s v="United States"/>
    <s v="Columbus"/>
    <x v="32"/>
    <n v="31907"/>
    <x v="0"/>
    <s v="OFF-AP-10003278"/>
    <x v="1"/>
    <x v="9"/>
    <s v="Belkin 7-Outlet SurgeMaster Home Series"/>
    <n v="41.910000000000004"/>
    <n v="3"/>
    <n v="0"/>
    <n v="10.896600000000003"/>
  </r>
  <r>
    <x v="8038"/>
    <x v="3980"/>
    <x v="3"/>
    <x v="160"/>
    <d v="2014-07-03T00:00:00"/>
    <s v="Second Class"/>
    <s v="JC-15775"/>
    <s v="John Castell"/>
    <x v="0"/>
    <s v="United States"/>
    <s v="Los Angeles"/>
    <x v="1"/>
    <n v="90032"/>
    <x v="1"/>
    <s v="FUR-BO-10003966"/>
    <x v="0"/>
    <x v="0"/>
    <s v="Sauder Facets Collection Library, Sky Alder Finish"/>
    <n v="435.99900000000002"/>
    <n v="3"/>
    <n v="0.15"/>
    <n v="5.1293999999999755"/>
  </r>
  <r>
    <x v="8039"/>
    <x v="3981"/>
    <x v="3"/>
    <x v="170"/>
    <d v="2014-08-26T00:00:00"/>
    <s v="Second Class"/>
    <s v="CM-11815"/>
    <s v="Candace McMahon"/>
    <x v="1"/>
    <s v="United States"/>
    <s v="Seattle"/>
    <x v="4"/>
    <n v="98115"/>
    <x v="1"/>
    <s v="FUR-CH-10004698"/>
    <x v="0"/>
    <x v="1"/>
    <s v="Padded Folding Chairs, Black, 4/Carton"/>
    <n v="388.70400000000006"/>
    <n v="6"/>
    <n v="0.2"/>
    <n v="38.870400000000018"/>
  </r>
  <r>
    <x v="8040"/>
    <x v="3981"/>
    <x v="3"/>
    <x v="170"/>
    <d v="2014-08-26T00:00:00"/>
    <s v="Second Class"/>
    <s v="CM-11815"/>
    <s v="Candace McMahon"/>
    <x v="1"/>
    <s v="United States"/>
    <s v="Seattle"/>
    <x v="4"/>
    <n v="98115"/>
    <x v="1"/>
    <s v="OFF-ST-10000025"/>
    <x v="1"/>
    <x v="4"/>
    <s v="Fellowes Stor/Drawer Steel Plus Storage Drawers"/>
    <n v="572.58000000000004"/>
    <n v="6"/>
    <n v="0"/>
    <n v="34.354799999999955"/>
  </r>
  <r>
    <x v="8041"/>
    <x v="3981"/>
    <x v="3"/>
    <x v="170"/>
    <d v="2014-08-26T00:00:00"/>
    <s v="Second Class"/>
    <s v="CM-11815"/>
    <s v="Candace McMahon"/>
    <x v="1"/>
    <s v="United States"/>
    <s v="Seattle"/>
    <x v="4"/>
    <n v="98115"/>
    <x v="1"/>
    <s v="TEC-AC-10000682"/>
    <x v="2"/>
    <x v="11"/>
    <s v="Kensington K72356US Mouse-in-a-Box USB Desktop Mouse"/>
    <n v="33.18"/>
    <n v="2"/>
    <n v="0"/>
    <n v="11.613"/>
  </r>
  <r>
    <x v="8042"/>
    <x v="3982"/>
    <x v="3"/>
    <x v="825"/>
    <d v="2014-03-16T00:00:00"/>
    <s v="Standard Class"/>
    <s v="PV-18985"/>
    <s v="Paul Van Hugh"/>
    <x v="2"/>
    <s v="United States"/>
    <s v="Cambridge"/>
    <x v="31"/>
    <n v="2138"/>
    <x v="3"/>
    <s v="TEC-AC-10001772"/>
    <x v="2"/>
    <x v="11"/>
    <s v="Memorex Mini Travel Drive 16 GB USB 2.0 Flash Drive"/>
    <n v="63.88"/>
    <n v="4"/>
    <n v="0"/>
    <n v="24.913200000000003"/>
  </r>
  <r>
    <x v="8043"/>
    <x v="3982"/>
    <x v="3"/>
    <x v="825"/>
    <d v="2014-03-16T00:00:00"/>
    <s v="Standard Class"/>
    <s v="PV-18985"/>
    <s v="Paul Van Hugh"/>
    <x v="2"/>
    <s v="United States"/>
    <s v="Cambridge"/>
    <x v="31"/>
    <n v="2138"/>
    <x v="3"/>
    <s v="FUR-FU-10001379"/>
    <x v="0"/>
    <x v="5"/>
    <s v="Executive Impressions 16-1/2&quot; Circular Wall Clock"/>
    <n v="26.72"/>
    <n v="1"/>
    <n v="0"/>
    <n v="11.756800000000002"/>
  </r>
  <r>
    <x v="8044"/>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x v="8045"/>
    <x v="3984"/>
    <x v="0"/>
    <x v="873"/>
    <d v="2013-09-25T00:00:00"/>
    <s v="Standard Class"/>
    <s v="HA-14905"/>
    <s v="Helen Abelman"/>
    <x v="0"/>
    <s v="United States"/>
    <s v="New York City"/>
    <x v="15"/>
    <n v="10035"/>
    <x v="3"/>
    <s v="OFF-AP-10001005"/>
    <x v="1"/>
    <x v="9"/>
    <s v="Honeywell Quietcare HEPA Air Cleaner"/>
    <n v="393.25"/>
    <n v="5"/>
    <n v="0"/>
    <n v="129.77249999999998"/>
  </r>
  <r>
    <x v="8046"/>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x v="8047"/>
    <x v="3986"/>
    <x v="3"/>
    <x v="132"/>
    <d v="2014-11-07T00:00:00"/>
    <s v="Second Class"/>
    <s v="JM-16195"/>
    <s v="Justin MacKendrick"/>
    <x v="0"/>
    <s v="United States"/>
    <s v="Wilmington"/>
    <x v="3"/>
    <n v="28403"/>
    <x v="0"/>
    <s v="OFF-PA-10003673"/>
    <x v="1"/>
    <x v="10"/>
    <s v="Strathmore Photo Mount Cards"/>
    <n v="16.272000000000002"/>
    <n v="3"/>
    <n v="0.2"/>
    <n v="5.2883999999999984"/>
  </r>
  <r>
    <x v="8048"/>
    <x v="3987"/>
    <x v="0"/>
    <x v="894"/>
    <d v="2013-07-08T00:00:00"/>
    <s v="Standard Class"/>
    <s v="DK-13225"/>
    <s v="Dean Katz"/>
    <x v="1"/>
    <s v="United States"/>
    <s v="New York City"/>
    <x v="15"/>
    <n v="10035"/>
    <x v="3"/>
    <s v="OFF-AP-10000938"/>
    <x v="1"/>
    <x v="9"/>
    <s v="Avanti 1.7 Cu. Ft. Refrigerator"/>
    <n v="706.86"/>
    <n v="7"/>
    <n v="0"/>
    <n v="197.92079999999999"/>
  </r>
  <r>
    <x v="8049"/>
    <x v="3988"/>
    <x v="2"/>
    <x v="467"/>
    <d v="2011-09-30T00:00:00"/>
    <s v="Standard Class"/>
    <s v="CM-12715"/>
    <s v="Craig Molinari"/>
    <x v="1"/>
    <s v="United States"/>
    <s v="Philadelphia"/>
    <x v="9"/>
    <n v="19140"/>
    <x v="3"/>
    <s v="OFF-BI-10003274"/>
    <x v="1"/>
    <x v="8"/>
    <s v="Avery Durable Slant Ring Binders, No Labels"/>
    <n v="5.9700000000000006"/>
    <n v="5"/>
    <n v="0.7"/>
    <n v="-4.577"/>
  </r>
  <r>
    <x v="8050"/>
    <x v="3988"/>
    <x v="2"/>
    <x v="467"/>
    <d v="2011-09-30T00:00:00"/>
    <s v="Standard Class"/>
    <s v="CM-12715"/>
    <s v="Craig Molinari"/>
    <x v="1"/>
    <s v="United States"/>
    <s v="Philadelphia"/>
    <x v="9"/>
    <n v="19140"/>
    <x v="3"/>
    <s v="FUR-FU-10001095"/>
    <x v="0"/>
    <x v="5"/>
    <s v="DAX Black Cherry Wood-Tone Poster Frame"/>
    <n v="21.184000000000001"/>
    <n v="1"/>
    <n v="0.2"/>
    <n v="4.7664"/>
  </r>
  <r>
    <x v="8051"/>
    <x v="3988"/>
    <x v="2"/>
    <x v="467"/>
    <d v="2011-09-30T00:00:00"/>
    <s v="Standard Class"/>
    <s v="CM-12715"/>
    <s v="Craig Molinari"/>
    <x v="1"/>
    <s v="United States"/>
    <s v="Philadelphia"/>
    <x v="9"/>
    <n v="19140"/>
    <x v="3"/>
    <s v="OFF-AP-10001492"/>
    <x v="1"/>
    <x v="9"/>
    <s v="Acco Six-Outlet Power Strip, 4' Cord Length"/>
    <n v="41.375999999999998"/>
    <n v="6"/>
    <n v="0.2"/>
    <n v="3.1032000000000011"/>
  </r>
  <r>
    <x v="8052"/>
    <x v="3989"/>
    <x v="2"/>
    <x v="686"/>
    <d v="2011-07-17T00:00:00"/>
    <s v="Second Class"/>
    <s v="BF-10975"/>
    <s v="Barbara Fisher"/>
    <x v="1"/>
    <s v="United States"/>
    <s v="New York City"/>
    <x v="15"/>
    <n v="10009"/>
    <x v="3"/>
    <s v="OFF-AR-10004999"/>
    <x v="1"/>
    <x v="6"/>
    <s v="Newell 315"/>
    <n v="17.940000000000001"/>
    <n v="3"/>
    <n v="0"/>
    <n v="4.4850000000000003"/>
  </r>
  <r>
    <x v="8053"/>
    <x v="3990"/>
    <x v="3"/>
    <x v="394"/>
    <d v="2014-10-06T00:00:00"/>
    <s v="Standard Class"/>
    <s v="SF-20965"/>
    <s v="Sylvia Foulston"/>
    <x v="1"/>
    <s v="United States"/>
    <s v="Philadelphia"/>
    <x v="9"/>
    <n v="19134"/>
    <x v="3"/>
    <s v="OFF-BI-10004094"/>
    <x v="1"/>
    <x v="8"/>
    <s v="GBC Standard Plastic Binding Systems Combs"/>
    <n v="2.6550000000000002"/>
    <n v="1"/>
    <n v="0.7"/>
    <n v="-1.8584999999999994"/>
  </r>
  <r>
    <x v="8054"/>
    <x v="3991"/>
    <x v="1"/>
    <x v="834"/>
    <d v="2012-09-04T00:00:00"/>
    <s v="Standard Class"/>
    <s v="CB-12025"/>
    <s v="Cassandra Brandow"/>
    <x v="0"/>
    <s v="United States"/>
    <s v="Los Angeles"/>
    <x v="1"/>
    <n v="90049"/>
    <x v="1"/>
    <s v="OFF-ST-10001490"/>
    <x v="1"/>
    <x v="4"/>
    <s v="Hot File 7-Pocket, Floor Stand"/>
    <n v="892.35"/>
    <n v="5"/>
    <n v="0"/>
    <n v="267.70499999999993"/>
  </r>
  <r>
    <x v="8055"/>
    <x v="3991"/>
    <x v="1"/>
    <x v="834"/>
    <d v="2012-09-04T00:00:00"/>
    <s v="Standard Class"/>
    <s v="CB-12025"/>
    <s v="Cassandra Brandow"/>
    <x v="0"/>
    <s v="United States"/>
    <s v="Los Angeles"/>
    <x v="1"/>
    <n v="90049"/>
    <x v="1"/>
    <s v="FUR-BO-10004695"/>
    <x v="0"/>
    <x v="0"/>
    <s v="O'Sullivan 2-Door Barrister Bookcase in Odessa Pine"/>
    <n v="307.666"/>
    <n v="2"/>
    <n v="0.15"/>
    <n v="28.956799999999973"/>
  </r>
  <r>
    <x v="8056"/>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x v="8057"/>
    <x v="3991"/>
    <x v="1"/>
    <x v="834"/>
    <d v="2012-09-04T00:00:00"/>
    <s v="Standard Class"/>
    <s v="CB-12025"/>
    <s v="Cassandra Brandow"/>
    <x v="0"/>
    <s v="United States"/>
    <s v="Los Angeles"/>
    <x v="1"/>
    <n v="90049"/>
    <x v="1"/>
    <s v="OFF-BI-10001617"/>
    <x v="1"/>
    <x v="8"/>
    <s v="GBC Wire Binding Combs"/>
    <n v="41.36"/>
    <n v="5"/>
    <n v="0.2"/>
    <n v="13.959"/>
  </r>
  <r>
    <x v="8058"/>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x v="8059"/>
    <x v="3991"/>
    <x v="1"/>
    <x v="834"/>
    <d v="2012-09-04T00:00:00"/>
    <s v="Standard Class"/>
    <s v="CB-12025"/>
    <s v="Cassandra Brandow"/>
    <x v="0"/>
    <s v="United States"/>
    <s v="Los Angeles"/>
    <x v="1"/>
    <n v="90049"/>
    <x v="1"/>
    <s v="FUR-FU-10003981"/>
    <x v="0"/>
    <x v="5"/>
    <s v="Eldon Wave Desk Accessories"/>
    <n v="4.16"/>
    <n v="2"/>
    <n v="0"/>
    <n v="1.7472000000000003"/>
  </r>
  <r>
    <x v="8060"/>
    <x v="3992"/>
    <x v="1"/>
    <x v="1181"/>
    <d v="2012-09-26T00:00:00"/>
    <s v="Standard Class"/>
    <s v="TC-20980"/>
    <s v="Tamara Chand"/>
    <x v="1"/>
    <s v="United States"/>
    <s v="Long Beach"/>
    <x v="15"/>
    <n v="11561"/>
    <x v="3"/>
    <s v="OFF-PA-10001970"/>
    <x v="1"/>
    <x v="10"/>
    <s v="Xerox 1881"/>
    <n v="61.4"/>
    <n v="5"/>
    <n v="0"/>
    <n v="28.857999999999997"/>
  </r>
  <r>
    <x v="8061"/>
    <x v="3992"/>
    <x v="1"/>
    <x v="1181"/>
    <d v="2012-09-26T00:00:00"/>
    <s v="Standard Class"/>
    <s v="TC-20980"/>
    <s v="Tamara Chand"/>
    <x v="1"/>
    <s v="United States"/>
    <s v="Long Beach"/>
    <x v="15"/>
    <n v="11561"/>
    <x v="3"/>
    <s v="OFF-BI-10002437"/>
    <x v="1"/>
    <x v="8"/>
    <s v="Recycled Premium Regency Composition Covers"/>
    <n v="24.448"/>
    <n v="2"/>
    <n v="0.2"/>
    <n v="8.8623999999999992"/>
  </r>
  <r>
    <x v="8062"/>
    <x v="3993"/>
    <x v="0"/>
    <x v="77"/>
    <d v="2013-11-10T00:00:00"/>
    <s v="First Class"/>
    <s v="LW-17215"/>
    <s v="Luke Weiss"/>
    <x v="0"/>
    <s v="United States"/>
    <s v="Rochester"/>
    <x v="15"/>
    <n v="14609"/>
    <x v="3"/>
    <s v="TEC-PH-10000586"/>
    <x v="2"/>
    <x v="7"/>
    <s v="AT&amp;T SB67148 SynJ"/>
    <n v="263.95999999999998"/>
    <n v="4"/>
    <n v="0"/>
    <n v="71.269200000000012"/>
  </r>
  <r>
    <x v="8063"/>
    <x v="3993"/>
    <x v="0"/>
    <x v="77"/>
    <d v="2013-11-10T00:00:00"/>
    <s v="First Class"/>
    <s v="LW-17215"/>
    <s v="Luke Weiss"/>
    <x v="0"/>
    <s v="United States"/>
    <s v="Rochester"/>
    <x v="15"/>
    <n v="14609"/>
    <x v="3"/>
    <s v="TEC-PH-10003811"/>
    <x v="2"/>
    <x v="7"/>
    <s v="Jabra Supreme Plus Driver Edition Headset"/>
    <n v="359.96999999999997"/>
    <n v="3"/>
    <n v="0"/>
    <n v="100.7916"/>
  </r>
  <r>
    <x v="8064"/>
    <x v="3993"/>
    <x v="0"/>
    <x v="77"/>
    <d v="2013-11-10T00:00:00"/>
    <s v="First Class"/>
    <s v="LW-17215"/>
    <s v="Luke Weiss"/>
    <x v="0"/>
    <s v="United States"/>
    <s v="Rochester"/>
    <x v="15"/>
    <n v="14609"/>
    <x v="3"/>
    <s v="OFF-PA-10004983"/>
    <x v="1"/>
    <x v="10"/>
    <s v="Xerox 23"/>
    <n v="12.96"/>
    <n v="2"/>
    <n v="0"/>
    <n v="6.2208000000000006"/>
  </r>
  <r>
    <x v="8065"/>
    <x v="3993"/>
    <x v="0"/>
    <x v="77"/>
    <d v="2013-11-10T00:00:00"/>
    <s v="First Class"/>
    <s v="LW-17215"/>
    <s v="Luke Weiss"/>
    <x v="0"/>
    <s v="United States"/>
    <s v="Rochester"/>
    <x v="15"/>
    <n v="14609"/>
    <x v="3"/>
    <s v="OFF-ST-10003479"/>
    <x v="1"/>
    <x v="4"/>
    <s v="Eldon Base for stackable storage shelf, platinum"/>
    <n v="116.82"/>
    <n v="3"/>
    <n v="0"/>
    <n v="5.8409999999999869"/>
  </r>
  <r>
    <x v="8066"/>
    <x v="3993"/>
    <x v="0"/>
    <x v="77"/>
    <d v="2013-11-10T00:00:00"/>
    <s v="First Class"/>
    <s v="LW-17215"/>
    <s v="Luke Weiss"/>
    <x v="0"/>
    <s v="United States"/>
    <s v="Rochester"/>
    <x v="15"/>
    <n v="14609"/>
    <x v="3"/>
    <s v="OFF-BI-10004318"/>
    <x v="1"/>
    <x v="8"/>
    <s v="Ibico EB-19 Dual Function Manual Binding System"/>
    <n v="276.78400000000005"/>
    <n v="2"/>
    <n v="0.2"/>
    <n v="89.954799999999992"/>
  </r>
  <r>
    <x v="8067"/>
    <x v="3994"/>
    <x v="1"/>
    <x v="1182"/>
    <d v="2012-10-24T00:00:00"/>
    <s v="Standard Class"/>
    <s v="NS-18640"/>
    <s v="Noel Staavos"/>
    <x v="1"/>
    <s v="United States"/>
    <s v="San Francisco"/>
    <x v="1"/>
    <n v="94109"/>
    <x v="1"/>
    <s v="TEC-AC-10002567"/>
    <x v="2"/>
    <x v="11"/>
    <s v="Logitech G602 Wireless Gaming Mouse"/>
    <n v="239.96999999999997"/>
    <n v="3"/>
    <n v="0"/>
    <n v="86.389199999999988"/>
  </r>
  <r>
    <x v="8068"/>
    <x v="3994"/>
    <x v="1"/>
    <x v="1182"/>
    <d v="2012-10-24T00:00:00"/>
    <s v="Standard Class"/>
    <s v="NS-18640"/>
    <s v="Noel Staavos"/>
    <x v="1"/>
    <s v="United States"/>
    <s v="San Francisco"/>
    <x v="1"/>
    <n v="94109"/>
    <x v="1"/>
    <s v="FUR-FU-10001731"/>
    <x v="0"/>
    <x v="5"/>
    <s v="Acrylic Self-Standing Desk Frames"/>
    <n v="16.02"/>
    <n v="6"/>
    <n v="0"/>
    <n v="6.0876000000000001"/>
  </r>
  <r>
    <x v="8069"/>
    <x v="3995"/>
    <x v="3"/>
    <x v="314"/>
    <d v="2014-01-06T00:00:00"/>
    <s v="Standard Class"/>
    <s v="JM-15250"/>
    <s v="Janet Martin"/>
    <x v="0"/>
    <s v="United States"/>
    <s v="Huntsville"/>
    <x v="5"/>
    <n v="77340"/>
    <x v="2"/>
    <s v="OFF-ST-10002743"/>
    <x v="1"/>
    <x v="4"/>
    <s v="SAFCO Boltless Steel Shelving"/>
    <n v="454.56000000000006"/>
    <n v="5"/>
    <n v="0.2"/>
    <n v="-107.95800000000004"/>
  </r>
  <r>
    <x v="8070"/>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x v="8071"/>
    <x v="3995"/>
    <x v="3"/>
    <x v="314"/>
    <d v="2014-01-06T00:00:00"/>
    <s v="Standard Class"/>
    <s v="JM-15250"/>
    <s v="Janet Martin"/>
    <x v="0"/>
    <s v="United States"/>
    <s v="Huntsville"/>
    <x v="5"/>
    <n v="77340"/>
    <x v="2"/>
    <s v="FUR-CH-10003199"/>
    <x v="0"/>
    <x v="1"/>
    <s v="Office Star - Contemporary Task Swivel Chair"/>
    <n v="310.74399999999997"/>
    <n v="4"/>
    <n v="0.3"/>
    <n v="-26.635199999999998"/>
  </r>
  <r>
    <x v="8072"/>
    <x v="3995"/>
    <x v="3"/>
    <x v="314"/>
    <d v="2014-01-06T00:00:00"/>
    <s v="Standard Class"/>
    <s v="JM-15250"/>
    <s v="Janet Martin"/>
    <x v="0"/>
    <s v="United States"/>
    <s v="Huntsville"/>
    <x v="5"/>
    <n v="77340"/>
    <x v="2"/>
    <s v="OFF-AR-10003158"/>
    <x v="1"/>
    <x v="6"/>
    <s v="Fluorescent Highlighters by Dixon"/>
    <n v="12.736000000000001"/>
    <n v="4"/>
    <n v="0.2"/>
    <n v="2.2287999999999988"/>
  </r>
  <r>
    <x v="8073"/>
    <x v="3995"/>
    <x v="3"/>
    <x v="314"/>
    <d v="2014-01-06T00:00:00"/>
    <s v="Standard Class"/>
    <s v="JM-15250"/>
    <s v="Janet Martin"/>
    <x v="0"/>
    <s v="United States"/>
    <s v="Huntsville"/>
    <x v="5"/>
    <n v="77340"/>
    <x v="2"/>
    <s v="OFF-BI-10000301"/>
    <x v="1"/>
    <x v="8"/>
    <s v="GBC Instant Report Kit"/>
    <n v="6.469999999999998"/>
    <n v="5"/>
    <n v="0.8"/>
    <n v="-9.7050000000000018"/>
  </r>
  <r>
    <x v="8074"/>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x v="8075"/>
    <x v="3995"/>
    <x v="3"/>
    <x v="314"/>
    <d v="2014-01-06T00:00:00"/>
    <s v="Standard Class"/>
    <s v="JM-15250"/>
    <s v="Janet Martin"/>
    <x v="0"/>
    <s v="United States"/>
    <s v="Huntsville"/>
    <x v="5"/>
    <n v="77340"/>
    <x v="2"/>
    <s v="OFF-AP-10004708"/>
    <x v="1"/>
    <x v="9"/>
    <s v="Fellowes Superior 10 Outlet Split Surge Protector"/>
    <n v="15.223999999999997"/>
    <n v="2"/>
    <n v="0.8"/>
    <n v="-38.821200000000012"/>
  </r>
  <r>
    <x v="8076"/>
    <x v="3996"/>
    <x v="1"/>
    <x v="537"/>
    <d v="2012-06-29T00:00:00"/>
    <s v="Standard Class"/>
    <s v="RF-19345"/>
    <s v="Randy Ferguson"/>
    <x v="1"/>
    <s v="United States"/>
    <s v="East Point"/>
    <x v="32"/>
    <n v="30344"/>
    <x v="0"/>
    <s v="FUR-FU-10000794"/>
    <x v="0"/>
    <x v="5"/>
    <s v="Eldon Stackable Tray, Side-Load, Legal, Smoke"/>
    <n v="27.42"/>
    <n v="3"/>
    <n v="0"/>
    <n v="9.3227999999999991"/>
  </r>
  <r>
    <x v="8077"/>
    <x v="3996"/>
    <x v="1"/>
    <x v="537"/>
    <d v="2012-06-29T00:00:00"/>
    <s v="Standard Class"/>
    <s v="RF-19345"/>
    <s v="Randy Ferguson"/>
    <x v="1"/>
    <s v="United States"/>
    <s v="East Point"/>
    <x v="32"/>
    <n v="30344"/>
    <x v="0"/>
    <s v="OFF-BI-10004519"/>
    <x v="1"/>
    <x v="8"/>
    <s v="GBC DocuBind P100 Manual Binding Machine"/>
    <n v="165.98"/>
    <n v="1"/>
    <n v="0"/>
    <n v="74.690999999999988"/>
  </r>
  <r>
    <x v="8078"/>
    <x v="3996"/>
    <x v="1"/>
    <x v="537"/>
    <d v="2012-06-29T00:00:00"/>
    <s v="Standard Class"/>
    <s v="RF-19345"/>
    <s v="Randy Ferguson"/>
    <x v="1"/>
    <s v="United States"/>
    <s v="East Point"/>
    <x v="32"/>
    <n v="30344"/>
    <x v="0"/>
    <s v="TEC-AC-10001590"/>
    <x v="2"/>
    <x v="11"/>
    <s v="Dell Slim USB Multimedia Keyboard"/>
    <n v="75"/>
    <n v="3"/>
    <n v="0"/>
    <n v="18"/>
  </r>
  <r>
    <x v="8079"/>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x v="8080"/>
    <x v="3998"/>
    <x v="1"/>
    <x v="662"/>
    <d v="2012-11-01T00:00:00"/>
    <s v="Standard Class"/>
    <s v="KH-16690"/>
    <s v="Kristen Hastings"/>
    <x v="1"/>
    <s v="United States"/>
    <s v="Springfield"/>
    <x v="21"/>
    <n v="97477"/>
    <x v="1"/>
    <s v="OFF-LA-10001474"/>
    <x v="1"/>
    <x v="2"/>
    <s v="Avery 477"/>
    <n v="146.54400000000001"/>
    <n v="6"/>
    <n v="0.2"/>
    <n v="47.626799999999996"/>
  </r>
  <r>
    <x v="8081"/>
    <x v="3998"/>
    <x v="1"/>
    <x v="662"/>
    <d v="2012-11-01T00:00:00"/>
    <s v="Standard Class"/>
    <s v="KH-16690"/>
    <s v="Kristen Hastings"/>
    <x v="1"/>
    <s v="United States"/>
    <s v="Springfield"/>
    <x v="21"/>
    <n v="97477"/>
    <x v="1"/>
    <s v="OFF-PA-10001497"/>
    <x v="1"/>
    <x v="10"/>
    <s v="Xerox 1914"/>
    <n v="131.904"/>
    <n v="3"/>
    <n v="0.2"/>
    <n v="47.815200000000004"/>
  </r>
  <r>
    <x v="8082"/>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x v="8083"/>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x v="8084"/>
    <x v="3998"/>
    <x v="1"/>
    <x v="662"/>
    <d v="2012-11-01T00:00:00"/>
    <s v="Standard Class"/>
    <s v="KH-16690"/>
    <s v="Kristen Hastings"/>
    <x v="1"/>
    <s v="United States"/>
    <s v="Springfield"/>
    <x v="21"/>
    <n v="97477"/>
    <x v="1"/>
    <s v="OFF-ST-10001809"/>
    <x v="1"/>
    <x v="4"/>
    <s v="Fellowes Officeware Wire Shelving"/>
    <n v="718.6400000000001"/>
    <n v="10"/>
    <n v="0.2"/>
    <n v="-161.69400000000005"/>
  </r>
  <r>
    <x v="8085"/>
    <x v="3999"/>
    <x v="0"/>
    <x v="201"/>
    <d v="2013-10-27T00:00:00"/>
    <s v="Standard Class"/>
    <s v="LC-16960"/>
    <s v="Lindsay Castell"/>
    <x v="2"/>
    <s v="United States"/>
    <s v="Arlington"/>
    <x v="17"/>
    <n v="22204"/>
    <x v="0"/>
    <s v="FUR-FU-10000246"/>
    <x v="0"/>
    <x v="5"/>
    <s v="Aluminum Document Frame"/>
    <n v="61.1"/>
    <n v="5"/>
    <n v="0"/>
    <n v="18.329999999999991"/>
  </r>
  <r>
    <x v="8086"/>
    <x v="4000"/>
    <x v="3"/>
    <x v="1045"/>
    <d v="2014-05-03T00:00:00"/>
    <s v="Standard Class"/>
    <s v="JL-15130"/>
    <s v="Jack Lebron"/>
    <x v="0"/>
    <s v="United States"/>
    <s v="Wilmington"/>
    <x v="3"/>
    <n v="28403"/>
    <x v="0"/>
    <s v="OFF-AP-10000252"/>
    <x v="1"/>
    <x v="9"/>
    <s v="Harmony HEPA Quiet Air Purifiers"/>
    <n v="28.08"/>
    <n v="3"/>
    <n v="0.2"/>
    <n v="5.2650000000000006"/>
  </r>
  <r>
    <x v="8087"/>
    <x v="4001"/>
    <x v="0"/>
    <x v="321"/>
    <d v="2013-10-02T00:00:00"/>
    <s v="Second Class"/>
    <s v="DM-12955"/>
    <s v="Dario Medina"/>
    <x v="1"/>
    <s v="United States"/>
    <s v="Yuma"/>
    <x v="16"/>
    <n v="85364"/>
    <x v="1"/>
    <s v="OFF-AR-10002375"/>
    <x v="1"/>
    <x v="6"/>
    <s v="Newell 351"/>
    <n v="10.496"/>
    <n v="4"/>
    <n v="0.2"/>
    <n v="1.1807999999999983"/>
  </r>
  <r>
    <x v="8088"/>
    <x v="4002"/>
    <x v="1"/>
    <x v="848"/>
    <d v="2012-07-14T00:00:00"/>
    <s v="Standard Class"/>
    <s v="MV-18190"/>
    <s v="Mike Vittorini"/>
    <x v="0"/>
    <s v="United States"/>
    <s v="San Bernardino"/>
    <x v="1"/>
    <n v="92404"/>
    <x v="1"/>
    <s v="OFF-BI-10003719"/>
    <x v="1"/>
    <x v="8"/>
    <s v="Large Capacity Hanging Post Binders"/>
    <n v="39.92"/>
    <n v="2"/>
    <n v="0.2"/>
    <n v="12.973999999999997"/>
  </r>
  <r>
    <x v="8089"/>
    <x v="4003"/>
    <x v="1"/>
    <x v="976"/>
    <d v="2012-08-09T00:00:00"/>
    <s v="First Class"/>
    <s v="NS-18640"/>
    <s v="Noel Staavos"/>
    <x v="1"/>
    <s v="United States"/>
    <s v="Baltimore"/>
    <x v="39"/>
    <n v="21215"/>
    <x v="3"/>
    <s v="OFF-AP-10001492"/>
    <x v="1"/>
    <x v="9"/>
    <s v="Acco Six-Outlet Power Strip, 4' Cord Length"/>
    <n v="77.58"/>
    <n v="9"/>
    <n v="0"/>
    <n v="20.1708"/>
  </r>
  <r>
    <x v="8090"/>
    <x v="4004"/>
    <x v="2"/>
    <x v="1035"/>
    <d v="2011-12-13T00:00:00"/>
    <s v="Standard Class"/>
    <s v="AS-10630"/>
    <s v="Ann Steele"/>
    <x v="2"/>
    <s v="United States"/>
    <s v="Seattle"/>
    <x v="4"/>
    <n v="98103"/>
    <x v="1"/>
    <s v="OFF-ST-10000532"/>
    <x v="1"/>
    <x v="4"/>
    <s v="Advantus Rolling Drawer Organizers"/>
    <n v="269.35999999999996"/>
    <n v="7"/>
    <n v="0"/>
    <n v="70.033599999999993"/>
  </r>
  <r>
    <x v="8091"/>
    <x v="4005"/>
    <x v="1"/>
    <x v="895"/>
    <d v="2012-12-14T00:00:00"/>
    <s v="Standard Class"/>
    <s v="MT-17815"/>
    <s v="Meg Tillman"/>
    <x v="0"/>
    <s v="United States"/>
    <s v="San Francisco"/>
    <x v="1"/>
    <n v="94110"/>
    <x v="1"/>
    <s v="OFF-LA-10001613"/>
    <x v="1"/>
    <x v="2"/>
    <s v="Avery File Folder Labels"/>
    <n v="5.76"/>
    <n v="2"/>
    <n v="0"/>
    <n v="2.8224"/>
  </r>
  <r>
    <x v="8092"/>
    <x v="4006"/>
    <x v="3"/>
    <x v="1183"/>
    <d v="2014-11-14T00:00:00"/>
    <s v="Second Class"/>
    <s v="SR-20425"/>
    <s v="Sharelle Roach"/>
    <x v="2"/>
    <s v="United States"/>
    <s v="New York City"/>
    <x v="15"/>
    <n v="10035"/>
    <x v="3"/>
    <s v="OFF-AR-10002818"/>
    <x v="1"/>
    <x v="6"/>
    <s v="Panasonic KP-310 Heavy-Duty Electric Pencil Sharpener"/>
    <n v="109.9"/>
    <n v="5"/>
    <n v="0"/>
    <n v="32.97"/>
  </r>
  <r>
    <x v="8093"/>
    <x v="4007"/>
    <x v="3"/>
    <x v="944"/>
    <d v="2014-08-02T00:00:00"/>
    <s v="Second Class"/>
    <s v="DK-13375"/>
    <s v="Dennis Kane"/>
    <x v="0"/>
    <s v="United States"/>
    <s v="Seattle"/>
    <x v="4"/>
    <n v="98115"/>
    <x v="1"/>
    <s v="FUR-FU-10001940"/>
    <x v="0"/>
    <x v="5"/>
    <s v="Staples"/>
    <n v="23.88"/>
    <n v="3"/>
    <n v="0"/>
    <n v="10.507200000000001"/>
  </r>
  <r>
    <x v="8094"/>
    <x v="4007"/>
    <x v="3"/>
    <x v="944"/>
    <d v="2014-08-02T00:00:00"/>
    <s v="Second Class"/>
    <s v="DK-13375"/>
    <s v="Dennis Kane"/>
    <x v="0"/>
    <s v="United States"/>
    <s v="Seattle"/>
    <x v="4"/>
    <n v="98115"/>
    <x v="1"/>
    <s v="OFF-PA-10003883"/>
    <x v="1"/>
    <x v="10"/>
    <s v="Message Book, Phone, Wirebound Standard Line Memo, 2 3/4&quot; X 5&quot;"/>
    <n v="26.2"/>
    <n v="4"/>
    <n v="0"/>
    <n v="12.052"/>
  </r>
  <r>
    <x v="8095"/>
    <x v="4007"/>
    <x v="3"/>
    <x v="944"/>
    <d v="2014-08-02T00:00:00"/>
    <s v="Second Class"/>
    <s v="DK-13375"/>
    <s v="Dennis Kane"/>
    <x v="0"/>
    <s v="United States"/>
    <s v="Seattle"/>
    <x v="4"/>
    <n v="98115"/>
    <x v="1"/>
    <s v="OFF-PA-10002787"/>
    <x v="1"/>
    <x v="10"/>
    <s v="Xerox 227"/>
    <n v="12.96"/>
    <n v="2"/>
    <n v="0"/>
    <n v="6.2208000000000006"/>
  </r>
  <r>
    <x v="8096"/>
    <x v="4007"/>
    <x v="3"/>
    <x v="944"/>
    <d v="2014-08-02T00:00:00"/>
    <s v="Second Class"/>
    <s v="DK-13375"/>
    <s v="Dennis Kane"/>
    <x v="0"/>
    <s v="United States"/>
    <s v="Seattle"/>
    <x v="4"/>
    <n v="98115"/>
    <x v="1"/>
    <s v="TEC-AC-10000991"/>
    <x v="2"/>
    <x v="11"/>
    <s v="Sony Micro Vault Click 8 GB USB 2.0 Flash Drive"/>
    <n v="234.95000000000002"/>
    <n v="5"/>
    <n v="0"/>
    <n v="32.893000000000008"/>
  </r>
  <r>
    <x v="8097"/>
    <x v="4008"/>
    <x v="3"/>
    <x v="116"/>
    <d v="2015-01-02T00:00:00"/>
    <s v="Standard Class"/>
    <s v="SV-20935"/>
    <s v="Susan Vittorini"/>
    <x v="0"/>
    <s v="United States"/>
    <s v="Albuquerque"/>
    <x v="27"/>
    <n v="87105"/>
    <x v="1"/>
    <s v="OFF-ST-10003058"/>
    <x v="1"/>
    <x v="4"/>
    <s v="Eldon Mobile Mega Data Cart  Mega Stackable  Add-On Trays"/>
    <n v="118.25"/>
    <n v="5"/>
    <n v="0"/>
    <n v="34.292499999999997"/>
  </r>
  <r>
    <x v="8098"/>
    <x v="4008"/>
    <x v="3"/>
    <x v="116"/>
    <d v="2015-01-02T00:00:00"/>
    <s v="Standard Class"/>
    <s v="SV-20935"/>
    <s v="Susan Vittorini"/>
    <x v="0"/>
    <s v="United States"/>
    <s v="Albuquerque"/>
    <x v="27"/>
    <n v="87105"/>
    <x v="1"/>
    <s v="OFF-PA-10004239"/>
    <x v="1"/>
    <x v="10"/>
    <s v="Xerox 1953"/>
    <n v="4.28"/>
    <n v="1"/>
    <n v="0"/>
    <n v="1.9259999999999997"/>
  </r>
  <r>
    <x v="8099"/>
    <x v="4009"/>
    <x v="0"/>
    <x v="612"/>
    <d v="2013-03-14T00:00:00"/>
    <s v="First Class"/>
    <s v="RH-19510"/>
    <s v="Rick Huthwaite"/>
    <x v="2"/>
    <s v="United States"/>
    <s v="Los Angeles"/>
    <x v="1"/>
    <n v="90045"/>
    <x v="1"/>
    <s v="TEC-AC-10003038"/>
    <x v="2"/>
    <x v="11"/>
    <s v="Kingston Digital DataTraveler 16GB USB 2.0"/>
    <n v="26.849999999999998"/>
    <n v="3"/>
    <n v="0"/>
    <n v="5.101499999999997"/>
  </r>
  <r>
    <x v="8100"/>
    <x v="4009"/>
    <x v="0"/>
    <x v="612"/>
    <d v="2013-03-14T00:00:00"/>
    <s v="First Class"/>
    <s v="RH-19510"/>
    <s v="Rick Huthwaite"/>
    <x v="2"/>
    <s v="United States"/>
    <s v="Los Angeles"/>
    <x v="1"/>
    <n v="90045"/>
    <x v="1"/>
    <s v="TEC-MA-10000984"/>
    <x v="2"/>
    <x v="15"/>
    <s v="Okidata MB760 Printer"/>
    <n v="3357.6000000000004"/>
    <n v="3"/>
    <n v="0.2"/>
    <n v="377.72999999999956"/>
  </r>
  <r>
    <x v="8101"/>
    <x v="4010"/>
    <x v="1"/>
    <x v="1184"/>
    <d v="2012-05-26T00:00:00"/>
    <s v="Standard Class"/>
    <s v="SB-20185"/>
    <s v="Sarah Brown"/>
    <x v="0"/>
    <s v="United States"/>
    <s v="Los Angeles"/>
    <x v="1"/>
    <n v="90045"/>
    <x v="1"/>
    <s v="OFF-LA-10004484"/>
    <x v="1"/>
    <x v="2"/>
    <s v="Avery 476"/>
    <n v="8.26"/>
    <n v="2"/>
    <n v="0"/>
    <n v="3.7995999999999999"/>
  </r>
  <r>
    <x v="8102"/>
    <x v="4010"/>
    <x v="1"/>
    <x v="1184"/>
    <d v="2012-05-26T00:00:00"/>
    <s v="Standard Class"/>
    <s v="SB-20185"/>
    <s v="Sarah Brown"/>
    <x v="0"/>
    <s v="United States"/>
    <s v="Los Angeles"/>
    <x v="1"/>
    <n v="90045"/>
    <x v="1"/>
    <s v="TEC-MA-10004002"/>
    <x v="2"/>
    <x v="15"/>
    <s v="Zebra GX420t Direct Thermal/Thermal Transfer Printer"/>
    <n v="2973.32"/>
    <n v="7"/>
    <n v="0.2"/>
    <n v="334.49849999999958"/>
  </r>
  <r>
    <x v="8103"/>
    <x v="4010"/>
    <x v="1"/>
    <x v="1184"/>
    <d v="2012-05-26T00:00:00"/>
    <s v="Standard Class"/>
    <s v="SB-20185"/>
    <s v="Sarah Brown"/>
    <x v="0"/>
    <s v="United States"/>
    <s v="Los Angeles"/>
    <x v="1"/>
    <n v="90045"/>
    <x v="1"/>
    <s v="OFF-ST-10002406"/>
    <x v="1"/>
    <x v="4"/>
    <s v="Pizazz Global Quick File"/>
    <n v="104.79"/>
    <n v="7"/>
    <n v="0"/>
    <n v="29.341200000000008"/>
  </r>
  <r>
    <x v="8104"/>
    <x v="4010"/>
    <x v="1"/>
    <x v="1184"/>
    <d v="2012-05-26T00:00:00"/>
    <s v="Standard Class"/>
    <s v="SB-20185"/>
    <s v="Sarah Brown"/>
    <x v="0"/>
    <s v="United States"/>
    <s v="Los Angeles"/>
    <x v="1"/>
    <n v="90045"/>
    <x v="1"/>
    <s v="TEC-PH-10003645"/>
    <x v="2"/>
    <x v="7"/>
    <s v="Aastra 57i VoIP phone"/>
    <n v="775.72800000000007"/>
    <n v="6"/>
    <n v="0.2"/>
    <n v="58.179600000000022"/>
  </r>
  <r>
    <x v="8105"/>
    <x v="4011"/>
    <x v="3"/>
    <x v="922"/>
    <d v="2014-02-20T00:00:00"/>
    <s v="First Class"/>
    <s v="CR-12820"/>
    <s v="Cyra Reiten"/>
    <x v="2"/>
    <s v="United States"/>
    <s v="Houston"/>
    <x v="5"/>
    <n v="77041"/>
    <x v="2"/>
    <s v="FUR-BO-10001601"/>
    <x v="0"/>
    <x v="0"/>
    <s v="Sauder Mission Library with Doors, Fruitwood Finish"/>
    <n v="89.066399999999987"/>
    <n v="1"/>
    <n v="0.32"/>
    <n v="-17.027400000000007"/>
  </r>
  <r>
    <x v="8106"/>
    <x v="4011"/>
    <x v="3"/>
    <x v="922"/>
    <d v="2014-02-20T00:00:00"/>
    <s v="First Class"/>
    <s v="CR-12820"/>
    <s v="Cyra Reiten"/>
    <x v="2"/>
    <s v="United States"/>
    <s v="Houston"/>
    <x v="5"/>
    <n v="77041"/>
    <x v="2"/>
    <s v="OFF-AR-10000937"/>
    <x v="1"/>
    <x v="6"/>
    <s v="Dixon Ticonderoga Core-Lock Colored Pencils, 48-Color Set"/>
    <n v="175.44"/>
    <n v="6"/>
    <n v="0.2"/>
    <n v="52.632000000000005"/>
  </r>
  <r>
    <x v="8107"/>
    <x v="4011"/>
    <x v="3"/>
    <x v="922"/>
    <d v="2014-02-20T00:00:00"/>
    <s v="First Class"/>
    <s v="CR-12820"/>
    <s v="Cyra Reiten"/>
    <x v="2"/>
    <s v="United States"/>
    <s v="Houston"/>
    <x v="5"/>
    <n v="77041"/>
    <x v="2"/>
    <s v="TEC-PH-10000038"/>
    <x v="2"/>
    <x v="7"/>
    <s v="Jawbone MINI JAMBOX Wireless Bluetooth Speaker"/>
    <n v="438.33600000000001"/>
    <n v="4"/>
    <n v="0.2"/>
    <n v="-87.667200000000037"/>
  </r>
  <r>
    <x v="8108"/>
    <x v="4012"/>
    <x v="3"/>
    <x v="166"/>
    <d v="2014-12-16T00:00:00"/>
    <s v="Standard Class"/>
    <s v="EG-13900"/>
    <s v="Emily Grady"/>
    <x v="0"/>
    <s v="United States"/>
    <s v="Philadelphia"/>
    <x v="9"/>
    <n v="19140"/>
    <x v="3"/>
    <s v="FUR-CH-10003396"/>
    <x v="0"/>
    <x v="1"/>
    <s v="Global Deluxe Steno Chair"/>
    <n v="215.54400000000001"/>
    <n v="4"/>
    <n v="0.3"/>
    <n v="-58.504800000000017"/>
  </r>
  <r>
    <x v="8109"/>
    <x v="4013"/>
    <x v="3"/>
    <x v="551"/>
    <d v="2014-11-24T00:00:00"/>
    <s v="Standard Class"/>
    <s v="RD-19930"/>
    <s v="Russell D'Ascenzo"/>
    <x v="0"/>
    <s v="United States"/>
    <s v="Chicago"/>
    <x v="10"/>
    <n v="60623"/>
    <x v="2"/>
    <s v="OFF-EN-10002592"/>
    <x v="1"/>
    <x v="12"/>
    <s v="Peel &amp; Seel Recycled Catalog Envelopes, Brown"/>
    <n v="55.584000000000003"/>
    <n v="6"/>
    <n v="0.2"/>
    <n v="20.844000000000001"/>
  </r>
  <r>
    <x v="8110"/>
    <x v="4013"/>
    <x v="3"/>
    <x v="551"/>
    <d v="2014-11-24T00:00:00"/>
    <s v="Standard Class"/>
    <s v="RD-19930"/>
    <s v="Russell D'Ascenzo"/>
    <x v="0"/>
    <s v="United States"/>
    <s v="Chicago"/>
    <x v="10"/>
    <n v="60623"/>
    <x v="2"/>
    <s v="FUR-CH-10000422"/>
    <x v="0"/>
    <x v="1"/>
    <s v="Global Highback Leather Tilter in Burgundy"/>
    <n v="127.38599999999998"/>
    <n v="2"/>
    <n v="0.3"/>
    <n v="-25.477199999999982"/>
  </r>
  <r>
    <x v="8111"/>
    <x v="4014"/>
    <x v="0"/>
    <x v="49"/>
    <d v="2013-12-04T00:00:00"/>
    <s v="Second Class"/>
    <s v="JM-15865"/>
    <s v="John Murray"/>
    <x v="0"/>
    <s v="United States"/>
    <s v="San Angelo"/>
    <x v="5"/>
    <n v="76903"/>
    <x v="2"/>
    <s v="FUR-CH-10002647"/>
    <x v="0"/>
    <x v="1"/>
    <s v="Situations Contoured Folding Chairs, 4/Set"/>
    <n v="248.43"/>
    <n v="5"/>
    <n v="0.3"/>
    <n v="-17.744999999999976"/>
  </r>
  <r>
    <x v="8112"/>
    <x v="4014"/>
    <x v="0"/>
    <x v="49"/>
    <d v="2013-12-04T00:00:00"/>
    <s v="Second Class"/>
    <s v="JM-15865"/>
    <s v="John Murray"/>
    <x v="0"/>
    <s v="United States"/>
    <s v="San Angelo"/>
    <x v="5"/>
    <n v="76903"/>
    <x v="2"/>
    <s v="OFF-AP-10004859"/>
    <x v="1"/>
    <x v="9"/>
    <s v="Acco 6 Outlet Guardian Premium Surge Suppressor"/>
    <n v="11.647999999999998"/>
    <n v="4"/>
    <n v="0.8"/>
    <n v="-30.867200000000004"/>
  </r>
  <r>
    <x v="8113"/>
    <x v="4014"/>
    <x v="0"/>
    <x v="49"/>
    <d v="2013-12-04T00:00:00"/>
    <s v="Second Class"/>
    <s v="JM-15865"/>
    <s v="John Murray"/>
    <x v="0"/>
    <s v="United States"/>
    <s v="San Angelo"/>
    <x v="5"/>
    <n v="76903"/>
    <x v="2"/>
    <s v="FUR-CH-10004477"/>
    <x v="0"/>
    <x v="1"/>
    <s v="Global Push Button Manager's Chair, Indigo"/>
    <n v="85.245999999999995"/>
    <n v="2"/>
    <n v="0.3"/>
    <n v="-1.217800000000004"/>
  </r>
  <r>
    <x v="8114"/>
    <x v="4015"/>
    <x v="3"/>
    <x v="621"/>
    <d v="2014-10-08T00:00:00"/>
    <s v="Second Class"/>
    <s v="LW-16825"/>
    <s v="Laurel Workman"/>
    <x v="1"/>
    <s v="United States"/>
    <s v="Pasadena"/>
    <x v="5"/>
    <n v="77506"/>
    <x v="2"/>
    <s v="OFF-AR-10004817"/>
    <x v="1"/>
    <x v="6"/>
    <s v="Colorific Watercolor Pencils"/>
    <n v="20.64"/>
    <n v="5"/>
    <n v="0.2"/>
    <n v="2.3219999999999974"/>
  </r>
  <r>
    <x v="8115"/>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x v="8116"/>
    <x v="4017"/>
    <x v="3"/>
    <x v="221"/>
    <d v="2014-11-25T00:00:00"/>
    <s v="Same Day"/>
    <s v="BG-11695"/>
    <s v="Brooke Gillingham"/>
    <x v="1"/>
    <s v="United States"/>
    <s v="Garden City"/>
    <x v="41"/>
    <n v="67846"/>
    <x v="2"/>
    <s v="OFF-ST-10003123"/>
    <x v="1"/>
    <x v="4"/>
    <s v="Fellowes Bases and Tops For Staxonsteel/High-Stak Systems"/>
    <n v="33.29"/>
    <n v="1"/>
    <n v="0"/>
    <n v="7.9895999999999994"/>
  </r>
  <r>
    <x v="8117"/>
    <x v="4018"/>
    <x v="3"/>
    <x v="160"/>
    <d v="2014-07-06T00:00:00"/>
    <s v="Standard Class"/>
    <s v="TT-21220"/>
    <s v="Thomas Thornton"/>
    <x v="0"/>
    <s v="United States"/>
    <s v="Los Angeles"/>
    <x v="1"/>
    <n v="90045"/>
    <x v="1"/>
    <s v="OFF-PA-10000675"/>
    <x v="1"/>
    <x v="10"/>
    <s v="Xerox 1919"/>
    <n v="204.95000000000002"/>
    <n v="5"/>
    <n v="0"/>
    <n v="100.4255"/>
  </r>
  <r>
    <x v="8118"/>
    <x v="4019"/>
    <x v="3"/>
    <x v="847"/>
    <d v="2014-07-28T00:00:00"/>
    <s v="Standard Class"/>
    <s v="EB-13930"/>
    <s v="Eric Barreto"/>
    <x v="0"/>
    <s v="United States"/>
    <s v="Chicago"/>
    <x v="10"/>
    <n v="60653"/>
    <x v="2"/>
    <s v="FUR-CH-10004997"/>
    <x v="0"/>
    <x v="1"/>
    <s v="Hon Every-Day Series Multi-Task Chairs"/>
    <n v="526.34399999999994"/>
    <n v="4"/>
    <n v="0.3"/>
    <n v="-75.191999999999979"/>
  </r>
  <r>
    <x v="8119"/>
    <x v="4020"/>
    <x v="0"/>
    <x v="583"/>
    <d v="2013-11-17T00:00:00"/>
    <s v="Standard Class"/>
    <s v="LP-17080"/>
    <s v="Liz Pelletier"/>
    <x v="0"/>
    <s v="United States"/>
    <s v="San Francisco"/>
    <x v="1"/>
    <n v="94110"/>
    <x v="1"/>
    <s v="FUR-FU-10001934"/>
    <x v="0"/>
    <x v="5"/>
    <s v="Magnifier Swing Arm Lamp"/>
    <n v="41.96"/>
    <n v="2"/>
    <n v="0"/>
    <n v="10.909600000000001"/>
  </r>
  <r>
    <x v="8120"/>
    <x v="4020"/>
    <x v="0"/>
    <x v="583"/>
    <d v="2013-11-17T00:00:00"/>
    <s v="Standard Class"/>
    <s v="LP-17080"/>
    <s v="Liz Pelletier"/>
    <x v="0"/>
    <s v="United States"/>
    <s v="San Francisco"/>
    <x v="1"/>
    <n v="94110"/>
    <x v="1"/>
    <s v="FUR-CH-10004997"/>
    <x v="0"/>
    <x v="1"/>
    <s v="Hon Every-Day Series Multi-Task Chairs"/>
    <n v="451.15199999999993"/>
    <n v="3"/>
    <n v="0.2"/>
    <n v="0"/>
  </r>
  <r>
    <x v="8121"/>
    <x v="4020"/>
    <x v="0"/>
    <x v="583"/>
    <d v="2013-11-17T00:00:00"/>
    <s v="Standard Class"/>
    <s v="LP-17080"/>
    <s v="Liz Pelletier"/>
    <x v="0"/>
    <s v="United States"/>
    <s v="San Francisco"/>
    <x v="1"/>
    <n v="94110"/>
    <x v="1"/>
    <s v="OFF-BI-10001890"/>
    <x v="1"/>
    <x v="8"/>
    <s v="Avery Poly Binder Pockets"/>
    <n v="31.504000000000005"/>
    <n v="11"/>
    <n v="0.2"/>
    <n v="11.026399999999999"/>
  </r>
  <r>
    <x v="8122"/>
    <x v="4021"/>
    <x v="2"/>
    <x v="337"/>
    <d v="2011-12-15T00:00:00"/>
    <s v="Standard Class"/>
    <s v="FP-14320"/>
    <s v="Frank Preis"/>
    <x v="0"/>
    <s v="United States"/>
    <s v="Philadelphia"/>
    <x v="9"/>
    <n v="19134"/>
    <x v="3"/>
    <s v="OFF-EN-10002500"/>
    <x v="1"/>
    <x v="12"/>
    <s v="Globe Weis Peel &amp; Seel First Class Envelopes"/>
    <n v="30.672000000000001"/>
    <n v="3"/>
    <n v="0.2"/>
    <n v="9.5850000000000009"/>
  </r>
  <r>
    <x v="8123"/>
    <x v="4021"/>
    <x v="2"/>
    <x v="337"/>
    <d v="2011-12-15T00:00:00"/>
    <s v="Standard Class"/>
    <s v="FP-14320"/>
    <s v="Frank Preis"/>
    <x v="0"/>
    <s v="United States"/>
    <s v="Philadelphia"/>
    <x v="9"/>
    <n v="19134"/>
    <x v="3"/>
    <s v="TEC-CO-10001766"/>
    <x v="2"/>
    <x v="16"/>
    <s v="Canon PC940 Copier"/>
    <n v="1079.9759999999999"/>
    <n v="4"/>
    <n v="0.4"/>
    <n v="125.99719999999991"/>
  </r>
  <r>
    <x v="8124"/>
    <x v="4022"/>
    <x v="3"/>
    <x v="210"/>
    <d v="2014-09-13T00:00:00"/>
    <s v="Standard Class"/>
    <s v="JA-15970"/>
    <s v="Joseph Airdo"/>
    <x v="0"/>
    <s v="United States"/>
    <s v="Modesto"/>
    <x v="1"/>
    <n v="95351"/>
    <x v="1"/>
    <s v="FUR-CH-10004860"/>
    <x v="0"/>
    <x v="1"/>
    <s v="Global Low Back Tilter Chair"/>
    <n v="161.56800000000001"/>
    <n v="2"/>
    <n v="0.2"/>
    <n v="-28.274400000000021"/>
  </r>
  <r>
    <x v="8125"/>
    <x v="4023"/>
    <x v="1"/>
    <x v="525"/>
    <d v="2012-02-13T00:00:00"/>
    <s v="Standard Class"/>
    <s v="TS-21655"/>
    <s v="Trudy Schmidt"/>
    <x v="0"/>
    <s v="United States"/>
    <s v="Houston"/>
    <x v="5"/>
    <n v="77070"/>
    <x v="2"/>
    <s v="OFF-BI-10002049"/>
    <x v="1"/>
    <x v="8"/>
    <s v="UniKeep View Case Binders"/>
    <n v="2.9339999999999993"/>
    <n v="3"/>
    <n v="0.8"/>
    <n v="-4.9878000000000018"/>
  </r>
  <r>
    <x v="8126"/>
    <x v="4023"/>
    <x v="1"/>
    <x v="525"/>
    <d v="2012-02-13T00:00:00"/>
    <s v="Standard Class"/>
    <s v="TS-21655"/>
    <s v="Trudy Schmidt"/>
    <x v="0"/>
    <s v="United States"/>
    <s v="Houston"/>
    <x v="5"/>
    <n v="77070"/>
    <x v="2"/>
    <s v="TEC-AC-10003499"/>
    <x v="2"/>
    <x v="11"/>
    <s v="Memorex Mini Travel Drive 8 GB USB 2.0 Flash Drive"/>
    <n v="18.528000000000002"/>
    <n v="2"/>
    <n v="0.2"/>
    <n v="4.4004000000000003"/>
  </r>
  <r>
    <x v="8127"/>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x v="8128"/>
    <x v="4024"/>
    <x v="3"/>
    <x v="775"/>
    <d v="2014-09-02T00:00:00"/>
    <s v="Standard Class"/>
    <s v="DP-13000"/>
    <s v="Darren Powers"/>
    <x v="0"/>
    <s v="United States"/>
    <s v="Chicago"/>
    <x v="10"/>
    <n v="60610"/>
    <x v="2"/>
    <s v="FUR-FU-10000222"/>
    <x v="0"/>
    <x v="5"/>
    <s v="Seth Thomas 16&quot; Steel Case Clock"/>
    <n v="64.959999999999994"/>
    <n v="5"/>
    <n v="0.6"/>
    <n v="-43.847999999999985"/>
  </r>
  <r>
    <x v="8129"/>
    <x v="4025"/>
    <x v="2"/>
    <x v="836"/>
    <d v="2011-07-23T00:00:00"/>
    <s v="First Class"/>
    <s v="JD-15895"/>
    <s v="Jonathan Doherty"/>
    <x v="1"/>
    <s v="United States"/>
    <s v="Riverside"/>
    <x v="1"/>
    <n v="92503"/>
    <x v="1"/>
    <s v="TEC-AC-10000023"/>
    <x v="2"/>
    <x v="11"/>
    <s v="Maxell 74 Minute CD-R Spindle, 50/Pack"/>
    <n v="41.94"/>
    <n v="2"/>
    <n v="0"/>
    <n v="15.098399999999998"/>
  </r>
  <r>
    <x v="8130"/>
    <x v="4025"/>
    <x v="2"/>
    <x v="836"/>
    <d v="2011-07-23T00:00:00"/>
    <s v="First Class"/>
    <s v="JD-15895"/>
    <s v="Jonathan Doherty"/>
    <x v="1"/>
    <s v="United States"/>
    <s v="Riverside"/>
    <x v="1"/>
    <n v="92503"/>
    <x v="1"/>
    <s v="OFF-PA-10003971"/>
    <x v="1"/>
    <x v="10"/>
    <s v="Xerox 1965"/>
    <n v="11.96"/>
    <n v="2"/>
    <n v="0"/>
    <n v="5.8604000000000003"/>
  </r>
  <r>
    <x v="8131"/>
    <x v="4025"/>
    <x v="2"/>
    <x v="836"/>
    <d v="2011-07-23T00:00:00"/>
    <s v="First Class"/>
    <s v="JD-15895"/>
    <s v="Jonathan Doherty"/>
    <x v="1"/>
    <s v="United States"/>
    <s v="Riverside"/>
    <x v="1"/>
    <n v="92503"/>
    <x v="1"/>
    <s v="OFF-AR-10003481"/>
    <x v="1"/>
    <x v="6"/>
    <s v="Newell 348"/>
    <n v="13.12"/>
    <n v="4"/>
    <n v="0"/>
    <n v="3.8047999999999984"/>
  </r>
  <r>
    <x v="8132"/>
    <x v="4025"/>
    <x v="2"/>
    <x v="836"/>
    <d v="2011-07-23T00:00:00"/>
    <s v="First Class"/>
    <s v="JD-15895"/>
    <s v="Jonathan Doherty"/>
    <x v="1"/>
    <s v="United States"/>
    <s v="Riverside"/>
    <x v="1"/>
    <n v="92503"/>
    <x v="1"/>
    <s v="OFF-ST-10001490"/>
    <x v="1"/>
    <x v="4"/>
    <s v="Hot File 7-Pocket, Floor Stand"/>
    <n v="535.41"/>
    <n v="3"/>
    <n v="0"/>
    <n v="160.62299999999993"/>
  </r>
  <r>
    <x v="8133"/>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x v="8134"/>
    <x v="4027"/>
    <x v="1"/>
    <x v="1130"/>
    <d v="2012-02-21T00:00:00"/>
    <s v="Standard Class"/>
    <s v="RD-19585"/>
    <s v="Rob Dowd"/>
    <x v="0"/>
    <s v="United States"/>
    <s v="Los Angeles"/>
    <x v="1"/>
    <n v="90008"/>
    <x v="1"/>
    <s v="OFF-PA-10001970"/>
    <x v="1"/>
    <x v="10"/>
    <s v="Xerox 1881"/>
    <n v="36.839999999999996"/>
    <n v="3"/>
    <n v="0"/>
    <n v="17.314799999999998"/>
  </r>
  <r>
    <x v="8135"/>
    <x v="4027"/>
    <x v="1"/>
    <x v="1130"/>
    <d v="2012-02-21T00:00:00"/>
    <s v="Standard Class"/>
    <s v="RD-19585"/>
    <s v="Rob Dowd"/>
    <x v="0"/>
    <s v="United States"/>
    <s v="Los Angeles"/>
    <x v="1"/>
    <n v="90008"/>
    <x v="1"/>
    <s v="OFF-LA-10002762"/>
    <x v="1"/>
    <x v="2"/>
    <s v="Avery 485"/>
    <n v="87.71"/>
    <n v="7"/>
    <n v="0"/>
    <n v="41.223699999999994"/>
  </r>
  <r>
    <x v="8136"/>
    <x v="4028"/>
    <x v="0"/>
    <x v="399"/>
    <d v="2013-08-17T00:00:00"/>
    <s v="Standard Class"/>
    <s v="CS-12490"/>
    <s v="Cindy Schnelling"/>
    <x v="1"/>
    <s v="United States"/>
    <s v="Lakeland"/>
    <x v="2"/>
    <n v="33801"/>
    <x v="0"/>
    <s v="FUR-TA-10002533"/>
    <x v="0"/>
    <x v="3"/>
    <s v="BPI Conference Tables"/>
    <n v="562.29250000000013"/>
    <n v="7"/>
    <n v="0.45"/>
    <n v="-255.58750000000009"/>
  </r>
  <r>
    <x v="8137"/>
    <x v="4029"/>
    <x v="2"/>
    <x v="187"/>
    <d v="2011-11-13T00:00:00"/>
    <s v="Standard Class"/>
    <s v="BF-11215"/>
    <s v="Benjamin Farhat"/>
    <x v="2"/>
    <s v="United States"/>
    <s v="New York City"/>
    <x v="15"/>
    <n v="10035"/>
    <x v="3"/>
    <s v="FUR-FU-10004091"/>
    <x v="0"/>
    <x v="5"/>
    <s v="Eldon 200 Class Desk Accessories, Black"/>
    <n v="56.52"/>
    <n v="9"/>
    <n v="0"/>
    <n v="21.477600000000002"/>
  </r>
  <r>
    <x v="8138"/>
    <x v="4030"/>
    <x v="0"/>
    <x v="427"/>
    <d v="2013-07-23T00:00:00"/>
    <s v="Standard Class"/>
    <s v="NK-18490"/>
    <s v="Neil Knudson"/>
    <x v="2"/>
    <s v="United States"/>
    <s v="Philadelphia"/>
    <x v="9"/>
    <n v="19140"/>
    <x v="3"/>
    <s v="OFF-AR-10001545"/>
    <x v="1"/>
    <x v="6"/>
    <s v="Newell 326"/>
    <n v="11.264000000000001"/>
    <n v="8"/>
    <n v="0.2"/>
    <n v="1.2671999999999994"/>
  </r>
  <r>
    <x v="8139"/>
    <x v="4030"/>
    <x v="0"/>
    <x v="427"/>
    <d v="2013-07-23T00:00:00"/>
    <s v="Standard Class"/>
    <s v="NK-18490"/>
    <s v="Neil Knudson"/>
    <x v="2"/>
    <s v="United States"/>
    <s v="Philadelphia"/>
    <x v="9"/>
    <n v="19140"/>
    <x v="3"/>
    <s v="OFF-ST-10001476"/>
    <x v="1"/>
    <x v="4"/>
    <s v="Steel Personal Filing/Posting Tote"/>
    <n v="284.08000000000004"/>
    <n v="10"/>
    <n v="0.2"/>
    <n v="24.856999999999999"/>
  </r>
  <r>
    <x v="8140"/>
    <x v="4030"/>
    <x v="0"/>
    <x v="427"/>
    <d v="2013-07-23T00:00:00"/>
    <s v="Standard Class"/>
    <s v="NK-18490"/>
    <s v="Neil Knudson"/>
    <x v="2"/>
    <s v="United States"/>
    <s v="Philadelphia"/>
    <x v="9"/>
    <n v="19140"/>
    <x v="3"/>
    <s v="OFF-PA-10004971"/>
    <x v="1"/>
    <x v="10"/>
    <s v="Xerox 196"/>
    <n v="18.496000000000002"/>
    <n v="4"/>
    <n v="0.2"/>
    <n v="6.7048000000000005"/>
  </r>
  <r>
    <x v="8141"/>
    <x v="4031"/>
    <x v="0"/>
    <x v="473"/>
    <d v="2013-02-10T00:00:00"/>
    <s v="Standard Class"/>
    <s v="AZ-10750"/>
    <s v="Annie Zypern"/>
    <x v="0"/>
    <s v="United States"/>
    <s v="San Diego"/>
    <x v="1"/>
    <n v="92037"/>
    <x v="1"/>
    <s v="OFF-LA-10003223"/>
    <x v="1"/>
    <x v="2"/>
    <s v="Avery 508"/>
    <n v="14.73"/>
    <n v="3"/>
    <n v="0"/>
    <n v="7.2176999999999998"/>
  </r>
  <r>
    <x v="8142"/>
    <x v="4031"/>
    <x v="0"/>
    <x v="473"/>
    <d v="2013-02-10T00:00:00"/>
    <s v="Standard Class"/>
    <s v="AZ-10750"/>
    <s v="Annie Zypern"/>
    <x v="0"/>
    <s v="United States"/>
    <s v="San Diego"/>
    <x v="1"/>
    <n v="92037"/>
    <x v="1"/>
    <s v="OFF-ST-10004340"/>
    <x v="1"/>
    <x v="4"/>
    <s v="Fellowes Mobile File Cart, Black"/>
    <n v="186.54"/>
    <n v="3"/>
    <n v="0"/>
    <n v="50.365800000000007"/>
  </r>
  <r>
    <x v="8143"/>
    <x v="4031"/>
    <x v="0"/>
    <x v="473"/>
    <d v="2013-02-10T00:00:00"/>
    <s v="Standard Class"/>
    <s v="AZ-10750"/>
    <s v="Annie Zypern"/>
    <x v="0"/>
    <s v="United States"/>
    <s v="San Diego"/>
    <x v="1"/>
    <n v="92037"/>
    <x v="1"/>
    <s v="FUR-TA-10001095"/>
    <x v="0"/>
    <x v="3"/>
    <s v="Chromcraft Round Conference Tables"/>
    <n v="557.72799999999995"/>
    <n v="4"/>
    <n v="0.2"/>
    <n v="6.9715999999999951"/>
  </r>
  <r>
    <x v="8144"/>
    <x v="4031"/>
    <x v="0"/>
    <x v="473"/>
    <d v="2013-02-10T00:00:00"/>
    <s v="Standard Class"/>
    <s v="AZ-10750"/>
    <s v="Annie Zypern"/>
    <x v="0"/>
    <s v="United States"/>
    <s v="San Diego"/>
    <x v="1"/>
    <n v="92037"/>
    <x v="1"/>
    <s v="TEC-PH-10001448"/>
    <x v="2"/>
    <x v="7"/>
    <s v="Anker Astro 15000mAh USB Portable Charger"/>
    <n v="159.96800000000002"/>
    <n v="4"/>
    <n v="0.2"/>
    <n v="-31.993600000000029"/>
  </r>
  <r>
    <x v="8145"/>
    <x v="4032"/>
    <x v="2"/>
    <x v="886"/>
    <d v="2011-06-27T00:00:00"/>
    <s v="Standard Class"/>
    <s v="Co-12640"/>
    <s v="Corey-Lock"/>
    <x v="0"/>
    <s v="United States"/>
    <s v="Lawton"/>
    <x v="26"/>
    <n v="73505"/>
    <x v="2"/>
    <s v="OFF-AP-10001005"/>
    <x v="1"/>
    <x v="9"/>
    <s v="Honeywell Quietcare HEPA Air Cleaner"/>
    <n v="471.90000000000003"/>
    <n v="6"/>
    <n v="0"/>
    <n v="155.72699999999998"/>
  </r>
  <r>
    <x v="8146"/>
    <x v="4032"/>
    <x v="2"/>
    <x v="886"/>
    <d v="2011-06-27T00:00:00"/>
    <s v="Standard Class"/>
    <s v="Co-12640"/>
    <s v="Corey-Lock"/>
    <x v="0"/>
    <s v="United States"/>
    <s v="Lawton"/>
    <x v="26"/>
    <n v="73505"/>
    <x v="2"/>
    <s v="OFF-AR-10003469"/>
    <x v="1"/>
    <x v="6"/>
    <s v="Nontoxic Chalk"/>
    <n v="3.52"/>
    <n v="2"/>
    <n v="0"/>
    <n v="1.6896"/>
  </r>
  <r>
    <x v="8147"/>
    <x v="4033"/>
    <x v="3"/>
    <x v="255"/>
    <d v="2014-06-15T00:00:00"/>
    <s v="Standard Class"/>
    <s v="AG-10675"/>
    <s v="Anna Gayman"/>
    <x v="0"/>
    <s v="United States"/>
    <s v="Salem"/>
    <x v="17"/>
    <n v="24153"/>
    <x v="0"/>
    <s v="OFF-PA-10000249"/>
    <x v="1"/>
    <x v="10"/>
    <s v="Staples"/>
    <n v="49.12"/>
    <n v="4"/>
    <n v="0"/>
    <n v="23.086399999999998"/>
  </r>
  <r>
    <x v="8148"/>
    <x v="4034"/>
    <x v="0"/>
    <x v="797"/>
    <d v="2014-01-01T00:00:00"/>
    <s v="Standard Class"/>
    <s v="EM-14140"/>
    <s v="Eugene Moren"/>
    <x v="2"/>
    <s v="United States"/>
    <s v="Santa Ana"/>
    <x v="1"/>
    <n v="92704"/>
    <x v="1"/>
    <s v="OFF-LA-10001613"/>
    <x v="1"/>
    <x v="2"/>
    <s v="Avery File Folder Labels"/>
    <n v="20.16"/>
    <n v="7"/>
    <n v="0"/>
    <n v="9.8783999999999992"/>
  </r>
  <r>
    <x v="8149"/>
    <x v="4035"/>
    <x v="2"/>
    <x v="755"/>
    <d v="2011-01-30T00:00:00"/>
    <s v="First Class"/>
    <s v="CA-11965"/>
    <s v="Carol Adams"/>
    <x v="1"/>
    <s v="United States"/>
    <s v="Rapid City"/>
    <x v="44"/>
    <n v="57701"/>
    <x v="2"/>
    <s v="OFF-BI-10001758"/>
    <x v="1"/>
    <x v="8"/>
    <s v="Wilson Jones 14 Line Acrylic Coated Pressboard Data Binders"/>
    <n v="10.68"/>
    <n v="2"/>
    <n v="0"/>
    <n v="5.0195999999999996"/>
  </r>
  <r>
    <x v="8150"/>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x v="8151"/>
    <x v="4036"/>
    <x v="3"/>
    <x v="721"/>
    <d v="2014-03-26T00:00:00"/>
    <s v="First Class"/>
    <s v="RB-19360"/>
    <s v="Raymond Buch"/>
    <x v="0"/>
    <s v="United States"/>
    <s v="Seattle"/>
    <x v="4"/>
    <n v="98115"/>
    <x v="1"/>
    <s v="OFF-ST-10001558"/>
    <x v="1"/>
    <x v="4"/>
    <s v="Acco Perma 4000 Stacking Storage Drawers"/>
    <n v="32.479999999999997"/>
    <n v="2"/>
    <n v="0"/>
    <n v="4.8719999999999999"/>
  </r>
  <r>
    <x v="8152"/>
    <x v="4036"/>
    <x v="3"/>
    <x v="721"/>
    <d v="2014-03-26T00:00:00"/>
    <s v="First Class"/>
    <s v="RB-19360"/>
    <s v="Raymond Buch"/>
    <x v="0"/>
    <s v="United States"/>
    <s v="Seattle"/>
    <x v="4"/>
    <n v="98115"/>
    <x v="1"/>
    <s v="OFF-PA-10002986"/>
    <x v="1"/>
    <x v="10"/>
    <s v="Xerox 1898"/>
    <n v="20.04"/>
    <n v="3"/>
    <n v="0"/>
    <n v="9.6191999999999993"/>
  </r>
  <r>
    <x v="8153"/>
    <x v="4036"/>
    <x v="3"/>
    <x v="721"/>
    <d v="2014-03-26T00:00:00"/>
    <s v="First Class"/>
    <s v="RB-19360"/>
    <s v="Raymond Buch"/>
    <x v="0"/>
    <s v="United States"/>
    <s v="Seattle"/>
    <x v="4"/>
    <n v="98115"/>
    <x v="1"/>
    <s v="TEC-CO-10004722"/>
    <x v="2"/>
    <x v="16"/>
    <s v="Canon imageCLASS 2200 Advanced Copier"/>
    <n v="13999.96"/>
    <n v="4"/>
    <n v="0"/>
    <n v="6719.9807999999994"/>
  </r>
  <r>
    <x v="8154"/>
    <x v="4037"/>
    <x v="3"/>
    <x v="177"/>
    <d v="2014-03-25T00:00:00"/>
    <s v="Standard Class"/>
    <s v="RD-19720"/>
    <s v="Roger Demir"/>
    <x v="0"/>
    <s v="United States"/>
    <s v="Middletown"/>
    <x v="29"/>
    <n v="6457"/>
    <x v="3"/>
    <s v="TEC-AC-10002842"/>
    <x v="2"/>
    <x v="11"/>
    <s v="WD My Passport Ultra 2TB Portable External Hard Drive"/>
    <n v="238"/>
    <n v="2"/>
    <n v="0"/>
    <n v="38.080000000000013"/>
  </r>
  <r>
    <x v="8155"/>
    <x v="4037"/>
    <x v="3"/>
    <x v="177"/>
    <d v="2014-03-25T00:00:00"/>
    <s v="Standard Class"/>
    <s v="RD-19720"/>
    <s v="Roger Demir"/>
    <x v="0"/>
    <s v="United States"/>
    <s v="Middletown"/>
    <x v="29"/>
    <n v="6457"/>
    <x v="3"/>
    <s v="OFF-PA-10001125"/>
    <x v="1"/>
    <x v="10"/>
    <s v="Xerox 1988"/>
    <n v="61.96"/>
    <n v="2"/>
    <n v="0"/>
    <n v="27.881999999999998"/>
  </r>
  <r>
    <x v="8156"/>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x v="8157"/>
    <x v="4039"/>
    <x v="0"/>
    <x v="741"/>
    <d v="2013-11-23T00:00:00"/>
    <s v="Standard Class"/>
    <s v="PG-18820"/>
    <s v="Patrick Gardner"/>
    <x v="0"/>
    <s v="United States"/>
    <s v="San Diego"/>
    <x v="1"/>
    <n v="92105"/>
    <x v="1"/>
    <s v="TEC-AC-10002842"/>
    <x v="2"/>
    <x v="11"/>
    <s v="WD My Passport Ultra 2TB Portable External Hard Drive"/>
    <n v="595"/>
    <n v="5"/>
    <n v="0"/>
    <n v="95.200000000000031"/>
  </r>
  <r>
    <x v="8158"/>
    <x v="4040"/>
    <x v="3"/>
    <x v="377"/>
    <d v="2015-01-02T00:00:00"/>
    <s v="Standard Class"/>
    <s v="KB-16240"/>
    <s v="Karen Bern"/>
    <x v="1"/>
    <s v="United States"/>
    <s v="Odessa"/>
    <x v="5"/>
    <n v="79762"/>
    <x v="2"/>
    <s v="OFF-PA-10004285"/>
    <x v="1"/>
    <x v="10"/>
    <s v="Xerox 1959"/>
    <n v="16.032"/>
    <n v="3"/>
    <n v="0.2"/>
    <n v="5.6111999999999993"/>
  </r>
  <r>
    <x v="8159"/>
    <x v="4041"/>
    <x v="0"/>
    <x v="1185"/>
    <d v="2013-03-14T00:00:00"/>
    <s v="Standard Class"/>
    <s v="RB-19465"/>
    <s v="Rick Bensley"/>
    <x v="2"/>
    <s v="United States"/>
    <s v="Milford"/>
    <x v="29"/>
    <n v="6460"/>
    <x v="3"/>
    <s v="TEC-AC-10004469"/>
    <x v="2"/>
    <x v="11"/>
    <s v="Microsoft Sculpt Comfort Mouse"/>
    <n v="199.75"/>
    <n v="5"/>
    <n v="0"/>
    <n v="87.890000000000015"/>
  </r>
  <r>
    <x v="8160"/>
    <x v="4042"/>
    <x v="0"/>
    <x v="595"/>
    <d v="2013-02-20T00:00:00"/>
    <s v="Standard Class"/>
    <s v="JD-15790"/>
    <s v="John Dryer"/>
    <x v="0"/>
    <s v="United States"/>
    <s v="Belleville"/>
    <x v="30"/>
    <n v="7109"/>
    <x v="3"/>
    <s v="FUR-CH-10001545"/>
    <x v="0"/>
    <x v="1"/>
    <s v="Hon Comfortask Task/Swivel Chairs"/>
    <n v="227.96"/>
    <n v="2"/>
    <n v="0"/>
    <n v="36.473600000000005"/>
  </r>
  <r>
    <x v="8161"/>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x v="8162"/>
    <x v="4043"/>
    <x v="1"/>
    <x v="694"/>
    <d v="2012-10-03T00:00:00"/>
    <s v="Second Class"/>
    <s v="JJ-15445"/>
    <s v="Jennifer Jackson"/>
    <x v="0"/>
    <s v="United States"/>
    <s v="New York City"/>
    <x v="15"/>
    <n v="10035"/>
    <x v="3"/>
    <s v="TEC-PH-10003012"/>
    <x v="2"/>
    <x v="7"/>
    <s v="Nortel Meridian M3904 Professional Digital phone"/>
    <n v="307.98"/>
    <n v="2"/>
    <n v="0"/>
    <n v="89.314199999999971"/>
  </r>
  <r>
    <x v="8163"/>
    <x v="4044"/>
    <x v="1"/>
    <x v="121"/>
    <d v="2012-11-06T00:00:00"/>
    <s v="Standard Class"/>
    <s v="LT-17110"/>
    <s v="Liz Thompson"/>
    <x v="0"/>
    <s v="United States"/>
    <s v="San Diego"/>
    <x v="1"/>
    <n v="92105"/>
    <x v="1"/>
    <s v="FUR-FU-10004909"/>
    <x v="0"/>
    <x v="5"/>
    <s v="Contemporary Wood/Metal Frame"/>
    <n v="96.960000000000008"/>
    <n v="6"/>
    <n v="0"/>
    <n v="33.935999999999993"/>
  </r>
  <r>
    <x v="8164"/>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x v="8165"/>
    <x v="4044"/>
    <x v="1"/>
    <x v="121"/>
    <d v="2012-11-06T00:00:00"/>
    <s v="Standard Class"/>
    <s v="LT-17110"/>
    <s v="Liz Thompson"/>
    <x v="0"/>
    <s v="United States"/>
    <s v="San Diego"/>
    <x v="1"/>
    <n v="92105"/>
    <x v="1"/>
    <s v="OFF-BI-10003355"/>
    <x v="1"/>
    <x v="8"/>
    <s v="Cardinal Holdit Business Card Pockets"/>
    <n v="11.952000000000002"/>
    <n v="3"/>
    <n v="0.2"/>
    <n v="4.1832000000000003"/>
  </r>
  <r>
    <x v="8166"/>
    <x v="4044"/>
    <x v="1"/>
    <x v="121"/>
    <d v="2012-11-06T00:00:00"/>
    <s v="Standard Class"/>
    <s v="LT-17110"/>
    <s v="Liz Thompson"/>
    <x v="0"/>
    <s v="United States"/>
    <s v="San Diego"/>
    <x v="1"/>
    <n v="92105"/>
    <x v="1"/>
    <s v="FUR-BO-10004357"/>
    <x v="0"/>
    <x v="0"/>
    <s v="O'Sullivan Living Dimensions 3-Shelf Bookcases"/>
    <n v="512.49900000000002"/>
    <n v="3"/>
    <n v="0.15"/>
    <n v="-30.147000000000048"/>
  </r>
  <r>
    <x v="8167"/>
    <x v="4045"/>
    <x v="0"/>
    <x v="995"/>
    <d v="2013-08-06T00:00:00"/>
    <s v="Standard Class"/>
    <s v="AH-10690"/>
    <s v="Anna Häberlin"/>
    <x v="1"/>
    <s v="United States"/>
    <s v="San Francisco"/>
    <x v="1"/>
    <n v="94122"/>
    <x v="1"/>
    <s v="FUR-TA-10002774"/>
    <x v="0"/>
    <x v="3"/>
    <s v="Laminate Occasional Tables"/>
    <n v="863.12800000000004"/>
    <n v="7"/>
    <n v="0.2"/>
    <n v="-32.367300000000085"/>
  </r>
  <r>
    <x v="8168"/>
    <x v="4046"/>
    <x v="3"/>
    <x v="44"/>
    <d v="2014-11-14T00:00:00"/>
    <s v="Standard Class"/>
    <s v="AB-10060"/>
    <s v="Adam Bellavance"/>
    <x v="2"/>
    <s v="United States"/>
    <s v="Seattle"/>
    <x v="4"/>
    <n v="98105"/>
    <x v="1"/>
    <s v="FUR-TA-10004575"/>
    <x v="0"/>
    <x v="3"/>
    <s v="Hon 5100 Series Wood Tables"/>
    <n v="2036.8600000000001"/>
    <n v="7"/>
    <n v="0"/>
    <n v="366.63479999999993"/>
  </r>
  <r>
    <x v="8169"/>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x v="8170"/>
    <x v="4046"/>
    <x v="3"/>
    <x v="44"/>
    <d v="2014-11-14T00:00:00"/>
    <s v="Standard Class"/>
    <s v="AB-10060"/>
    <s v="Adam Bellavance"/>
    <x v="2"/>
    <s v="United States"/>
    <s v="Seattle"/>
    <x v="4"/>
    <n v="98105"/>
    <x v="1"/>
    <s v="TEC-AC-10001465"/>
    <x v="2"/>
    <x v="11"/>
    <s v="SanDisk Cruzer 64 GB USB Flash Drive"/>
    <n v="108.96000000000001"/>
    <n v="3"/>
    <n v="0"/>
    <n v="32.687999999999988"/>
  </r>
  <r>
    <x v="8171"/>
    <x v="4047"/>
    <x v="0"/>
    <x v="1173"/>
    <d v="2013-02-19T00:00:00"/>
    <s v="Standard Class"/>
    <s v="FM-14380"/>
    <s v="Fred McMath"/>
    <x v="0"/>
    <s v="United States"/>
    <s v="Jackson"/>
    <x v="35"/>
    <n v="39212"/>
    <x v="0"/>
    <s v="OFF-AR-10002240"/>
    <x v="1"/>
    <x v="6"/>
    <s v="Panasonic KP-150 Electric Pencil Sharpener"/>
    <n v="264.18"/>
    <n v="7"/>
    <n v="0"/>
    <n v="68.686800000000005"/>
  </r>
  <r>
    <x v="8172"/>
    <x v="4048"/>
    <x v="2"/>
    <x v="868"/>
    <d v="2011-07-13T00:00:00"/>
    <s v="Standard Class"/>
    <s v="GH-14410"/>
    <s v="Gary Hansen"/>
    <x v="2"/>
    <s v="United States"/>
    <s v="Los Angeles"/>
    <x v="1"/>
    <n v="90049"/>
    <x v="1"/>
    <s v="OFF-LA-10004559"/>
    <x v="1"/>
    <x v="2"/>
    <s v="Avery 49"/>
    <n v="2.88"/>
    <n v="1"/>
    <n v="0"/>
    <n v="1.4112"/>
  </r>
  <r>
    <x v="8173"/>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x v="8174"/>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x v="8175"/>
    <x v="4049"/>
    <x v="0"/>
    <x v="806"/>
    <d v="2013-02-04T00:00:00"/>
    <s v="Standard Class"/>
    <s v="HE-14800"/>
    <s v="Harold Engle"/>
    <x v="1"/>
    <s v="United States"/>
    <s v="Chicago"/>
    <x v="10"/>
    <n v="60623"/>
    <x v="2"/>
    <s v="OFF-PA-10003892"/>
    <x v="1"/>
    <x v="10"/>
    <s v="Xerox 1943"/>
    <n v="156.512"/>
    <n v="4"/>
    <n v="0.2"/>
    <n v="52.822799999999987"/>
  </r>
  <r>
    <x v="8176"/>
    <x v="4050"/>
    <x v="0"/>
    <x v="897"/>
    <d v="2013-09-26T00:00:00"/>
    <s v="First Class"/>
    <s v="SZ-20035"/>
    <s v="Sam Zeldin"/>
    <x v="2"/>
    <s v="United States"/>
    <s v="New York City"/>
    <x v="15"/>
    <n v="10035"/>
    <x v="3"/>
    <s v="OFF-ST-10002370"/>
    <x v="1"/>
    <x v="4"/>
    <s v="Sortfiler Multipurpose Personal File Organizer, Black"/>
    <n v="128.34"/>
    <n v="6"/>
    <n v="0"/>
    <n v="37.218599999999995"/>
  </r>
  <r>
    <x v="8177"/>
    <x v="4051"/>
    <x v="3"/>
    <x v="66"/>
    <d v="2014-12-25T00:00:00"/>
    <s v="First Class"/>
    <s v="CM-12115"/>
    <s v="Chad McGuire"/>
    <x v="0"/>
    <s v="United States"/>
    <s v="Los Angeles"/>
    <x v="1"/>
    <n v="90008"/>
    <x v="1"/>
    <s v="TEC-AC-10000474"/>
    <x v="2"/>
    <x v="11"/>
    <s v="Kensington Expert Mouse Optical USB Trackball for PC or Mac"/>
    <n v="474.95"/>
    <n v="5"/>
    <n v="0"/>
    <n v="142.48499999999993"/>
  </r>
  <r>
    <x v="8178"/>
    <x v="4052"/>
    <x v="0"/>
    <x v="476"/>
    <d v="2013-09-09T00:00:00"/>
    <s v="Standard Class"/>
    <s v="TG-21310"/>
    <s v="Toby Gnade"/>
    <x v="0"/>
    <s v="United States"/>
    <s v="Des Moines"/>
    <x v="4"/>
    <n v="98198"/>
    <x v="1"/>
    <s v="TEC-CO-10002095"/>
    <x v="2"/>
    <x v="16"/>
    <s v="Hewlett Packard 610 Color Digital Copier / Printer"/>
    <n v="999.98"/>
    <n v="2"/>
    <n v="0"/>
    <n v="449.99099999999999"/>
  </r>
  <r>
    <x v="8179"/>
    <x v="4053"/>
    <x v="1"/>
    <x v="991"/>
    <d v="2012-08-06T00:00:00"/>
    <s v="Standard Class"/>
    <s v="DK-12985"/>
    <s v="Darren Koutras"/>
    <x v="0"/>
    <s v="United States"/>
    <s v="Springfield"/>
    <x v="21"/>
    <n v="97477"/>
    <x v="1"/>
    <s v="FUR-TA-10003469"/>
    <x v="0"/>
    <x v="3"/>
    <s v="Balt Split Level Computer Training Table"/>
    <n v="277.5"/>
    <n v="4"/>
    <n v="0.5"/>
    <n v="-188.7"/>
  </r>
  <r>
    <x v="8180"/>
    <x v="4054"/>
    <x v="1"/>
    <x v="82"/>
    <d v="2012-11-25T00:00:00"/>
    <s v="Standard Class"/>
    <s v="SS-20410"/>
    <s v="Shahid Shariari"/>
    <x v="0"/>
    <s v="United States"/>
    <s v="Philadelphia"/>
    <x v="9"/>
    <n v="19120"/>
    <x v="3"/>
    <s v="FUR-TA-10002958"/>
    <x v="0"/>
    <x v="3"/>
    <s v="Bevis Oval Conference Table, Walnut"/>
    <n v="1252.704"/>
    <n v="8"/>
    <n v="0.4"/>
    <n v="-480.20320000000027"/>
  </r>
  <r>
    <x v="8181"/>
    <x v="4054"/>
    <x v="1"/>
    <x v="82"/>
    <d v="2012-11-25T00:00:00"/>
    <s v="Standard Class"/>
    <s v="SS-20410"/>
    <s v="Shahid Shariari"/>
    <x v="0"/>
    <s v="United States"/>
    <s v="Philadelphia"/>
    <x v="9"/>
    <n v="19120"/>
    <x v="3"/>
    <s v="TEC-PH-10002923"/>
    <x v="2"/>
    <x v="7"/>
    <s v="Logitech B530 USB Headset - headset - Full size, Binaural"/>
    <n v="110.97"/>
    <n v="5"/>
    <n v="0.4"/>
    <n v="-24.043499999999995"/>
  </r>
  <r>
    <x v="8182"/>
    <x v="4055"/>
    <x v="3"/>
    <x v="796"/>
    <d v="2014-05-23T00:00:00"/>
    <s v="Standard Class"/>
    <s v="BM-11575"/>
    <s v="Brendan Murry"/>
    <x v="1"/>
    <s v="United States"/>
    <s v="Chicago"/>
    <x v="10"/>
    <n v="60653"/>
    <x v="2"/>
    <s v="FUR-FU-10004973"/>
    <x v="0"/>
    <x v="5"/>
    <s v="Flat Face Poster Frame"/>
    <n v="22.608000000000001"/>
    <n v="3"/>
    <n v="0.6"/>
    <n v="-10.173599999999997"/>
  </r>
  <r>
    <x v="8183"/>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x v="8184"/>
    <x v="4056"/>
    <x v="3"/>
    <x v="283"/>
    <d v="2014-07-28T00:00:00"/>
    <s v="Standard Class"/>
    <s v="MY-17380"/>
    <s v="Maribeth Yedwab"/>
    <x v="1"/>
    <s v="United States"/>
    <s v="Chicago"/>
    <x v="10"/>
    <n v="60623"/>
    <x v="2"/>
    <s v="OFF-PA-10003641"/>
    <x v="1"/>
    <x v="10"/>
    <s v="Xerox 1909"/>
    <n v="63.311999999999998"/>
    <n v="3"/>
    <n v="0.2"/>
    <n v="20.576399999999996"/>
  </r>
  <r>
    <x v="8185"/>
    <x v="4057"/>
    <x v="1"/>
    <x v="1023"/>
    <d v="2012-09-17T00:00:00"/>
    <s v="Second Class"/>
    <s v="AG-10900"/>
    <s v="Arthur Gainer"/>
    <x v="0"/>
    <s v="United States"/>
    <s v="Chicago"/>
    <x v="10"/>
    <n v="60623"/>
    <x v="2"/>
    <s v="OFF-EN-10002621"/>
    <x v="1"/>
    <x v="12"/>
    <s v="Staples"/>
    <n v="7.8239999999999998"/>
    <n v="1"/>
    <n v="0.2"/>
    <n v="2.9339999999999997"/>
  </r>
  <r>
    <x v="8186"/>
    <x v="4057"/>
    <x v="1"/>
    <x v="1023"/>
    <d v="2012-09-17T00:00:00"/>
    <s v="Second Class"/>
    <s v="AG-10900"/>
    <s v="Arthur Gainer"/>
    <x v="0"/>
    <s v="United States"/>
    <s v="Chicago"/>
    <x v="10"/>
    <n v="60623"/>
    <x v="2"/>
    <s v="FUR-CH-10003817"/>
    <x v="0"/>
    <x v="1"/>
    <s v="Global Value Steno Chair, Gray"/>
    <n v="170.072"/>
    <n v="4"/>
    <n v="0.3"/>
    <n v="-12.147999999999996"/>
  </r>
  <r>
    <x v="8187"/>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x v="8188"/>
    <x v="4059"/>
    <x v="1"/>
    <x v="653"/>
    <d v="2012-10-05T00:00:00"/>
    <s v="Second Class"/>
    <s v="SG-20470"/>
    <s v="Sheri Gordon"/>
    <x v="0"/>
    <s v="United States"/>
    <s v="Rockville"/>
    <x v="39"/>
    <n v="20852"/>
    <x v="3"/>
    <s v="OFF-PA-10001870"/>
    <x v="1"/>
    <x v="10"/>
    <s v="Xerox 202"/>
    <n v="19.440000000000001"/>
    <n v="3"/>
    <n v="0"/>
    <n v="9.3312000000000008"/>
  </r>
  <r>
    <x v="8189"/>
    <x v="4059"/>
    <x v="1"/>
    <x v="653"/>
    <d v="2012-10-05T00:00:00"/>
    <s v="Second Class"/>
    <s v="SG-20470"/>
    <s v="Sheri Gordon"/>
    <x v="0"/>
    <s v="United States"/>
    <s v="Rockville"/>
    <x v="39"/>
    <n v="20852"/>
    <x v="3"/>
    <s v="OFF-BI-10000320"/>
    <x v="1"/>
    <x v="8"/>
    <s v="GBC Plastic Binding Combs"/>
    <n v="7.38"/>
    <n v="1"/>
    <n v="0"/>
    <n v="3.6162000000000001"/>
  </r>
  <r>
    <x v="8190"/>
    <x v="4060"/>
    <x v="3"/>
    <x v="701"/>
    <d v="2014-11-22T00:00:00"/>
    <s v="Standard Class"/>
    <s v="CC-12370"/>
    <s v="Christopher Conant"/>
    <x v="0"/>
    <s v="United States"/>
    <s v="New York City"/>
    <x v="15"/>
    <n v="10011"/>
    <x v="3"/>
    <s v="OFF-PA-10004735"/>
    <x v="1"/>
    <x v="10"/>
    <s v="Xerox 1905"/>
    <n v="38.880000000000003"/>
    <n v="6"/>
    <n v="0"/>
    <n v="18.662400000000002"/>
  </r>
  <r>
    <x v="8191"/>
    <x v="4060"/>
    <x v="3"/>
    <x v="701"/>
    <d v="2014-11-22T00:00:00"/>
    <s v="Standard Class"/>
    <s v="CC-12370"/>
    <s v="Christopher Conant"/>
    <x v="0"/>
    <s v="United States"/>
    <s v="New York City"/>
    <x v="15"/>
    <n v="10011"/>
    <x v="3"/>
    <s v="FUR-FU-10004091"/>
    <x v="0"/>
    <x v="5"/>
    <s v="Howard Miller 13&quot; Diameter Goldtone Round Wall Clock"/>
    <n v="187.76"/>
    <n v="4"/>
    <n v="0"/>
    <n v="76.9816"/>
  </r>
  <r>
    <x v="8192"/>
    <x v="4061"/>
    <x v="1"/>
    <x v="672"/>
    <d v="2012-12-03T00:00:00"/>
    <s v="First Class"/>
    <s v="LR-16915"/>
    <s v="Lena Radford"/>
    <x v="0"/>
    <s v="United States"/>
    <s v="Durham"/>
    <x v="3"/>
    <n v="27707"/>
    <x v="0"/>
    <s v="OFF-BI-10000546"/>
    <x v="1"/>
    <x v="8"/>
    <s v="Avery Durable Binders"/>
    <n v="6.0480000000000009"/>
    <n v="7"/>
    <n v="0.7"/>
    <n v="-4.2336000000000009"/>
  </r>
  <r>
    <x v="8193"/>
    <x v="4061"/>
    <x v="1"/>
    <x v="672"/>
    <d v="2012-12-03T00:00:00"/>
    <s v="First Class"/>
    <s v="LR-16915"/>
    <s v="Lena Radford"/>
    <x v="0"/>
    <s v="United States"/>
    <s v="Durham"/>
    <x v="3"/>
    <n v="27707"/>
    <x v="0"/>
    <s v="OFF-AP-10001293"/>
    <x v="1"/>
    <x v="9"/>
    <s v="Belkin 8 Outlet Surge Protector"/>
    <n v="98.352000000000004"/>
    <n v="3"/>
    <n v="0.2"/>
    <n v="9.8351999999999933"/>
  </r>
  <r>
    <x v="8194"/>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x v="8195"/>
    <x v="4062"/>
    <x v="1"/>
    <x v="401"/>
    <d v="2012-12-11T00:00:00"/>
    <s v="Second Class"/>
    <s v="DB-13120"/>
    <s v="David Bremer"/>
    <x v="1"/>
    <s v="United States"/>
    <s v="Santa Barbara"/>
    <x v="1"/>
    <n v="93101"/>
    <x v="1"/>
    <s v="OFF-PA-10004519"/>
    <x v="1"/>
    <x v="10"/>
    <s v="Spiral Phone Message Books with Labels by Adams"/>
    <n v="8.9600000000000009"/>
    <n v="2"/>
    <n v="0"/>
    <n v="4.3904000000000005"/>
  </r>
  <r>
    <x v="8196"/>
    <x v="4063"/>
    <x v="3"/>
    <x v="528"/>
    <d v="2014-09-10T00:00:00"/>
    <s v="Standard Class"/>
    <s v="LP-17095"/>
    <s v="Liz Preis"/>
    <x v="0"/>
    <s v="United States"/>
    <s v="Knoxville"/>
    <x v="18"/>
    <n v="37918"/>
    <x v="0"/>
    <s v="TEC-AC-10004568"/>
    <x v="2"/>
    <x v="11"/>
    <s v="Maxell LTO Ultrium - 800 GB"/>
    <n v="89.567999999999998"/>
    <n v="4"/>
    <n v="0.2"/>
    <n v="-1.119600000000009"/>
  </r>
  <r>
    <x v="8197"/>
    <x v="4063"/>
    <x v="3"/>
    <x v="528"/>
    <d v="2014-09-10T00:00:00"/>
    <s v="Standard Class"/>
    <s v="LP-17095"/>
    <s v="Liz Preis"/>
    <x v="0"/>
    <s v="United States"/>
    <s v="Knoxville"/>
    <x v="18"/>
    <n v="37918"/>
    <x v="0"/>
    <s v="OFF-AR-10001897"/>
    <x v="1"/>
    <x v="6"/>
    <s v="Model L Table or Wall-Mount Pencil Sharpener"/>
    <n v="71.959999999999994"/>
    <n v="5"/>
    <n v="0.2"/>
    <n v="7.1960000000000015"/>
  </r>
  <r>
    <x v="8198"/>
    <x v="4063"/>
    <x v="3"/>
    <x v="528"/>
    <d v="2014-09-10T00:00:00"/>
    <s v="Standard Class"/>
    <s v="LP-17095"/>
    <s v="Liz Preis"/>
    <x v="0"/>
    <s v="United States"/>
    <s v="Knoxville"/>
    <x v="18"/>
    <n v="37918"/>
    <x v="0"/>
    <s v="OFF-PA-10001800"/>
    <x v="1"/>
    <x v="10"/>
    <s v="Xerox 220"/>
    <n v="15.552000000000003"/>
    <n v="3"/>
    <n v="0.2"/>
    <n v="5.4432"/>
  </r>
  <r>
    <x v="8199"/>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x v="8200"/>
    <x v="4064"/>
    <x v="3"/>
    <x v="558"/>
    <d v="2014-05-01T00:00:00"/>
    <s v="Standard Class"/>
    <s v="AF-10870"/>
    <s v="Art Ferguson"/>
    <x v="0"/>
    <s v="United States"/>
    <s v="Chicago"/>
    <x v="10"/>
    <n v="60610"/>
    <x v="2"/>
    <s v="OFF-ST-10004123"/>
    <x v="1"/>
    <x v="4"/>
    <s v="Safco Industrial Wire Shelving System"/>
    <n v="72.784000000000006"/>
    <n v="1"/>
    <n v="0.2"/>
    <n v="-18.196000000000002"/>
  </r>
  <r>
    <x v="8201"/>
    <x v="4065"/>
    <x v="1"/>
    <x v="627"/>
    <d v="2012-11-08T00:00:00"/>
    <s v="Same Day"/>
    <s v="KD-16495"/>
    <s v="Keith Dawkins"/>
    <x v="1"/>
    <s v="United States"/>
    <s v="New York City"/>
    <x v="15"/>
    <n v="10024"/>
    <x v="3"/>
    <s v="OFF-ST-10000885"/>
    <x v="1"/>
    <x v="4"/>
    <s v="Fellowes Desktop Hanging File Manager"/>
    <n v="67.150000000000006"/>
    <n v="5"/>
    <n v="0"/>
    <n v="16.787500000000001"/>
  </r>
  <r>
    <x v="8202"/>
    <x v="4065"/>
    <x v="1"/>
    <x v="627"/>
    <d v="2012-11-08T00:00:00"/>
    <s v="Same Day"/>
    <s v="KD-16495"/>
    <s v="Keith Dawkins"/>
    <x v="1"/>
    <s v="United States"/>
    <s v="New York City"/>
    <x v="15"/>
    <n v="10024"/>
    <x v="3"/>
    <s v="TEC-PH-10004165"/>
    <x v="2"/>
    <x v="7"/>
    <s v="Mitel MiVoice 5330e IP Phone"/>
    <n v="549.98"/>
    <n v="2"/>
    <n v="0"/>
    <n v="142.9948"/>
  </r>
  <r>
    <x v="8203"/>
    <x v="4065"/>
    <x v="1"/>
    <x v="627"/>
    <d v="2012-11-08T00:00:00"/>
    <s v="Same Day"/>
    <s v="KD-16495"/>
    <s v="Keith Dawkins"/>
    <x v="1"/>
    <s v="United States"/>
    <s v="New York City"/>
    <x v="15"/>
    <n v="10024"/>
    <x v="3"/>
    <s v="FUR-FU-10002240"/>
    <x v="0"/>
    <x v="5"/>
    <s v="Nu-Dell EZ-Mount Plastic Wall Frames"/>
    <n v="11.82"/>
    <n v="3"/>
    <n v="0"/>
    <n v="4.7279999999999998"/>
  </r>
  <r>
    <x v="8204"/>
    <x v="4065"/>
    <x v="1"/>
    <x v="627"/>
    <d v="2012-11-08T00:00:00"/>
    <s v="Same Day"/>
    <s v="KD-16495"/>
    <s v="Keith Dawkins"/>
    <x v="1"/>
    <s v="United States"/>
    <s v="New York City"/>
    <x v="15"/>
    <n v="10024"/>
    <x v="3"/>
    <s v="TEC-MA-10000045"/>
    <x v="2"/>
    <x v="15"/>
    <s v="Zebra ZM400 Thermal Label Printer"/>
    <n v="4643.8"/>
    <n v="4"/>
    <n v="0"/>
    <n v="2229.0239999999999"/>
  </r>
  <r>
    <x v="8205"/>
    <x v="4065"/>
    <x v="1"/>
    <x v="627"/>
    <d v="2012-11-08T00:00:00"/>
    <s v="Same Day"/>
    <s v="KD-16495"/>
    <s v="Keith Dawkins"/>
    <x v="1"/>
    <s v="United States"/>
    <s v="New York City"/>
    <x v="15"/>
    <n v="10024"/>
    <x v="3"/>
    <s v="FUR-CH-10003746"/>
    <x v="0"/>
    <x v="1"/>
    <s v="Hon 4070 Series Pagoda Round Back Stacking Chairs"/>
    <n v="577.76400000000001"/>
    <n v="2"/>
    <n v="0.1"/>
    <n v="115.5528"/>
  </r>
  <r>
    <x v="8206"/>
    <x v="4066"/>
    <x v="1"/>
    <x v="33"/>
    <d v="2012-04-30T00:00:00"/>
    <s v="Standard Class"/>
    <s v="SA-20830"/>
    <s v="Sue Ann Reed"/>
    <x v="0"/>
    <s v="United States"/>
    <s v="Daytona Beach"/>
    <x v="2"/>
    <n v="32114"/>
    <x v="0"/>
    <s v="FUR-TA-10000577"/>
    <x v="0"/>
    <x v="3"/>
    <s v="Bretford CR4500 Series Slim Rectangular Table"/>
    <n v="191.5155"/>
    <n v="1"/>
    <n v="0.45"/>
    <n v="-76.606200000000001"/>
  </r>
  <r>
    <x v="8207"/>
    <x v="4066"/>
    <x v="1"/>
    <x v="33"/>
    <d v="2012-04-30T00:00:00"/>
    <s v="Standard Class"/>
    <s v="SA-20830"/>
    <s v="Sue Ann Reed"/>
    <x v="0"/>
    <s v="United States"/>
    <s v="Daytona Beach"/>
    <x v="2"/>
    <n v="32114"/>
    <x v="0"/>
    <s v="OFF-AR-10004757"/>
    <x v="1"/>
    <x v="6"/>
    <s v="Crayola Colored Pencils"/>
    <n v="2.6240000000000001"/>
    <n v="1"/>
    <n v="0.2"/>
    <n v="0.42639999999999978"/>
  </r>
  <r>
    <x v="8208"/>
    <x v="4067"/>
    <x v="1"/>
    <x v="1181"/>
    <d v="2012-09-24T00:00:00"/>
    <s v="Standard Class"/>
    <s v="BG-11035"/>
    <s v="Barry Gonzalez"/>
    <x v="0"/>
    <s v="United States"/>
    <s v="Nashville"/>
    <x v="18"/>
    <n v="37211"/>
    <x v="0"/>
    <s v="OFF-BI-10000545"/>
    <x v="1"/>
    <x v="8"/>
    <s v="GBC Ibimaster 500 Manual ProClick Binding System"/>
    <n v="1369.7640000000001"/>
    <n v="6"/>
    <n v="0.7"/>
    <n v="-913.17599999999993"/>
  </r>
  <r>
    <x v="8209"/>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x v="8210"/>
    <x v="4068"/>
    <x v="3"/>
    <x v="210"/>
    <d v="2014-09-13T00:00:00"/>
    <s v="Standard Class"/>
    <s v="DM-12955"/>
    <s v="Dario Medina"/>
    <x v="1"/>
    <s v="United States"/>
    <s v="Nashville"/>
    <x v="18"/>
    <n v="37211"/>
    <x v="0"/>
    <s v="OFF-AP-10001271"/>
    <x v="1"/>
    <x v="9"/>
    <s v="Eureka The Boss Cordless Rechargeable Stick Vac"/>
    <n v="81.567999999999998"/>
    <n v="2"/>
    <n v="0.2"/>
    <n v="7.1372000000000035"/>
  </r>
  <r>
    <x v="8211"/>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x v="8212"/>
    <x v="4069"/>
    <x v="0"/>
    <x v="77"/>
    <d v="2013-11-13T00:00:00"/>
    <s v="Standard Class"/>
    <s v="MC-17845"/>
    <s v="Michael Chen"/>
    <x v="0"/>
    <s v="United States"/>
    <s v="Dallas"/>
    <x v="5"/>
    <n v="75220"/>
    <x v="2"/>
    <s v="OFF-ST-10001272"/>
    <x v="1"/>
    <x v="4"/>
    <s v="Mini 13-1/2 Capacity Data Binder Rack, Pearl"/>
    <n v="314.08800000000002"/>
    <n v="3"/>
    <n v="0.2"/>
    <n v="19.630499999999998"/>
  </r>
  <r>
    <x v="8213"/>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x v="8214"/>
    <x v="4070"/>
    <x v="1"/>
    <x v="12"/>
    <d v="2012-10-02T00:00:00"/>
    <s v="Standard Class"/>
    <s v="ML-17395"/>
    <s v="Marina Lichtenstein"/>
    <x v="1"/>
    <s v="United States"/>
    <s v="Murfreesboro"/>
    <x v="18"/>
    <n v="37130"/>
    <x v="0"/>
    <s v="OFF-PA-10004665"/>
    <x v="1"/>
    <x v="10"/>
    <s v="Advantus Motivational Note Cards"/>
    <n v="10.48"/>
    <n v="1"/>
    <n v="0.2"/>
    <n v="3.7989999999999995"/>
  </r>
  <r>
    <x v="8215"/>
    <x v="4070"/>
    <x v="1"/>
    <x v="12"/>
    <d v="2012-10-02T00:00:00"/>
    <s v="Standard Class"/>
    <s v="ML-17395"/>
    <s v="Marina Lichtenstein"/>
    <x v="1"/>
    <s v="United States"/>
    <s v="Murfreesboro"/>
    <x v="18"/>
    <n v="37130"/>
    <x v="0"/>
    <s v="OFF-BI-10004506"/>
    <x v="1"/>
    <x v="8"/>
    <s v="Wilson Jones data.warehouse D-Ring Binders with DublLock"/>
    <n v="2.4690000000000003"/>
    <n v="1"/>
    <n v="0.7"/>
    <n v="-1.8106"/>
  </r>
  <r>
    <x v="8216"/>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x v="8217"/>
    <x v="4071"/>
    <x v="2"/>
    <x v="462"/>
    <d v="2011-10-07T00:00:00"/>
    <s v="Standard Class"/>
    <s v="RD-19930"/>
    <s v="Russell D'Ascenzo"/>
    <x v="0"/>
    <s v="United States"/>
    <s v="Dallas"/>
    <x v="5"/>
    <n v="75217"/>
    <x v="2"/>
    <s v="OFF-FA-10002676"/>
    <x v="1"/>
    <x v="13"/>
    <s v="Colored Push Pins"/>
    <n v="4.3440000000000003"/>
    <n v="3"/>
    <n v="0.2"/>
    <n v="0.86879999999999979"/>
  </r>
  <r>
    <x v="8218"/>
    <x v="4071"/>
    <x v="2"/>
    <x v="462"/>
    <d v="2011-10-07T00:00:00"/>
    <s v="Standard Class"/>
    <s v="RD-19930"/>
    <s v="Russell D'Ascenzo"/>
    <x v="0"/>
    <s v="United States"/>
    <s v="Dallas"/>
    <x v="5"/>
    <n v="75217"/>
    <x v="2"/>
    <s v="FUR-FU-10000758"/>
    <x v="0"/>
    <x v="5"/>
    <s v="DAX Natural Wood-Tone Poster Frame"/>
    <n v="31.776000000000003"/>
    <n v="3"/>
    <n v="0.6"/>
    <n v="-19.065600000000007"/>
  </r>
  <r>
    <x v="8219"/>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x v="8220"/>
    <x v="4071"/>
    <x v="2"/>
    <x v="462"/>
    <d v="2011-10-07T00:00:00"/>
    <s v="Standard Class"/>
    <s v="RD-19930"/>
    <s v="Russell D'Ascenzo"/>
    <x v="0"/>
    <s v="United States"/>
    <s v="Dallas"/>
    <x v="5"/>
    <n v="75217"/>
    <x v="2"/>
    <s v="OFF-BI-10002609"/>
    <x v="1"/>
    <x v="8"/>
    <s v="Avery Hidden Tab Dividers for Binding Systems"/>
    <n v="1.7879999999999996"/>
    <n v="3"/>
    <n v="0.8"/>
    <n v="-3.0396000000000001"/>
  </r>
  <r>
    <x v="8221"/>
    <x v="4071"/>
    <x v="2"/>
    <x v="462"/>
    <d v="2011-10-07T00:00:00"/>
    <s v="Standard Class"/>
    <s v="RD-19930"/>
    <s v="Russell D'Ascenzo"/>
    <x v="0"/>
    <s v="United States"/>
    <s v="Dallas"/>
    <x v="5"/>
    <n v="75217"/>
    <x v="2"/>
    <s v="OFF-FA-10000254"/>
    <x v="1"/>
    <x v="13"/>
    <s v="Sterling Rubber Bands by Alliance"/>
    <n v="15.072000000000001"/>
    <n v="4"/>
    <n v="0.2"/>
    <n v="-3.7680000000000002"/>
  </r>
  <r>
    <x v="8222"/>
    <x v="4072"/>
    <x v="2"/>
    <x v="1087"/>
    <d v="2011-02-25T00:00:00"/>
    <s v="Standard Class"/>
    <s v="AB-10015"/>
    <s v="Aaron Bergman"/>
    <x v="0"/>
    <s v="United States"/>
    <s v="Arlington"/>
    <x v="5"/>
    <n v="76017"/>
    <x v="2"/>
    <s v="OFF-ST-10000321"/>
    <x v="1"/>
    <x v="4"/>
    <s v="Akro Stacking Bins"/>
    <n v="12.624000000000001"/>
    <n v="2"/>
    <n v="0.2"/>
    <n v="-2.5248000000000022"/>
  </r>
  <r>
    <x v="8223"/>
    <x v="4073"/>
    <x v="0"/>
    <x v="1"/>
    <d v="2013-06-17T00:00:00"/>
    <s v="Standard Class"/>
    <s v="EA-14035"/>
    <s v="Erin Ashbrook"/>
    <x v="1"/>
    <s v="United States"/>
    <s v="Pasadena"/>
    <x v="1"/>
    <n v="91104"/>
    <x v="1"/>
    <s v="OFF-PA-10000241"/>
    <x v="1"/>
    <x v="10"/>
    <s v="IBM Multi-Purpose Copy Paper, 8 1/2 x 11&quot;, Case"/>
    <n v="185.88"/>
    <n v="6"/>
    <n v="0"/>
    <n v="83.645999999999987"/>
  </r>
  <r>
    <x v="8224"/>
    <x v="4073"/>
    <x v="0"/>
    <x v="1"/>
    <d v="2013-06-17T00:00:00"/>
    <s v="Standard Class"/>
    <s v="EA-14035"/>
    <s v="Erin Ashbrook"/>
    <x v="1"/>
    <s v="United States"/>
    <s v="Pasadena"/>
    <x v="1"/>
    <n v="91104"/>
    <x v="1"/>
    <s v="OFF-PA-10004782"/>
    <x v="1"/>
    <x v="10"/>
    <s v="Xerox 228"/>
    <n v="12.96"/>
    <n v="2"/>
    <n v="0"/>
    <n v="6.2208000000000006"/>
  </r>
  <r>
    <x v="8225"/>
    <x v="4074"/>
    <x v="3"/>
    <x v="752"/>
    <d v="2014-11-05T00:00:00"/>
    <s v="Second Class"/>
    <s v="SF-20065"/>
    <s v="Sandra Flanagan"/>
    <x v="0"/>
    <s v="United States"/>
    <s v="Everett"/>
    <x v="31"/>
    <n v="2149"/>
    <x v="3"/>
    <s v="OFF-PA-10004243"/>
    <x v="1"/>
    <x v="10"/>
    <s v="Xerox 1939"/>
    <n v="189.7"/>
    <n v="10"/>
    <n v="0"/>
    <n v="91.055999999999983"/>
  </r>
  <r>
    <x v="8226"/>
    <x v="4074"/>
    <x v="3"/>
    <x v="752"/>
    <d v="2014-11-05T00:00:00"/>
    <s v="Second Class"/>
    <s v="SF-20065"/>
    <s v="Sandra Flanagan"/>
    <x v="0"/>
    <s v="United States"/>
    <s v="Everett"/>
    <x v="31"/>
    <n v="2149"/>
    <x v="3"/>
    <s v="OFF-PA-10001033"/>
    <x v="1"/>
    <x v="10"/>
    <s v="Xerox 1893"/>
    <n v="40.99"/>
    <n v="1"/>
    <n v="0"/>
    <n v="20.085100000000001"/>
  </r>
  <r>
    <x v="8227"/>
    <x v="4075"/>
    <x v="0"/>
    <x v="958"/>
    <d v="2013-04-09T00:00:00"/>
    <s v="Second Class"/>
    <s v="BC-11125"/>
    <s v="Becky Castell"/>
    <x v="2"/>
    <s v="United States"/>
    <s v="Troy"/>
    <x v="15"/>
    <n v="12180"/>
    <x v="3"/>
    <s v="FUR-FU-10000723"/>
    <x v="0"/>
    <x v="5"/>
    <s v="Deflect-o EconoMat Studded, No Bevel Mat for Low Pile Carpeting"/>
    <n v="82.64"/>
    <n v="2"/>
    <n v="0"/>
    <n v="7.4376000000000033"/>
  </r>
  <r>
    <x v="8228"/>
    <x v="4075"/>
    <x v="0"/>
    <x v="958"/>
    <d v="2013-04-09T00:00:00"/>
    <s v="Second Class"/>
    <s v="BC-11125"/>
    <s v="Becky Castell"/>
    <x v="2"/>
    <s v="United States"/>
    <s v="Troy"/>
    <x v="15"/>
    <n v="12180"/>
    <x v="3"/>
    <s v="OFF-ST-10003455"/>
    <x v="1"/>
    <x v="4"/>
    <s v="Tenex File Box, Personal Filing Tote with Lid, Black"/>
    <n v="31.02"/>
    <n v="2"/>
    <n v="0"/>
    <n v="8.0652000000000008"/>
  </r>
  <r>
    <x v="8229"/>
    <x v="4075"/>
    <x v="0"/>
    <x v="958"/>
    <d v="2013-04-09T00:00:00"/>
    <s v="Second Class"/>
    <s v="BC-11125"/>
    <s v="Becky Castell"/>
    <x v="2"/>
    <s v="United States"/>
    <s v="Troy"/>
    <x v="15"/>
    <n v="12180"/>
    <x v="3"/>
    <s v="TEC-AC-10001109"/>
    <x v="2"/>
    <x v="11"/>
    <s v="Logitech Trackman Marble Mouse"/>
    <n v="89.97"/>
    <n v="3"/>
    <n v="0"/>
    <n v="37.787400000000005"/>
  </r>
  <r>
    <x v="8230"/>
    <x v="4076"/>
    <x v="0"/>
    <x v="1186"/>
    <d v="2013-07-03T00:00:00"/>
    <s v="Second Class"/>
    <s v="PF-19165"/>
    <s v="Philip Fox"/>
    <x v="0"/>
    <s v="United States"/>
    <s v="Sandy Springs"/>
    <x v="32"/>
    <n v="30328"/>
    <x v="0"/>
    <s v="OFF-AR-10004344"/>
    <x v="1"/>
    <x v="6"/>
    <s v="Bulldog Vacuum Base Pencil Sharpener"/>
    <n v="35.97"/>
    <n v="3"/>
    <n v="0"/>
    <n v="9.7118999999999982"/>
  </r>
  <r>
    <x v="8231"/>
    <x v="4076"/>
    <x v="0"/>
    <x v="1186"/>
    <d v="2013-07-03T00:00:00"/>
    <s v="Second Class"/>
    <s v="PF-19165"/>
    <s v="Philip Fox"/>
    <x v="0"/>
    <s v="United States"/>
    <s v="Sandy Springs"/>
    <x v="32"/>
    <n v="30328"/>
    <x v="0"/>
    <s v="FUR-BO-10004695"/>
    <x v="0"/>
    <x v="0"/>
    <s v="O'Sullivan 2-Door Barrister Bookcase in Odessa Pine"/>
    <n v="1266.8599999999999"/>
    <n v="7"/>
    <n v="0"/>
    <n v="291.37779999999987"/>
  </r>
  <r>
    <x v="8232"/>
    <x v="4077"/>
    <x v="2"/>
    <x v="358"/>
    <d v="2011-09-28T00:00:00"/>
    <s v="Standard Class"/>
    <s v="SE-20110"/>
    <s v="Sanjit Engle"/>
    <x v="0"/>
    <s v="United States"/>
    <s v="San Jose"/>
    <x v="1"/>
    <n v="95123"/>
    <x v="1"/>
    <s v="OFF-ST-10000675"/>
    <x v="1"/>
    <x v="4"/>
    <s v="File Shuttle II and Handi-File, Black"/>
    <n v="169.45"/>
    <n v="5"/>
    <n v="0"/>
    <n v="42.362499999999997"/>
  </r>
  <r>
    <x v="8233"/>
    <x v="4077"/>
    <x v="2"/>
    <x v="358"/>
    <d v="2011-09-28T00:00:00"/>
    <s v="Standard Class"/>
    <s v="SE-20110"/>
    <s v="Sanjit Engle"/>
    <x v="0"/>
    <s v="United States"/>
    <s v="San Jose"/>
    <x v="1"/>
    <n v="95123"/>
    <x v="1"/>
    <s v="OFF-ST-10002301"/>
    <x v="1"/>
    <x v="4"/>
    <s v="Tennsco Commercial Shelving"/>
    <n v="40.68"/>
    <n v="2"/>
    <n v="0"/>
    <n v="0.40679999999999694"/>
  </r>
  <r>
    <x v="8234"/>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x v="8235"/>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x v="8236"/>
    <x v="4078"/>
    <x v="3"/>
    <x v="927"/>
    <d v="2014-05-07T00:00:00"/>
    <s v="Standard Class"/>
    <s v="CJ-12010"/>
    <s v="Caroline Jumper"/>
    <x v="0"/>
    <s v="United States"/>
    <s v="Jacksonville"/>
    <x v="2"/>
    <n v="32216"/>
    <x v="0"/>
    <s v="FUR-CH-10002024"/>
    <x v="0"/>
    <x v="1"/>
    <s v="HON 5400 Series Task Chairs for Big and Tall"/>
    <n v="2803.92"/>
    <n v="5"/>
    <n v="0.2"/>
    <n v="0"/>
  </r>
  <r>
    <x v="8237"/>
    <x v="4079"/>
    <x v="3"/>
    <x v="179"/>
    <d v="2014-10-21T00:00:00"/>
    <s v="Same Day"/>
    <s v="PT-19090"/>
    <s v="Pete Takahito"/>
    <x v="0"/>
    <s v="United States"/>
    <s v="Jacksonville"/>
    <x v="2"/>
    <n v="32216"/>
    <x v="0"/>
    <s v="OFF-ST-10000617"/>
    <x v="1"/>
    <x v="4"/>
    <s v="Woodgrain Magazine Files by Perma"/>
    <n v="4.7679999999999998"/>
    <n v="2"/>
    <n v="0.2"/>
    <n v="-0.7748000000000006"/>
  </r>
  <r>
    <x v="8238"/>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x v="8239"/>
    <x v="4079"/>
    <x v="3"/>
    <x v="179"/>
    <d v="2014-10-21T00:00:00"/>
    <s v="Same Day"/>
    <s v="PT-19090"/>
    <s v="Pete Takahito"/>
    <x v="0"/>
    <s v="United States"/>
    <s v="Jacksonville"/>
    <x v="2"/>
    <n v="32216"/>
    <x v="0"/>
    <s v="OFF-AR-10003251"/>
    <x v="1"/>
    <x v="6"/>
    <s v="Prang Drawing Pencil Set"/>
    <n v="4.4479999999999995"/>
    <n v="2"/>
    <n v="0.2"/>
    <n v="1.1119999999999999"/>
  </r>
  <r>
    <x v="8240"/>
    <x v="4079"/>
    <x v="3"/>
    <x v="179"/>
    <d v="2014-10-21T00:00:00"/>
    <s v="Same Day"/>
    <s v="PT-19090"/>
    <s v="Pete Takahito"/>
    <x v="0"/>
    <s v="United States"/>
    <s v="Jacksonville"/>
    <x v="2"/>
    <n v="32216"/>
    <x v="0"/>
    <s v="FUR-FU-10000175"/>
    <x v="0"/>
    <x v="5"/>
    <s v="DAX Wood Document Frame."/>
    <n v="43.936000000000007"/>
    <n v="4"/>
    <n v="0.2"/>
    <n v="6.0411999999999964"/>
  </r>
  <r>
    <x v="8241"/>
    <x v="4080"/>
    <x v="2"/>
    <x v="416"/>
    <d v="2011-09-05T00:00:00"/>
    <s v="Standard Class"/>
    <s v="LH-16900"/>
    <s v="Lena Hernandez"/>
    <x v="0"/>
    <s v="United States"/>
    <s v="New York City"/>
    <x v="15"/>
    <n v="10009"/>
    <x v="3"/>
    <s v="OFF-BI-10004716"/>
    <x v="1"/>
    <x v="8"/>
    <s v="Wilson Jones Hanging Recycled Pressboard Data Binders"/>
    <n v="23.744"/>
    <n v="2"/>
    <n v="0.2"/>
    <n v="8.3103999999999996"/>
  </r>
  <r>
    <x v="8242"/>
    <x v="4080"/>
    <x v="2"/>
    <x v="416"/>
    <d v="2011-09-05T00:00:00"/>
    <s v="Standard Class"/>
    <s v="LH-16900"/>
    <s v="Lena Hernandez"/>
    <x v="0"/>
    <s v="United States"/>
    <s v="New York City"/>
    <x v="15"/>
    <n v="10009"/>
    <x v="3"/>
    <s v="TEC-AC-10002842"/>
    <x v="2"/>
    <x v="11"/>
    <s v="WD My Passport Ultra 2TB Portable External Hard Drive"/>
    <n v="357"/>
    <n v="3"/>
    <n v="0"/>
    <n v="57.120000000000019"/>
  </r>
  <r>
    <x v="8243"/>
    <x v="4081"/>
    <x v="2"/>
    <x v="1132"/>
    <d v="2011-08-16T00:00:00"/>
    <s v="Standard Class"/>
    <s v="BW-11200"/>
    <s v="Ben Wallace"/>
    <x v="0"/>
    <s v="United States"/>
    <s v="San Francisco"/>
    <x v="1"/>
    <n v="94122"/>
    <x v="1"/>
    <s v="TEC-PH-10003691"/>
    <x v="2"/>
    <x v="7"/>
    <s v="BlackBerry Q10"/>
    <n v="806.33600000000001"/>
    <n v="8"/>
    <n v="0.2"/>
    <n v="50.396000000000015"/>
  </r>
  <r>
    <x v="8244"/>
    <x v="4081"/>
    <x v="2"/>
    <x v="1132"/>
    <d v="2011-08-16T00:00:00"/>
    <s v="Standard Class"/>
    <s v="BW-11200"/>
    <s v="Ben Wallace"/>
    <x v="0"/>
    <s v="United States"/>
    <s v="San Francisco"/>
    <x v="1"/>
    <n v="94122"/>
    <x v="1"/>
    <s v="FUR-FU-10002878"/>
    <x v="0"/>
    <x v="5"/>
    <s v="Seth Thomas 14&quot; Day/Date Wall Clock"/>
    <n v="85.44"/>
    <n v="3"/>
    <n v="0"/>
    <n v="31.612800000000004"/>
  </r>
  <r>
    <x v="8245"/>
    <x v="4082"/>
    <x v="2"/>
    <x v="710"/>
    <d v="2011-08-23T00:00:00"/>
    <s v="Standard Class"/>
    <s v="BS-11365"/>
    <s v="Bill Shonely"/>
    <x v="1"/>
    <s v="United States"/>
    <s v="Columbus"/>
    <x v="32"/>
    <n v="31907"/>
    <x v="0"/>
    <s v="OFF-ST-10000991"/>
    <x v="1"/>
    <x v="4"/>
    <s v="Space Solutions HD Industrial Steel Shelving."/>
    <n v="344.90999999999997"/>
    <n v="3"/>
    <n v="0"/>
    <n v="10.347300000000004"/>
  </r>
  <r>
    <x v="8246"/>
    <x v="4083"/>
    <x v="1"/>
    <x v="1187"/>
    <d v="2012-05-10T00:00:00"/>
    <s v="Same Day"/>
    <s v="DP-13390"/>
    <s v="Dennis Pardue"/>
    <x v="2"/>
    <s v="United States"/>
    <s v="Aurora"/>
    <x v="10"/>
    <n v="60505"/>
    <x v="2"/>
    <s v="OFF-AP-10002439"/>
    <x v="1"/>
    <x v="9"/>
    <s v="Tripp Lite Isotel 8 Ultra 8 Outlet Metal Surge"/>
    <n v="70.969999999999985"/>
    <n v="5"/>
    <n v="0.8"/>
    <n v="-191.619"/>
  </r>
  <r>
    <x v="8247"/>
    <x v="4083"/>
    <x v="1"/>
    <x v="1187"/>
    <d v="2012-05-10T00:00:00"/>
    <s v="Same Day"/>
    <s v="DP-13390"/>
    <s v="Dennis Pardue"/>
    <x v="2"/>
    <s v="United States"/>
    <s v="Aurora"/>
    <x v="10"/>
    <n v="60505"/>
    <x v="2"/>
    <s v="OFF-AR-10004602"/>
    <x v="1"/>
    <x v="6"/>
    <s v="Boston KS Multi-Size Manual Pencil Sharpener"/>
    <n v="36.783999999999999"/>
    <n v="2"/>
    <n v="0.2"/>
    <n v="3.6784000000000017"/>
  </r>
  <r>
    <x v="8248"/>
    <x v="4084"/>
    <x v="0"/>
    <x v="1120"/>
    <d v="2013-05-14T00:00:00"/>
    <s v="Second Class"/>
    <s v="CS-12400"/>
    <s v="Christopher Schild"/>
    <x v="2"/>
    <s v="United States"/>
    <s v="Philadelphia"/>
    <x v="9"/>
    <n v="19134"/>
    <x v="3"/>
    <s v="TEC-PH-10001795"/>
    <x v="2"/>
    <x v="7"/>
    <s v="ClearOne CHATAttach 160 - speaker phone"/>
    <n v="743.98799999999994"/>
    <n v="2"/>
    <n v="0.4"/>
    <n v="-123.9980000000001"/>
  </r>
  <r>
    <x v="8249"/>
    <x v="4085"/>
    <x v="1"/>
    <x v="616"/>
    <d v="2012-03-09T00:00:00"/>
    <s v="Second Class"/>
    <s v="MS-17365"/>
    <s v="Maribeth Schnelling"/>
    <x v="0"/>
    <s v="United States"/>
    <s v="Chicago"/>
    <x v="10"/>
    <n v="60653"/>
    <x v="2"/>
    <s v="OFF-BI-10002854"/>
    <x v="1"/>
    <x v="8"/>
    <s v="Performers Binder/Pad Holder, Black"/>
    <n v="11.211999999999998"/>
    <n v="2"/>
    <n v="0.8"/>
    <n v="-16.818000000000005"/>
  </r>
  <r>
    <x v="8250"/>
    <x v="4085"/>
    <x v="1"/>
    <x v="616"/>
    <d v="2012-03-09T00:00:00"/>
    <s v="Second Class"/>
    <s v="MS-17365"/>
    <s v="Maribeth Schnelling"/>
    <x v="0"/>
    <s v="United States"/>
    <s v="Chicago"/>
    <x v="10"/>
    <n v="60653"/>
    <x v="2"/>
    <s v="FUR-FU-10000023"/>
    <x v="0"/>
    <x v="5"/>
    <s v="Eldon Wave Desk Accessories"/>
    <n v="4.7119999999999997"/>
    <n v="2"/>
    <n v="0.6"/>
    <n v="-1.8847999999999994"/>
  </r>
  <r>
    <x v="8251"/>
    <x v="4085"/>
    <x v="1"/>
    <x v="616"/>
    <d v="2012-03-09T00:00:00"/>
    <s v="Second Class"/>
    <s v="MS-17365"/>
    <s v="Maribeth Schnelling"/>
    <x v="0"/>
    <s v="United States"/>
    <s v="Chicago"/>
    <x v="10"/>
    <n v="60653"/>
    <x v="2"/>
    <s v="OFF-AP-10000828"/>
    <x v="1"/>
    <x v="9"/>
    <s v="Avanti 4.4 Cu. Ft. Refrigerator"/>
    <n v="180.97999999999996"/>
    <n v="5"/>
    <n v="0.8"/>
    <n v="-470.548"/>
  </r>
  <r>
    <x v="8252"/>
    <x v="4085"/>
    <x v="1"/>
    <x v="616"/>
    <d v="2012-03-09T00:00:00"/>
    <s v="Second Class"/>
    <s v="MS-17365"/>
    <s v="Maribeth Schnelling"/>
    <x v="0"/>
    <s v="United States"/>
    <s v="Chicago"/>
    <x v="10"/>
    <n v="60653"/>
    <x v="2"/>
    <s v="OFF-ST-10000777"/>
    <x v="1"/>
    <x v="4"/>
    <s v="Companion Letter/Legal File, Black"/>
    <n v="60.415999999999997"/>
    <n v="2"/>
    <n v="0.2"/>
    <n v="6.0416000000000025"/>
  </r>
  <r>
    <x v="8253"/>
    <x v="4086"/>
    <x v="3"/>
    <x v="801"/>
    <d v="2014-08-20T00:00:00"/>
    <s v="Standard Class"/>
    <s v="DK-12895"/>
    <s v="Dana Kaydos"/>
    <x v="0"/>
    <s v="United States"/>
    <s v="Seattle"/>
    <x v="4"/>
    <n v="98103"/>
    <x v="1"/>
    <s v="TEC-CO-10000971"/>
    <x v="2"/>
    <x v="16"/>
    <s v="Hewlett Packard 310 Color Digital Copier"/>
    <n v="299.99"/>
    <n v="1"/>
    <n v="0"/>
    <n v="89.996999999999986"/>
  </r>
  <r>
    <x v="8254"/>
    <x v="4086"/>
    <x v="3"/>
    <x v="801"/>
    <d v="2014-08-20T00:00:00"/>
    <s v="Standard Class"/>
    <s v="DK-12895"/>
    <s v="Dana Kaydos"/>
    <x v="0"/>
    <s v="United States"/>
    <s v="Seattle"/>
    <x v="4"/>
    <n v="98103"/>
    <x v="1"/>
    <s v="OFF-PA-10003134"/>
    <x v="1"/>
    <x v="10"/>
    <s v="Xerox 1937"/>
    <n v="192.16"/>
    <n v="4"/>
    <n v="0"/>
    <n v="92.236799999999988"/>
  </r>
  <r>
    <x v="8255"/>
    <x v="4086"/>
    <x v="3"/>
    <x v="801"/>
    <d v="2014-08-20T00:00:00"/>
    <s v="Standard Class"/>
    <s v="DK-12895"/>
    <s v="Dana Kaydos"/>
    <x v="0"/>
    <s v="United States"/>
    <s v="Seattle"/>
    <x v="4"/>
    <n v="98103"/>
    <x v="1"/>
    <s v="TEC-PH-10002538"/>
    <x v="2"/>
    <x v="7"/>
    <s v="Grandstream GXP1160 VoIP phone"/>
    <n v="242.624"/>
    <n v="8"/>
    <n v="0.2"/>
    <n v="27.295199999999973"/>
  </r>
  <r>
    <x v="8256"/>
    <x v="4086"/>
    <x v="3"/>
    <x v="801"/>
    <d v="2014-08-20T00:00:00"/>
    <s v="Standard Class"/>
    <s v="DK-12895"/>
    <s v="Dana Kaydos"/>
    <x v="0"/>
    <s v="United States"/>
    <s v="Seattle"/>
    <x v="4"/>
    <n v="98103"/>
    <x v="1"/>
    <s v="OFF-ST-10001228"/>
    <x v="1"/>
    <x v="4"/>
    <s v="Personal File Boxes with Fold-Down Carry Handle"/>
    <n v="46.74"/>
    <n v="3"/>
    <n v="0"/>
    <n v="11.684999999999999"/>
  </r>
  <r>
    <x v="8257"/>
    <x v="4086"/>
    <x v="3"/>
    <x v="801"/>
    <d v="2014-08-20T00:00:00"/>
    <s v="Standard Class"/>
    <s v="DK-12895"/>
    <s v="Dana Kaydos"/>
    <x v="0"/>
    <s v="United States"/>
    <s v="Seattle"/>
    <x v="4"/>
    <n v="98103"/>
    <x v="1"/>
    <s v="TEC-AC-10000397"/>
    <x v="2"/>
    <x v="11"/>
    <s v="Perixx PERIBOARD-512B, Ergonomic Split Keyboard"/>
    <n v="174.95000000000002"/>
    <n v="5"/>
    <n v="0"/>
    <n v="12.246500000000005"/>
  </r>
  <r>
    <x v="8258"/>
    <x v="4086"/>
    <x v="3"/>
    <x v="801"/>
    <d v="2014-08-20T00:00:00"/>
    <s v="Standard Class"/>
    <s v="DK-12895"/>
    <s v="Dana Kaydos"/>
    <x v="0"/>
    <s v="United States"/>
    <s v="Seattle"/>
    <x v="4"/>
    <n v="98103"/>
    <x v="1"/>
    <s v="OFF-BI-10004308"/>
    <x v="1"/>
    <x v="8"/>
    <s v="Avery Legal 4-Ring Binder"/>
    <n v="100.70400000000001"/>
    <n v="6"/>
    <n v="0.2"/>
    <n v="37.763999999999996"/>
  </r>
  <r>
    <x v="8259"/>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x v="8260"/>
    <x v="4087"/>
    <x v="0"/>
    <x v="190"/>
    <d v="2013-06-27T00:00:00"/>
    <s v="Same Day"/>
    <s v="SN-20560"/>
    <s v="Skye Norling"/>
    <x v="2"/>
    <s v="United States"/>
    <s v="Roseville"/>
    <x v="12"/>
    <n v="48066"/>
    <x v="2"/>
    <s v="OFF-BI-10000773"/>
    <x v="1"/>
    <x v="8"/>
    <s v="Insertable Tab Post Binder Dividers"/>
    <n v="8.02"/>
    <n v="1"/>
    <n v="0"/>
    <n v="3.7693999999999992"/>
  </r>
  <r>
    <x v="8261"/>
    <x v="4087"/>
    <x v="0"/>
    <x v="190"/>
    <d v="2013-06-27T00:00:00"/>
    <s v="Same Day"/>
    <s v="SN-20560"/>
    <s v="Skye Norling"/>
    <x v="2"/>
    <s v="United States"/>
    <s v="Roseville"/>
    <x v="12"/>
    <n v="48066"/>
    <x v="2"/>
    <s v="OFF-ST-10001837"/>
    <x v="1"/>
    <x v="4"/>
    <s v="SAFCO Mobile Desk Side File, Wire Frame"/>
    <n v="171.04"/>
    <n v="4"/>
    <n v="0"/>
    <n v="44.470399999999998"/>
  </r>
  <r>
    <x v="8262"/>
    <x v="4088"/>
    <x v="0"/>
    <x v="272"/>
    <d v="2013-12-20T00:00:00"/>
    <s v="Standard Class"/>
    <s v="TC-21475"/>
    <s v="Tony Chapman"/>
    <x v="2"/>
    <s v="United States"/>
    <s v="Fayetteville"/>
    <x v="36"/>
    <n v="72701"/>
    <x v="0"/>
    <s v="OFF-PA-10002552"/>
    <x v="1"/>
    <x v="10"/>
    <s v="Xerox 1958"/>
    <n v="19.440000000000001"/>
    <n v="3"/>
    <n v="0"/>
    <n v="9.3312000000000008"/>
  </r>
  <r>
    <x v="8263"/>
    <x v="4089"/>
    <x v="1"/>
    <x v="1023"/>
    <d v="2012-09-17T00:00:00"/>
    <s v="Standard Class"/>
    <s v="AM-10705"/>
    <s v="Anne McFarland"/>
    <x v="0"/>
    <s v="United States"/>
    <s v="Jacksonville"/>
    <x v="3"/>
    <n v="28540"/>
    <x v="0"/>
    <s v="OFF-BI-10000014"/>
    <x v="1"/>
    <x v="8"/>
    <s v="Heavy-Duty E-Z-D Binders"/>
    <n v="13.092000000000002"/>
    <n v="4"/>
    <n v="0.7"/>
    <n v="-10.037199999999999"/>
  </r>
  <r>
    <x v="8264"/>
    <x v="4090"/>
    <x v="2"/>
    <x v="125"/>
    <d v="2012-01-04T00:00:00"/>
    <s v="Standard Class"/>
    <s v="AJ-10960"/>
    <s v="Astrea Jones"/>
    <x v="0"/>
    <s v="United States"/>
    <s v="New York City"/>
    <x v="15"/>
    <n v="10035"/>
    <x v="3"/>
    <s v="OFF-AP-10004136"/>
    <x v="1"/>
    <x v="9"/>
    <s v="Kensington 6 Outlet SmartSocket Surge Protector"/>
    <n v="122.94"/>
    <n v="3"/>
    <n v="0"/>
    <n v="30.734999999999992"/>
  </r>
  <r>
    <x v="8265"/>
    <x v="4090"/>
    <x v="2"/>
    <x v="125"/>
    <d v="2012-01-04T00:00:00"/>
    <s v="Standard Class"/>
    <s v="AJ-10960"/>
    <s v="Astrea Jones"/>
    <x v="0"/>
    <s v="United States"/>
    <s v="New York City"/>
    <x v="15"/>
    <n v="10035"/>
    <x v="3"/>
    <s v="OFF-BI-10003429"/>
    <x v="1"/>
    <x v="8"/>
    <s v="Cardinal HOLDit! Binder Insert Strips,Extra Strips"/>
    <n v="35.448"/>
    <n v="7"/>
    <n v="0.2"/>
    <n v="12.8499"/>
  </r>
  <r>
    <x v="8266"/>
    <x v="4091"/>
    <x v="2"/>
    <x v="333"/>
    <d v="2011-05-04T00:00:00"/>
    <s v="Standard Class"/>
    <s v="KH-16360"/>
    <s v="Katherine Hughes"/>
    <x v="0"/>
    <s v="United States"/>
    <s v="Dover"/>
    <x v="13"/>
    <n v="19901"/>
    <x v="3"/>
    <s v="TEC-PH-10000376"/>
    <x v="2"/>
    <x v="7"/>
    <s v="Square Credit Card Reader"/>
    <n v="19.98"/>
    <n v="2"/>
    <n v="0"/>
    <n v="5.1948000000000008"/>
  </r>
  <r>
    <x v="8267"/>
    <x v="4092"/>
    <x v="3"/>
    <x v="289"/>
    <d v="2014-02-07T00:00:00"/>
    <s v="Standard Class"/>
    <s v="LP-17095"/>
    <s v="Liz Preis"/>
    <x v="0"/>
    <s v="United States"/>
    <s v="Aurora"/>
    <x v="10"/>
    <n v="60505"/>
    <x v="2"/>
    <s v="FUR-TA-10003469"/>
    <x v="0"/>
    <x v="3"/>
    <s v="Balt Split Level Computer Training Table"/>
    <n v="69.375"/>
    <n v="1"/>
    <n v="0.5"/>
    <n v="-47.174999999999997"/>
  </r>
  <r>
    <x v="8268"/>
    <x v="4092"/>
    <x v="3"/>
    <x v="289"/>
    <d v="2014-02-07T00:00:00"/>
    <s v="Standard Class"/>
    <s v="LP-17095"/>
    <s v="Liz Preis"/>
    <x v="0"/>
    <s v="United States"/>
    <s v="Aurora"/>
    <x v="10"/>
    <n v="60505"/>
    <x v="2"/>
    <s v="OFF-SU-10004231"/>
    <x v="1"/>
    <x v="14"/>
    <s v="Acme Tagit Stainless Steel Antibacterial Scissors"/>
    <n v="31.680000000000003"/>
    <n v="4"/>
    <n v="0.2"/>
    <n v="2.7719999999999994"/>
  </r>
  <r>
    <x v="8269"/>
    <x v="4092"/>
    <x v="3"/>
    <x v="289"/>
    <d v="2014-02-07T00:00:00"/>
    <s v="Standard Class"/>
    <s v="LP-17095"/>
    <s v="Liz Preis"/>
    <x v="0"/>
    <s v="United States"/>
    <s v="Aurora"/>
    <x v="10"/>
    <n v="60505"/>
    <x v="2"/>
    <s v="TEC-PH-10002584"/>
    <x v="2"/>
    <x v="7"/>
    <s v="Samsung Galaxy S4"/>
    <n v="2003.1680000000001"/>
    <n v="4"/>
    <n v="0.2"/>
    <n v="250.39599999999984"/>
  </r>
  <r>
    <x v="8270"/>
    <x v="4092"/>
    <x v="3"/>
    <x v="289"/>
    <d v="2014-02-07T00:00:00"/>
    <s v="Standard Class"/>
    <s v="LP-17095"/>
    <s v="Liz Preis"/>
    <x v="0"/>
    <s v="United States"/>
    <s v="Aurora"/>
    <x v="10"/>
    <n v="60505"/>
    <x v="2"/>
    <s v="OFF-AR-10003602"/>
    <x v="1"/>
    <x v="6"/>
    <s v="Quartet Omega Colored Chalk, 12/Pack"/>
    <n v="9.3439999999999994"/>
    <n v="2"/>
    <n v="0.2"/>
    <n v="3.1535999999999995"/>
  </r>
  <r>
    <x v="8271"/>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x v="8272"/>
    <x v="4094"/>
    <x v="0"/>
    <x v="201"/>
    <d v="2013-10-26T00:00:00"/>
    <s v="Standard Class"/>
    <s v="MY-18295"/>
    <s v="Muhammed Yedwab"/>
    <x v="1"/>
    <s v="United States"/>
    <s v="El Cajon"/>
    <x v="1"/>
    <n v="92020"/>
    <x v="1"/>
    <s v="FUR-CH-10001802"/>
    <x v="0"/>
    <x v="1"/>
    <s v="Hon Every-Day Chair Series Swivel Task Chairs"/>
    <n v="387.13600000000002"/>
    <n v="4"/>
    <n v="0.2"/>
    <n v="4.8391999999999911"/>
  </r>
  <r>
    <x v="8273"/>
    <x v="4095"/>
    <x v="1"/>
    <x v="385"/>
    <d v="2012-06-15T00:00:00"/>
    <s v="Second Class"/>
    <s v="FC-14245"/>
    <s v="Frank Carlisle"/>
    <x v="2"/>
    <s v="United States"/>
    <s v="Springfield"/>
    <x v="24"/>
    <n v="45503"/>
    <x v="3"/>
    <s v="OFF-AR-10000634"/>
    <x v="1"/>
    <x v="6"/>
    <s v="Newell 320"/>
    <n v="3.4240000000000004"/>
    <n v="1"/>
    <n v="0.2"/>
    <n v="0.29960000000000009"/>
  </r>
  <r>
    <x v="8274"/>
    <x v="4096"/>
    <x v="3"/>
    <x v="160"/>
    <d v="2014-07-05T00:00:00"/>
    <s v="Standard Class"/>
    <s v="ND-18460"/>
    <s v="Neil Ducich"/>
    <x v="1"/>
    <s v="United States"/>
    <s v="Mount Vernon"/>
    <x v="15"/>
    <n v="10550"/>
    <x v="3"/>
    <s v="OFF-ST-10002615"/>
    <x v="1"/>
    <x v="4"/>
    <s v="Dual Level, Single-Width Filing Carts"/>
    <n v="1085.42"/>
    <n v="7"/>
    <n v="0"/>
    <n v="282.20920000000001"/>
  </r>
  <r>
    <x v="8275"/>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x v="8276"/>
    <x v="4098"/>
    <x v="0"/>
    <x v="823"/>
    <d v="2013-02-25T00:00:00"/>
    <s v="Standard Class"/>
    <s v="LC-16960"/>
    <s v="Lindsay Castell"/>
    <x v="2"/>
    <s v="United States"/>
    <s v="Tampa"/>
    <x v="2"/>
    <n v="33614"/>
    <x v="0"/>
    <s v="OFF-BI-10003727"/>
    <x v="1"/>
    <x v="8"/>
    <s v="Avery Durable Slant Ring Binders With Label Holder"/>
    <n v="3.762"/>
    <n v="3"/>
    <n v="0.7"/>
    <n v="-2.758799999999999"/>
  </r>
  <r>
    <x v="8277"/>
    <x v="4098"/>
    <x v="0"/>
    <x v="823"/>
    <d v="2013-02-25T00:00:00"/>
    <s v="Standard Class"/>
    <s v="LC-16960"/>
    <s v="Lindsay Castell"/>
    <x v="2"/>
    <s v="United States"/>
    <s v="Tampa"/>
    <x v="2"/>
    <n v="33614"/>
    <x v="0"/>
    <s v="OFF-BI-10002026"/>
    <x v="1"/>
    <x v="8"/>
    <s v="Avery Arch Ring Binders"/>
    <n v="34.860000000000007"/>
    <n v="2"/>
    <n v="0.7"/>
    <n v="-26.726000000000006"/>
  </r>
  <r>
    <x v="8278"/>
    <x v="4098"/>
    <x v="0"/>
    <x v="823"/>
    <d v="2013-02-25T00:00:00"/>
    <s v="Standard Class"/>
    <s v="LC-16960"/>
    <s v="Lindsay Castell"/>
    <x v="2"/>
    <s v="United States"/>
    <s v="Tampa"/>
    <x v="2"/>
    <n v="33614"/>
    <x v="0"/>
    <s v="OFF-ST-10001496"/>
    <x v="1"/>
    <x v="4"/>
    <s v="Standard Rollaway File with Lock"/>
    <n v="432.45600000000002"/>
    <n v="3"/>
    <n v="0.2"/>
    <n v="32.434200000000004"/>
  </r>
  <r>
    <x v="8279"/>
    <x v="4099"/>
    <x v="3"/>
    <x v="300"/>
    <d v="2014-04-27T00:00:00"/>
    <s v="Standard Class"/>
    <s v="BD-11725"/>
    <s v="Bruce Degenhardt"/>
    <x v="0"/>
    <s v="United States"/>
    <s v="Columbus"/>
    <x v="32"/>
    <n v="31907"/>
    <x v="0"/>
    <s v="OFF-ST-10003716"/>
    <x v="1"/>
    <x v="4"/>
    <s v="Tennsco Double-Tier Lockers"/>
    <n v="675.06000000000006"/>
    <n v="3"/>
    <n v="0"/>
    <n v="87.757800000000003"/>
  </r>
  <r>
    <x v="8280"/>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x v="8281"/>
    <x v="4100"/>
    <x v="3"/>
    <x v="1188"/>
    <d v="2014-05-11T00:00:00"/>
    <s v="First Class"/>
    <s v="MC-17605"/>
    <s v="Matt Connell"/>
    <x v="1"/>
    <s v="United States"/>
    <s v="Jacksonville"/>
    <x v="3"/>
    <n v="28540"/>
    <x v="0"/>
    <s v="FUR-CH-10001270"/>
    <x v="0"/>
    <x v="1"/>
    <s v="Harbour Creations Steel Folding Chair"/>
    <n v="207"/>
    <n v="3"/>
    <n v="0.2"/>
    <n v="25.874999999999972"/>
  </r>
  <r>
    <x v="8282"/>
    <x v="4101"/>
    <x v="1"/>
    <x v="379"/>
    <d v="2012-12-26T00:00:00"/>
    <s v="Second Class"/>
    <s v="SZ-20035"/>
    <s v="Sam Zeldin"/>
    <x v="2"/>
    <s v="United States"/>
    <s v="Saint Charles"/>
    <x v="10"/>
    <n v="60174"/>
    <x v="2"/>
    <s v="TEC-MA-10004241"/>
    <x v="2"/>
    <x v="15"/>
    <s v="Star Micronics TSP800 TSP847IIU Receipt Printer"/>
    <n v="600.53"/>
    <n v="2"/>
    <n v="0.3"/>
    <n v="137.26399999999995"/>
  </r>
  <r>
    <x v="8283"/>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x v="8284"/>
    <x v="4101"/>
    <x v="1"/>
    <x v="379"/>
    <d v="2012-12-26T00:00:00"/>
    <s v="Second Class"/>
    <s v="SZ-20035"/>
    <s v="Sam Zeldin"/>
    <x v="2"/>
    <s v="United States"/>
    <s v="Saint Charles"/>
    <x v="10"/>
    <n v="60174"/>
    <x v="2"/>
    <s v="TEC-AC-10003198"/>
    <x v="2"/>
    <x v="11"/>
    <s v="Enermax Acrylux Wireless Keyboard"/>
    <n v="637.44000000000005"/>
    <n v="8"/>
    <n v="0.2"/>
    <n v="135.45599999999996"/>
  </r>
  <r>
    <x v="8285"/>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x v="8286"/>
    <x v="4102"/>
    <x v="2"/>
    <x v="1132"/>
    <d v="2011-08-16T00:00:00"/>
    <s v="Standard Class"/>
    <s v="DH-13675"/>
    <s v="Duane Huffman"/>
    <x v="2"/>
    <s v="United States"/>
    <s v="Miami"/>
    <x v="2"/>
    <n v="33180"/>
    <x v="0"/>
    <s v="OFF-PA-10000295"/>
    <x v="1"/>
    <x v="10"/>
    <s v="Xerox 229"/>
    <n v="31.104000000000006"/>
    <n v="6"/>
    <n v="0.2"/>
    <n v="10.8864"/>
  </r>
  <r>
    <x v="8287"/>
    <x v="4102"/>
    <x v="2"/>
    <x v="1132"/>
    <d v="2011-08-16T00:00:00"/>
    <s v="Standard Class"/>
    <s v="DH-13675"/>
    <s v="Duane Huffman"/>
    <x v="2"/>
    <s v="United States"/>
    <s v="Miami"/>
    <x v="2"/>
    <n v="33180"/>
    <x v="0"/>
    <s v="OFF-AR-10004344"/>
    <x v="1"/>
    <x v="6"/>
    <s v="Bulldog Vacuum Base Pencil Sharpener"/>
    <n v="47.96"/>
    <n v="5"/>
    <n v="0.2"/>
    <n v="4.196499999999995"/>
  </r>
  <r>
    <x v="8288"/>
    <x v="4102"/>
    <x v="2"/>
    <x v="1132"/>
    <d v="2011-08-16T00:00:00"/>
    <s v="Standard Class"/>
    <s v="DH-13675"/>
    <s v="Duane Huffman"/>
    <x v="2"/>
    <s v="United States"/>
    <s v="Miami"/>
    <x v="2"/>
    <n v="33180"/>
    <x v="0"/>
    <s v="TEC-AC-10002473"/>
    <x v="2"/>
    <x v="11"/>
    <s v="Maxell 4.7GB DVD-R"/>
    <n v="158.928"/>
    <n v="7"/>
    <n v="0.2"/>
    <n v="41.718599999999995"/>
  </r>
  <r>
    <x v="8289"/>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x v="8290"/>
    <x v="4102"/>
    <x v="2"/>
    <x v="1132"/>
    <d v="2011-08-16T00:00:00"/>
    <s v="Standard Class"/>
    <s v="DH-13675"/>
    <s v="Duane Huffman"/>
    <x v="2"/>
    <s v="United States"/>
    <s v="Miami"/>
    <x v="2"/>
    <n v="33180"/>
    <x v="0"/>
    <s v="OFF-SU-10000432"/>
    <x v="1"/>
    <x v="14"/>
    <s v="Acco Side-Punched Conventional Columnar Pads"/>
    <n v="5.5520000000000005"/>
    <n v="2"/>
    <n v="0.2"/>
    <n v="-1.0410000000000006"/>
  </r>
  <r>
    <x v="8291"/>
    <x v="4102"/>
    <x v="2"/>
    <x v="1132"/>
    <d v="2011-08-16T00:00:00"/>
    <s v="Standard Class"/>
    <s v="DH-13675"/>
    <s v="Duane Huffman"/>
    <x v="2"/>
    <s v="United States"/>
    <s v="Miami"/>
    <x v="2"/>
    <n v="33180"/>
    <x v="0"/>
    <s v="OFF-LA-10000443"/>
    <x v="1"/>
    <x v="2"/>
    <s v="Avery 501"/>
    <n v="2.952"/>
    <n v="1"/>
    <n v="0.2"/>
    <n v="0.99629999999999996"/>
  </r>
  <r>
    <x v="8292"/>
    <x v="4103"/>
    <x v="1"/>
    <x v="555"/>
    <d v="2012-12-15T00:00:00"/>
    <s v="Standard Class"/>
    <s v="LC-16885"/>
    <s v="Lena Creighton"/>
    <x v="0"/>
    <s v="United States"/>
    <s v="Troy"/>
    <x v="24"/>
    <n v="45373"/>
    <x v="3"/>
    <s v="OFF-BI-10003166"/>
    <x v="1"/>
    <x v="8"/>
    <s v="GBC Plasticlear Binding Covers"/>
    <n v="10.332000000000003"/>
    <n v="3"/>
    <n v="0.7"/>
    <n v="-7.5767999999999986"/>
  </r>
  <r>
    <x v="8293"/>
    <x v="4104"/>
    <x v="3"/>
    <x v="132"/>
    <d v="2014-11-08T00:00:00"/>
    <s v="Standard Class"/>
    <s v="JO-15145"/>
    <s v="Jack O'Briant"/>
    <x v="1"/>
    <s v="United States"/>
    <s v="Seattle"/>
    <x v="4"/>
    <n v="98103"/>
    <x v="1"/>
    <s v="OFF-BI-10002393"/>
    <x v="1"/>
    <x v="8"/>
    <s v="Binder Posts"/>
    <n v="18.368000000000002"/>
    <n v="4"/>
    <n v="0.2"/>
    <n v="5.9695999999999998"/>
  </r>
  <r>
    <x v="8294"/>
    <x v="4105"/>
    <x v="3"/>
    <x v="677"/>
    <d v="2014-03-18T00:00:00"/>
    <s v="Standard Class"/>
    <s v="MT-17815"/>
    <s v="Meg Tillman"/>
    <x v="0"/>
    <s v="United States"/>
    <s v="New York City"/>
    <x v="15"/>
    <n v="10011"/>
    <x v="3"/>
    <s v="TEC-PH-10001809"/>
    <x v="2"/>
    <x v="7"/>
    <s v="Panasonic KX T7736-B Digital phone"/>
    <n v="299.89999999999998"/>
    <n v="2"/>
    <n v="0"/>
    <n v="74.974999999999994"/>
  </r>
  <r>
    <x v="8295"/>
    <x v="4106"/>
    <x v="0"/>
    <x v="198"/>
    <d v="2013-06-04T00:00:00"/>
    <s v="Standard Class"/>
    <s v="EB-13750"/>
    <s v="Edward Becker"/>
    <x v="1"/>
    <s v="United States"/>
    <s v="Arlington"/>
    <x v="17"/>
    <n v="22204"/>
    <x v="0"/>
    <s v="OFF-EN-10002600"/>
    <x v="1"/>
    <x v="12"/>
    <s v="Redi-Strip #10 Envelopes, 4 1/8 x 9 1/2"/>
    <n v="26.55"/>
    <n v="9"/>
    <n v="0"/>
    <n v="12.744"/>
  </r>
  <r>
    <x v="8296"/>
    <x v="4106"/>
    <x v="0"/>
    <x v="198"/>
    <d v="2013-06-04T00:00:00"/>
    <s v="Standard Class"/>
    <s v="EB-13750"/>
    <s v="Edward Becker"/>
    <x v="1"/>
    <s v="United States"/>
    <s v="Arlington"/>
    <x v="17"/>
    <n v="22204"/>
    <x v="0"/>
    <s v="TEC-AC-10000109"/>
    <x v="2"/>
    <x v="11"/>
    <s v="Sony Micro Vault Click 16 GB USB 2.0 Flash Drive"/>
    <n v="111.98"/>
    <n v="2"/>
    <n v="0"/>
    <n v="26.875200000000007"/>
  </r>
  <r>
    <x v="8297"/>
    <x v="4107"/>
    <x v="1"/>
    <x v="761"/>
    <d v="2012-07-11T00:00:00"/>
    <s v="Standard Class"/>
    <s v="RS-19765"/>
    <s v="Roland Schwarz"/>
    <x v="1"/>
    <s v="United States"/>
    <s v="Charlotte"/>
    <x v="3"/>
    <n v="28205"/>
    <x v="0"/>
    <s v="FUR-FU-10003829"/>
    <x v="0"/>
    <x v="5"/>
    <s v="Stackable Trays"/>
    <n v="4.9280000000000008"/>
    <n v="2"/>
    <n v="0.2"/>
    <n v="0.73919999999999941"/>
  </r>
  <r>
    <x v="8298"/>
    <x v="4107"/>
    <x v="1"/>
    <x v="761"/>
    <d v="2012-07-11T00:00:00"/>
    <s v="Standard Class"/>
    <s v="RS-19765"/>
    <s v="Roland Schwarz"/>
    <x v="1"/>
    <s v="United States"/>
    <s v="Charlotte"/>
    <x v="3"/>
    <n v="28205"/>
    <x v="0"/>
    <s v="OFF-LA-10003223"/>
    <x v="1"/>
    <x v="2"/>
    <s v="Avery 508"/>
    <n v="11.784000000000001"/>
    <n v="3"/>
    <n v="0.2"/>
    <n v="4.2716999999999992"/>
  </r>
  <r>
    <x v="8299"/>
    <x v="4108"/>
    <x v="2"/>
    <x v="518"/>
    <d v="2011-03-15T00:00:00"/>
    <s v="Standard Class"/>
    <s v="RB-19435"/>
    <s v="Richard Bierner"/>
    <x v="0"/>
    <s v="United States"/>
    <s v="Roseville"/>
    <x v="1"/>
    <n v="95661"/>
    <x v="1"/>
    <s v="OFF-AR-10001770"/>
    <x v="1"/>
    <x v="6"/>
    <s v="Economy #2 Pencils"/>
    <n v="7.98"/>
    <n v="3"/>
    <n v="0"/>
    <n v="2.0747999999999998"/>
  </r>
  <r>
    <x v="8300"/>
    <x v="4109"/>
    <x v="1"/>
    <x v="704"/>
    <d v="2012-04-24T00:00:00"/>
    <s v="Standard Class"/>
    <s v="OT-18730"/>
    <s v="Olvera Toch"/>
    <x v="0"/>
    <s v="United States"/>
    <s v="Detroit"/>
    <x v="12"/>
    <n v="48234"/>
    <x v="2"/>
    <s v="OFF-EN-10003296"/>
    <x v="1"/>
    <x v="12"/>
    <s v="Tyvek Side-Opening Peel &amp; Seel Expanding Envelopes"/>
    <n v="180.96"/>
    <n v="2"/>
    <n v="0"/>
    <n v="81.432000000000002"/>
  </r>
  <r>
    <x v="8301"/>
    <x v="4110"/>
    <x v="3"/>
    <x v="1189"/>
    <d v="2014-08-02T00:00:00"/>
    <s v="Standard Class"/>
    <s v="GZ-14545"/>
    <s v="George Zrebassa"/>
    <x v="1"/>
    <s v="United States"/>
    <s v="Los Angeles"/>
    <x v="1"/>
    <n v="90036"/>
    <x v="1"/>
    <s v="TEC-AC-10003870"/>
    <x v="2"/>
    <x v="11"/>
    <s v="Logitech Z-906 Speaker sys - home theater - 5.1-CH"/>
    <n v="1649.95"/>
    <n v="5"/>
    <n v="0"/>
    <n v="659.98"/>
  </r>
  <r>
    <x v="8302"/>
    <x v="4110"/>
    <x v="3"/>
    <x v="1189"/>
    <d v="2014-08-02T00:00:00"/>
    <s v="Standard Class"/>
    <s v="GZ-14545"/>
    <s v="George Zrebassa"/>
    <x v="1"/>
    <s v="United States"/>
    <s v="Los Angeles"/>
    <x v="1"/>
    <n v="90036"/>
    <x v="1"/>
    <s v="FUR-CH-10000665"/>
    <x v="0"/>
    <x v="1"/>
    <s v="Global Airflow Leather Mesh Back Chair, Black"/>
    <n v="362.35199999999998"/>
    <n v="3"/>
    <n v="0.2"/>
    <n v="45.293999999999954"/>
  </r>
  <r>
    <x v="8303"/>
    <x v="4111"/>
    <x v="2"/>
    <x v="656"/>
    <d v="2011-11-02T00:00:00"/>
    <s v="Second Class"/>
    <s v="NL-18310"/>
    <s v="Nancy Lomonaco"/>
    <x v="2"/>
    <s v="United States"/>
    <s v="San Francisco"/>
    <x v="1"/>
    <n v="94110"/>
    <x v="1"/>
    <s v="TEC-PH-10003092"/>
    <x v="2"/>
    <x v="7"/>
    <s v="Motorola L804"/>
    <n v="73.584000000000003"/>
    <n v="2"/>
    <n v="0.2"/>
    <n v="8.2781999999999982"/>
  </r>
  <r>
    <x v="8304"/>
    <x v="4112"/>
    <x v="3"/>
    <x v="132"/>
    <d v="2014-11-10T00:00:00"/>
    <s v="Standard Class"/>
    <s v="BG-11740"/>
    <s v="Bruce Geld"/>
    <x v="0"/>
    <s v="United States"/>
    <s v="Bakersfield"/>
    <x v="1"/>
    <n v="93309"/>
    <x v="1"/>
    <s v="FUR-TA-10001086"/>
    <x v="0"/>
    <x v="3"/>
    <s v="SAFCO PlanMaster Boards, 60w x 37-1/2d, White Melamine"/>
    <n v="486.36800000000005"/>
    <n v="4"/>
    <n v="0.2"/>
    <n v="36.477600000000024"/>
  </r>
  <r>
    <x v="8305"/>
    <x v="4113"/>
    <x v="0"/>
    <x v="1190"/>
    <d v="2013-08-17T00:00:00"/>
    <s v="Standard Class"/>
    <s v="MT-18070"/>
    <s v="Michelle Tran"/>
    <x v="2"/>
    <s v="United States"/>
    <s v="Tulsa"/>
    <x v="26"/>
    <n v="74133"/>
    <x v="2"/>
    <s v="OFF-PA-10001870"/>
    <x v="1"/>
    <x v="10"/>
    <s v="Xerox 202"/>
    <n v="32.400000000000006"/>
    <n v="5"/>
    <n v="0"/>
    <n v="15.552000000000001"/>
  </r>
  <r>
    <x v="8306"/>
    <x v="4113"/>
    <x v="0"/>
    <x v="1190"/>
    <d v="2013-08-17T00:00:00"/>
    <s v="Standard Class"/>
    <s v="MT-18070"/>
    <s v="Michelle Tran"/>
    <x v="2"/>
    <s v="United States"/>
    <s v="Tulsa"/>
    <x v="26"/>
    <n v="74133"/>
    <x v="2"/>
    <s v="OFF-BI-10003305"/>
    <x v="1"/>
    <x v="8"/>
    <s v="Avery Hanging File Binders"/>
    <n v="41.86"/>
    <n v="7"/>
    <n v="0"/>
    <n v="19.255600000000001"/>
  </r>
  <r>
    <x v="8307"/>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x v="8308"/>
    <x v="4114"/>
    <x v="0"/>
    <x v="197"/>
    <d v="2013-07-26T00:00:00"/>
    <s v="Same Day"/>
    <s v="BC-11125"/>
    <s v="Becky Castell"/>
    <x v="2"/>
    <s v="United States"/>
    <s v="San Francisco"/>
    <x v="1"/>
    <n v="94122"/>
    <x v="1"/>
    <s v="OFF-AR-10001419"/>
    <x v="1"/>
    <x v="6"/>
    <s v="Newell 325"/>
    <n v="37.17"/>
    <n v="9"/>
    <n v="0"/>
    <n v="11.151"/>
  </r>
  <r>
    <x v="8309"/>
    <x v="4115"/>
    <x v="2"/>
    <x v="72"/>
    <d v="2011-03-07T00:00:00"/>
    <s v="Standard Class"/>
    <s v="GW-14605"/>
    <s v="Giulietta Weimer"/>
    <x v="0"/>
    <s v="United States"/>
    <s v="Houston"/>
    <x v="5"/>
    <n v="77036"/>
    <x v="2"/>
    <s v="OFF-ST-10003692"/>
    <x v="1"/>
    <x v="4"/>
    <s v="Recycled Steel Personal File for Hanging File Folders"/>
    <n v="137.352"/>
    <n v="3"/>
    <n v="0.2"/>
    <n v="8.5844999999999914"/>
  </r>
  <r>
    <x v="8310"/>
    <x v="4115"/>
    <x v="2"/>
    <x v="72"/>
    <d v="2011-03-07T00:00:00"/>
    <s v="Standard Class"/>
    <s v="GW-14605"/>
    <s v="Giulietta Weimer"/>
    <x v="0"/>
    <s v="United States"/>
    <s v="Houston"/>
    <x v="5"/>
    <n v="77036"/>
    <x v="2"/>
    <s v="FUR-TA-10001866"/>
    <x v="0"/>
    <x v="3"/>
    <s v="Bevis Round Conference Room Tables and Bases"/>
    <n v="376.50899999999996"/>
    <n v="3"/>
    <n v="0.3"/>
    <n v="-43.029600000000045"/>
  </r>
  <r>
    <x v="8311"/>
    <x v="4116"/>
    <x v="3"/>
    <x v="795"/>
    <d v="2014-02-01T00:00:00"/>
    <s v="Standard Class"/>
    <s v="BD-11500"/>
    <s v="Bradley Drucker"/>
    <x v="0"/>
    <s v="United States"/>
    <s v="Columbus"/>
    <x v="32"/>
    <n v="31907"/>
    <x v="0"/>
    <s v="FUR-FU-10002157"/>
    <x v="0"/>
    <x v="5"/>
    <s v="Artistic Insta-Plaque"/>
    <n v="62.72"/>
    <n v="4"/>
    <n v="0"/>
    <n v="24.460799999999999"/>
  </r>
  <r>
    <x v="8312"/>
    <x v="4116"/>
    <x v="3"/>
    <x v="795"/>
    <d v="2014-02-01T00:00:00"/>
    <s v="Standard Class"/>
    <s v="BD-11500"/>
    <s v="Bradley Drucker"/>
    <x v="0"/>
    <s v="United States"/>
    <s v="Columbus"/>
    <x v="32"/>
    <n v="31907"/>
    <x v="0"/>
    <s v="TEC-PH-10001459"/>
    <x v="2"/>
    <x v="7"/>
    <s v="Samsung Galaxy Mega 6.3"/>
    <n v="2939.9300000000003"/>
    <n v="7"/>
    <n v="0"/>
    <n v="764.38180000000011"/>
  </r>
  <r>
    <x v="8313"/>
    <x v="4117"/>
    <x v="2"/>
    <x v="136"/>
    <d v="2011-07-16T00:00:00"/>
    <s v="Standard Class"/>
    <s v="PV-18985"/>
    <s v="Paul Van Hugh"/>
    <x v="2"/>
    <s v="United States"/>
    <s v="League City"/>
    <x v="5"/>
    <n v="77573"/>
    <x v="2"/>
    <s v="FUR-CH-10002126"/>
    <x v="0"/>
    <x v="1"/>
    <s v="Hon Deluxe Fabric Upholstered Stacking Chairs"/>
    <n v="512.35799999999995"/>
    <n v="3"/>
    <n v="0.3"/>
    <n v="-14.638799999999947"/>
  </r>
  <r>
    <x v="8314"/>
    <x v="4117"/>
    <x v="2"/>
    <x v="136"/>
    <d v="2011-07-16T00:00:00"/>
    <s v="Standard Class"/>
    <s v="PV-18985"/>
    <s v="Paul Van Hugh"/>
    <x v="2"/>
    <s v="United States"/>
    <s v="League City"/>
    <x v="5"/>
    <n v="77573"/>
    <x v="2"/>
    <s v="OFF-FA-10001561"/>
    <x v="1"/>
    <x v="13"/>
    <s v="Stockwell Push Pins"/>
    <n v="3.4880000000000004"/>
    <n v="2"/>
    <n v="0.2"/>
    <n v="0.56679999999999997"/>
  </r>
  <r>
    <x v="8315"/>
    <x v="4117"/>
    <x v="2"/>
    <x v="136"/>
    <d v="2011-07-16T00:00:00"/>
    <s v="Standard Class"/>
    <s v="PV-18985"/>
    <s v="Paul Van Hugh"/>
    <x v="2"/>
    <s v="United States"/>
    <s v="League City"/>
    <x v="5"/>
    <n v="77573"/>
    <x v="2"/>
    <s v="OFF-AR-10003158"/>
    <x v="1"/>
    <x v="6"/>
    <s v="Fluorescent Highlighters by Dixon"/>
    <n v="22.288"/>
    <n v="7"/>
    <n v="0.2"/>
    <n v="3.9003999999999985"/>
  </r>
  <r>
    <x v="8316"/>
    <x v="4117"/>
    <x v="2"/>
    <x v="136"/>
    <d v="2011-07-16T00:00:00"/>
    <s v="Standard Class"/>
    <s v="PV-18985"/>
    <s v="Paul Van Hugh"/>
    <x v="2"/>
    <s v="United States"/>
    <s v="League City"/>
    <x v="5"/>
    <n v="77573"/>
    <x v="2"/>
    <s v="OFF-PA-10001804"/>
    <x v="1"/>
    <x v="10"/>
    <s v="Xerox 195"/>
    <n v="16.032"/>
    <n v="3"/>
    <n v="0.2"/>
    <n v="5.6111999999999993"/>
  </r>
  <r>
    <x v="8317"/>
    <x v="4118"/>
    <x v="3"/>
    <x v="645"/>
    <d v="2014-04-17T00:00:00"/>
    <s v="Standard Class"/>
    <s v="HM-14980"/>
    <s v="Henry MacAllister"/>
    <x v="0"/>
    <s v="United States"/>
    <s v="Burlington"/>
    <x v="3"/>
    <n v="27217"/>
    <x v="0"/>
    <s v="OFF-AR-10000422"/>
    <x v="1"/>
    <x v="6"/>
    <s v="Pencil and Crayon Sharpener"/>
    <n v="1.752"/>
    <n v="1"/>
    <n v="0.2"/>
    <n v="0.15329999999999994"/>
  </r>
  <r>
    <x v="8318"/>
    <x v="4118"/>
    <x v="3"/>
    <x v="645"/>
    <d v="2014-04-17T00:00:00"/>
    <s v="Standard Class"/>
    <s v="HM-14980"/>
    <s v="Henry MacAllister"/>
    <x v="0"/>
    <s v="United States"/>
    <s v="Burlington"/>
    <x v="3"/>
    <n v="27217"/>
    <x v="0"/>
    <s v="OFF-AR-10000127"/>
    <x v="1"/>
    <x v="6"/>
    <s v="Newell 321"/>
    <n v="20.992000000000001"/>
    <n v="8"/>
    <n v="0.2"/>
    <n v="2.3615999999999966"/>
  </r>
  <r>
    <x v="8319"/>
    <x v="4119"/>
    <x v="3"/>
    <x v="38"/>
    <d v="2014-11-19T00:00:00"/>
    <s v="Standard Class"/>
    <s v="EM-14065"/>
    <s v="Erin Mull"/>
    <x v="0"/>
    <s v="United States"/>
    <s v="New York City"/>
    <x v="15"/>
    <n v="10009"/>
    <x v="3"/>
    <s v="OFF-ST-10004634"/>
    <x v="1"/>
    <x v="4"/>
    <s v="Personal Folder Holder, Ebony"/>
    <n v="11.21"/>
    <n v="1"/>
    <n v="0"/>
    <n v="3.3629999999999995"/>
  </r>
  <r>
    <x v="8320"/>
    <x v="4120"/>
    <x v="1"/>
    <x v="901"/>
    <d v="2012-12-06T00:00:00"/>
    <s v="First Class"/>
    <s v="SF-20065"/>
    <s v="Sandra Flanagan"/>
    <x v="0"/>
    <s v="United States"/>
    <s v="Dallas"/>
    <x v="5"/>
    <n v="75220"/>
    <x v="2"/>
    <s v="OFF-AR-10003582"/>
    <x v="1"/>
    <x v="6"/>
    <s v="Boston Electric Pencil Sharpener, Model 1818, Charcoal Black"/>
    <n v="45.04"/>
    <n v="2"/>
    <n v="0.2"/>
    <n v="4.5040000000000031"/>
  </r>
  <r>
    <x v="8321"/>
    <x v="4121"/>
    <x v="0"/>
    <x v="182"/>
    <d v="2013-10-02T00:00:00"/>
    <s v="Standard Class"/>
    <s v="SC-20380"/>
    <s v="Shahid Collister"/>
    <x v="0"/>
    <s v="United States"/>
    <s v="Houston"/>
    <x v="5"/>
    <n v="77095"/>
    <x v="2"/>
    <s v="OFF-BI-10002026"/>
    <x v="1"/>
    <x v="8"/>
    <s v="Ibico Recycled Linen-Style Covers"/>
    <n v="15.623999999999997"/>
    <n v="2"/>
    <n v="0.8"/>
    <n v="-24.998400000000011"/>
  </r>
  <r>
    <x v="8322"/>
    <x v="4122"/>
    <x v="0"/>
    <x v="258"/>
    <d v="2013-11-26T00:00:00"/>
    <s v="Standard Class"/>
    <s v="ND-18370"/>
    <s v="Natalie DeCherney"/>
    <x v="0"/>
    <s v="United States"/>
    <s v="Long Beach"/>
    <x v="15"/>
    <n v="11561"/>
    <x v="3"/>
    <s v="OFF-AP-10000595"/>
    <x v="1"/>
    <x v="9"/>
    <s v="Disposable Triple-Filter Dust Bags"/>
    <n v="8.74"/>
    <n v="2"/>
    <n v="0"/>
    <n v="2.2724000000000002"/>
  </r>
  <r>
    <x v="8323"/>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x v="8324"/>
    <x v="4123"/>
    <x v="3"/>
    <x v="565"/>
    <d v="2014-09-10T00:00:00"/>
    <s v="First Class"/>
    <s v="FC-14245"/>
    <s v="Frank Carlisle"/>
    <x v="2"/>
    <s v="United States"/>
    <s v="Hialeah"/>
    <x v="2"/>
    <n v="33012"/>
    <x v="0"/>
    <s v="OFF-ST-10001321"/>
    <x v="1"/>
    <x v="4"/>
    <s v="Decoflex Hanging Personal Folder File, Blue"/>
    <n v="61.68"/>
    <n v="5"/>
    <n v="0.2"/>
    <n v="5.3970000000000073"/>
  </r>
  <r>
    <x v="8325"/>
    <x v="4123"/>
    <x v="3"/>
    <x v="565"/>
    <d v="2014-09-10T00:00:00"/>
    <s v="First Class"/>
    <s v="FC-14245"/>
    <s v="Frank Carlisle"/>
    <x v="2"/>
    <s v="United States"/>
    <s v="Hialeah"/>
    <x v="2"/>
    <n v="33012"/>
    <x v="0"/>
    <s v="TEC-PH-10001750"/>
    <x v="2"/>
    <x v="7"/>
    <s v="Samsung Rugby III"/>
    <n v="158.376"/>
    <n v="3"/>
    <n v="0.2"/>
    <n v="13.857900000000008"/>
  </r>
  <r>
    <x v="8326"/>
    <x v="4124"/>
    <x v="3"/>
    <x v="246"/>
    <d v="2014-07-25T00:00:00"/>
    <s v="Second Class"/>
    <s v="KL-16555"/>
    <s v="Kelly Lampkin"/>
    <x v="1"/>
    <s v="United States"/>
    <s v="Aurora"/>
    <x v="10"/>
    <n v="60505"/>
    <x v="2"/>
    <s v="OFF-BI-10001890"/>
    <x v="1"/>
    <x v="8"/>
    <s v="Avery Poly Binder Pockets"/>
    <n v="2.8639999999999994"/>
    <n v="4"/>
    <n v="0.8"/>
    <n v="-4.5824000000000016"/>
  </r>
  <r>
    <x v="8327"/>
    <x v="4124"/>
    <x v="3"/>
    <x v="246"/>
    <d v="2014-07-25T00:00:00"/>
    <s v="Second Class"/>
    <s v="KL-16555"/>
    <s v="Kelly Lampkin"/>
    <x v="1"/>
    <s v="United States"/>
    <s v="Aurora"/>
    <x v="10"/>
    <n v="60505"/>
    <x v="2"/>
    <s v="OFF-BI-10004224"/>
    <x v="1"/>
    <x v="8"/>
    <s v="Catalog Binders with Expanding Posts"/>
    <n v="94.191999999999979"/>
    <n v="7"/>
    <n v="0.8"/>
    <n v="-164.83600000000007"/>
  </r>
  <r>
    <x v="8328"/>
    <x v="4125"/>
    <x v="3"/>
    <x v="833"/>
    <d v="2014-10-12T00:00:00"/>
    <s v="Standard Class"/>
    <s v="XP-21865"/>
    <s v="Xylona Preis"/>
    <x v="0"/>
    <s v="United States"/>
    <s v="Belleville"/>
    <x v="30"/>
    <n v="7109"/>
    <x v="3"/>
    <s v="OFF-PA-10001357"/>
    <x v="1"/>
    <x v="10"/>
    <s v="Xerox 1886"/>
    <n v="143.69999999999999"/>
    <n v="3"/>
    <n v="0"/>
    <n v="68.975999999999999"/>
  </r>
  <r>
    <x v="8329"/>
    <x v="4125"/>
    <x v="3"/>
    <x v="833"/>
    <d v="2014-10-12T00:00:00"/>
    <s v="Standard Class"/>
    <s v="XP-21865"/>
    <s v="Xylona Preis"/>
    <x v="0"/>
    <s v="United States"/>
    <s v="Belleville"/>
    <x v="30"/>
    <n v="7109"/>
    <x v="3"/>
    <s v="OFF-PA-10004888"/>
    <x v="1"/>
    <x v="10"/>
    <s v="Xerox 217"/>
    <n v="6.48"/>
    <n v="1"/>
    <n v="0"/>
    <n v="3.1104000000000003"/>
  </r>
  <r>
    <x v="8330"/>
    <x v="4126"/>
    <x v="3"/>
    <x v="659"/>
    <d v="2014-11-12T00:00:00"/>
    <s v="Standard Class"/>
    <s v="FP-14320"/>
    <s v="Frank Preis"/>
    <x v="0"/>
    <s v="United States"/>
    <s v="New York City"/>
    <x v="15"/>
    <n v="10024"/>
    <x v="3"/>
    <s v="TEC-AC-10002370"/>
    <x v="2"/>
    <x v="11"/>
    <s v="Maxell CD-R Discs"/>
    <n v="7.88"/>
    <n v="4"/>
    <n v="0"/>
    <n v="2.5215999999999994"/>
  </r>
  <r>
    <x v="8331"/>
    <x v="4127"/>
    <x v="0"/>
    <x v="1185"/>
    <d v="2013-03-13T00:00:00"/>
    <s v="First Class"/>
    <s v="PS-18760"/>
    <s v="Pamela Stobb"/>
    <x v="0"/>
    <s v="United States"/>
    <s v="Andover"/>
    <x v="31"/>
    <n v="1810"/>
    <x v="3"/>
    <s v="OFF-ST-10004634"/>
    <x v="1"/>
    <x v="4"/>
    <s v="Personal Folder Holder, Ebony"/>
    <n v="11.21"/>
    <n v="1"/>
    <n v="0"/>
    <n v="3.3629999999999995"/>
  </r>
  <r>
    <x v="8332"/>
    <x v="4127"/>
    <x v="0"/>
    <x v="1185"/>
    <d v="2013-03-13T00:00:00"/>
    <s v="First Class"/>
    <s v="PS-18760"/>
    <s v="Pamela Stobb"/>
    <x v="0"/>
    <s v="United States"/>
    <s v="Andover"/>
    <x v="31"/>
    <n v="1810"/>
    <x v="3"/>
    <s v="FUR-CH-10002647"/>
    <x v="0"/>
    <x v="1"/>
    <s v="Situations Contoured Folding Chairs, 4/Set"/>
    <n v="354.90000000000003"/>
    <n v="5"/>
    <n v="0"/>
    <n v="88.725000000000023"/>
  </r>
  <r>
    <x v="8333"/>
    <x v="4127"/>
    <x v="0"/>
    <x v="1185"/>
    <d v="2013-03-13T00:00:00"/>
    <s v="First Class"/>
    <s v="PS-18760"/>
    <s v="Pamela Stobb"/>
    <x v="0"/>
    <s v="United States"/>
    <s v="Andover"/>
    <x v="31"/>
    <n v="1810"/>
    <x v="3"/>
    <s v="OFF-PA-10001801"/>
    <x v="1"/>
    <x v="10"/>
    <s v="Xerox 193"/>
    <n v="17.940000000000001"/>
    <n v="3"/>
    <n v="0"/>
    <n v="8.7906000000000013"/>
  </r>
  <r>
    <x v="8334"/>
    <x v="4127"/>
    <x v="0"/>
    <x v="1185"/>
    <d v="2013-03-13T00:00:00"/>
    <s v="First Class"/>
    <s v="PS-18760"/>
    <s v="Pamela Stobb"/>
    <x v="0"/>
    <s v="United States"/>
    <s v="Andover"/>
    <x v="31"/>
    <n v="1810"/>
    <x v="3"/>
    <s v="OFF-BI-10004632"/>
    <x v="1"/>
    <x v="8"/>
    <s v="GBC Binding covers"/>
    <n v="51.8"/>
    <n v="4"/>
    <n v="0"/>
    <n v="23.309999999999995"/>
  </r>
  <r>
    <x v="8335"/>
    <x v="4128"/>
    <x v="3"/>
    <x v="726"/>
    <d v="2014-05-19T00:00:00"/>
    <s v="Second Class"/>
    <s v="CW-11905"/>
    <s v="Carl Weiss"/>
    <x v="2"/>
    <s v="United States"/>
    <s v="Newark"/>
    <x v="13"/>
    <n v="19711"/>
    <x v="3"/>
    <s v="OFF-BI-10002082"/>
    <x v="1"/>
    <x v="8"/>
    <s v="GBC Twin Loop Wire Binding Elements"/>
    <n v="299.52"/>
    <n v="9"/>
    <n v="0"/>
    <n v="149.76"/>
  </r>
  <r>
    <x v="8336"/>
    <x v="4129"/>
    <x v="0"/>
    <x v="415"/>
    <d v="2013-07-09T00:00:00"/>
    <s v="Standard Class"/>
    <s v="KH-16360"/>
    <s v="Katherine Hughes"/>
    <x v="0"/>
    <s v="United States"/>
    <s v="Arlington"/>
    <x v="17"/>
    <n v="22204"/>
    <x v="0"/>
    <s v="OFF-AR-10003986"/>
    <x v="1"/>
    <x v="6"/>
    <s v="Avery Hi-Liter Pen Style Six-Color Fluorescent Set"/>
    <n v="7.7"/>
    <n v="2"/>
    <n v="0"/>
    <n v="3.157"/>
  </r>
  <r>
    <x v="8337"/>
    <x v="4130"/>
    <x v="2"/>
    <x v="422"/>
    <d v="2012-01-03T00:00:00"/>
    <s v="Standard Class"/>
    <s v="TC-20980"/>
    <s v="Tamara Chand"/>
    <x v="1"/>
    <s v="United States"/>
    <s v="Decatur"/>
    <x v="19"/>
    <n v="35601"/>
    <x v="0"/>
    <s v="OFF-PA-10001243"/>
    <x v="1"/>
    <x v="10"/>
    <s v="Xerox 1983"/>
    <n v="23.92"/>
    <n v="4"/>
    <n v="0"/>
    <n v="11.720800000000001"/>
  </r>
  <r>
    <x v="8338"/>
    <x v="4130"/>
    <x v="2"/>
    <x v="422"/>
    <d v="2012-01-03T00:00:00"/>
    <s v="Standard Class"/>
    <s v="TC-20980"/>
    <s v="Tamara Chand"/>
    <x v="1"/>
    <s v="United States"/>
    <s v="Decatur"/>
    <x v="19"/>
    <n v="35601"/>
    <x v="0"/>
    <s v="TEC-AC-10003198"/>
    <x v="2"/>
    <x v="11"/>
    <s v="Enermax Acrylux Wireless Keyboard"/>
    <n v="498"/>
    <n v="5"/>
    <n v="0"/>
    <n v="184.26"/>
  </r>
  <r>
    <x v="8339"/>
    <x v="4131"/>
    <x v="3"/>
    <x v="669"/>
    <d v="2014-04-18T00:00:00"/>
    <s v="Standard Class"/>
    <s v="YS-21880"/>
    <s v="Yana Sorensen"/>
    <x v="1"/>
    <s v="United States"/>
    <s v="Hesperia"/>
    <x v="1"/>
    <n v="92345"/>
    <x v="1"/>
    <s v="FUR-CH-10003774"/>
    <x v="0"/>
    <x v="1"/>
    <s v="Global Wood Trimmed Manager's Task Chair, Khaki"/>
    <n v="436.70400000000006"/>
    <n v="6"/>
    <n v="0.2"/>
    <n v="-38.211600000000033"/>
  </r>
  <r>
    <x v="8340"/>
    <x v="4132"/>
    <x v="2"/>
    <x v="687"/>
    <d v="2011-11-20T00:00:00"/>
    <s v="Standard Class"/>
    <s v="CC-12220"/>
    <s v="Chris Cortes"/>
    <x v="0"/>
    <s v="United States"/>
    <s v="Chesapeake"/>
    <x v="17"/>
    <n v="23320"/>
    <x v="0"/>
    <s v="OFF-PA-10002262"/>
    <x v="1"/>
    <x v="10"/>
    <s v="Xerox 192"/>
    <n v="32.400000000000006"/>
    <n v="5"/>
    <n v="0"/>
    <n v="15.552000000000001"/>
  </r>
  <r>
    <x v="8341"/>
    <x v="4133"/>
    <x v="3"/>
    <x v="532"/>
    <d v="2014-06-15T00:00:00"/>
    <s v="First Class"/>
    <s v="ZD-21925"/>
    <s v="Zuschuss Donatelli"/>
    <x v="0"/>
    <s v="United States"/>
    <s v="Los Angeles"/>
    <x v="1"/>
    <n v="90036"/>
    <x v="1"/>
    <s v="OFF-AP-10004532"/>
    <x v="1"/>
    <x v="9"/>
    <s v="Kensington 6 Outlet Guardian Standard Surge Protector"/>
    <n v="61.44"/>
    <n v="3"/>
    <n v="0"/>
    <n v="16.588799999999999"/>
  </r>
  <r>
    <x v="8342"/>
    <x v="4134"/>
    <x v="0"/>
    <x v="881"/>
    <d v="2013-12-01T00:00:00"/>
    <s v="Standard Class"/>
    <s v="JK-15370"/>
    <s v="Jay Kimmel"/>
    <x v="0"/>
    <s v="United States"/>
    <s v="Huntsville"/>
    <x v="19"/>
    <n v="35810"/>
    <x v="0"/>
    <s v="OFF-ST-10001325"/>
    <x v="1"/>
    <x v="4"/>
    <s v="Sterilite Officeware Hinged File Box"/>
    <n v="73.36"/>
    <n v="7"/>
    <n v="0"/>
    <n v="19.807200000000002"/>
  </r>
  <r>
    <x v="8343"/>
    <x v="4135"/>
    <x v="2"/>
    <x v="90"/>
    <d v="2011-03-25T00:00:00"/>
    <s v="Standard Class"/>
    <s v="GM-14440"/>
    <s v="Gary McGarr"/>
    <x v="0"/>
    <s v="United States"/>
    <s v="Knoxville"/>
    <x v="18"/>
    <n v="37918"/>
    <x v="0"/>
    <s v="OFF-LA-10004544"/>
    <x v="1"/>
    <x v="2"/>
    <s v="Avery 505"/>
    <n v="59.20000000000001"/>
    <n v="5"/>
    <n v="0.2"/>
    <n v="22.199999999999996"/>
  </r>
  <r>
    <x v="8344"/>
    <x v="4135"/>
    <x v="2"/>
    <x v="90"/>
    <d v="2011-03-25T00:00:00"/>
    <s v="Standard Class"/>
    <s v="GM-14440"/>
    <s v="Gary McGarr"/>
    <x v="0"/>
    <s v="United States"/>
    <s v="Knoxville"/>
    <x v="18"/>
    <n v="37918"/>
    <x v="0"/>
    <s v="FUR-FU-10001473"/>
    <x v="0"/>
    <x v="5"/>
    <s v="DAX Wood Document Frame"/>
    <n v="32.952000000000005"/>
    <n v="3"/>
    <n v="0.2"/>
    <n v="6.5903999999999989"/>
  </r>
  <r>
    <x v="8345"/>
    <x v="4135"/>
    <x v="2"/>
    <x v="90"/>
    <d v="2011-03-25T00:00:00"/>
    <s v="Standard Class"/>
    <s v="GM-14440"/>
    <s v="Gary McGarr"/>
    <x v="0"/>
    <s v="United States"/>
    <s v="Knoxville"/>
    <x v="18"/>
    <n v="37918"/>
    <x v="0"/>
    <s v="FUR-CH-10000422"/>
    <x v="0"/>
    <x v="1"/>
    <s v="Global Highback Leather Tilter in Burgundy"/>
    <n v="218.376"/>
    <n v="3"/>
    <n v="0.2"/>
    <n v="-10.918799999999983"/>
  </r>
  <r>
    <x v="8346"/>
    <x v="4136"/>
    <x v="1"/>
    <x v="28"/>
    <d v="2012-05-04T00:00:00"/>
    <s v="Standard Class"/>
    <s v="JW-15220"/>
    <s v="Jane Waco"/>
    <x v="1"/>
    <s v="United States"/>
    <s v="Lawrence"/>
    <x v="31"/>
    <n v="1841"/>
    <x v="3"/>
    <s v="FUR-FU-10002960"/>
    <x v="0"/>
    <x v="5"/>
    <s v="Eldon 200 Class Desk Accessories, Burgundy"/>
    <n v="31.400000000000002"/>
    <n v="5"/>
    <n v="0"/>
    <n v="13.188000000000002"/>
  </r>
  <r>
    <x v="8347"/>
    <x v="4136"/>
    <x v="1"/>
    <x v="28"/>
    <d v="2012-05-04T00:00:00"/>
    <s v="Standard Class"/>
    <s v="JW-15220"/>
    <s v="Jane Waco"/>
    <x v="1"/>
    <s v="United States"/>
    <s v="Lawrence"/>
    <x v="31"/>
    <n v="1841"/>
    <x v="3"/>
    <s v="FUR-FU-10002445"/>
    <x v="0"/>
    <x v="5"/>
    <s v="DAX Two-Tone Rosewood/Black Document Frame, Desktop, 5 x 7"/>
    <n v="9.48"/>
    <n v="1"/>
    <n v="0"/>
    <n v="3.7920000000000007"/>
  </r>
  <r>
    <x v="8348"/>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x v="8349"/>
    <x v="4136"/>
    <x v="1"/>
    <x v="28"/>
    <d v="2012-05-04T00:00:00"/>
    <s v="Standard Class"/>
    <s v="JW-15220"/>
    <s v="Jane Waco"/>
    <x v="1"/>
    <s v="United States"/>
    <s v="Lawrence"/>
    <x v="31"/>
    <n v="1841"/>
    <x v="3"/>
    <s v="FUR-FU-10001025"/>
    <x v="0"/>
    <x v="5"/>
    <s v="Eldon Imàge Series Desk Accessories, Clear"/>
    <n v="24.3"/>
    <n v="5"/>
    <n v="0"/>
    <n v="10.449000000000002"/>
  </r>
  <r>
    <x v="8350"/>
    <x v="4136"/>
    <x v="1"/>
    <x v="28"/>
    <d v="2012-05-04T00:00:00"/>
    <s v="Standard Class"/>
    <s v="JW-15220"/>
    <s v="Jane Waco"/>
    <x v="1"/>
    <s v="United States"/>
    <s v="Lawrence"/>
    <x v="31"/>
    <n v="1841"/>
    <x v="3"/>
    <s v="OFF-PA-10002689"/>
    <x v="1"/>
    <x v="10"/>
    <s v="Weyerhaeuser First Choice Laser/Copy Paper (20Lb. and 88 Bright)"/>
    <n v="6.48"/>
    <n v="1"/>
    <n v="0"/>
    <n v="3.1104000000000003"/>
  </r>
  <r>
    <x v="8351"/>
    <x v="4137"/>
    <x v="3"/>
    <x v="898"/>
    <d v="2014-05-09T00:00:00"/>
    <s v="Standard Class"/>
    <s v="BO-11350"/>
    <s v="Bill Overfelt"/>
    <x v="1"/>
    <s v="United States"/>
    <s v="Philadelphia"/>
    <x v="9"/>
    <n v="19134"/>
    <x v="3"/>
    <s v="FUR-FU-10004245"/>
    <x v="0"/>
    <x v="5"/>
    <s v="Career Cubicle Clock, 8 1/4&quot;, Black"/>
    <n v="32.448"/>
    <n v="2"/>
    <n v="0.2"/>
    <n v="7.3008000000000006"/>
  </r>
  <r>
    <x v="8352"/>
    <x v="4137"/>
    <x v="3"/>
    <x v="898"/>
    <d v="2014-05-09T00:00:00"/>
    <s v="Standard Class"/>
    <s v="BO-11350"/>
    <s v="Bill Overfelt"/>
    <x v="1"/>
    <s v="United States"/>
    <s v="Philadelphia"/>
    <x v="9"/>
    <n v="19134"/>
    <x v="3"/>
    <s v="OFF-BI-10003684"/>
    <x v="1"/>
    <x v="8"/>
    <s v="Wilson Jones Legal Size Ring Binders"/>
    <n v="26.388000000000002"/>
    <n v="4"/>
    <n v="0.7"/>
    <n v="-17.591999999999992"/>
  </r>
  <r>
    <x v="8353"/>
    <x v="4137"/>
    <x v="3"/>
    <x v="898"/>
    <d v="2014-05-09T00:00:00"/>
    <s v="Standard Class"/>
    <s v="BO-11350"/>
    <s v="Bill Overfelt"/>
    <x v="1"/>
    <s v="United States"/>
    <s v="Philadelphia"/>
    <x v="9"/>
    <n v="19134"/>
    <x v="3"/>
    <s v="FUR-TA-10003748"/>
    <x v="0"/>
    <x v="3"/>
    <s v="Bevis 36 x 72 Conference Tables"/>
    <n v="373.46999999999991"/>
    <n v="5"/>
    <n v="0.4"/>
    <n v="-112.041"/>
  </r>
  <r>
    <x v="8354"/>
    <x v="4137"/>
    <x v="3"/>
    <x v="898"/>
    <d v="2014-05-09T00:00:00"/>
    <s v="Standard Class"/>
    <s v="BO-11350"/>
    <s v="Bill Overfelt"/>
    <x v="1"/>
    <s v="United States"/>
    <s v="Philadelphia"/>
    <x v="9"/>
    <n v="19134"/>
    <x v="3"/>
    <s v="OFF-BI-10002133"/>
    <x v="1"/>
    <x v="8"/>
    <s v="Wilson Jones Elliptical Ring 3 1/2&quot; Capacity Binders, 800 sheets"/>
    <n v="64.2"/>
    <n v="5"/>
    <n v="0.7"/>
    <n v="-44.94"/>
  </r>
  <r>
    <x v="8355"/>
    <x v="4137"/>
    <x v="3"/>
    <x v="898"/>
    <d v="2014-05-09T00:00:00"/>
    <s v="Standard Class"/>
    <s v="BO-11350"/>
    <s v="Bill Overfelt"/>
    <x v="1"/>
    <s v="United States"/>
    <s v="Philadelphia"/>
    <x v="9"/>
    <n v="19134"/>
    <x v="3"/>
    <s v="OFF-FA-10002280"/>
    <x v="1"/>
    <x v="13"/>
    <s v="Advantus Plastic Paper Clips"/>
    <n v="8"/>
    <n v="2"/>
    <n v="0.2"/>
    <n v="2.8"/>
  </r>
  <r>
    <x v="8356"/>
    <x v="4138"/>
    <x v="0"/>
    <x v="370"/>
    <d v="2013-08-31T00:00:00"/>
    <s v="Standard Class"/>
    <s v="XP-21865"/>
    <s v="Xylona Preis"/>
    <x v="0"/>
    <s v="United States"/>
    <s v="Athens"/>
    <x v="32"/>
    <n v="30605"/>
    <x v="0"/>
    <s v="FUR-FU-10000308"/>
    <x v="0"/>
    <x v="5"/>
    <s v="Deflect-o Glass Clear Studded Chair Mats"/>
    <n v="186.54"/>
    <n v="3"/>
    <n v="0"/>
    <n v="41.038800000000002"/>
  </r>
  <r>
    <x v="8357"/>
    <x v="4139"/>
    <x v="2"/>
    <x v="909"/>
    <d v="2011-04-18T00:00:00"/>
    <s v="Standard Class"/>
    <s v="MM-18055"/>
    <s v="Michelle Moray"/>
    <x v="0"/>
    <s v="United States"/>
    <s v="Great Falls"/>
    <x v="37"/>
    <n v="59405"/>
    <x v="1"/>
    <s v="OFF-ST-10000876"/>
    <x v="1"/>
    <x v="4"/>
    <s v="Eldon Simplefile Box Office"/>
    <n v="87.08"/>
    <n v="7"/>
    <n v="0"/>
    <n v="24.382400000000001"/>
  </r>
  <r>
    <x v="8358"/>
    <x v="4139"/>
    <x v="2"/>
    <x v="909"/>
    <d v="2011-04-18T00:00:00"/>
    <s v="Standard Class"/>
    <s v="MM-18055"/>
    <s v="Michelle Moray"/>
    <x v="0"/>
    <s v="United States"/>
    <s v="Great Falls"/>
    <x v="37"/>
    <n v="59405"/>
    <x v="1"/>
    <s v="TEC-PH-10000586"/>
    <x v="2"/>
    <x v="7"/>
    <s v="AT&amp;T SB67148 SynJ"/>
    <n v="105.584"/>
    <n v="2"/>
    <n v="0.2"/>
    <n v="9.2386000000000053"/>
  </r>
  <r>
    <x v="8359"/>
    <x v="4139"/>
    <x v="2"/>
    <x v="909"/>
    <d v="2011-04-18T00:00:00"/>
    <s v="Standard Class"/>
    <s v="MM-18055"/>
    <s v="Michelle Moray"/>
    <x v="0"/>
    <s v="United States"/>
    <s v="Great Falls"/>
    <x v="37"/>
    <n v="59405"/>
    <x v="1"/>
    <s v="TEC-AC-10003399"/>
    <x v="2"/>
    <x v="11"/>
    <s v="Memorex Mini Travel Drive 64 GB USB 2.0 Flash Drive"/>
    <n v="217.44"/>
    <n v="6"/>
    <n v="0"/>
    <n v="91.32480000000001"/>
  </r>
  <r>
    <x v="8360"/>
    <x v="4140"/>
    <x v="3"/>
    <x v="460"/>
    <d v="2014-01-05T00:00:00"/>
    <s v="Second Class"/>
    <s v="TS-21655"/>
    <s v="Trudy Schmidt"/>
    <x v="0"/>
    <s v="United States"/>
    <s v="El Paso"/>
    <x v="5"/>
    <n v="79907"/>
    <x v="2"/>
    <s v="OFF-AR-10001955"/>
    <x v="1"/>
    <x v="6"/>
    <s v="Newell 319"/>
    <n v="31.744"/>
    <n v="2"/>
    <n v="0.2"/>
    <n v="3.9679999999999964"/>
  </r>
  <r>
    <x v="8361"/>
    <x v="4140"/>
    <x v="3"/>
    <x v="460"/>
    <d v="2014-01-05T00:00:00"/>
    <s v="Second Class"/>
    <s v="TS-21655"/>
    <s v="Trudy Schmidt"/>
    <x v="0"/>
    <s v="United States"/>
    <s v="El Paso"/>
    <x v="5"/>
    <n v="79907"/>
    <x v="2"/>
    <s v="OFF-AP-10000027"/>
    <x v="1"/>
    <x v="9"/>
    <s v="Hoover Commercial SteamVac"/>
    <n v="5.4319999999999986"/>
    <n v="2"/>
    <n v="0.8"/>
    <n v="-13.580000000000002"/>
  </r>
  <r>
    <x v="8362"/>
    <x v="4140"/>
    <x v="3"/>
    <x v="460"/>
    <d v="2014-01-05T00:00:00"/>
    <s v="Second Class"/>
    <s v="TS-21655"/>
    <s v="Trudy Schmidt"/>
    <x v="0"/>
    <s v="United States"/>
    <s v="El Paso"/>
    <x v="5"/>
    <n v="79907"/>
    <x v="2"/>
    <s v="FUR-TA-10002958"/>
    <x v="0"/>
    <x v="3"/>
    <s v="Bevis Oval Conference Table, Walnut"/>
    <n v="913.43000000000006"/>
    <n v="5"/>
    <n v="0.3"/>
    <n v="-169.63700000000009"/>
  </r>
  <r>
    <x v="8363"/>
    <x v="4140"/>
    <x v="3"/>
    <x v="460"/>
    <d v="2014-01-05T00:00:00"/>
    <s v="Second Class"/>
    <s v="TS-21655"/>
    <s v="Trudy Schmidt"/>
    <x v="0"/>
    <s v="United States"/>
    <s v="El Paso"/>
    <x v="5"/>
    <n v="79907"/>
    <x v="2"/>
    <s v="OFF-ST-10002615"/>
    <x v="1"/>
    <x v="4"/>
    <s v="Dual Level, Single-Width Filing Carts"/>
    <n v="372.14400000000001"/>
    <n v="3"/>
    <n v="0.2"/>
    <n v="27.910800000000009"/>
  </r>
  <r>
    <x v="8364"/>
    <x v="4141"/>
    <x v="3"/>
    <x v="1045"/>
    <d v="2014-05-03T00:00:00"/>
    <s v="Standard Class"/>
    <s v="JL-15235"/>
    <s v="Janet Lee"/>
    <x v="0"/>
    <s v="United States"/>
    <s v="Kissimmee"/>
    <x v="2"/>
    <n v="34741"/>
    <x v="0"/>
    <s v="TEC-PH-10002624"/>
    <x v="2"/>
    <x v="7"/>
    <s v="Samsung Galaxy S4 Mini"/>
    <n v="751.98400000000004"/>
    <n v="2"/>
    <n v="0.2"/>
    <n v="84.598199999999878"/>
  </r>
  <r>
    <x v="8365"/>
    <x v="4142"/>
    <x v="3"/>
    <x v="289"/>
    <d v="2014-02-03T00:00:00"/>
    <s v="First Class"/>
    <s v="SZ-20035"/>
    <s v="Sam Zeldin"/>
    <x v="2"/>
    <s v="United States"/>
    <s v="Seattle"/>
    <x v="4"/>
    <n v="98105"/>
    <x v="1"/>
    <s v="TEC-PH-10002275"/>
    <x v="2"/>
    <x v="7"/>
    <s v="Mitel 5320 IP Phone VoIP phone"/>
    <n v="604.76800000000003"/>
    <n v="4"/>
    <n v="0.2"/>
    <n v="60.476800000000026"/>
  </r>
  <r>
    <x v="8366"/>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x v="8367"/>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x v="8368"/>
    <x v="4143"/>
    <x v="2"/>
    <x v="557"/>
    <d v="2011-09-12T00:00:00"/>
    <s v="Second Class"/>
    <s v="LR-17035"/>
    <s v="Lisa Ryan"/>
    <x v="1"/>
    <s v="United States"/>
    <s v="Santa Clara"/>
    <x v="1"/>
    <n v="95051"/>
    <x v="1"/>
    <s v="OFF-BI-10004308"/>
    <x v="1"/>
    <x v="8"/>
    <s v="Avery Legal 4-Ring Binder"/>
    <n v="83.920000000000016"/>
    <n v="5"/>
    <n v="0.2"/>
    <n v="31.47"/>
  </r>
  <r>
    <x v="8369"/>
    <x v="4144"/>
    <x v="0"/>
    <x v="725"/>
    <d v="2013-06-17T00:00:00"/>
    <s v="Standard Class"/>
    <s v="SV-20365"/>
    <s v="Seth Vernon"/>
    <x v="0"/>
    <s v="United States"/>
    <s v="Los Angeles"/>
    <x v="1"/>
    <n v="90049"/>
    <x v="1"/>
    <s v="FUR-TA-10003473"/>
    <x v="0"/>
    <x v="3"/>
    <s v="Bretford Rectangular Conference Table Tops"/>
    <n v="902.71199999999999"/>
    <n v="3"/>
    <n v="0.2"/>
    <n v="33.851700000000051"/>
  </r>
  <r>
    <x v="8370"/>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x v="8371"/>
    <x v="4146"/>
    <x v="2"/>
    <x v="422"/>
    <d v="2011-12-30T00:00:00"/>
    <s v="First Class"/>
    <s v="NC-18415"/>
    <s v="Nathan Cano"/>
    <x v="0"/>
    <s v="United States"/>
    <s v="Fort Worth"/>
    <x v="5"/>
    <n v="76106"/>
    <x v="2"/>
    <s v="OFF-BI-10001658"/>
    <x v="1"/>
    <x v="8"/>
    <s v="GBC Standard Therm-A-Bind Covers"/>
    <n v="4.9839999999999991"/>
    <n v="1"/>
    <n v="0.8"/>
    <n v="-8.472800000000003"/>
  </r>
  <r>
    <x v="8372"/>
    <x v="4147"/>
    <x v="0"/>
    <x v="390"/>
    <d v="2013-12-02T00:00:00"/>
    <s v="Standard Class"/>
    <s v="SC-20680"/>
    <s v="Steve Carroll"/>
    <x v="2"/>
    <s v="United States"/>
    <s v="Seattle"/>
    <x v="4"/>
    <n v="98105"/>
    <x v="1"/>
    <s v="FUR-FU-10003535"/>
    <x v="0"/>
    <x v="5"/>
    <s v="Howard Miller Distant Time Traveler Alarm Clock"/>
    <n v="82.26"/>
    <n v="3"/>
    <n v="0"/>
    <n v="33.726600000000005"/>
  </r>
  <r>
    <x v="8373"/>
    <x v="4148"/>
    <x v="0"/>
    <x v="338"/>
    <d v="2013-11-14T00:00:00"/>
    <s v="First Class"/>
    <s v="RO-19780"/>
    <s v="Rose O'Brian"/>
    <x v="0"/>
    <s v="United States"/>
    <s v="San Francisco"/>
    <x v="1"/>
    <n v="94110"/>
    <x v="1"/>
    <s v="OFF-ST-10000352"/>
    <x v="1"/>
    <x v="4"/>
    <s v="Acco Perma 2700 Stacking Storage Drawers"/>
    <n v="29.74"/>
    <n v="1"/>
    <n v="0"/>
    <n v="4.4610000000000021"/>
  </r>
  <r>
    <x v="8374"/>
    <x v="4149"/>
    <x v="1"/>
    <x v="956"/>
    <d v="2012-01-10T00:00:00"/>
    <s v="Standard Class"/>
    <s v="JL-15175"/>
    <s v="James Lanier"/>
    <x v="2"/>
    <s v="United States"/>
    <s v="San Francisco"/>
    <x v="1"/>
    <n v="94110"/>
    <x v="1"/>
    <s v="OFF-AP-10004859"/>
    <x v="1"/>
    <x v="9"/>
    <s v="Acco 6 Outlet Guardian Premium Surge Suppressor"/>
    <n v="87.36"/>
    <n v="6"/>
    <n v="0"/>
    <n v="23.587200000000003"/>
  </r>
  <r>
    <x v="8375"/>
    <x v="4149"/>
    <x v="1"/>
    <x v="956"/>
    <d v="2012-01-10T00:00:00"/>
    <s v="Standard Class"/>
    <s v="JL-15175"/>
    <s v="James Lanier"/>
    <x v="2"/>
    <s v="United States"/>
    <s v="San Francisco"/>
    <x v="1"/>
    <n v="94110"/>
    <x v="1"/>
    <s v="OFF-BI-10001294"/>
    <x v="1"/>
    <x v="8"/>
    <s v="Fellowes Binding Cases"/>
    <n v="56.16"/>
    <n v="6"/>
    <n v="0.2"/>
    <n v="17.549999999999994"/>
  </r>
  <r>
    <x v="8376"/>
    <x v="4150"/>
    <x v="3"/>
    <x v="708"/>
    <d v="2014-03-28T00:00:00"/>
    <s v="Standard Class"/>
    <s v="PW-19030"/>
    <s v="Pauline Webber"/>
    <x v="1"/>
    <s v="United States"/>
    <s v="Pompano Beach"/>
    <x v="2"/>
    <n v="33068"/>
    <x v="0"/>
    <s v="OFF-AP-10001242"/>
    <x v="1"/>
    <x v="9"/>
    <s v="APC 7 Outlet Network SurgeArrest Surge Protector"/>
    <n v="64.384"/>
    <n v="1"/>
    <n v="0.2"/>
    <n v="8.0479999999999983"/>
  </r>
  <r>
    <x v="8377"/>
    <x v="4151"/>
    <x v="1"/>
    <x v="768"/>
    <d v="2012-11-18T00:00:00"/>
    <s v="Standard Class"/>
    <s v="MF-18250"/>
    <s v="Monica Federle"/>
    <x v="1"/>
    <s v="United States"/>
    <s v="Houston"/>
    <x v="5"/>
    <n v="77095"/>
    <x v="2"/>
    <s v="OFF-ST-10002344"/>
    <x v="1"/>
    <x v="4"/>
    <s v="Carina 42&quot;Hx23 3/4&quot;W Media Storage Unit"/>
    <n v="64.784000000000006"/>
    <n v="1"/>
    <n v="0.2"/>
    <n v="-14.576399999999996"/>
  </r>
  <r>
    <x v="8378"/>
    <x v="4151"/>
    <x v="1"/>
    <x v="768"/>
    <d v="2012-11-18T00:00:00"/>
    <s v="Standard Class"/>
    <s v="MF-18250"/>
    <s v="Monica Federle"/>
    <x v="1"/>
    <s v="United States"/>
    <s v="Houston"/>
    <x v="5"/>
    <n v="77095"/>
    <x v="2"/>
    <s v="OFF-PA-10003349"/>
    <x v="1"/>
    <x v="10"/>
    <s v="Xerox 1957"/>
    <n v="15.552000000000003"/>
    <n v="3"/>
    <n v="0.2"/>
    <n v="5.6375999999999999"/>
  </r>
  <r>
    <x v="8379"/>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x v="8380"/>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x v="8381"/>
    <x v="4153"/>
    <x v="0"/>
    <x v="716"/>
    <d v="2013-03-20T00:00:00"/>
    <s v="Second Class"/>
    <s v="AC-10660"/>
    <s v="Anna Chung"/>
    <x v="0"/>
    <s v="United States"/>
    <s v="San Francisco"/>
    <x v="1"/>
    <n v="94109"/>
    <x v="1"/>
    <s v="TEC-PH-10003800"/>
    <x v="2"/>
    <x v="7"/>
    <s v="i.Sound Portable Power - 8000 mAh"/>
    <n v="84.784000000000006"/>
    <n v="2"/>
    <n v="0.2"/>
    <n v="-20.136200000000006"/>
  </r>
  <r>
    <x v="8382"/>
    <x v="4154"/>
    <x v="0"/>
    <x v="597"/>
    <d v="2013-02-15T00:00:00"/>
    <s v="Standard Class"/>
    <s v="MH-17440"/>
    <s v="Mark Haberlin"/>
    <x v="1"/>
    <s v="United States"/>
    <s v="Houston"/>
    <x v="5"/>
    <n v="77036"/>
    <x v="2"/>
    <s v="FUR-CH-10001270"/>
    <x v="0"/>
    <x v="1"/>
    <s v="Harbour Creations Steel Folding Chair"/>
    <n v="241.49999999999997"/>
    <n v="4"/>
    <n v="0.3"/>
    <n v="0"/>
  </r>
  <r>
    <x v="8383"/>
    <x v="4155"/>
    <x v="0"/>
    <x v="491"/>
    <d v="2013-11-29T00:00:00"/>
    <s v="First Class"/>
    <s v="CD-12790"/>
    <s v="Cynthia Delaney"/>
    <x v="2"/>
    <s v="United States"/>
    <s v="Shelton"/>
    <x v="29"/>
    <n v="6484"/>
    <x v="3"/>
    <s v="TEC-AC-10003447"/>
    <x v="2"/>
    <x v="11"/>
    <s v="Micropad Numeric Keypads"/>
    <n v="59.97"/>
    <n v="3"/>
    <n v="0"/>
    <n v="14.992499999999996"/>
  </r>
  <r>
    <x v="8384"/>
    <x v="4155"/>
    <x v="0"/>
    <x v="491"/>
    <d v="2013-11-29T00:00:00"/>
    <s v="First Class"/>
    <s v="CD-12790"/>
    <s v="Cynthia Delaney"/>
    <x v="2"/>
    <s v="United States"/>
    <s v="Shelton"/>
    <x v="29"/>
    <n v="6484"/>
    <x v="3"/>
    <s v="OFF-PA-10004285"/>
    <x v="1"/>
    <x v="10"/>
    <s v="Xerox 1959"/>
    <n v="13.36"/>
    <n v="2"/>
    <n v="0"/>
    <n v="6.4127999999999998"/>
  </r>
  <r>
    <x v="8385"/>
    <x v="4156"/>
    <x v="3"/>
    <x v="507"/>
    <d v="2014-09-09T00:00:00"/>
    <s v="Standard Class"/>
    <s v="CV-12805"/>
    <s v="Cynthia Voltz"/>
    <x v="1"/>
    <s v="United States"/>
    <s v="Oakland"/>
    <x v="1"/>
    <n v="94601"/>
    <x v="1"/>
    <s v="OFF-BI-10001757"/>
    <x v="1"/>
    <x v="8"/>
    <s v="Pressboard Hanging Data Binders for Unburst Sheets"/>
    <n v="11.808"/>
    <n v="3"/>
    <n v="0.2"/>
    <n v="4.1327999999999996"/>
  </r>
  <r>
    <x v="8386"/>
    <x v="4157"/>
    <x v="1"/>
    <x v="71"/>
    <d v="2012-06-03T00:00:00"/>
    <s v="Standard Class"/>
    <s v="TB-21625"/>
    <s v="Trudy Brown"/>
    <x v="0"/>
    <s v="United States"/>
    <s v="Manchester"/>
    <x v="29"/>
    <n v="6040"/>
    <x v="3"/>
    <s v="OFF-ST-10001558"/>
    <x v="1"/>
    <x v="4"/>
    <s v="Acco Perma 4000 Stacking Storage Drawers"/>
    <n v="16.239999999999998"/>
    <n v="1"/>
    <n v="0"/>
    <n v="2.4359999999999999"/>
  </r>
  <r>
    <x v="8387"/>
    <x v="4157"/>
    <x v="1"/>
    <x v="71"/>
    <d v="2012-06-03T00:00:00"/>
    <s v="Standard Class"/>
    <s v="TB-21625"/>
    <s v="Trudy Brown"/>
    <x v="0"/>
    <s v="United States"/>
    <s v="Manchester"/>
    <x v="29"/>
    <n v="6040"/>
    <x v="3"/>
    <s v="OFF-ST-10001328"/>
    <x v="1"/>
    <x v="4"/>
    <s v="Personal Filing Tote with Lid, Black/Gray"/>
    <n v="77.55"/>
    <n v="5"/>
    <n v="0"/>
    <n v="21.714000000000002"/>
  </r>
  <r>
    <x v="8388"/>
    <x v="4158"/>
    <x v="2"/>
    <x v="301"/>
    <d v="2011-11-05T00:00:00"/>
    <s v="Standard Class"/>
    <s v="DG-13300"/>
    <s v="Deirdre Greer"/>
    <x v="1"/>
    <s v="United States"/>
    <s v="Orange"/>
    <x v="30"/>
    <n v="7050"/>
    <x v="3"/>
    <s v="OFF-AP-10004708"/>
    <x v="1"/>
    <x v="9"/>
    <s v="Fellowes Superior 10 Outlet Split Surge Protector"/>
    <n v="76.12"/>
    <n v="2"/>
    <n v="0"/>
    <n v="22.074799999999996"/>
  </r>
  <r>
    <x v="8389"/>
    <x v="4159"/>
    <x v="0"/>
    <x v="797"/>
    <d v="2013-12-31T00:00:00"/>
    <s v="First Class"/>
    <s v="RD-19810"/>
    <s v="Ross DeVincentis"/>
    <x v="2"/>
    <s v="United States"/>
    <s v="Akron"/>
    <x v="24"/>
    <n v="44312"/>
    <x v="3"/>
    <s v="OFF-FA-10000621"/>
    <x v="1"/>
    <x v="13"/>
    <s v="OIC Colored Binder Clips, Assorted Sizes"/>
    <n v="17.184000000000001"/>
    <n v="6"/>
    <n v="0.2"/>
    <n v="6.2291999999999996"/>
  </r>
  <r>
    <x v="8390"/>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x v="8391"/>
    <x v="4161"/>
    <x v="3"/>
    <x v="331"/>
    <d v="2014-12-31T00:00:00"/>
    <s v="Standard Class"/>
    <s v="JB-16045"/>
    <s v="Julia Barnett"/>
    <x v="2"/>
    <s v="United States"/>
    <s v="Danbury"/>
    <x v="29"/>
    <n v="6810"/>
    <x v="3"/>
    <s v="FUR-FU-10001473"/>
    <x v="0"/>
    <x v="5"/>
    <s v="DAX Wood Document Frame"/>
    <n v="27.46"/>
    <n v="2"/>
    <n v="0"/>
    <n v="9.8856000000000002"/>
  </r>
  <r>
    <x v="8392"/>
    <x v="4162"/>
    <x v="0"/>
    <x v="49"/>
    <d v="2013-12-07T00:00:00"/>
    <s v="Second Class"/>
    <s v="EJ-14155"/>
    <s v="Eva Jacobs"/>
    <x v="0"/>
    <s v="United States"/>
    <s v="Franklin"/>
    <x v="31"/>
    <n v="2038"/>
    <x v="3"/>
    <s v="TEC-PH-10000193"/>
    <x v="2"/>
    <x v="7"/>
    <s v="Jensen SMPS-640 - speaker phone"/>
    <n v="137.94"/>
    <n v="3"/>
    <n v="0"/>
    <n v="35.864399999999996"/>
  </r>
  <r>
    <x v="8393"/>
    <x v="4162"/>
    <x v="0"/>
    <x v="49"/>
    <d v="2013-12-07T00:00:00"/>
    <s v="Second Class"/>
    <s v="EJ-14155"/>
    <s v="Eva Jacobs"/>
    <x v="0"/>
    <s v="United States"/>
    <s v="Franklin"/>
    <x v="31"/>
    <n v="2038"/>
    <x v="3"/>
    <s v="FUR-FU-10002045"/>
    <x v="0"/>
    <x v="5"/>
    <s v="Executive Impressions 14&quot;"/>
    <n v="111.15"/>
    <n v="5"/>
    <n v="0"/>
    <n v="48.906000000000006"/>
  </r>
  <r>
    <x v="8394"/>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x v="8395"/>
    <x v="4162"/>
    <x v="0"/>
    <x v="49"/>
    <d v="2013-12-07T00:00:00"/>
    <s v="Second Class"/>
    <s v="EJ-14155"/>
    <s v="Eva Jacobs"/>
    <x v="0"/>
    <s v="United States"/>
    <s v="Franklin"/>
    <x v="31"/>
    <n v="2038"/>
    <x v="3"/>
    <s v="FUR-TA-10001095"/>
    <x v="0"/>
    <x v="3"/>
    <s v="Chromcraft Round Conference Tables"/>
    <n v="366.00899999999996"/>
    <n v="3"/>
    <n v="0.3"/>
    <n v="-47.058300000000003"/>
  </r>
  <r>
    <x v="8396"/>
    <x v="4163"/>
    <x v="2"/>
    <x v="479"/>
    <d v="2011-06-30T00:00:00"/>
    <s v="Same Day"/>
    <s v="BD-11620"/>
    <s v="Brian DeCherney"/>
    <x v="0"/>
    <s v="United States"/>
    <s v="Wilmington"/>
    <x v="3"/>
    <n v="28403"/>
    <x v="0"/>
    <s v="OFF-PA-10001144"/>
    <x v="1"/>
    <x v="10"/>
    <s v="Xerox 1913"/>
    <n v="310.68799999999999"/>
    <n v="7"/>
    <n v="0.2"/>
    <n v="108.74079999999998"/>
  </r>
  <r>
    <x v="8397"/>
    <x v="4164"/>
    <x v="2"/>
    <x v="1010"/>
    <d v="2011-09-04T00:00:00"/>
    <s v="First Class"/>
    <s v="MR-17545"/>
    <s v="Mathew Reese"/>
    <x v="2"/>
    <s v="United States"/>
    <s v="Houston"/>
    <x v="5"/>
    <n v="77095"/>
    <x v="2"/>
    <s v="OFF-BI-10004099"/>
    <x v="1"/>
    <x v="8"/>
    <s v="GBC VeloBinder Strips"/>
    <n v="7.6799999999999979"/>
    <n v="5"/>
    <n v="0.8"/>
    <n v="-11.52"/>
  </r>
  <r>
    <x v="8398"/>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x v="8399"/>
    <x v="4166"/>
    <x v="1"/>
    <x v="657"/>
    <d v="2012-04-18T00:00:00"/>
    <s v="Standard Class"/>
    <s v="TH-21100"/>
    <s v="Thea Hendricks"/>
    <x v="0"/>
    <s v="United States"/>
    <s v="Glendale"/>
    <x v="16"/>
    <n v="85301"/>
    <x v="1"/>
    <s v="OFF-ST-10000344"/>
    <x v="1"/>
    <x v="4"/>
    <s v="Neat Ideas Personal Hanging Folder Files, Black"/>
    <n v="10.744"/>
    <n v="1"/>
    <n v="0.2"/>
    <n v="0.80579999999999963"/>
  </r>
  <r>
    <x v="8400"/>
    <x v="4167"/>
    <x v="1"/>
    <x v="901"/>
    <d v="2012-12-09T00:00:00"/>
    <s v="Second Class"/>
    <s v="BD-11635"/>
    <s v="Brian Derr"/>
    <x v="0"/>
    <s v="United States"/>
    <s v="New York City"/>
    <x v="15"/>
    <n v="10009"/>
    <x v="3"/>
    <s v="OFF-BI-10002026"/>
    <x v="1"/>
    <x v="8"/>
    <s v="Avery Arch Ring Binders"/>
    <n v="232.40000000000003"/>
    <n v="5"/>
    <n v="0.2"/>
    <n v="78.434999999999988"/>
  </r>
  <r>
    <x v="8401"/>
    <x v="4167"/>
    <x v="1"/>
    <x v="901"/>
    <d v="2012-12-09T00:00:00"/>
    <s v="Second Class"/>
    <s v="BD-11635"/>
    <s v="Brian Derr"/>
    <x v="0"/>
    <s v="United States"/>
    <s v="New York City"/>
    <x v="15"/>
    <n v="10009"/>
    <x v="3"/>
    <s v="FUR-CH-10003535"/>
    <x v="0"/>
    <x v="1"/>
    <s v="Global Armless Task Chair, Royal Blue"/>
    <n v="164.64599999999999"/>
    <n v="3"/>
    <n v="0.1"/>
    <n v="12.805799999999994"/>
  </r>
  <r>
    <x v="8402"/>
    <x v="4167"/>
    <x v="1"/>
    <x v="901"/>
    <d v="2012-12-09T00:00:00"/>
    <s v="Second Class"/>
    <s v="BD-11635"/>
    <s v="Brian Derr"/>
    <x v="0"/>
    <s v="United States"/>
    <s v="New York City"/>
    <x v="15"/>
    <n v="10009"/>
    <x v="3"/>
    <s v="OFF-PA-10004156"/>
    <x v="1"/>
    <x v="10"/>
    <s v="Xerox 188"/>
    <n v="22.68"/>
    <n v="2"/>
    <n v="0"/>
    <n v="11.113199999999999"/>
  </r>
  <r>
    <x v="8403"/>
    <x v="4168"/>
    <x v="0"/>
    <x v="854"/>
    <d v="2013-02-07T00:00:00"/>
    <s v="Standard Class"/>
    <s v="SM-20950"/>
    <s v="Suzanne McNair"/>
    <x v="1"/>
    <s v="United States"/>
    <s v="Los Angeles"/>
    <x v="1"/>
    <n v="90036"/>
    <x v="1"/>
    <s v="OFF-PA-10002254"/>
    <x v="1"/>
    <x v="10"/>
    <s v="Xerox 1883"/>
    <n v="105.52"/>
    <n v="4"/>
    <n v="0"/>
    <n v="48.539199999999994"/>
  </r>
  <r>
    <x v="8404"/>
    <x v="4169"/>
    <x v="3"/>
    <x v="141"/>
    <d v="2014-07-13T00:00:00"/>
    <s v="Standard Class"/>
    <s v="HE-14800"/>
    <s v="Harold Engle"/>
    <x v="1"/>
    <s v="United States"/>
    <s v="Newark"/>
    <x v="13"/>
    <n v="19711"/>
    <x v="3"/>
    <s v="FUR-FU-10003247"/>
    <x v="0"/>
    <x v="5"/>
    <s v="36X48 HARDFLOOR CHAIRMAT"/>
    <n v="83.92"/>
    <n v="4"/>
    <n v="0"/>
    <n v="5.8743999999999943"/>
  </r>
  <r>
    <x v="8405"/>
    <x v="4169"/>
    <x v="3"/>
    <x v="141"/>
    <d v="2014-07-13T00:00:00"/>
    <s v="Standard Class"/>
    <s v="HE-14800"/>
    <s v="Harold Engle"/>
    <x v="1"/>
    <s v="United States"/>
    <s v="Newark"/>
    <x v="13"/>
    <n v="19711"/>
    <x v="3"/>
    <s v="TEC-AC-10002473"/>
    <x v="2"/>
    <x v="11"/>
    <s v="Maxell 4.7GB DVD-R"/>
    <n v="141.9"/>
    <n v="5"/>
    <n v="0"/>
    <n v="58.179000000000002"/>
  </r>
  <r>
    <x v="8406"/>
    <x v="4169"/>
    <x v="3"/>
    <x v="141"/>
    <d v="2014-07-13T00:00:00"/>
    <s v="Standard Class"/>
    <s v="HE-14800"/>
    <s v="Harold Engle"/>
    <x v="1"/>
    <s v="United States"/>
    <s v="Newark"/>
    <x v="13"/>
    <n v="19711"/>
    <x v="3"/>
    <s v="FUR-FU-10001057"/>
    <x v="0"/>
    <x v="5"/>
    <s v="Tensor Track Tree Floor Lamp"/>
    <n v="39.979999999999997"/>
    <n v="2"/>
    <n v="0"/>
    <n v="9.1953999999999994"/>
  </r>
  <r>
    <x v="8407"/>
    <x v="4169"/>
    <x v="3"/>
    <x v="141"/>
    <d v="2014-07-13T00:00:00"/>
    <s v="Standard Class"/>
    <s v="HE-14800"/>
    <s v="Harold Engle"/>
    <x v="1"/>
    <s v="United States"/>
    <s v="Newark"/>
    <x v="13"/>
    <n v="19711"/>
    <x v="3"/>
    <s v="OFF-AR-10001419"/>
    <x v="1"/>
    <x v="6"/>
    <s v="Newell 325"/>
    <n v="28.91"/>
    <n v="7"/>
    <n v="0"/>
    <n v="8.6729999999999983"/>
  </r>
  <r>
    <x v="8408"/>
    <x v="4169"/>
    <x v="3"/>
    <x v="141"/>
    <d v="2014-07-13T00:00:00"/>
    <s v="Standard Class"/>
    <s v="HE-14800"/>
    <s v="Harold Engle"/>
    <x v="1"/>
    <s v="United States"/>
    <s v="Newark"/>
    <x v="13"/>
    <n v="19711"/>
    <x v="3"/>
    <s v="OFF-AR-10004010"/>
    <x v="1"/>
    <x v="6"/>
    <s v="Hunt Boston Vacuum Mount KS Pencil Sharpener"/>
    <n v="174.95000000000002"/>
    <n v="5"/>
    <n v="0"/>
    <n v="45.487000000000002"/>
  </r>
  <r>
    <x v="8409"/>
    <x v="4170"/>
    <x v="1"/>
    <x v="555"/>
    <d v="2012-12-17T00:00:00"/>
    <s v="Standard Class"/>
    <s v="JK-15640"/>
    <s v="Jim Kriz"/>
    <x v="2"/>
    <s v="United States"/>
    <s v="San Bernardino"/>
    <x v="1"/>
    <n v="92404"/>
    <x v="1"/>
    <s v="OFF-BI-10004230"/>
    <x v="1"/>
    <x v="8"/>
    <s v="GBC Recycled Grain Textured Covers"/>
    <n v="110.52800000000001"/>
    <n v="4"/>
    <n v="0.2"/>
    <n v="38.684799999999996"/>
  </r>
  <r>
    <x v="8410"/>
    <x v="4171"/>
    <x v="0"/>
    <x v="625"/>
    <d v="2013-11-16T00:00:00"/>
    <s v="Same Day"/>
    <s v="ON-18715"/>
    <s v="Odella Nelson"/>
    <x v="1"/>
    <s v="United States"/>
    <s v="Burlington"/>
    <x v="3"/>
    <n v="27217"/>
    <x v="0"/>
    <s v="FUR-TA-10001768"/>
    <x v="0"/>
    <x v="3"/>
    <s v="Hon Racetrack Conference Tables"/>
    <n v="630.024"/>
    <n v="4"/>
    <n v="0.4"/>
    <n v="-199.50760000000008"/>
  </r>
  <r>
    <x v="8411"/>
    <x v="4172"/>
    <x v="0"/>
    <x v="195"/>
    <d v="2013-05-13T00:00:00"/>
    <s v="Second Class"/>
    <s v="TH-21100"/>
    <s v="Thea Hendricks"/>
    <x v="0"/>
    <s v="United States"/>
    <s v="Salem"/>
    <x v="17"/>
    <n v="24153"/>
    <x v="0"/>
    <s v="OFF-AR-10003514"/>
    <x v="1"/>
    <x v="6"/>
    <s v="4009 Highlighters by Sanford"/>
    <n v="27.86"/>
    <n v="7"/>
    <n v="0"/>
    <n v="9.1937999999999978"/>
  </r>
  <r>
    <x v="8412"/>
    <x v="4173"/>
    <x v="3"/>
    <x v="434"/>
    <d v="2014-03-15T00:00:00"/>
    <s v="Standard Class"/>
    <s v="MD-17350"/>
    <s v="Maribeth Dona"/>
    <x v="0"/>
    <s v="United States"/>
    <s v="Dallas"/>
    <x v="5"/>
    <n v="75217"/>
    <x v="2"/>
    <s v="FUR-TA-10002228"/>
    <x v="0"/>
    <x v="3"/>
    <s v="Bevis Traditional Conference Table Top, Plinth Base"/>
    <n v="933.40800000000002"/>
    <n v="4"/>
    <n v="0.3"/>
    <n v="-173.34719999999999"/>
  </r>
  <r>
    <x v="8413"/>
    <x v="4174"/>
    <x v="0"/>
    <x v="907"/>
    <d v="2013-12-22T00:00:00"/>
    <s v="Standard Class"/>
    <s v="AH-10075"/>
    <s v="Adam Hart"/>
    <x v="1"/>
    <s v="United States"/>
    <s v="Arlington"/>
    <x v="5"/>
    <n v="76017"/>
    <x v="2"/>
    <s v="OFF-PA-10001972"/>
    <x v="1"/>
    <x v="10"/>
    <s v="Xerox 214"/>
    <n v="51.840000000000011"/>
    <n v="10"/>
    <n v="0.2"/>
    <n v="18.143999999999998"/>
  </r>
  <r>
    <x v="8414"/>
    <x v="4174"/>
    <x v="0"/>
    <x v="907"/>
    <d v="2013-12-22T00:00:00"/>
    <s v="Standard Class"/>
    <s v="AH-10075"/>
    <s v="Adam Hart"/>
    <x v="1"/>
    <s v="United States"/>
    <s v="Arlington"/>
    <x v="5"/>
    <n v="76017"/>
    <x v="2"/>
    <s v="TEC-AC-10002942"/>
    <x v="2"/>
    <x v="11"/>
    <s v="WD My Passport Ultra 1TB Portable External Hard Drive"/>
    <n v="165.60000000000002"/>
    <n v="3"/>
    <n v="0.2"/>
    <n v="-6.2100000000000151"/>
  </r>
  <r>
    <x v="8415"/>
    <x v="4175"/>
    <x v="3"/>
    <x v="1191"/>
    <d v="2014-04-13T00:00:00"/>
    <s v="Standard Class"/>
    <s v="ML-17755"/>
    <s v="Max Ludwig"/>
    <x v="2"/>
    <s v="United States"/>
    <s v="Marion"/>
    <x v="23"/>
    <n v="52302"/>
    <x v="2"/>
    <s v="OFF-PA-10000474"/>
    <x v="1"/>
    <x v="10"/>
    <s v="Staples"/>
    <n v="106.32"/>
    <n v="3"/>
    <n v="0"/>
    <n v="49.970399999999991"/>
  </r>
  <r>
    <x v="8416"/>
    <x v="4176"/>
    <x v="3"/>
    <x v="1188"/>
    <d v="2014-05-12T00:00:00"/>
    <s v="First Class"/>
    <s v="LB-16795"/>
    <s v="Laurel Beltran"/>
    <x v="2"/>
    <s v="United States"/>
    <s v="Seattle"/>
    <x v="4"/>
    <n v="98105"/>
    <x v="1"/>
    <s v="OFF-BI-10004330"/>
    <x v="1"/>
    <x v="8"/>
    <s v="GBC Velobind Prepunched Cover Sets, Regency Series"/>
    <n v="147.91999999999999"/>
    <n v="5"/>
    <n v="0.2"/>
    <n v="46.224999999999987"/>
  </r>
  <r>
    <x v="8417"/>
    <x v="4176"/>
    <x v="3"/>
    <x v="1188"/>
    <d v="2014-05-12T00:00:00"/>
    <s v="First Class"/>
    <s v="LB-16795"/>
    <s v="Laurel Beltran"/>
    <x v="2"/>
    <s v="United States"/>
    <s v="Seattle"/>
    <x v="4"/>
    <n v="98105"/>
    <x v="1"/>
    <s v="OFF-ST-10000604"/>
    <x v="1"/>
    <x v="4"/>
    <s v="Home/Office Personal File Carts"/>
    <n v="104.28"/>
    <n v="3"/>
    <n v="0"/>
    <n v="26.069999999999993"/>
  </r>
  <r>
    <x v="8418"/>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x v="8419"/>
    <x v="4176"/>
    <x v="3"/>
    <x v="1188"/>
    <d v="2014-05-12T00:00:00"/>
    <s v="First Class"/>
    <s v="LB-16795"/>
    <s v="Laurel Beltran"/>
    <x v="2"/>
    <s v="United States"/>
    <s v="Seattle"/>
    <x v="4"/>
    <n v="98105"/>
    <x v="1"/>
    <s v="OFF-ST-10000636"/>
    <x v="1"/>
    <x v="4"/>
    <s v="Rogers Profile Extra Capacity Storage Tub"/>
    <n v="66.959999999999994"/>
    <n v="4"/>
    <n v="0"/>
    <n v="2.6783999999999963"/>
  </r>
  <r>
    <x v="8420"/>
    <x v="4176"/>
    <x v="3"/>
    <x v="1188"/>
    <d v="2014-05-12T00:00:00"/>
    <s v="First Class"/>
    <s v="LB-16795"/>
    <s v="Laurel Beltran"/>
    <x v="2"/>
    <s v="United States"/>
    <s v="Seattle"/>
    <x v="4"/>
    <n v="98105"/>
    <x v="1"/>
    <s v="TEC-AC-10004171"/>
    <x v="2"/>
    <x v="11"/>
    <s v="Razer Kraken 7.1 Surround Sound Over Ear USB Gaming Headset"/>
    <n v="199.98"/>
    <n v="2"/>
    <n v="0"/>
    <n v="87.991200000000006"/>
  </r>
  <r>
    <x v="8421"/>
    <x v="4177"/>
    <x v="3"/>
    <x v="386"/>
    <d v="2014-10-17T00:00:00"/>
    <s v="Standard Class"/>
    <s v="NP-18670"/>
    <s v="Nora Paige"/>
    <x v="0"/>
    <s v="United States"/>
    <s v="Lakewood"/>
    <x v="30"/>
    <n v="8701"/>
    <x v="3"/>
    <s v="TEC-AC-10002167"/>
    <x v="2"/>
    <x v="11"/>
    <s v="Imation 8gb Micro Traveldrive Usb 2.0 Flash Drive"/>
    <n v="45"/>
    <n v="3"/>
    <n v="0"/>
    <n v="4.9500000000000011"/>
  </r>
  <r>
    <x v="8422"/>
    <x v="4177"/>
    <x v="3"/>
    <x v="386"/>
    <d v="2014-10-17T00:00:00"/>
    <s v="Standard Class"/>
    <s v="NP-18670"/>
    <s v="Nora Paige"/>
    <x v="0"/>
    <s v="United States"/>
    <s v="Lakewood"/>
    <x v="30"/>
    <n v="8701"/>
    <x v="3"/>
    <s v="OFF-FA-10000621"/>
    <x v="1"/>
    <x v="13"/>
    <s v="OIC Colored Binder Clips, Assorted Sizes"/>
    <n v="17.899999999999999"/>
    <n v="5"/>
    <n v="0"/>
    <n v="8.7710000000000008"/>
  </r>
  <r>
    <x v="8423"/>
    <x v="4177"/>
    <x v="3"/>
    <x v="386"/>
    <d v="2014-10-17T00:00:00"/>
    <s v="Standard Class"/>
    <s v="NP-18670"/>
    <s v="Nora Paige"/>
    <x v="0"/>
    <s v="United States"/>
    <s v="Lakewood"/>
    <x v="30"/>
    <n v="8701"/>
    <x v="3"/>
    <s v="FUR-FU-10004053"/>
    <x v="0"/>
    <x v="5"/>
    <s v="DAX Two-Tone Silver Metal Document Frame"/>
    <n v="40.479999999999997"/>
    <n v="2"/>
    <n v="0"/>
    <n v="17.406400000000001"/>
  </r>
  <r>
    <x v="8424"/>
    <x v="4177"/>
    <x v="3"/>
    <x v="386"/>
    <d v="2014-10-17T00:00:00"/>
    <s v="Standard Class"/>
    <s v="NP-18670"/>
    <s v="Nora Paige"/>
    <x v="0"/>
    <s v="United States"/>
    <s v="Lakewood"/>
    <x v="30"/>
    <n v="8701"/>
    <x v="3"/>
    <s v="FUR-BO-10003404"/>
    <x v="0"/>
    <x v="0"/>
    <s v="Global Adaptabilites Bookcase, Cherry/Storm Gray Finish"/>
    <n v="2154.9"/>
    <n v="5"/>
    <n v="0"/>
    <n v="129.29399999999987"/>
  </r>
  <r>
    <x v="8425"/>
    <x v="4178"/>
    <x v="0"/>
    <x v="770"/>
    <d v="2013-08-31T00:00:00"/>
    <s v="First Class"/>
    <s v="EB-13750"/>
    <s v="Edward Becker"/>
    <x v="1"/>
    <s v="United States"/>
    <s v="Cincinnati"/>
    <x v="24"/>
    <n v="45231"/>
    <x v="3"/>
    <s v="OFF-BI-10004099"/>
    <x v="1"/>
    <x v="8"/>
    <s v="GBC VeloBinder Strips"/>
    <n v="18.432000000000002"/>
    <n v="8"/>
    <n v="0.7"/>
    <n v="-12.287999999999997"/>
  </r>
  <r>
    <x v="8426"/>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x v="8427"/>
    <x v="4180"/>
    <x v="3"/>
    <x v="51"/>
    <d v="2014-11-26T00:00:00"/>
    <s v="First Class"/>
    <s v="DC-12850"/>
    <s v="Dan Campbell"/>
    <x v="0"/>
    <s v="United States"/>
    <s v="Roseville"/>
    <x v="12"/>
    <n v="48066"/>
    <x v="2"/>
    <s v="OFF-SU-10001935"/>
    <x v="1"/>
    <x v="14"/>
    <s v="Staples"/>
    <n v="4.3600000000000003"/>
    <n v="2"/>
    <n v="0"/>
    <n v="0.17439999999999944"/>
  </r>
  <r>
    <x v="8428"/>
    <x v="4181"/>
    <x v="3"/>
    <x v="105"/>
    <d v="2014-11-17T00:00:00"/>
    <s v="Standard Class"/>
    <s v="DJ-13510"/>
    <s v="Don Jones"/>
    <x v="1"/>
    <s v="United States"/>
    <s v="Tempe"/>
    <x v="16"/>
    <n v="85281"/>
    <x v="1"/>
    <s v="TEC-AC-10004227"/>
    <x v="2"/>
    <x v="11"/>
    <s v="SanDisk Ultra 16 GB MicroSDHC Class 10 Memory Card"/>
    <n v="62.352000000000004"/>
    <n v="6"/>
    <n v="0.2"/>
    <n v="-10.911600000000007"/>
  </r>
  <r>
    <x v="8429"/>
    <x v="4182"/>
    <x v="0"/>
    <x v="1054"/>
    <d v="2013-12-22T00:00:00"/>
    <s v="Second Class"/>
    <s v="CL-12565"/>
    <s v="Clay Ludtke"/>
    <x v="0"/>
    <s v="United States"/>
    <s v="Reading"/>
    <x v="9"/>
    <n v="19601"/>
    <x v="3"/>
    <s v="FUR-FU-10004904"/>
    <x v="0"/>
    <x v="5"/>
    <s v="Eldon &quot;L&quot; Workstation Diamond Chairmat"/>
    <n v="303.92"/>
    <n v="5"/>
    <n v="0.2"/>
    <n v="-30.392000000000024"/>
  </r>
  <r>
    <x v="8430"/>
    <x v="4183"/>
    <x v="2"/>
    <x v="809"/>
    <d v="2011-04-05T00:00:00"/>
    <s v="Standard Class"/>
    <s v="NC-18340"/>
    <s v="Nat Carroll"/>
    <x v="0"/>
    <s v="United States"/>
    <s v="Apple Valley"/>
    <x v="11"/>
    <n v="55124"/>
    <x v="2"/>
    <s v="OFF-ST-10001511"/>
    <x v="1"/>
    <x v="4"/>
    <s v="Space Solutions Commercial Steel Shelving"/>
    <n v="129.30000000000001"/>
    <n v="2"/>
    <n v="0"/>
    <n v="6.4649999999999892"/>
  </r>
  <r>
    <x v="8431"/>
    <x v="4184"/>
    <x v="3"/>
    <x v="1183"/>
    <d v="2014-11-14T00:00:00"/>
    <s v="Standard Class"/>
    <s v="KN-16450"/>
    <s v="Kean Nguyen"/>
    <x v="1"/>
    <s v="United States"/>
    <s v="Baltimore"/>
    <x v="39"/>
    <n v="21215"/>
    <x v="3"/>
    <s v="FUR-FU-10003535"/>
    <x v="0"/>
    <x v="5"/>
    <s v="Howard Miller Distant Time Traveler Alarm Clock"/>
    <n v="274.20000000000005"/>
    <n v="10"/>
    <n v="0"/>
    <n v="112.422"/>
  </r>
  <r>
    <x v="8432"/>
    <x v="4185"/>
    <x v="2"/>
    <x v="80"/>
    <d v="2011-09-18T00:00:00"/>
    <s v="Second Class"/>
    <s v="SC-20260"/>
    <s v="Scott Cohen"/>
    <x v="1"/>
    <s v="United States"/>
    <s v="Corpus Christi"/>
    <x v="5"/>
    <n v="78415"/>
    <x v="2"/>
    <s v="OFF-FA-10000053"/>
    <x v="1"/>
    <x v="13"/>
    <s v="Revere Boxed Rubber Bands by Revere"/>
    <n v="6.048"/>
    <n v="4"/>
    <n v="0.2"/>
    <n v="-1.3607999999999998"/>
  </r>
  <r>
    <x v="8433"/>
    <x v="4185"/>
    <x v="2"/>
    <x v="80"/>
    <d v="2011-09-18T00:00:00"/>
    <s v="Second Class"/>
    <s v="SC-20260"/>
    <s v="Scott Cohen"/>
    <x v="1"/>
    <s v="United States"/>
    <s v="Corpus Christi"/>
    <x v="5"/>
    <n v="78415"/>
    <x v="2"/>
    <s v="OFF-PA-10004610"/>
    <x v="1"/>
    <x v="10"/>
    <s v="Xerox 1900"/>
    <n v="6.8480000000000008"/>
    <n v="2"/>
    <n v="0.2"/>
    <n v="2.1399999999999992"/>
  </r>
  <r>
    <x v="8434"/>
    <x v="4185"/>
    <x v="2"/>
    <x v="80"/>
    <d v="2011-09-18T00:00:00"/>
    <s v="Second Class"/>
    <s v="SC-20260"/>
    <s v="Scott Cohen"/>
    <x v="1"/>
    <s v="United States"/>
    <s v="Corpus Christi"/>
    <x v="5"/>
    <n v="78415"/>
    <x v="2"/>
    <s v="FUR-FU-10000550"/>
    <x v="0"/>
    <x v="5"/>
    <s v="Stacking Trays by OIC"/>
    <n v="9.9600000000000009"/>
    <n v="5"/>
    <n v="0.6"/>
    <n v="-6.7230000000000008"/>
  </r>
  <r>
    <x v="8435"/>
    <x v="4185"/>
    <x v="2"/>
    <x v="80"/>
    <d v="2011-09-18T00:00:00"/>
    <s v="Second Class"/>
    <s v="SC-20260"/>
    <s v="Scott Cohen"/>
    <x v="1"/>
    <s v="United States"/>
    <s v="Corpus Christi"/>
    <x v="5"/>
    <n v="78415"/>
    <x v="2"/>
    <s v="OFF-BI-10001721"/>
    <x v="1"/>
    <x v="8"/>
    <s v="Trimflex Flexible Post Binders"/>
    <n v="8.5519999999999978"/>
    <n v="2"/>
    <n v="0.8"/>
    <n v="-13.683199999999999"/>
  </r>
  <r>
    <x v="8436"/>
    <x v="4186"/>
    <x v="1"/>
    <x v="1181"/>
    <d v="2012-09-26T00:00:00"/>
    <s v="Standard Class"/>
    <s v="AM-10705"/>
    <s v="Anne McFarland"/>
    <x v="0"/>
    <s v="United States"/>
    <s v="Las Vegas"/>
    <x v="33"/>
    <n v="89115"/>
    <x v="1"/>
    <s v="OFF-BI-10004040"/>
    <x v="1"/>
    <x v="8"/>
    <s v="Wilson Jones Impact Binders"/>
    <n v="45.584000000000003"/>
    <n v="11"/>
    <n v="0.2"/>
    <n v="16.524199999999997"/>
  </r>
  <r>
    <x v="8437"/>
    <x v="4187"/>
    <x v="1"/>
    <x v="895"/>
    <d v="2012-12-16T00:00:00"/>
    <s v="Standard Class"/>
    <s v="RA-19945"/>
    <s v="Ryan Akin"/>
    <x v="0"/>
    <s v="United States"/>
    <s v="Cleveland"/>
    <x v="24"/>
    <n v="44105"/>
    <x v="3"/>
    <s v="TEC-AC-10002550"/>
    <x v="2"/>
    <x v="11"/>
    <s v="Maxell 4.7GB DVD-RW 3/Pack"/>
    <n v="25.488"/>
    <n v="2"/>
    <n v="0.2"/>
    <n v="4.4603999999999999"/>
  </r>
  <r>
    <x v="8438"/>
    <x v="4188"/>
    <x v="2"/>
    <x v="1061"/>
    <d v="2011-06-01T00:00:00"/>
    <s v="Standard Class"/>
    <s v="MM-17260"/>
    <s v="Magdelene Morse"/>
    <x v="0"/>
    <s v="United States"/>
    <s v="Seattle"/>
    <x v="4"/>
    <n v="98105"/>
    <x v="1"/>
    <s v="OFF-BI-10003876"/>
    <x v="1"/>
    <x v="8"/>
    <s v="Green Canvas Binder for 8-1/2&quot; x 14&quot; Sheets"/>
    <n v="136.96"/>
    <n v="4"/>
    <n v="0.2"/>
    <n v="51.359999999999992"/>
  </r>
  <r>
    <x v="8439"/>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x v="8440"/>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x v="8441"/>
    <x v="4191"/>
    <x v="3"/>
    <x v="636"/>
    <d v="2014-05-11T00:00:00"/>
    <s v="Standard Class"/>
    <s v="DB-13615"/>
    <s v="Doug Bickford"/>
    <x v="0"/>
    <s v="United States"/>
    <s v="Tucson"/>
    <x v="16"/>
    <n v="85705"/>
    <x v="1"/>
    <s v="OFF-PA-10002254"/>
    <x v="1"/>
    <x v="10"/>
    <s v="Xerox 1883"/>
    <n v="84.415999999999997"/>
    <n v="4"/>
    <n v="0.2"/>
    <n v="27.435199999999995"/>
  </r>
  <r>
    <x v="8442"/>
    <x v="4192"/>
    <x v="0"/>
    <x v="1193"/>
    <d v="2013-03-11T00:00:00"/>
    <s v="Standard Class"/>
    <s v="JB-16045"/>
    <s v="Julia Barnett"/>
    <x v="2"/>
    <s v="United States"/>
    <s v="Philadelphia"/>
    <x v="9"/>
    <n v="19120"/>
    <x v="3"/>
    <s v="TEC-PH-10004586"/>
    <x v="2"/>
    <x v="7"/>
    <s v="Wilson SignalBoost 841262 DB PRO Amplifier Kit"/>
    <n v="431.94"/>
    <n v="2"/>
    <n v="0.4"/>
    <n v="-71.990000000000009"/>
  </r>
  <r>
    <x v="8443"/>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x v="8444"/>
    <x v="4192"/>
    <x v="0"/>
    <x v="1193"/>
    <d v="2013-03-11T00:00:00"/>
    <s v="Standard Class"/>
    <s v="JB-16045"/>
    <s v="Julia Barnett"/>
    <x v="2"/>
    <s v="United States"/>
    <s v="Philadelphia"/>
    <x v="9"/>
    <n v="19120"/>
    <x v="3"/>
    <s v="TEC-PH-10002538"/>
    <x v="2"/>
    <x v="7"/>
    <s v="Grandstream GXP1160 VoIP phone"/>
    <n v="68.238"/>
    <n v="3"/>
    <n v="0.4"/>
    <n v="-12.510300000000008"/>
  </r>
  <r>
    <x v="8445"/>
    <x v="4193"/>
    <x v="3"/>
    <x v="436"/>
    <d v="2014-10-25T00:00:00"/>
    <s v="First Class"/>
    <s v="AH-10075"/>
    <s v="Adam Hart"/>
    <x v="1"/>
    <s v="United States"/>
    <s v="Cranston"/>
    <x v="34"/>
    <n v="2920"/>
    <x v="3"/>
    <s v="FUR-TA-10001039"/>
    <x v="0"/>
    <x v="3"/>
    <s v="KI Adjustable-Height Table"/>
    <n v="240.744"/>
    <n v="4"/>
    <n v="0.3"/>
    <n v="-13.756799999999984"/>
  </r>
  <r>
    <x v="8446"/>
    <x v="4193"/>
    <x v="3"/>
    <x v="436"/>
    <d v="2014-10-25T00:00:00"/>
    <s v="First Class"/>
    <s v="AH-10075"/>
    <s v="Adam Hart"/>
    <x v="1"/>
    <s v="United States"/>
    <s v="Cranston"/>
    <x v="34"/>
    <n v="2920"/>
    <x v="3"/>
    <s v="FUR-FU-10004963"/>
    <x v="0"/>
    <x v="5"/>
    <s v="Eldon 400 Class Desk Accessories, Black Carbon"/>
    <n v="35"/>
    <n v="4"/>
    <n v="0"/>
    <n v="14.700000000000003"/>
  </r>
  <r>
    <x v="8447"/>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x v="8448"/>
    <x v="4193"/>
    <x v="3"/>
    <x v="436"/>
    <d v="2014-10-25T00:00:00"/>
    <s v="First Class"/>
    <s v="AH-10075"/>
    <s v="Adam Hart"/>
    <x v="1"/>
    <s v="United States"/>
    <s v="Cranston"/>
    <x v="34"/>
    <n v="2920"/>
    <x v="3"/>
    <s v="FUR-TA-10004915"/>
    <x v="0"/>
    <x v="3"/>
    <s v="Office Impressions End Table, 20-1/2&quot;H x 24&quot;W x 20&quot;D"/>
    <n v="637.89599999999996"/>
    <n v="3"/>
    <n v="0.3"/>
    <n v="-127.57919999999996"/>
  </r>
  <r>
    <x v="8449"/>
    <x v="4193"/>
    <x v="3"/>
    <x v="436"/>
    <d v="2014-10-25T00:00:00"/>
    <s v="First Class"/>
    <s v="AH-10075"/>
    <s v="Adam Hart"/>
    <x v="1"/>
    <s v="United States"/>
    <s v="Cranston"/>
    <x v="34"/>
    <n v="2920"/>
    <x v="3"/>
    <s v="OFF-PA-10003724"/>
    <x v="1"/>
    <x v="10"/>
    <s v="Wirebound Message Book, 4 per Page"/>
    <n v="43.44"/>
    <n v="8"/>
    <n v="0"/>
    <n v="21.285599999999999"/>
  </r>
  <r>
    <x v="8450"/>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x v="8451"/>
    <x v="4194"/>
    <x v="2"/>
    <x v="582"/>
    <d v="2011-04-30T00:00:00"/>
    <s v="First Class"/>
    <s v="AI-10855"/>
    <s v="Arianne Irving"/>
    <x v="0"/>
    <s v="United States"/>
    <s v="San Francisco"/>
    <x v="1"/>
    <n v="94122"/>
    <x v="1"/>
    <s v="TEC-PH-10001459"/>
    <x v="2"/>
    <x v="7"/>
    <s v="Samsung Galaxy Mega 6.3"/>
    <n v="1679.96"/>
    <n v="5"/>
    <n v="0.2"/>
    <n v="125.99700000000007"/>
  </r>
  <r>
    <x v="8452"/>
    <x v="4195"/>
    <x v="0"/>
    <x v="724"/>
    <d v="2013-04-24T00:00:00"/>
    <s v="Standard Class"/>
    <s v="TH-21115"/>
    <s v="Thea Hudgings"/>
    <x v="1"/>
    <s v="United States"/>
    <s v="Houston"/>
    <x v="5"/>
    <n v="77070"/>
    <x v="2"/>
    <s v="FUR-CH-10002880"/>
    <x v="0"/>
    <x v="1"/>
    <s v="Global High-Back Leather Tilter, Burgundy"/>
    <n v="344.37199999999996"/>
    <n v="4"/>
    <n v="0.3"/>
    <n v="-93.472400000000022"/>
  </r>
  <r>
    <x v="8453"/>
    <x v="4195"/>
    <x v="0"/>
    <x v="724"/>
    <d v="2013-04-24T00:00:00"/>
    <s v="Standard Class"/>
    <s v="TH-21115"/>
    <s v="Thea Hudgings"/>
    <x v="1"/>
    <s v="United States"/>
    <s v="Houston"/>
    <x v="5"/>
    <n v="77070"/>
    <x v="2"/>
    <s v="OFF-ST-10001780"/>
    <x v="1"/>
    <x v="4"/>
    <s v="Tennsco 16-Compartment Lockers with Coat Rack"/>
    <n v="1554.9360000000001"/>
    <n v="3"/>
    <n v="0.2"/>
    <n v="77.746800000000007"/>
  </r>
  <r>
    <x v="8454"/>
    <x v="4195"/>
    <x v="0"/>
    <x v="724"/>
    <d v="2013-04-24T00:00:00"/>
    <s v="Standard Class"/>
    <s v="TH-21115"/>
    <s v="Thea Hudgings"/>
    <x v="1"/>
    <s v="United States"/>
    <s v="Houston"/>
    <x v="5"/>
    <n v="77070"/>
    <x v="2"/>
    <s v="FUR-FU-10004748"/>
    <x v="0"/>
    <x v="5"/>
    <s v="Howard Miller 16&quot; Diameter Gallery Wall Clock"/>
    <n v="127.88"/>
    <n v="5"/>
    <n v="0.6"/>
    <n v="-67.137"/>
  </r>
  <r>
    <x v="8455"/>
    <x v="4196"/>
    <x v="0"/>
    <x v="730"/>
    <d v="2013-05-30T00:00:00"/>
    <s v="Standard Class"/>
    <s v="JE-15610"/>
    <s v="Jim Epp"/>
    <x v="1"/>
    <s v="United States"/>
    <s v="Los Angeles"/>
    <x v="1"/>
    <n v="90049"/>
    <x v="1"/>
    <s v="TEC-PH-10001918"/>
    <x v="2"/>
    <x v="7"/>
    <s v="Nortel Business Series Terminal T7208 Digital phone"/>
    <n v="222.38400000000001"/>
    <n v="2"/>
    <n v="0.2"/>
    <n v="22.238400000000013"/>
  </r>
  <r>
    <x v="8456"/>
    <x v="4197"/>
    <x v="3"/>
    <x v="39"/>
    <d v="2014-06-03T00:00:00"/>
    <s v="Second Class"/>
    <s v="TH-21235"/>
    <s v="Tiffany House"/>
    <x v="1"/>
    <s v="United States"/>
    <s v="Chicago"/>
    <x v="10"/>
    <n v="60653"/>
    <x v="2"/>
    <s v="FUR-CH-10001146"/>
    <x v="0"/>
    <x v="1"/>
    <s v="Global Task Chair, Black"/>
    <n v="106.869"/>
    <n v="3"/>
    <n v="0.3"/>
    <n v="-29.007299999999994"/>
  </r>
  <r>
    <x v="8457"/>
    <x v="4197"/>
    <x v="3"/>
    <x v="39"/>
    <d v="2014-06-03T00:00:00"/>
    <s v="Second Class"/>
    <s v="TH-21235"/>
    <s v="Tiffany House"/>
    <x v="1"/>
    <s v="United States"/>
    <s v="Chicago"/>
    <x v="10"/>
    <n v="60653"/>
    <x v="2"/>
    <s v="OFF-BI-10004364"/>
    <x v="1"/>
    <x v="8"/>
    <s v="Storex Dura Pro Binders"/>
    <n v="3.5639999999999992"/>
    <n v="3"/>
    <n v="0.8"/>
    <n v="-6.2370000000000019"/>
  </r>
  <r>
    <x v="8458"/>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x v="8459"/>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x v="8460"/>
    <x v="4199"/>
    <x v="2"/>
    <x v="1194"/>
    <d v="2011-09-04T00:00:00"/>
    <s v="Standard Class"/>
    <s v="AT-10735"/>
    <s v="Annie Thurman"/>
    <x v="0"/>
    <s v="United States"/>
    <s v="Bristol"/>
    <x v="29"/>
    <n v="6010"/>
    <x v="3"/>
    <s v="OFF-BI-10002432"/>
    <x v="1"/>
    <x v="8"/>
    <s v="Wilson Jones Standard D-Ring Binders"/>
    <n v="25.299999999999997"/>
    <n v="5"/>
    <n v="0"/>
    <n v="11.890999999999998"/>
  </r>
  <r>
    <x v="8461"/>
    <x v="4199"/>
    <x v="2"/>
    <x v="1194"/>
    <d v="2011-09-04T00:00:00"/>
    <s v="Standard Class"/>
    <s v="AT-10735"/>
    <s v="Annie Thurman"/>
    <x v="0"/>
    <s v="United States"/>
    <s v="Bristol"/>
    <x v="29"/>
    <n v="6010"/>
    <x v="3"/>
    <s v="OFF-ST-10000563"/>
    <x v="1"/>
    <x v="4"/>
    <s v="Fellowes Bankers Box Stor/Drawer Steel Plus"/>
    <n v="95.94"/>
    <n v="3"/>
    <n v="0"/>
    <n v="9.5940000000000012"/>
  </r>
  <r>
    <x v="8462"/>
    <x v="4200"/>
    <x v="1"/>
    <x v="37"/>
    <d v="2012-09-07T00:00:00"/>
    <s v="Second Class"/>
    <s v="JH-15820"/>
    <s v="John Huston"/>
    <x v="0"/>
    <s v="United States"/>
    <s v="Holland"/>
    <x v="12"/>
    <n v="49423"/>
    <x v="2"/>
    <s v="OFF-LA-10001982"/>
    <x v="1"/>
    <x v="2"/>
    <s v="Smead Alpha-Z Color-Coded Name Labels First Letter Starter Set"/>
    <n v="7.5"/>
    <n v="2"/>
    <n v="0"/>
    <n v="3.5999999999999996"/>
  </r>
  <r>
    <x v="8463"/>
    <x v="4201"/>
    <x v="2"/>
    <x v="1176"/>
    <d v="2011-04-01T00:00:00"/>
    <s v="Standard Class"/>
    <s v="DR-12940"/>
    <s v="Daniel Raglin"/>
    <x v="2"/>
    <s v="United States"/>
    <s v="Albuquerque"/>
    <x v="27"/>
    <n v="87105"/>
    <x v="1"/>
    <s v="TEC-PH-10003273"/>
    <x v="2"/>
    <x v="7"/>
    <s v="AT&amp;T TR1909W"/>
    <n v="302.37599999999998"/>
    <n v="3"/>
    <n v="0.2"/>
    <n v="22.678200000000018"/>
  </r>
  <r>
    <x v="8464"/>
    <x v="4202"/>
    <x v="1"/>
    <x v="1187"/>
    <d v="2012-05-15T00:00:00"/>
    <s v="Standard Class"/>
    <s v="AB-10165"/>
    <s v="Alan Barnes"/>
    <x v="0"/>
    <s v="United States"/>
    <s v="Louisville"/>
    <x v="22"/>
    <n v="80027"/>
    <x v="1"/>
    <s v="TEC-AC-10002718"/>
    <x v="2"/>
    <x v="11"/>
    <s v="Belkin Standard 104 key USB Keyboard"/>
    <n v="46.688000000000002"/>
    <n v="4"/>
    <n v="0.2"/>
    <n v="-2.9180000000000028"/>
  </r>
  <r>
    <x v="8465"/>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x v="8466"/>
    <x v="4204"/>
    <x v="1"/>
    <x v="265"/>
    <d v="2012-04-14T00:00:00"/>
    <s v="Standard Class"/>
    <s v="IG-15085"/>
    <s v="Ivan Gibson"/>
    <x v="0"/>
    <s v="United States"/>
    <s v="Norwich"/>
    <x v="29"/>
    <n v="6360"/>
    <x v="3"/>
    <s v="OFF-AP-10000179"/>
    <x v="1"/>
    <x v="9"/>
    <s v="Honeywell Enviracaire Portable HEPA Air Cleaner for up to 10 x 16 Room"/>
    <n v="370.14"/>
    <n v="3"/>
    <n v="0"/>
    <n v="144.3546"/>
  </r>
  <r>
    <x v="8467"/>
    <x v="4205"/>
    <x v="0"/>
    <x v="251"/>
    <d v="2013-09-24T00:00:00"/>
    <s v="Standard Class"/>
    <s v="FH-14275"/>
    <s v="Frank Hawley"/>
    <x v="1"/>
    <s v="United States"/>
    <s v="San Francisco"/>
    <x v="1"/>
    <n v="94122"/>
    <x v="1"/>
    <s v="OFF-BI-10002309"/>
    <x v="1"/>
    <x v="8"/>
    <s v="Avery Heavy-Duty EZD  Binder With Locking Rings"/>
    <n v="8.9280000000000008"/>
    <n v="2"/>
    <n v="0.2"/>
    <n v="3.1247999999999996"/>
  </r>
  <r>
    <x v="8468"/>
    <x v="4206"/>
    <x v="0"/>
    <x v="583"/>
    <d v="2013-11-18T00:00:00"/>
    <s v="Standard Class"/>
    <s v="AS-10285"/>
    <s v="Alejandro Savely"/>
    <x v="1"/>
    <s v="United States"/>
    <s v="Noblesville"/>
    <x v="14"/>
    <n v="46060"/>
    <x v="2"/>
    <s v="FUR-TA-10001950"/>
    <x v="0"/>
    <x v="3"/>
    <s v="Balt Solid Wood Round Tables"/>
    <n v="2678.94"/>
    <n v="6"/>
    <n v="0"/>
    <n v="241.1046"/>
  </r>
  <r>
    <x v="8469"/>
    <x v="4207"/>
    <x v="3"/>
    <x v="756"/>
    <d v="2014-04-28T00:00:00"/>
    <s v="Standard Class"/>
    <s v="PN-18775"/>
    <s v="Parhena Norris"/>
    <x v="2"/>
    <s v="United States"/>
    <s v="Clarksville"/>
    <x v="18"/>
    <n v="37042"/>
    <x v="0"/>
    <s v="FUR-BO-10001972"/>
    <x v="0"/>
    <x v="0"/>
    <s v="O'Sullivan 4-Shelf Bookcase in Odessa Pine"/>
    <n v="387.13600000000002"/>
    <n v="4"/>
    <n v="0.2"/>
    <n v="-14.51760000000003"/>
  </r>
  <r>
    <x v="8470"/>
    <x v="4207"/>
    <x v="3"/>
    <x v="756"/>
    <d v="2014-04-28T00:00:00"/>
    <s v="Standard Class"/>
    <s v="PN-18775"/>
    <s v="Parhena Norris"/>
    <x v="2"/>
    <s v="United States"/>
    <s v="Clarksville"/>
    <x v="18"/>
    <n v="37042"/>
    <x v="0"/>
    <s v="TEC-AC-10002473"/>
    <x v="2"/>
    <x v="11"/>
    <s v="Maxell 4.7GB DVD-R"/>
    <n v="45.408000000000001"/>
    <n v="2"/>
    <n v="0.2"/>
    <n v="11.919599999999999"/>
  </r>
  <r>
    <x v="8471"/>
    <x v="4207"/>
    <x v="3"/>
    <x v="756"/>
    <d v="2014-04-28T00:00:00"/>
    <s v="Standard Class"/>
    <s v="PN-18775"/>
    <s v="Parhena Norris"/>
    <x v="2"/>
    <s v="United States"/>
    <s v="Clarksville"/>
    <x v="18"/>
    <n v="37042"/>
    <x v="0"/>
    <s v="FUR-FU-10000193"/>
    <x v="0"/>
    <x v="5"/>
    <s v="Tenex Chairmats For Use with Hard Floors"/>
    <n v="77.951999999999998"/>
    <n v="3"/>
    <n v="0.2"/>
    <n v="-11.692800000000005"/>
  </r>
  <r>
    <x v="8472"/>
    <x v="4207"/>
    <x v="3"/>
    <x v="756"/>
    <d v="2014-04-28T00:00:00"/>
    <s v="Standard Class"/>
    <s v="PN-18775"/>
    <s v="Parhena Norris"/>
    <x v="2"/>
    <s v="United States"/>
    <s v="Clarksville"/>
    <x v="18"/>
    <n v="37042"/>
    <x v="0"/>
    <s v="OFF-LA-10000081"/>
    <x v="1"/>
    <x v="2"/>
    <s v="Avery 496"/>
    <n v="3"/>
    <n v="1"/>
    <n v="0.2"/>
    <n v="1.0499999999999998"/>
  </r>
  <r>
    <x v="8473"/>
    <x v="4208"/>
    <x v="1"/>
    <x v="420"/>
    <d v="2012-10-26T00:00:00"/>
    <s v="Second Class"/>
    <s v="GM-14500"/>
    <s v="Gene McClure"/>
    <x v="0"/>
    <s v="United States"/>
    <s v="Hollywood"/>
    <x v="2"/>
    <n v="33021"/>
    <x v="0"/>
    <s v="OFF-ST-10000876"/>
    <x v="1"/>
    <x v="4"/>
    <s v="Eldon Simplefile Box Office"/>
    <n v="9.952"/>
    <n v="1"/>
    <n v="0.2"/>
    <n v="0.99520000000000008"/>
  </r>
  <r>
    <x v="8474"/>
    <x v="4209"/>
    <x v="3"/>
    <x v="359"/>
    <d v="2014-04-15T00:00:00"/>
    <s v="Standard Class"/>
    <s v="NC-18625"/>
    <s v="Noah Childs"/>
    <x v="1"/>
    <s v="United States"/>
    <s v="York"/>
    <x v="9"/>
    <n v="17403"/>
    <x v="3"/>
    <s v="OFF-BI-10004492"/>
    <x v="1"/>
    <x v="8"/>
    <s v="Tuf-Vin Binders"/>
    <n v="37.896000000000001"/>
    <n v="4"/>
    <n v="0.7"/>
    <n v="-29.053600000000003"/>
  </r>
  <r>
    <x v="8475"/>
    <x v="4209"/>
    <x v="3"/>
    <x v="359"/>
    <d v="2014-04-15T00:00:00"/>
    <s v="Standard Class"/>
    <s v="NC-18625"/>
    <s v="Noah Childs"/>
    <x v="1"/>
    <s v="United States"/>
    <s v="York"/>
    <x v="9"/>
    <n v="17403"/>
    <x v="3"/>
    <s v="OFF-PA-10001033"/>
    <x v="1"/>
    <x v="10"/>
    <s v="Xerox 1893"/>
    <n v="65.584000000000003"/>
    <n v="2"/>
    <n v="0.2"/>
    <n v="23.7742"/>
  </r>
  <r>
    <x v="8476"/>
    <x v="4210"/>
    <x v="3"/>
    <x v="855"/>
    <d v="2014-11-02T00:00:00"/>
    <s v="Standard Class"/>
    <s v="TW-21025"/>
    <s v="Tamara Willingham"/>
    <x v="2"/>
    <s v="United States"/>
    <s v="Mesa"/>
    <x v="16"/>
    <n v="85204"/>
    <x v="1"/>
    <s v="OFF-PA-10004039"/>
    <x v="1"/>
    <x v="10"/>
    <s v="Xerox 1882"/>
    <n v="44.783999999999999"/>
    <n v="1"/>
    <n v="0.2"/>
    <n v="16.234200000000001"/>
  </r>
  <r>
    <x v="8477"/>
    <x v="4211"/>
    <x v="1"/>
    <x v="628"/>
    <d v="2012-10-30T00:00:00"/>
    <s v="Same Day"/>
    <s v="BF-11020"/>
    <s v="Barry Französisch"/>
    <x v="1"/>
    <s v="United States"/>
    <s v="New York City"/>
    <x v="15"/>
    <n v="10024"/>
    <x v="3"/>
    <s v="TEC-MA-10004552"/>
    <x v="2"/>
    <x v="15"/>
    <s v="Star Micronics TSP100 TSP143LAN Receipt Printer"/>
    <n v="1035.8"/>
    <n v="4"/>
    <n v="0"/>
    <n v="269.30799999999999"/>
  </r>
  <r>
    <x v="8478"/>
    <x v="4212"/>
    <x v="3"/>
    <x v="404"/>
    <d v="2014-12-25T00:00:00"/>
    <s v="Standard Class"/>
    <s v="TT-21460"/>
    <s v="Tonja Turnell"/>
    <x v="2"/>
    <s v="United States"/>
    <s v="San Francisco"/>
    <x v="1"/>
    <n v="94110"/>
    <x v="1"/>
    <s v="OFF-AR-10002578"/>
    <x v="1"/>
    <x v="6"/>
    <s v="Newell 335"/>
    <n v="5.76"/>
    <n v="2"/>
    <n v="0"/>
    <n v="1.6703999999999999"/>
  </r>
  <r>
    <x v="8479"/>
    <x v="4213"/>
    <x v="0"/>
    <x v="299"/>
    <d v="2013-03-17T00:00:00"/>
    <s v="Standard Class"/>
    <s v="SW-20245"/>
    <s v="Scot Wooten"/>
    <x v="0"/>
    <s v="United States"/>
    <s v="Los Angeles"/>
    <x v="1"/>
    <n v="90036"/>
    <x v="1"/>
    <s v="OFF-PA-10004022"/>
    <x v="1"/>
    <x v="10"/>
    <s v="Hammermill Color Copier Paper (28Lb. and 96 Bright)"/>
    <n v="19.98"/>
    <n v="2"/>
    <n v="0"/>
    <n v="8.9909999999999997"/>
  </r>
  <r>
    <x v="8480"/>
    <x v="4214"/>
    <x v="2"/>
    <x v="609"/>
    <d v="2011-07-27T00:00:00"/>
    <s v="Standard Class"/>
    <s v="PG-18820"/>
    <s v="Patrick Gardner"/>
    <x v="0"/>
    <s v="United States"/>
    <s v="Omaha"/>
    <x v="8"/>
    <n v="68104"/>
    <x v="2"/>
    <s v="TEC-PH-10004100"/>
    <x v="2"/>
    <x v="7"/>
    <s v="Griffin GC17055 Auxiliary Audio Cable"/>
    <n v="35.979999999999997"/>
    <n v="2"/>
    <n v="0"/>
    <n v="10.074400000000001"/>
  </r>
  <r>
    <x v="8481"/>
    <x v="4215"/>
    <x v="0"/>
    <x v="1012"/>
    <d v="2013-05-29T00:00:00"/>
    <s v="Standard Class"/>
    <s v="DP-13390"/>
    <s v="Dennis Pardue"/>
    <x v="2"/>
    <s v="United States"/>
    <s v="Philadelphia"/>
    <x v="9"/>
    <n v="19120"/>
    <x v="3"/>
    <s v="OFF-AR-10001860"/>
    <x v="1"/>
    <x v="6"/>
    <s v="BIC Liqua Brite Liner"/>
    <n v="16.656000000000002"/>
    <n v="3"/>
    <n v="0.2"/>
    <n v="3.3311999999999999"/>
  </r>
  <r>
    <x v="8482"/>
    <x v="4216"/>
    <x v="3"/>
    <x v="512"/>
    <d v="2014-02-16T00:00:00"/>
    <s v="Standard Class"/>
    <s v="DJ-13510"/>
    <s v="Don Jones"/>
    <x v="1"/>
    <s v="United States"/>
    <s v="New York City"/>
    <x v="15"/>
    <n v="10024"/>
    <x v="3"/>
    <s v="OFF-LA-10001297"/>
    <x v="1"/>
    <x v="2"/>
    <s v="Avery 473"/>
    <n v="20.7"/>
    <n v="2"/>
    <n v="0"/>
    <n v="9.9359999999999999"/>
  </r>
  <r>
    <x v="8483"/>
    <x v="4217"/>
    <x v="0"/>
    <x v="873"/>
    <d v="2013-09-25T00:00:00"/>
    <s v="Standard Class"/>
    <s v="EN-13780"/>
    <s v="Edward Nazzal"/>
    <x v="0"/>
    <s v="United States"/>
    <s v="Grand Rapids"/>
    <x v="12"/>
    <n v="49505"/>
    <x v="2"/>
    <s v="OFF-BI-10004828"/>
    <x v="1"/>
    <x v="8"/>
    <s v="GBC Poly Designer Binding Covers"/>
    <n v="83.699999999999989"/>
    <n v="5"/>
    <n v="0"/>
    <n v="41.012999999999991"/>
  </r>
  <r>
    <x v="8484"/>
    <x v="4218"/>
    <x v="3"/>
    <x v="241"/>
    <d v="2014-09-25T00:00:00"/>
    <s v="Same Day"/>
    <s v="PB-19150"/>
    <s v="Philip Brown"/>
    <x v="0"/>
    <s v="United States"/>
    <s v="Seattle"/>
    <x v="4"/>
    <n v="98115"/>
    <x v="1"/>
    <s v="FUR-FU-10002759"/>
    <x v="0"/>
    <x v="5"/>
    <s v="12-1/2 Diameter Round Wall Clock"/>
    <n v="199.8"/>
    <n v="10"/>
    <n v="0"/>
    <n v="71.927999999999997"/>
  </r>
  <r>
    <x v="8485"/>
    <x v="4219"/>
    <x v="3"/>
    <x v="996"/>
    <d v="2014-04-01T00:00:00"/>
    <s v="Standard Class"/>
    <s v="BD-11560"/>
    <s v="Brendan Dodson"/>
    <x v="2"/>
    <s v="United States"/>
    <s v="Fresno"/>
    <x v="1"/>
    <n v="93727"/>
    <x v="1"/>
    <s v="OFF-PA-10000740"/>
    <x v="1"/>
    <x v="10"/>
    <s v="Xerox 1982"/>
    <n v="45.68"/>
    <n v="2"/>
    <n v="0"/>
    <n v="21.012799999999999"/>
  </r>
  <r>
    <x v="8486"/>
    <x v="4219"/>
    <x v="3"/>
    <x v="996"/>
    <d v="2014-04-01T00:00:00"/>
    <s v="Standard Class"/>
    <s v="BD-11560"/>
    <s v="Brendan Dodson"/>
    <x v="2"/>
    <s v="United States"/>
    <s v="Fresno"/>
    <x v="1"/>
    <n v="93727"/>
    <x v="1"/>
    <s v="OFF-PA-10001144"/>
    <x v="1"/>
    <x v="10"/>
    <s v="Xerox 1913"/>
    <n v="110.96"/>
    <n v="2"/>
    <n v="0"/>
    <n v="53.260799999999996"/>
  </r>
  <r>
    <x v="8487"/>
    <x v="4219"/>
    <x v="3"/>
    <x v="996"/>
    <d v="2014-04-01T00:00:00"/>
    <s v="Standard Class"/>
    <s v="BD-11560"/>
    <s v="Brendan Dodson"/>
    <x v="2"/>
    <s v="United States"/>
    <s v="Fresno"/>
    <x v="1"/>
    <n v="93727"/>
    <x v="1"/>
    <s v="OFF-PA-10000859"/>
    <x v="1"/>
    <x v="10"/>
    <s v="Unpadded Memo Slips"/>
    <n v="11.94"/>
    <n v="3"/>
    <n v="0"/>
    <n v="5.97"/>
  </r>
  <r>
    <x v="8488"/>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x v="8489"/>
    <x v="4220"/>
    <x v="0"/>
    <x v="1056"/>
    <d v="2013-02-04T00:00:00"/>
    <s v="Second Class"/>
    <s v="SE-20110"/>
    <s v="Sanjit Engle"/>
    <x v="0"/>
    <s v="United States"/>
    <s v="Arlington"/>
    <x v="17"/>
    <n v="22204"/>
    <x v="0"/>
    <s v="OFF-BI-10002557"/>
    <x v="1"/>
    <x v="8"/>
    <s v="Presstex Flexible Ring Binders"/>
    <n v="36.4"/>
    <n v="8"/>
    <n v="0"/>
    <n v="18.2"/>
  </r>
  <r>
    <x v="8490"/>
    <x v="4220"/>
    <x v="0"/>
    <x v="1056"/>
    <d v="2013-02-04T00:00:00"/>
    <s v="Second Class"/>
    <s v="SE-20110"/>
    <s v="Sanjit Engle"/>
    <x v="0"/>
    <s v="United States"/>
    <s v="Arlington"/>
    <x v="17"/>
    <n v="22204"/>
    <x v="0"/>
    <s v="FUR-FU-10001731"/>
    <x v="0"/>
    <x v="5"/>
    <s v="Acrylic Self-Standing Desk Frames"/>
    <n v="18.689999999999998"/>
    <n v="7"/>
    <n v="0"/>
    <n v="7.1021999999999998"/>
  </r>
  <r>
    <x v="8491"/>
    <x v="4221"/>
    <x v="3"/>
    <x v="437"/>
    <d v="2014-07-12T00:00:00"/>
    <s v="Standard Class"/>
    <s v="AT-10735"/>
    <s v="Annie Thurman"/>
    <x v="0"/>
    <s v="United States"/>
    <s v="Los Angeles"/>
    <x v="1"/>
    <n v="90049"/>
    <x v="1"/>
    <s v="OFF-FA-10001135"/>
    <x v="1"/>
    <x v="13"/>
    <s v="Brites Rubber Bands, 1 1/2 oz. Box"/>
    <n v="5.9399999999999995"/>
    <n v="3"/>
    <n v="0"/>
    <n v="0.11880000000000024"/>
  </r>
  <r>
    <x v="8492"/>
    <x v="4222"/>
    <x v="1"/>
    <x v="924"/>
    <d v="2012-10-28T00:00:00"/>
    <s v="Standard Class"/>
    <s v="CC-12685"/>
    <s v="Craig Carroll"/>
    <x v="0"/>
    <s v="United States"/>
    <s v="Lubbock"/>
    <x v="5"/>
    <n v="79424"/>
    <x v="2"/>
    <s v="OFF-PA-10000069"/>
    <x v="1"/>
    <x v="10"/>
    <s v="TOPS 4 x 6 Fluorescent Color Memo Sheets, 500 Sheets per Pack"/>
    <n v="60.736000000000004"/>
    <n v="8"/>
    <n v="0.2"/>
    <n v="20.4984"/>
  </r>
  <r>
    <x v="8493"/>
    <x v="4222"/>
    <x v="1"/>
    <x v="924"/>
    <d v="2012-10-28T00:00:00"/>
    <s v="Standard Class"/>
    <s v="CC-12685"/>
    <s v="Craig Carroll"/>
    <x v="0"/>
    <s v="United States"/>
    <s v="Lubbock"/>
    <x v="5"/>
    <n v="79424"/>
    <x v="2"/>
    <s v="TEC-CO-10001943"/>
    <x v="2"/>
    <x v="16"/>
    <s v="Canon PC-428 Personal Copier"/>
    <n v="479.97600000000006"/>
    <n v="3"/>
    <n v="0.2"/>
    <n v="161.99189999999999"/>
  </r>
  <r>
    <x v="8494"/>
    <x v="4222"/>
    <x v="1"/>
    <x v="924"/>
    <d v="2012-10-28T00:00:00"/>
    <s v="Standard Class"/>
    <s v="CC-12685"/>
    <s v="Craig Carroll"/>
    <x v="0"/>
    <s v="United States"/>
    <s v="Lubbock"/>
    <x v="5"/>
    <n v="79424"/>
    <x v="2"/>
    <s v="OFF-BI-10000977"/>
    <x v="1"/>
    <x v="8"/>
    <s v="Ibico Plastic Spiral Binding Combs"/>
    <n v="6.0799999999999983"/>
    <n v="1"/>
    <n v="0.8"/>
    <n v="-10.336000000000002"/>
  </r>
  <r>
    <x v="8495"/>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x v="8496"/>
    <x v="4224"/>
    <x v="2"/>
    <x v="1195"/>
    <d v="2011-03-08T00:00:00"/>
    <s v="Second Class"/>
    <s v="AB-10150"/>
    <s v="Aimee Bixby"/>
    <x v="0"/>
    <s v="United States"/>
    <s v="Yonkers"/>
    <x v="15"/>
    <n v="10701"/>
    <x v="3"/>
    <s v="OFF-AR-10000588"/>
    <x v="1"/>
    <x v="6"/>
    <s v="Newell 345"/>
    <n v="59.519999999999996"/>
    <n v="3"/>
    <n v="0"/>
    <n v="15.475200000000001"/>
  </r>
  <r>
    <x v="8497"/>
    <x v="4224"/>
    <x v="2"/>
    <x v="1195"/>
    <d v="2011-03-08T00:00:00"/>
    <s v="Second Class"/>
    <s v="AB-10150"/>
    <s v="Aimee Bixby"/>
    <x v="0"/>
    <s v="United States"/>
    <s v="Yonkers"/>
    <x v="15"/>
    <n v="10701"/>
    <x v="3"/>
    <s v="TEC-AC-10002001"/>
    <x v="2"/>
    <x v="11"/>
    <s v="Logitech Wireless Gaming Headset G930"/>
    <n v="479.97"/>
    <n v="3"/>
    <n v="0"/>
    <n v="177.58890000000002"/>
  </r>
  <r>
    <x v="8498"/>
    <x v="4224"/>
    <x v="2"/>
    <x v="1195"/>
    <d v="2011-03-08T00:00:00"/>
    <s v="Second Class"/>
    <s v="AB-10150"/>
    <s v="Aimee Bixby"/>
    <x v="0"/>
    <s v="United States"/>
    <s v="Yonkers"/>
    <x v="15"/>
    <n v="10701"/>
    <x v="3"/>
    <s v="OFF-SU-10000381"/>
    <x v="1"/>
    <x v="14"/>
    <s v="Acme Forged Steel Scissors with Black Enamel Handles"/>
    <n v="18.62"/>
    <n v="2"/>
    <n v="0"/>
    <n v="5.399799999999999"/>
  </r>
  <r>
    <x v="8499"/>
    <x v="4224"/>
    <x v="2"/>
    <x v="1195"/>
    <d v="2011-03-08T00:00:00"/>
    <s v="Second Class"/>
    <s v="AB-10150"/>
    <s v="Aimee Bixby"/>
    <x v="0"/>
    <s v="United States"/>
    <s v="Yonkers"/>
    <x v="15"/>
    <n v="10701"/>
    <x v="3"/>
    <s v="OFF-BI-10001617"/>
    <x v="1"/>
    <x v="8"/>
    <s v="GBC Wire Binding Combs"/>
    <n v="49.632000000000005"/>
    <n v="6"/>
    <n v="0.2"/>
    <n v="16.750799999999998"/>
  </r>
  <r>
    <x v="8500"/>
    <x v="4224"/>
    <x v="2"/>
    <x v="1195"/>
    <d v="2011-03-08T00:00:00"/>
    <s v="Second Class"/>
    <s v="AB-10150"/>
    <s v="Aimee Bixby"/>
    <x v="0"/>
    <s v="United States"/>
    <s v="Yonkers"/>
    <x v="15"/>
    <n v="10701"/>
    <x v="3"/>
    <s v="OFF-PA-10001878"/>
    <x v="1"/>
    <x v="10"/>
    <s v="Xerox 1891"/>
    <n v="97.82"/>
    <n v="2"/>
    <n v="0"/>
    <n v="45.975399999999993"/>
  </r>
  <r>
    <x v="8501"/>
    <x v="4225"/>
    <x v="1"/>
    <x v="879"/>
    <d v="2012-03-03T00:00:00"/>
    <s v="Second Class"/>
    <s v="DH-13075"/>
    <s v="Dave Hallsten"/>
    <x v="1"/>
    <s v="United States"/>
    <s v="Los Angeles"/>
    <x v="1"/>
    <n v="90045"/>
    <x v="1"/>
    <s v="TEC-PH-10000376"/>
    <x v="2"/>
    <x v="7"/>
    <s v="Square Credit Card Reader"/>
    <n v="15.984000000000002"/>
    <n v="2"/>
    <n v="0.2"/>
    <n v="1.1988000000000003"/>
  </r>
  <r>
    <x v="8502"/>
    <x v="4225"/>
    <x v="1"/>
    <x v="879"/>
    <d v="2012-03-03T00:00:00"/>
    <s v="Second Class"/>
    <s v="DH-13075"/>
    <s v="Dave Hallsten"/>
    <x v="1"/>
    <s v="United States"/>
    <s v="Los Angeles"/>
    <x v="1"/>
    <n v="90045"/>
    <x v="1"/>
    <s v="FUR-CH-10003396"/>
    <x v="0"/>
    <x v="1"/>
    <s v="Global Deluxe Steno Chair"/>
    <n v="184.75200000000001"/>
    <n v="3"/>
    <n v="0.2"/>
    <n v="-20.784600000000012"/>
  </r>
  <r>
    <x v="8503"/>
    <x v="4226"/>
    <x v="2"/>
    <x v="980"/>
    <d v="2011-02-25T00:00:00"/>
    <s v="Standard Class"/>
    <s v="SR-20740"/>
    <s v="Steven Roelle"/>
    <x v="2"/>
    <s v="United States"/>
    <s v="Los Angeles"/>
    <x v="1"/>
    <n v="90049"/>
    <x v="1"/>
    <s v="OFF-PA-10003363"/>
    <x v="1"/>
    <x v="10"/>
    <s v="Xerox 204"/>
    <n v="12.96"/>
    <n v="2"/>
    <n v="0"/>
    <n v="6.2208000000000006"/>
  </r>
  <r>
    <x v="8504"/>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x v="8505"/>
    <x v="4228"/>
    <x v="0"/>
    <x v="387"/>
    <d v="2013-03-13T00:00:00"/>
    <s v="Standard Class"/>
    <s v="SJ-20125"/>
    <s v="Sanjit Jacobs"/>
    <x v="2"/>
    <s v="United States"/>
    <s v="Dallas"/>
    <x v="5"/>
    <n v="75217"/>
    <x v="2"/>
    <s v="OFF-BI-10001757"/>
    <x v="1"/>
    <x v="8"/>
    <s v="Pressboard Hanging Data Binders for Unburst Sheets"/>
    <n v="8.8559999999999981"/>
    <n v="9"/>
    <n v="0.8"/>
    <n v="-14.169600000000003"/>
  </r>
  <r>
    <x v="8506"/>
    <x v="4228"/>
    <x v="0"/>
    <x v="387"/>
    <d v="2013-03-13T00:00:00"/>
    <s v="Standard Class"/>
    <s v="SJ-20125"/>
    <s v="Sanjit Jacobs"/>
    <x v="2"/>
    <s v="United States"/>
    <s v="Dallas"/>
    <x v="5"/>
    <n v="75217"/>
    <x v="2"/>
    <s v="TEC-AC-10004633"/>
    <x v="2"/>
    <x v="11"/>
    <s v="Verbatim 25 GB 6x Blu-ray Single Layer Recordable Disc, 3/Pack"/>
    <n v="27.96"/>
    <n v="5"/>
    <n v="0.2"/>
    <n v="8.3880000000000035"/>
  </r>
  <r>
    <x v="8507"/>
    <x v="4228"/>
    <x v="0"/>
    <x v="387"/>
    <d v="2013-03-13T00:00:00"/>
    <s v="Standard Class"/>
    <s v="SJ-20125"/>
    <s v="Sanjit Jacobs"/>
    <x v="2"/>
    <s v="United States"/>
    <s v="Dallas"/>
    <x v="5"/>
    <n v="75217"/>
    <x v="2"/>
    <s v="OFF-EN-10001453"/>
    <x v="1"/>
    <x v="12"/>
    <s v="Tyvek Interoffice Envelopes, 9 1/2&quot; x 12 1/2&quot;, 100/Box"/>
    <n v="146.352"/>
    <n v="3"/>
    <n v="0.2"/>
    <n v="49.393799999999992"/>
  </r>
  <r>
    <x v="8508"/>
    <x v="4229"/>
    <x v="1"/>
    <x v="555"/>
    <d v="2012-12-14T00:00:00"/>
    <s v="First Class"/>
    <s v="CA-12775"/>
    <s v="Cynthia Arntzen"/>
    <x v="0"/>
    <s v="United States"/>
    <s v="Detroit"/>
    <x v="12"/>
    <n v="48205"/>
    <x v="2"/>
    <s v="TEC-AC-10004761"/>
    <x v="2"/>
    <x v="11"/>
    <s v="Maxell 4.7GB DVD+RW 3/Pack"/>
    <n v="175.23"/>
    <n v="11"/>
    <n v="0"/>
    <n v="61.330500000000001"/>
  </r>
  <r>
    <x v="8509"/>
    <x v="4229"/>
    <x v="1"/>
    <x v="555"/>
    <d v="2012-12-14T00:00:00"/>
    <s v="First Class"/>
    <s v="CA-12775"/>
    <s v="Cynthia Arntzen"/>
    <x v="0"/>
    <s v="United States"/>
    <s v="Detroit"/>
    <x v="12"/>
    <n v="48205"/>
    <x v="2"/>
    <s v="TEC-PH-10003691"/>
    <x v="2"/>
    <x v="7"/>
    <s v="BlackBerry Q10"/>
    <n v="125.99"/>
    <n v="1"/>
    <n v="0"/>
    <n v="31.497500000000002"/>
  </r>
  <r>
    <x v="8510"/>
    <x v="4229"/>
    <x v="1"/>
    <x v="555"/>
    <d v="2012-12-14T00:00:00"/>
    <s v="First Class"/>
    <s v="CA-12775"/>
    <s v="Cynthia Arntzen"/>
    <x v="0"/>
    <s v="United States"/>
    <s v="Detroit"/>
    <x v="12"/>
    <n v="48205"/>
    <x v="2"/>
    <s v="OFF-BI-10004965"/>
    <x v="1"/>
    <x v="8"/>
    <s v="Ibico Covers for Plastic or Wire Binding Elements"/>
    <n v="23"/>
    <n v="2"/>
    <n v="0"/>
    <n v="10.35"/>
  </r>
  <r>
    <x v="8511"/>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x v="8512"/>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x v="8513"/>
    <x v="4232"/>
    <x v="3"/>
    <x v="929"/>
    <d v="2014-06-10T00:00:00"/>
    <s v="Standard Class"/>
    <s v="NS-18640"/>
    <s v="Noel Staavos"/>
    <x v="1"/>
    <s v="United States"/>
    <s v="Orlando"/>
    <x v="2"/>
    <n v="32839"/>
    <x v="0"/>
    <s v="OFF-PA-10002787"/>
    <x v="1"/>
    <x v="10"/>
    <s v="Xerox 227"/>
    <n v="20.736000000000004"/>
    <n v="4"/>
    <n v="0.2"/>
    <n v="7.2576000000000001"/>
  </r>
  <r>
    <x v="8514"/>
    <x v="4233"/>
    <x v="1"/>
    <x v="291"/>
    <d v="2012-08-26T00:00:00"/>
    <s v="Standard Class"/>
    <s v="HG-14965"/>
    <s v="Henry Goldwyn"/>
    <x v="1"/>
    <s v="United States"/>
    <s v="Florence"/>
    <x v="0"/>
    <n v="41042"/>
    <x v="0"/>
    <s v="OFF-AR-10003602"/>
    <x v="1"/>
    <x v="6"/>
    <s v="Quartet Omega Colored Chalk, 12/Pack"/>
    <n v="17.52"/>
    <n v="3"/>
    <n v="0"/>
    <n v="8.2343999999999991"/>
  </r>
  <r>
    <x v="8515"/>
    <x v="4233"/>
    <x v="1"/>
    <x v="291"/>
    <d v="2012-08-26T00:00:00"/>
    <s v="Standard Class"/>
    <s v="HG-14965"/>
    <s v="Henry Goldwyn"/>
    <x v="1"/>
    <s v="United States"/>
    <s v="Florence"/>
    <x v="0"/>
    <n v="41042"/>
    <x v="0"/>
    <s v="OFF-AR-10002053"/>
    <x v="1"/>
    <x v="6"/>
    <s v="Premium Writing Pencils, Soft, #2 by Central Association for the Blind"/>
    <n v="35.76"/>
    <n v="12"/>
    <n v="0"/>
    <n v="10.0128"/>
  </r>
  <r>
    <x v="8516"/>
    <x v="4234"/>
    <x v="0"/>
    <x v="281"/>
    <d v="2013-04-12T00:00:00"/>
    <s v="Standard Class"/>
    <s v="SF-20200"/>
    <s v="Sarah Foster"/>
    <x v="0"/>
    <s v="United States"/>
    <s v="New York City"/>
    <x v="15"/>
    <n v="10009"/>
    <x v="3"/>
    <s v="OFF-AR-10002833"/>
    <x v="1"/>
    <x v="6"/>
    <s v="Newell 322"/>
    <n v="3.64"/>
    <n v="2"/>
    <n v="0"/>
    <n v="0.98280000000000012"/>
  </r>
  <r>
    <x v="8517"/>
    <x v="4235"/>
    <x v="3"/>
    <x v="400"/>
    <d v="2014-06-08T00:00:00"/>
    <s v="Second Class"/>
    <s v="EM-14065"/>
    <s v="Erin Mull"/>
    <x v="0"/>
    <s v="United States"/>
    <s v="Frisco"/>
    <x v="5"/>
    <n v="75034"/>
    <x v="2"/>
    <s v="FUR-FU-10002501"/>
    <x v="0"/>
    <x v="5"/>
    <s v="Nu-Dell Executive Frame"/>
    <n v="30.336000000000006"/>
    <n v="6"/>
    <n v="0.6"/>
    <n v="-17.443199999999997"/>
  </r>
  <r>
    <x v="8518"/>
    <x v="4236"/>
    <x v="3"/>
    <x v="769"/>
    <d v="2014-12-11T00:00:00"/>
    <s v="Standard Class"/>
    <s v="DO-13645"/>
    <s v="Doug O'Connell"/>
    <x v="0"/>
    <s v="United States"/>
    <s v="Paterson"/>
    <x v="30"/>
    <n v="7501"/>
    <x v="3"/>
    <s v="FUR-FU-10002506"/>
    <x v="0"/>
    <x v="5"/>
    <s v="Tensor &quot;Hersey Kiss&quot; Styled Floor Lamp"/>
    <n v="12.99"/>
    <n v="1"/>
    <n v="0"/>
    <n v="1.5587999999999997"/>
  </r>
  <r>
    <x v="8519"/>
    <x v="4236"/>
    <x v="3"/>
    <x v="769"/>
    <d v="2014-12-11T00:00:00"/>
    <s v="Standard Class"/>
    <s v="DO-13645"/>
    <s v="Doug O'Connell"/>
    <x v="0"/>
    <s v="United States"/>
    <s v="Paterson"/>
    <x v="30"/>
    <n v="7501"/>
    <x v="3"/>
    <s v="FUR-CH-10003817"/>
    <x v="0"/>
    <x v="1"/>
    <s v="Global Value Steno Chair, Gray"/>
    <n v="182.22"/>
    <n v="3"/>
    <n v="0"/>
    <n v="45.555000000000007"/>
  </r>
  <r>
    <x v="8520"/>
    <x v="4236"/>
    <x v="3"/>
    <x v="769"/>
    <d v="2014-12-11T00:00:00"/>
    <s v="Standard Class"/>
    <s v="DO-13645"/>
    <s v="Doug O'Connell"/>
    <x v="0"/>
    <s v="United States"/>
    <s v="Paterson"/>
    <x v="30"/>
    <n v="7501"/>
    <x v="3"/>
    <s v="FUR-CH-10004860"/>
    <x v="0"/>
    <x v="1"/>
    <s v="Global Low Back Tilter Chair"/>
    <n v="302.94"/>
    <n v="3"/>
    <n v="0"/>
    <n v="18.176399999999973"/>
  </r>
  <r>
    <x v="8521"/>
    <x v="4237"/>
    <x v="0"/>
    <x v="383"/>
    <d v="2013-01-15T00:00:00"/>
    <s v="Standard Class"/>
    <s v="MP-17470"/>
    <s v="Mark Packer"/>
    <x v="2"/>
    <s v="United States"/>
    <s v="Columbus"/>
    <x v="24"/>
    <n v="43229"/>
    <x v="3"/>
    <s v="FUR-FU-10002268"/>
    <x v="0"/>
    <x v="5"/>
    <s v="Ultra Door Push Plate"/>
    <n v="54.992000000000004"/>
    <n v="14"/>
    <n v="0.2"/>
    <n v="8.9361999999999959"/>
  </r>
  <r>
    <x v="8522"/>
    <x v="4238"/>
    <x v="0"/>
    <x v="178"/>
    <d v="2013-04-08T00:00:00"/>
    <s v="Standard Class"/>
    <s v="MY-18295"/>
    <s v="Muhammed Yedwab"/>
    <x v="1"/>
    <s v="United States"/>
    <s v="Milwaukee"/>
    <x v="6"/>
    <n v="53209"/>
    <x v="2"/>
    <s v="TEC-PH-10000148"/>
    <x v="2"/>
    <x v="7"/>
    <s v="Cyber Acoustics AC-202b Speech Recognition Stereo Headset"/>
    <n v="12.99"/>
    <n v="1"/>
    <n v="0"/>
    <n v="0.25980000000000025"/>
  </r>
  <r>
    <x v="8523"/>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x v="8524"/>
    <x v="4240"/>
    <x v="3"/>
    <x v="633"/>
    <d v="2014-03-17T00:00:00"/>
    <s v="Same Day"/>
    <s v="SP-20920"/>
    <s v="Susan Pistek"/>
    <x v="0"/>
    <s v="United States"/>
    <s v="Columbus"/>
    <x v="24"/>
    <n v="43229"/>
    <x v="3"/>
    <s v="TEC-PH-10004348"/>
    <x v="2"/>
    <x v="7"/>
    <s v="OtterBox Defender Series Case - iPhone 5c"/>
    <n v="44.375999999999998"/>
    <n v="2"/>
    <n v="0.4"/>
    <n v="-7.3960000000000043"/>
  </r>
  <r>
    <x v="8525"/>
    <x v="4240"/>
    <x v="3"/>
    <x v="633"/>
    <d v="2014-03-17T00:00:00"/>
    <s v="Same Day"/>
    <s v="SP-20920"/>
    <s v="Susan Pistek"/>
    <x v="0"/>
    <s v="United States"/>
    <s v="Columbus"/>
    <x v="24"/>
    <n v="43229"/>
    <x v="3"/>
    <s v="FUR-FU-10003424"/>
    <x v="0"/>
    <x v="5"/>
    <s v="Nu-Dell Oak Frame"/>
    <n v="51.264000000000003"/>
    <n v="6"/>
    <n v="0.2"/>
    <n v="7.6895999999999933"/>
  </r>
  <r>
    <x v="8526"/>
    <x v="4240"/>
    <x v="3"/>
    <x v="633"/>
    <d v="2014-03-17T00:00:00"/>
    <s v="Same Day"/>
    <s v="SP-20920"/>
    <s v="Susan Pistek"/>
    <x v="0"/>
    <s v="United States"/>
    <s v="Columbus"/>
    <x v="24"/>
    <n v="43229"/>
    <x v="3"/>
    <s v="OFF-BI-10004654"/>
    <x v="1"/>
    <x v="8"/>
    <s v="Avery Binding System Hidden Tab Executive Style Index Sets"/>
    <n v="5.1930000000000005"/>
    <n v="3"/>
    <n v="0.7"/>
    <n v="-3.4619999999999997"/>
  </r>
  <r>
    <x v="8527"/>
    <x v="4240"/>
    <x v="3"/>
    <x v="633"/>
    <d v="2014-03-17T00:00:00"/>
    <s v="Same Day"/>
    <s v="SP-20920"/>
    <s v="Susan Pistek"/>
    <x v="0"/>
    <s v="United States"/>
    <s v="Columbus"/>
    <x v="24"/>
    <n v="43229"/>
    <x v="3"/>
    <s v="TEC-AC-10004571"/>
    <x v="2"/>
    <x v="11"/>
    <s v="Logitech G700s Rechargeable Gaming Mouse"/>
    <n v="159.98400000000001"/>
    <n v="2"/>
    <n v="0.2"/>
    <n v="43.995600000000003"/>
  </r>
  <r>
    <x v="8528"/>
    <x v="4240"/>
    <x v="3"/>
    <x v="633"/>
    <d v="2014-03-17T00:00:00"/>
    <s v="Same Day"/>
    <s v="SP-20920"/>
    <s v="Susan Pistek"/>
    <x v="0"/>
    <s v="United States"/>
    <s v="Columbus"/>
    <x v="24"/>
    <n v="43229"/>
    <x v="3"/>
    <s v="OFF-ST-10000675"/>
    <x v="1"/>
    <x v="4"/>
    <s v="File Shuttle II and Handi-File, Black"/>
    <n v="54.224000000000004"/>
    <n v="2"/>
    <n v="0.2"/>
    <n v="3.3889999999999993"/>
  </r>
  <r>
    <x v="8529"/>
    <x v="4241"/>
    <x v="3"/>
    <x v="468"/>
    <d v="2014-11-18T00:00:00"/>
    <s v="Standard Class"/>
    <s v="ME-17320"/>
    <s v="Maria Etezadi"/>
    <x v="2"/>
    <s v="United States"/>
    <s v="Los Angeles"/>
    <x v="1"/>
    <n v="90008"/>
    <x v="1"/>
    <s v="FUR-CH-10001714"/>
    <x v="0"/>
    <x v="1"/>
    <s v="Global Leather &amp; Oak Executive Chair, Burgundy"/>
    <n v="241.42399999999998"/>
    <n v="2"/>
    <n v="0.2"/>
    <n v="-36.213599999999985"/>
  </r>
  <r>
    <x v="8530"/>
    <x v="4242"/>
    <x v="0"/>
    <x v="885"/>
    <d v="2013-12-07T00:00:00"/>
    <s v="Standard Class"/>
    <s v="BS-11755"/>
    <s v="Bruce Stewart"/>
    <x v="0"/>
    <s v="United States"/>
    <s v="Detroit"/>
    <x v="12"/>
    <n v="48227"/>
    <x v="2"/>
    <s v="OFF-PA-10000380"/>
    <x v="1"/>
    <x v="10"/>
    <s v="REDIFORM Incoming/Outgoing Call Register, 11&quot; X 8 1/2&quot;, 100 Messages"/>
    <n v="33.36"/>
    <n v="4"/>
    <n v="0"/>
    <n v="16.68"/>
  </r>
  <r>
    <x v="8531"/>
    <x v="4242"/>
    <x v="0"/>
    <x v="885"/>
    <d v="2013-12-07T00:00:00"/>
    <s v="Standard Class"/>
    <s v="BS-11755"/>
    <s v="Bruce Stewart"/>
    <x v="0"/>
    <s v="United States"/>
    <s v="Detroit"/>
    <x v="12"/>
    <n v="48227"/>
    <x v="2"/>
    <s v="OFF-PA-10002713"/>
    <x v="1"/>
    <x v="10"/>
    <s v="Adams Phone Message Book, 200 Message Capacity, 8 1/16” x 11”"/>
    <n v="13.76"/>
    <n v="2"/>
    <n v="0"/>
    <n v="6.3295999999999992"/>
  </r>
  <r>
    <x v="8532"/>
    <x v="4242"/>
    <x v="0"/>
    <x v="885"/>
    <d v="2013-12-07T00:00:00"/>
    <s v="Standard Class"/>
    <s v="BS-11755"/>
    <s v="Bruce Stewart"/>
    <x v="0"/>
    <s v="United States"/>
    <s v="Detroit"/>
    <x v="12"/>
    <n v="48227"/>
    <x v="2"/>
    <s v="OFF-ST-10001370"/>
    <x v="1"/>
    <x v="4"/>
    <s v="Sensible Storage WireTech Storage Systems"/>
    <n v="496.86"/>
    <n v="7"/>
    <n v="0"/>
    <n v="24.842999999999947"/>
  </r>
  <r>
    <x v="8533"/>
    <x v="4242"/>
    <x v="0"/>
    <x v="885"/>
    <d v="2013-12-07T00:00:00"/>
    <s v="Standard Class"/>
    <s v="BS-11755"/>
    <s v="Bruce Stewart"/>
    <x v="0"/>
    <s v="United States"/>
    <s v="Detroit"/>
    <x v="12"/>
    <n v="48227"/>
    <x v="2"/>
    <s v="FUR-CH-10000513"/>
    <x v="0"/>
    <x v="1"/>
    <s v="High-Back Leather Manager's Chair"/>
    <n v="389.97"/>
    <n v="3"/>
    <n v="0"/>
    <n v="35.097300000000004"/>
  </r>
  <r>
    <x v="8534"/>
    <x v="4243"/>
    <x v="1"/>
    <x v="1004"/>
    <d v="2012-01-15T00:00:00"/>
    <s v="Second Class"/>
    <s v="KS-16300"/>
    <s v="Karen Seio"/>
    <x v="1"/>
    <s v="United States"/>
    <s v="Columbus"/>
    <x v="32"/>
    <n v="31907"/>
    <x v="0"/>
    <s v="OFF-LA-10003223"/>
    <x v="1"/>
    <x v="2"/>
    <s v="Avery 508"/>
    <n v="9.82"/>
    <n v="2"/>
    <n v="0"/>
    <n v="4.8117999999999999"/>
  </r>
  <r>
    <x v="8535"/>
    <x v="4244"/>
    <x v="2"/>
    <x v="1174"/>
    <d v="2011-05-20T00:00:00"/>
    <s v="Standard Class"/>
    <s v="CC-12475"/>
    <s v="Cindy Chapman"/>
    <x v="0"/>
    <s v="United States"/>
    <s v="San Francisco"/>
    <x v="1"/>
    <n v="94122"/>
    <x v="1"/>
    <s v="TEC-AC-10002217"/>
    <x v="2"/>
    <x v="11"/>
    <s v="Imation Clip USB flash drive - 8 GB"/>
    <n v="56.400000000000006"/>
    <n v="3"/>
    <n v="0"/>
    <n v="3.3840000000000003"/>
  </r>
  <r>
    <x v="8536"/>
    <x v="4245"/>
    <x v="1"/>
    <x v="722"/>
    <d v="2012-06-11T00:00:00"/>
    <s v="Standard Class"/>
    <s v="HD-14785"/>
    <s v="Harold Dahlen"/>
    <x v="2"/>
    <s v="United States"/>
    <s v="Philadelphia"/>
    <x v="9"/>
    <n v="19143"/>
    <x v="3"/>
    <s v="OFF-BI-10003707"/>
    <x v="1"/>
    <x v="8"/>
    <s v="Aluminum Screw Posts"/>
    <n v="18.312000000000001"/>
    <n v="4"/>
    <n v="0.7"/>
    <n v="-12.207999999999995"/>
  </r>
  <r>
    <x v="8537"/>
    <x v="4245"/>
    <x v="1"/>
    <x v="722"/>
    <d v="2012-06-11T00:00:00"/>
    <s v="Standard Class"/>
    <s v="HD-14785"/>
    <s v="Harold Dahlen"/>
    <x v="2"/>
    <s v="United States"/>
    <s v="Philadelphia"/>
    <x v="9"/>
    <n v="19143"/>
    <x v="3"/>
    <s v="OFF-PA-10000552"/>
    <x v="1"/>
    <x v="10"/>
    <s v="Xerox 200"/>
    <n v="25.920000000000005"/>
    <n v="5"/>
    <n v="0.2"/>
    <n v="9.0719999999999992"/>
  </r>
  <r>
    <x v="8538"/>
    <x v="4245"/>
    <x v="1"/>
    <x v="722"/>
    <d v="2012-06-11T00:00:00"/>
    <s v="Standard Class"/>
    <s v="HD-14785"/>
    <s v="Harold Dahlen"/>
    <x v="2"/>
    <s v="United States"/>
    <s v="Philadelphia"/>
    <x v="9"/>
    <n v="19143"/>
    <x v="3"/>
    <s v="OFF-AR-10003183"/>
    <x v="1"/>
    <x v="6"/>
    <s v="Avery Fluorescent Highlighter Four-Color Set"/>
    <n v="8.016"/>
    <n v="3"/>
    <n v="0.2"/>
    <n v="1.0019999999999993"/>
  </r>
  <r>
    <x v="8539"/>
    <x v="4246"/>
    <x v="3"/>
    <x v="631"/>
    <d v="2014-03-14T00:00:00"/>
    <s v="Standard Class"/>
    <s v="KB-16315"/>
    <s v="Karl Braun"/>
    <x v="0"/>
    <s v="United States"/>
    <s v="Los Angeles"/>
    <x v="1"/>
    <n v="90008"/>
    <x v="1"/>
    <s v="TEC-CO-10000971"/>
    <x v="2"/>
    <x v="16"/>
    <s v="Hewlett Packard 310 Color Digital Copier"/>
    <n v="479.98400000000004"/>
    <n v="2"/>
    <n v="0.2"/>
    <n v="59.997999999999962"/>
  </r>
  <r>
    <x v="8540"/>
    <x v="4246"/>
    <x v="3"/>
    <x v="631"/>
    <d v="2014-03-14T00:00:00"/>
    <s v="Standard Class"/>
    <s v="KB-16315"/>
    <s v="Karl Braun"/>
    <x v="0"/>
    <s v="United States"/>
    <s v="Los Angeles"/>
    <x v="1"/>
    <n v="90008"/>
    <x v="1"/>
    <s v="OFF-BI-10003910"/>
    <x v="1"/>
    <x v="8"/>
    <s v="DXL Angle-View Binders with Locking Rings by Samsill"/>
    <n v="30.84"/>
    <n v="5"/>
    <n v="0.2"/>
    <n v="9.6374999999999993"/>
  </r>
  <r>
    <x v="8541"/>
    <x v="4247"/>
    <x v="1"/>
    <x v="937"/>
    <d v="2012-12-23T00:00:00"/>
    <s v="First Class"/>
    <s v="HR-14830"/>
    <s v="Harold Ryan"/>
    <x v="1"/>
    <s v="United States"/>
    <s v="Philadelphia"/>
    <x v="9"/>
    <n v="19140"/>
    <x v="3"/>
    <s v="OFF-ST-10001172"/>
    <x v="1"/>
    <x v="4"/>
    <s v="Tennsco Lockers, Sand"/>
    <n v="33.568000000000005"/>
    <n v="2"/>
    <n v="0.2"/>
    <n v="1.6783999999999981"/>
  </r>
  <r>
    <x v="8542"/>
    <x v="4247"/>
    <x v="1"/>
    <x v="937"/>
    <d v="2012-12-23T00:00:00"/>
    <s v="First Class"/>
    <s v="HR-14830"/>
    <s v="Harold Ryan"/>
    <x v="1"/>
    <s v="United States"/>
    <s v="Philadelphia"/>
    <x v="9"/>
    <n v="19140"/>
    <x v="3"/>
    <s v="FUR-CH-10001270"/>
    <x v="0"/>
    <x v="1"/>
    <s v="Harbour Creations Steel Folding Chair"/>
    <n v="422.62499999999994"/>
    <n v="7"/>
    <n v="0.3"/>
    <n v="0"/>
  </r>
  <r>
    <x v="8543"/>
    <x v="4248"/>
    <x v="2"/>
    <x v="908"/>
    <d v="2011-08-11T00:00:00"/>
    <s v="Standard Class"/>
    <s v="TB-21625"/>
    <s v="Trudy Brown"/>
    <x v="0"/>
    <s v="United States"/>
    <s v="New York City"/>
    <x v="15"/>
    <n v="10035"/>
    <x v="3"/>
    <s v="TEC-AC-10004571"/>
    <x v="2"/>
    <x v="11"/>
    <s v="Logitech G700s Rechargeable Gaming Mouse"/>
    <n v="199.98"/>
    <n v="2"/>
    <n v="0"/>
    <n v="83.991600000000005"/>
  </r>
  <r>
    <x v="8544"/>
    <x v="4249"/>
    <x v="0"/>
    <x v="1196"/>
    <d v="2013-04-01T00:00:00"/>
    <s v="Standard Class"/>
    <s v="DS-13180"/>
    <s v="David Smith"/>
    <x v="1"/>
    <s v="United States"/>
    <s v="Columbus"/>
    <x v="32"/>
    <n v="31907"/>
    <x v="0"/>
    <s v="FUR-FU-10004053"/>
    <x v="0"/>
    <x v="5"/>
    <s v="DAX Two-Tone Silver Metal Document Frame"/>
    <n v="20.239999999999998"/>
    <n v="1"/>
    <n v="0"/>
    <n v="8.7032000000000007"/>
  </r>
  <r>
    <x v="8545"/>
    <x v="4249"/>
    <x v="0"/>
    <x v="1196"/>
    <d v="2013-04-01T00:00:00"/>
    <s v="Standard Class"/>
    <s v="DS-13180"/>
    <s v="David Smith"/>
    <x v="1"/>
    <s v="United States"/>
    <s v="Columbus"/>
    <x v="32"/>
    <n v="31907"/>
    <x v="0"/>
    <s v="FUR-FU-10003731"/>
    <x v="0"/>
    <x v="5"/>
    <s v="Eldon Expressions Wood and Plastic Desk Accessories, Oak"/>
    <n v="39.92"/>
    <n v="4"/>
    <n v="0"/>
    <n v="11.177600000000002"/>
  </r>
  <r>
    <x v="8546"/>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x v="8547"/>
    <x v="4250"/>
    <x v="1"/>
    <x v="901"/>
    <d v="2012-12-10T00:00:00"/>
    <s v="Standard Class"/>
    <s v="GB-14530"/>
    <s v="George Bell"/>
    <x v="1"/>
    <s v="United States"/>
    <s v="Los Angeles"/>
    <x v="1"/>
    <n v="90049"/>
    <x v="1"/>
    <s v="TEC-AC-10001266"/>
    <x v="2"/>
    <x v="11"/>
    <s v="Memorex Micro Travel Drive 8 GB"/>
    <n v="39"/>
    <n v="3"/>
    <n v="0"/>
    <n v="17.549999999999997"/>
  </r>
  <r>
    <x v="8548"/>
    <x v="4250"/>
    <x v="1"/>
    <x v="901"/>
    <d v="2012-12-10T00:00:00"/>
    <s v="Standard Class"/>
    <s v="GB-14530"/>
    <s v="George Bell"/>
    <x v="1"/>
    <s v="United States"/>
    <s v="Los Angeles"/>
    <x v="1"/>
    <n v="90049"/>
    <x v="1"/>
    <s v="OFF-LA-10000452"/>
    <x v="1"/>
    <x v="2"/>
    <s v="Avery 488"/>
    <n v="12.6"/>
    <n v="4"/>
    <n v="0"/>
    <n v="6.048"/>
  </r>
  <r>
    <x v="8549"/>
    <x v="4251"/>
    <x v="1"/>
    <x v="861"/>
    <d v="2012-09-12T00:00:00"/>
    <s v="First Class"/>
    <s v="GB-14530"/>
    <s v="George Bell"/>
    <x v="1"/>
    <s v="United States"/>
    <s v="Aurora"/>
    <x v="22"/>
    <n v="80013"/>
    <x v="1"/>
    <s v="FUR-FU-10000073"/>
    <x v="0"/>
    <x v="5"/>
    <s v="Deflect-O Glasstique Clear Desk Accessories"/>
    <n v="24.64"/>
    <n v="4"/>
    <n v="0.2"/>
    <n v="4.0039999999999978"/>
  </r>
  <r>
    <x v="8550"/>
    <x v="4252"/>
    <x v="1"/>
    <x v="789"/>
    <d v="2012-07-24T00:00:00"/>
    <s v="Standard Class"/>
    <s v="VB-21745"/>
    <s v="Victoria Brennan"/>
    <x v="1"/>
    <s v="United States"/>
    <s v="Houston"/>
    <x v="5"/>
    <n v="77041"/>
    <x v="2"/>
    <s v="OFF-LA-10002368"/>
    <x v="1"/>
    <x v="2"/>
    <s v="Avery 479"/>
    <n v="6.2640000000000002"/>
    <n v="3"/>
    <n v="0.2"/>
    <n v="2.0358000000000001"/>
  </r>
  <r>
    <x v="8551"/>
    <x v="4252"/>
    <x v="1"/>
    <x v="789"/>
    <d v="2012-07-24T00:00:00"/>
    <s v="Standard Class"/>
    <s v="VB-21745"/>
    <s v="Victoria Brennan"/>
    <x v="1"/>
    <s v="United States"/>
    <s v="Houston"/>
    <x v="5"/>
    <n v="77041"/>
    <x v="2"/>
    <s v="OFF-FA-10004248"/>
    <x v="1"/>
    <x v="13"/>
    <s v="Advantus T-Pin Paper Clips"/>
    <n v="14.432"/>
    <n v="4"/>
    <n v="0.2"/>
    <n v="3.4276000000000004"/>
  </r>
  <r>
    <x v="8552"/>
    <x v="4253"/>
    <x v="2"/>
    <x v="992"/>
    <d v="2011-06-03T00:00:00"/>
    <s v="Standard Class"/>
    <s v="MC-17425"/>
    <s v="Mark Cousins"/>
    <x v="1"/>
    <s v="United States"/>
    <s v="Chicago"/>
    <x v="10"/>
    <n v="60623"/>
    <x v="2"/>
    <s v="TEC-CO-10004202"/>
    <x v="2"/>
    <x v="16"/>
    <s v="Brother DCP1000 Digital 3 in 1 Multifunction Machine"/>
    <n v="719.97600000000011"/>
    <n v="3"/>
    <n v="0.2"/>
    <n v="134.99549999999999"/>
  </r>
  <r>
    <x v="8553"/>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x v="8554"/>
    <x v="4255"/>
    <x v="0"/>
    <x v="10"/>
    <d v="2013-12-12T00:00:00"/>
    <s v="First Class"/>
    <s v="PM-18940"/>
    <s v="Paul MacIntyre"/>
    <x v="0"/>
    <s v="United States"/>
    <s v="Springfield"/>
    <x v="17"/>
    <n v="22153"/>
    <x v="0"/>
    <s v="FUR-TA-10002530"/>
    <x v="0"/>
    <x v="3"/>
    <s v="Iceberg OfficeWorks 42&quot; Round Tables"/>
    <n v="1056.8599999999999"/>
    <n v="7"/>
    <n v="0"/>
    <n v="158.52899999999994"/>
  </r>
  <r>
    <x v="8555"/>
    <x v="4256"/>
    <x v="1"/>
    <x v="204"/>
    <d v="2012-03-22T00:00:00"/>
    <s v="Same Day"/>
    <s v="DC-13285"/>
    <s v="Debra Catini"/>
    <x v="0"/>
    <s v="United States"/>
    <s v="Plantation"/>
    <x v="2"/>
    <n v="33317"/>
    <x v="0"/>
    <s v="TEC-AC-10002567"/>
    <x v="2"/>
    <x v="11"/>
    <s v="Logitech G602 Wireless Gaming Mouse"/>
    <n v="447.94399999999996"/>
    <n v="7"/>
    <n v="0.2"/>
    <n v="89.588799999999992"/>
  </r>
  <r>
    <x v="8556"/>
    <x v="4256"/>
    <x v="1"/>
    <x v="204"/>
    <d v="2012-03-22T00:00:00"/>
    <s v="Same Day"/>
    <s v="DC-13285"/>
    <s v="Debra Catini"/>
    <x v="0"/>
    <s v="United States"/>
    <s v="Plantation"/>
    <x v="2"/>
    <n v="33317"/>
    <x v="0"/>
    <s v="OFF-ST-10002182"/>
    <x v="1"/>
    <x v="4"/>
    <s v="Iris 3-Drawer Stacking Bin, Black"/>
    <n v="150.40799999999999"/>
    <n v="9"/>
    <n v="0.2"/>
    <n v="-33.841799999999999"/>
  </r>
  <r>
    <x v="8557"/>
    <x v="4257"/>
    <x v="0"/>
    <x v="443"/>
    <d v="2013-12-27T00:00:00"/>
    <s v="Second Class"/>
    <s v="LA-16780"/>
    <s v="Laura Armstrong"/>
    <x v="1"/>
    <s v="United States"/>
    <s v="Houston"/>
    <x v="5"/>
    <n v="77041"/>
    <x v="2"/>
    <s v="TEC-PH-10004539"/>
    <x v="2"/>
    <x v="7"/>
    <s v="Wireless Extenders zBoost YX545 SOHO Signal Booster"/>
    <n v="453.57600000000002"/>
    <n v="3"/>
    <n v="0.2"/>
    <n v="39.687899999999985"/>
  </r>
  <r>
    <x v="8558"/>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x v="8559"/>
    <x v="4257"/>
    <x v="0"/>
    <x v="443"/>
    <d v="2013-12-27T00:00:00"/>
    <s v="Second Class"/>
    <s v="LA-16780"/>
    <s v="Laura Armstrong"/>
    <x v="1"/>
    <s v="United States"/>
    <s v="Houston"/>
    <x v="5"/>
    <n v="77041"/>
    <x v="2"/>
    <s v="TEC-PH-10004345"/>
    <x v="2"/>
    <x v="7"/>
    <s v="Cisco SPA 502G IP Phone"/>
    <n v="287.88"/>
    <n v="3"/>
    <n v="0.2"/>
    <n v="35.984999999999999"/>
  </r>
  <r>
    <x v="8560"/>
    <x v="4257"/>
    <x v="0"/>
    <x v="443"/>
    <d v="2013-12-27T00:00:00"/>
    <s v="Second Class"/>
    <s v="LA-16780"/>
    <s v="Laura Armstrong"/>
    <x v="1"/>
    <s v="United States"/>
    <s v="Houston"/>
    <x v="5"/>
    <n v="77041"/>
    <x v="2"/>
    <s v="TEC-PH-10004912"/>
    <x v="2"/>
    <x v="7"/>
    <s v="Cisco SPA112 2 Port Phone Adapter"/>
    <n v="131.88000000000002"/>
    <n v="3"/>
    <n v="0.2"/>
    <n v="14.836499999999987"/>
  </r>
  <r>
    <x v="8561"/>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x v="8562"/>
    <x v="4258"/>
    <x v="0"/>
    <x v="1197"/>
    <d v="2013-04-07T00:00:00"/>
    <s v="Second Class"/>
    <s v="DJ-13420"/>
    <s v="Denny Joy"/>
    <x v="1"/>
    <s v="United States"/>
    <s v="Milwaukee"/>
    <x v="6"/>
    <n v="53209"/>
    <x v="2"/>
    <s v="FUR-CH-10000847"/>
    <x v="0"/>
    <x v="1"/>
    <s v="Global Executive Mid-Back Manager's Chair"/>
    <n v="1454.9"/>
    <n v="5"/>
    <n v="0"/>
    <n v="378.274"/>
  </r>
  <r>
    <x v="8563"/>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x v="8564"/>
    <x v="4259"/>
    <x v="3"/>
    <x v="504"/>
    <d v="2014-05-05T00:00:00"/>
    <s v="Standard Class"/>
    <s v="MH-18115"/>
    <s v="Mick Hernandez"/>
    <x v="2"/>
    <s v="United States"/>
    <s v="Sanford"/>
    <x v="2"/>
    <n v="32771"/>
    <x v="0"/>
    <s v="FUR-FU-10000747"/>
    <x v="0"/>
    <x v="5"/>
    <s v="Tenex B1-RE Series Chair Mats for Low Pile Carpets"/>
    <n v="220.70400000000001"/>
    <n v="6"/>
    <n v="0.2"/>
    <n v="-8.2764000000000379"/>
  </r>
  <r>
    <x v="8565"/>
    <x v="4260"/>
    <x v="0"/>
    <x v="1019"/>
    <d v="2013-11-19T00:00:00"/>
    <s v="First Class"/>
    <s v="BG-11035"/>
    <s v="Barry Gonzalez"/>
    <x v="0"/>
    <s v="United States"/>
    <s v="The Colony"/>
    <x v="5"/>
    <n v="75056"/>
    <x v="2"/>
    <s v="TEC-PH-10002350"/>
    <x v="2"/>
    <x v="7"/>
    <s v="Apple EarPods with Remote and Mic"/>
    <n v="67.176000000000002"/>
    <n v="3"/>
    <n v="0.2"/>
    <n v="6.7175999999999974"/>
  </r>
  <r>
    <x v="8566"/>
    <x v="4260"/>
    <x v="0"/>
    <x v="1019"/>
    <d v="2013-11-19T00:00:00"/>
    <s v="First Class"/>
    <s v="BG-11035"/>
    <s v="Barry Gonzalez"/>
    <x v="0"/>
    <s v="United States"/>
    <s v="The Colony"/>
    <x v="5"/>
    <n v="75056"/>
    <x v="2"/>
    <s v="OFF-PA-10000697"/>
    <x v="1"/>
    <x v="10"/>
    <s v="TOPS Voice Message Log Book, Flash Format"/>
    <n v="15.231999999999999"/>
    <n v="4"/>
    <n v="0.2"/>
    <n v="5.5215999999999994"/>
  </r>
  <r>
    <x v="8567"/>
    <x v="4261"/>
    <x v="0"/>
    <x v="338"/>
    <d v="2013-11-13T00:00:00"/>
    <s v="First Class"/>
    <s v="SV-20365"/>
    <s v="Seth Vernon"/>
    <x v="0"/>
    <s v="United States"/>
    <s v="Troy"/>
    <x v="24"/>
    <n v="45373"/>
    <x v="3"/>
    <s v="OFF-PA-10002787"/>
    <x v="1"/>
    <x v="10"/>
    <s v="Xerox 227"/>
    <n v="31.104000000000006"/>
    <n v="6"/>
    <n v="0.2"/>
    <n v="10.8864"/>
  </r>
  <r>
    <x v="8568"/>
    <x v="4262"/>
    <x v="0"/>
    <x v="409"/>
    <d v="2013-12-13T00:00:00"/>
    <s v="Standard Class"/>
    <s v="DP-13105"/>
    <s v="Dave Poirier"/>
    <x v="1"/>
    <s v="United States"/>
    <s v="Hempstead"/>
    <x v="15"/>
    <n v="11550"/>
    <x v="3"/>
    <s v="OFF-BI-10004318"/>
    <x v="1"/>
    <x v="8"/>
    <s v="Ibico EB-19 Dual Function Manual Binding System"/>
    <n v="968.74400000000014"/>
    <n v="7"/>
    <n v="0.2"/>
    <n v="314.84180000000003"/>
  </r>
  <r>
    <x v="8569"/>
    <x v="4262"/>
    <x v="0"/>
    <x v="409"/>
    <d v="2013-12-13T00:00:00"/>
    <s v="Standard Class"/>
    <s v="DP-13105"/>
    <s v="Dave Poirier"/>
    <x v="1"/>
    <s v="United States"/>
    <s v="Hempstead"/>
    <x v="15"/>
    <n v="11550"/>
    <x v="3"/>
    <s v="OFF-BI-10001721"/>
    <x v="1"/>
    <x v="8"/>
    <s v="Trimflex Flexible Post Binders"/>
    <n v="222.35199999999998"/>
    <n v="13"/>
    <n v="0.2"/>
    <n v="77.823200000000014"/>
  </r>
  <r>
    <x v="8570"/>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x v="8571"/>
    <x v="4263"/>
    <x v="0"/>
    <x v="1015"/>
    <d v="2013-04-04T00:00:00"/>
    <s v="Same Day"/>
    <s v="SR-20740"/>
    <s v="Steven Roelle"/>
    <x v="2"/>
    <s v="United States"/>
    <s v="Dallas"/>
    <x v="5"/>
    <n v="75081"/>
    <x v="2"/>
    <s v="OFF-PA-10003893"/>
    <x v="1"/>
    <x v="10"/>
    <s v="Xerox 1962"/>
    <n v="10.272000000000002"/>
    <n v="3"/>
    <n v="0.2"/>
    <n v="3.2099999999999982"/>
  </r>
  <r>
    <x v="8572"/>
    <x v="4264"/>
    <x v="2"/>
    <x v="683"/>
    <d v="2011-12-02T00:00:00"/>
    <s v="Standard Class"/>
    <s v="BT-11680"/>
    <s v="Brian Thompson"/>
    <x v="0"/>
    <s v="United States"/>
    <s v="Houston"/>
    <x v="5"/>
    <n v="77041"/>
    <x v="2"/>
    <s v="TEC-MA-10004679"/>
    <x v="2"/>
    <x v="15"/>
    <s v="StarTech.com 10/100 VDSL2 Ethernet Extender Kit"/>
    <n v="998.84999999999991"/>
    <n v="5"/>
    <n v="0.4"/>
    <n v="-199.7700000000001"/>
  </r>
  <r>
    <x v="8573"/>
    <x v="4265"/>
    <x v="1"/>
    <x v="1182"/>
    <d v="2012-10-22T00:00:00"/>
    <s v="First Class"/>
    <s v="MS-17770"/>
    <s v="Maxwell Schwartz"/>
    <x v="0"/>
    <s v="United States"/>
    <s v="New York City"/>
    <x v="15"/>
    <n v="10035"/>
    <x v="3"/>
    <s v="OFF-PA-10000249"/>
    <x v="1"/>
    <x v="10"/>
    <s v="Staples"/>
    <n v="24.56"/>
    <n v="2"/>
    <n v="0"/>
    <n v="11.543199999999999"/>
  </r>
  <r>
    <x v="8574"/>
    <x v="4266"/>
    <x v="2"/>
    <x v="111"/>
    <d v="2011-09-19T00:00:00"/>
    <s v="Same Day"/>
    <s v="JK-15640"/>
    <s v="Jim Kriz"/>
    <x v="2"/>
    <s v="United States"/>
    <s v="San Francisco"/>
    <x v="1"/>
    <n v="94110"/>
    <x v="1"/>
    <s v="OFF-FA-10000053"/>
    <x v="1"/>
    <x v="13"/>
    <s v="Revere Boxed Rubber Bands by Revere"/>
    <n v="5.67"/>
    <n v="3"/>
    <n v="0"/>
    <n v="0.11340000000000017"/>
  </r>
  <r>
    <x v="8575"/>
    <x v="4267"/>
    <x v="3"/>
    <x v="151"/>
    <d v="2014-08-31T00:00:00"/>
    <s v="Second Class"/>
    <s v="ST-20530"/>
    <s v="Shui Tom"/>
    <x v="0"/>
    <s v="United States"/>
    <s v="Port Saint Lucie"/>
    <x v="2"/>
    <n v="34952"/>
    <x v="0"/>
    <s v="OFF-AP-10000804"/>
    <x v="1"/>
    <x v="9"/>
    <s v="Hoover Portapower Portable Vacuum"/>
    <n v="14.336000000000002"/>
    <n v="4"/>
    <n v="0.2"/>
    <n v="0.89599999999999991"/>
  </r>
  <r>
    <x v="8576"/>
    <x v="4268"/>
    <x v="3"/>
    <x v="445"/>
    <d v="2014-07-05T00:00:00"/>
    <s v="First Class"/>
    <s v="TS-21505"/>
    <s v="Tony Sayre"/>
    <x v="0"/>
    <s v="United States"/>
    <s v="Concord"/>
    <x v="38"/>
    <n v="3301"/>
    <x v="3"/>
    <s v="FUR-FU-10004188"/>
    <x v="0"/>
    <x v="5"/>
    <s v="Luxo Professional Combination Clamp-On Lamps"/>
    <n v="102.3"/>
    <n v="1"/>
    <n v="0"/>
    <n v="26.597999999999999"/>
  </r>
  <r>
    <x v="8577"/>
    <x v="4269"/>
    <x v="3"/>
    <x v="66"/>
    <d v="2014-12-27T00:00:00"/>
    <s v="Standard Class"/>
    <s v="CM-12190"/>
    <s v="Charlotte Melton"/>
    <x v="0"/>
    <s v="United States"/>
    <s v="Rochester"/>
    <x v="11"/>
    <n v="55901"/>
    <x v="2"/>
    <s v="FUR-TA-10004915"/>
    <x v="0"/>
    <x v="3"/>
    <s v="Office Impressions End Table, 20-1/2&quot;H x 24&quot;W x 20&quot;D"/>
    <n v="607.52"/>
    <n v="2"/>
    <n v="0"/>
    <n v="97.203200000000038"/>
  </r>
  <r>
    <x v="8578"/>
    <x v="4269"/>
    <x v="3"/>
    <x v="66"/>
    <d v="2014-12-27T00:00:00"/>
    <s v="Standard Class"/>
    <s v="CM-12190"/>
    <s v="Charlotte Melton"/>
    <x v="0"/>
    <s v="United States"/>
    <s v="Rochester"/>
    <x v="11"/>
    <n v="55901"/>
    <x v="2"/>
    <s v="OFF-ST-10001228"/>
    <x v="1"/>
    <x v="4"/>
    <s v="Personal File Boxes with Fold-Down Carry Handle"/>
    <n v="31.16"/>
    <n v="2"/>
    <n v="0"/>
    <n v="7.7899999999999991"/>
  </r>
  <r>
    <x v="8579"/>
    <x v="4270"/>
    <x v="0"/>
    <x v="797"/>
    <d v="2014-01-03T00:00:00"/>
    <s v="Standard Class"/>
    <s v="JW-15955"/>
    <s v="Joni Wasserman"/>
    <x v="0"/>
    <s v="United States"/>
    <s v="Louisville"/>
    <x v="0"/>
    <n v="40214"/>
    <x v="0"/>
    <s v="OFF-LA-10002368"/>
    <x v="1"/>
    <x v="2"/>
    <s v="Avery 479"/>
    <n v="2.61"/>
    <n v="1"/>
    <n v="0"/>
    <n v="1.2005999999999999"/>
  </r>
  <r>
    <x v="8580"/>
    <x v="4271"/>
    <x v="2"/>
    <x v="671"/>
    <d v="2011-05-22T00:00:00"/>
    <s v="Second Class"/>
    <s v="MC-17590"/>
    <s v="Matt Collister"/>
    <x v="1"/>
    <s v="United States"/>
    <s v="San Marcos"/>
    <x v="5"/>
    <n v="78666"/>
    <x v="2"/>
    <s v="FUR-FU-10003489"/>
    <x v="0"/>
    <x v="5"/>
    <s v="Contemporary Borderless Frame"/>
    <n v="10.332000000000001"/>
    <n v="3"/>
    <n v="0.6"/>
    <n v="-5.9408999999999992"/>
  </r>
  <r>
    <x v="8581"/>
    <x v="4271"/>
    <x v="2"/>
    <x v="671"/>
    <d v="2011-05-22T00:00:00"/>
    <s v="Second Class"/>
    <s v="MC-17590"/>
    <s v="Matt Collister"/>
    <x v="1"/>
    <s v="United States"/>
    <s v="San Marcos"/>
    <x v="5"/>
    <n v="78666"/>
    <x v="2"/>
    <s v="OFF-PA-10000289"/>
    <x v="1"/>
    <x v="10"/>
    <s v="Xerox 213"/>
    <n v="10.368000000000002"/>
    <n v="2"/>
    <n v="0.2"/>
    <n v="3.6288"/>
  </r>
  <r>
    <x v="8582"/>
    <x v="4271"/>
    <x v="2"/>
    <x v="671"/>
    <d v="2011-05-22T00:00:00"/>
    <s v="Second Class"/>
    <s v="MC-17590"/>
    <s v="Matt Collister"/>
    <x v="1"/>
    <s v="United States"/>
    <s v="San Marcos"/>
    <x v="5"/>
    <n v="78666"/>
    <x v="2"/>
    <s v="TEC-AC-10004227"/>
    <x v="2"/>
    <x v="11"/>
    <s v="SanDisk Ultra 16 GB MicroSDHC Class 10 Memory Card"/>
    <n v="20.784000000000002"/>
    <n v="2"/>
    <n v="0.2"/>
    <n v="-3.6372000000000027"/>
  </r>
  <r>
    <x v="8583"/>
    <x v="4271"/>
    <x v="2"/>
    <x v="671"/>
    <d v="2011-05-22T00:00:00"/>
    <s v="Second Class"/>
    <s v="MC-17590"/>
    <s v="Matt Collister"/>
    <x v="1"/>
    <s v="United States"/>
    <s v="San Marcos"/>
    <x v="5"/>
    <n v="78666"/>
    <x v="2"/>
    <s v="OFF-ST-10000636"/>
    <x v="1"/>
    <x v="4"/>
    <s v="Rogers Profile Extra Capacity Storage Tub"/>
    <n v="66.959999999999994"/>
    <n v="5"/>
    <n v="0.2"/>
    <n v="-13.392000000000003"/>
  </r>
  <r>
    <x v="8584"/>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x v="8585"/>
    <x v="4273"/>
    <x v="3"/>
    <x v="34"/>
    <d v="2014-12-16T00:00:00"/>
    <s v="Standard Class"/>
    <s v="RD-19720"/>
    <s v="Roger Demir"/>
    <x v="0"/>
    <s v="United States"/>
    <s v="Philadelphia"/>
    <x v="9"/>
    <n v="19134"/>
    <x v="3"/>
    <s v="OFF-BI-10001116"/>
    <x v="1"/>
    <x v="8"/>
    <s v="Wilson Jones 1&quot; Hanging DublLock Ring Binders"/>
    <n v="11.088000000000003"/>
    <n v="7"/>
    <n v="0.7"/>
    <n v="-8.1311999999999998"/>
  </r>
  <r>
    <x v="8586"/>
    <x v="4274"/>
    <x v="3"/>
    <x v="497"/>
    <d v="2014-07-19T00:00:00"/>
    <s v="Standard Class"/>
    <s v="KB-16240"/>
    <s v="Karen Bern"/>
    <x v="1"/>
    <s v="United States"/>
    <s v="Los Angeles"/>
    <x v="1"/>
    <n v="90049"/>
    <x v="1"/>
    <s v="TEC-AC-10003832"/>
    <x v="2"/>
    <x v="11"/>
    <s v="Logitech P710e Mobile Speakerphone"/>
    <n v="1287.45"/>
    <n v="5"/>
    <n v="0"/>
    <n v="244.61549999999988"/>
  </r>
  <r>
    <x v="8587"/>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x v="8588"/>
    <x v="4275"/>
    <x v="1"/>
    <x v="1060"/>
    <d v="2012-05-22T00:00:00"/>
    <s v="Standard Class"/>
    <s v="FC-14335"/>
    <s v="Fred Chung"/>
    <x v="1"/>
    <s v="United States"/>
    <s v="Philadelphia"/>
    <x v="9"/>
    <n v="19140"/>
    <x v="3"/>
    <s v="OFF-ST-10002583"/>
    <x v="1"/>
    <x v="4"/>
    <s v="Fellowes Neat Ideas Storage Cubes"/>
    <n v="51.967999999999996"/>
    <n v="2"/>
    <n v="0.2"/>
    <n v="-10.393600000000001"/>
  </r>
  <r>
    <x v="8589"/>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x v="8590"/>
    <x v="4277"/>
    <x v="3"/>
    <x v="365"/>
    <d v="2014-10-02T00:00:00"/>
    <s v="First Class"/>
    <s v="FH-14365"/>
    <s v="Fred Hopkins"/>
    <x v="1"/>
    <s v="United States"/>
    <s v="Hempstead"/>
    <x v="15"/>
    <n v="11550"/>
    <x v="3"/>
    <s v="OFF-EN-10004846"/>
    <x v="1"/>
    <x v="12"/>
    <s v="Letter or Legal Size Expandable Poly String Tie Envelopes"/>
    <n v="7.98"/>
    <n v="3"/>
    <n v="0"/>
    <n v="3.9102000000000006"/>
  </r>
  <r>
    <x v="8591"/>
    <x v="4278"/>
    <x v="3"/>
    <x v="756"/>
    <d v="2014-04-27T00:00:00"/>
    <s v="First Class"/>
    <s v="SO-20335"/>
    <s v="Sean O'Donnell"/>
    <x v="0"/>
    <s v="United States"/>
    <s v="Greeley"/>
    <x v="22"/>
    <n v="80634"/>
    <x v="1"/>
    <s v="OFF-EN-10003134"/>
    <x v="1"/>
    <x v="12"/>
    <s v="Staples"/>
    <n v="18.687999999999999"/>
    <n v="2"/>
    <n v="0.2"/>
    <n v="7.008"/>
  </r>
  <r>
    <x v="8592"/>
    <x v="4278"/>
    <x v="3"/>
    <x v="756"/>
    <d v="2014-04-27T00:00:00"/>
    <s v="First Class"/>
    <s v="SO-20335"/>
    <s v="Sean O'Donnell"/>
    <x v="0"/>
    <s v="United States"/>
    <s v="Greeley"/>
    <x v="22"/>
    <n v="80634"/>
    <x v="1"/>
    <s v="FUR-FU-10001025"/>
    <x v="0"/>
    <x v="5"/>
    <s v="Eldon Imàge Series Desk Accessories, Clear"/>
    <n v="11.664000000000001"/>
    <n v="3"/>
    <n v="0.2"/>
    <n v="3.3534000000000006"/>
  </r>
  <r>
    <x v="8593"/>
    <x v="4279"/>
    <x v="3"/>
    <x v="45"/>
    <d v="2014-11-14T00:00:00"/>
    <s v="Standard Class"/>
    <s v="PM-19135"/>
    <s v="Peter McVee"/>
    <x v="2"/>
    <s v="United States"/>
    <s v="Jacksonville"/>
    <x v="2"/>
    <n v="32216"/>
    <x v="0"/>
    <s v="TEC-AC-10002567"/>
    <x v="2"/>
    <x v="11"/>
    <s v="Logitech G602 Wireless Gaming Mouse"/>
    <n v="191.976"/>
    <n v="3"/>
    <n v="0.2"/>
    <n v="38.395199999999988"/>
  </r>
  <r>
    <x v="8594"/>
    <x v="4279"/>
    <x v="3"/>
    <x v="45"/>
    <d v="2014-11-14T00:00:00"/>
    <s v="Standard Class"/>
    <s v="PM-19135"/>
    <s v="Peter McVee"/>
    <x v="2"/>
    <s v="United States"/>
    <s v="Jacksonville"/>
    <x v="2"/>
    <n v="32216"/>
    <x v="0"/>
    <s v="TEC-PH-10004094"/>
    <x v="2"/>
    <x v="7"/>
    <s v="Motorola L703CM"/>
    <n v="499.16800000000006"/>
    <n v="4"/>
    <n v="0.2"/>
    <n v="31.197999999999993"/>
  </r>
  <r>
    <x v="8595"/>
    <x v="4280"/>
    <x v="2"/>
    <x v="952"/>
    <d v="2011-05-07T00:00:00"/>
    <s v="First Class"/>
    <s v="GD-14590"/>
    <s v="Giulietta Dortch"/>
    <x v="1"/>
    <s v="United States"/>
    <s v="Arlington"/>
    <x v="17"/>
    <n v="22204"/>
    <x v="0"/>
    <s v="OFF-BI-10004364"/>
    <x v="1"/>
    <x v="8"/>
    <s v="Storex Dura Pro Binders"/>
    <n v="11.88"/>
    <n v="2"/>
    <n v="0"/>
    <n v="5.3460000000000001"/>
  </r>
  <r>
    <x v="8596"/>
    <x v="4280"/>
    <x v="2"/>
    <x v="952"/>
    <d v="2011-05-07T00:00:00"/>
    <s v="First Class"/>
    <s v="GD-14590"/>
    <s v="Giulietta Dortch"/>
    <x v="1"/>
    <s v="United States"/>
    <s v="Arlington"/>
    <x v="17"/>
    <n v="22204"/>
    <x v="0"/>
    <s v="OFF-PA-10000474"/>
    <x v="1"/>
    <x v="10"/>
    <s v="Staples"/>
    <n v="35.44"/>
    <n v="1"/>
    <n v="0"/>
    <n v="16.656799999999997"/>
  </r>
  <r>
    <x v="8597"/>
    <x v="4281"/>
    <x v="0"/>
    <x v="189"/>
    <d v="2013-11-01T00:00:00"/>
    <s v="Standard Class"/>
    <s v="PA-19060"/>
    <s v="Pete Armstrong"/>
    <x v="2"/>
    <s v="United States"/>
    <s v="San Francisco"/>
    <x v="1"/>
    <n v="94122"/>
    <x v="1"/>
    <s v="OFF-BI-10004308"/>
    <x v="1"/>
    <x v="8"/>
    <s v="Avery Legal 4-Ring Binder"/>
    <n v="67.13600000000001"/>
    <n v="4"/>
    <n v="0.2"/>
    <n v="25.175999999999998"/>
  </r>
  <r>
    <x v="8598"/>
    <x v="4282"/>
    <x v="2"/>
    <x v="35"/>
    <d v="2011-12-01T00:00:00"/>
    <s v="Standard Class"/>
    <s v="LS-17200"/>
    <s v="Luke Schmidt"/>
    <x v="1"/>
    <s v="United States"/>
    <s v="Fresno"/>
    <x v="1"/>
    <n v="93727"/>
    <x v="1"/>
    <s v="OFF-BI-10002012"/>
    <x v="1"/>
    <x v="8"/>
    <s v="Wilson Jones Easy Flow II Sheet Lifters"/>
    <n v="4.32"/>
    <n v="3"/>
    <n v="0.2"/>
    <n v="1.512"/>
  </r>
  <r>
    <x v="8599"/>
    <x v="4282"/>
    <x v="2"/>
    <x v="35"/>
    <d v="2011-12-01T00:00:00"/>
    <s v="Standard Class"/>
    <s v="LS-17200"/>
    <s v="Luke Schmidt"/>
    <x v="1"/>
    <s v="United States"/>
    <s v="Fresno"/>
    <x v="1"/>
    <n v="93727"/>
    <x v="1"/>
    <s v="OFF-PA-10002586"/>
    <x v="1"/>
    <x v="10"/>
    <s v="Xerox 1970"/>
    <n v="14.940000000000001"/>
    <n v="3"/>
    <n v="0"/>
    <n v="7.0218000000000007"/>
  </r>
  <r>
    <x v="8600"/>
    <x v="4282"/>
    <x v="2"/>
    <x v="35"/>
    <d v="2011-12-01T00:00:00"/>
    <s v="Standard Class"/>
    <s v="LS-17200"/>
    <s v="Luke Schmidt"/>
    <x v="1"/>
    <s v="United States"/>
    <s v="Fresno"/>
    <x v="1"/>
    <n v="93727"/>
    <x v="1"/>
    <s v="OFF-AP-10000692"/>
    <x v="1"/>
    <x v="9"/>
    <s v="Fellowes Mighty 8 Compact Surge Protector"/>
    <n v="40.54"/>
    <n v="2"/>
    <n v="0"/>
    <n v="11.351200000000002"/>
  </r>
  <r>
    <x v="8601"/>
    <x v="4282"/>
    <x v="2"/>
    <x v="35"/>
    <d v="2011-12-01T00:00:00"/>
    <s v="Standard Class"/>
    <s v="LS-17200"/>
    <s v="Luke Schmidt"/>
    <x v="1"/>
    <s v="United States"/>
    <s v="Fresno"/>
    <x v="1"/>
    <n v="93727"/>
    <x v="1"/>
    <s v="OFF-BI-10001553"/>
    <x v="1"/>
    <x v="8"/>
    <s v="SpineVue Locking Slant-D Ring Binders by Cardinal"/>
    <n v="7.3120000000000012"/>
    <n v="1"/>
    <n v="0.2"/>
    <n v="2.5591999999999997"/>
  </r>
  <r>
    <x v="8602"/>
    <x v="4283"/>
    <x v="2"/>
    <x v="520"/>
    <d v="2011-12-31T00:00:00"/>
    <s v="Same Day"/>
    <s v="JL-15175"/>
    <s v="James Lanier"/>
    <x v="2"/>
    <s v="United States"/>
    <s v="Reno"/>
    <x v="33"/>
    <n v="89502"/>
    <x v="1"/>
    <s v="TEC-PH-10004908"/>
    <x v="2"/>
    <x v="7"/>
    <s v="Panasonic KX TS3282W Corded phone"/>
    <n v="475.94400000000002"/>
    <n v="7"/>
    <n v="0.2"/>
    <n v="59.492999999999952"/>
  </r>
  <r>
    <x v="8603"/>
    <x v="4284"/>
    <x v="0"/>
    <x v="835"/>
    <d v="2013-01-08T00:00:00"/>
    <s v="Standard Class"/>
    <s v="CA-12310"/>
    <s v="Christine Abelman"/>
    <x v="1"/>
    <s v="United States"/>
    <s v="San Antonio"/>
    <x v="5"/>
    <n v="78207"/>
    <x v="2"/>
    <s v="TEC-AC-10002217"/>
    <x v="2"/>
    <x v="11"/>
    <s v="Imation Clip USB flash drive - 8 GB"/>
    <n v="30.080000000000002"/>
    <n v="2"/>
    <n v="0.2"/>
    <n v="-5.2640000000000002"/>
  </r>
  <r>
    <x v="8604"/>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x v="8605"/>
    <x v="4284"/>
    <x v="0"/>
    <x v="835"/>
    <d v="2013-01-08T00:00:00"/>
    <s v="Standard Class"/>
    <s v="CA-12310"/>
    <s v="Christine Abelman"/>
    <x v="1"/>
    <s v="United States"/>
    <s v="San Antonio"/>
    <x v="5"/>
    <n v="78207"/>
    <x v="2"/>
    <s v="TEC-PH-10002890"/>
    <x v="2"/>
    <x v="7"/>
    <s v="AT&amp;T 17929 Lendline Telephone"/>
    <n v="180.96"/>
    <n v="5"/>
    <n v="0.2"/>
    <n v="13.571999999999996"/>
  </r>
  <r>
    <x v="8606"/>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x v="8607"/>
    <x v="4286"/>
    <x v="2"/>
    <x v="611"/>
    <d v="2011-06-09T00:00:00"/>
    <s v="Standard Class"/>
    <s v="BT-11440"/>
    <s v="Bobby Trafton"/>
    <x v="0"/>
    <s v="United States"/>
    <s v="New York City"/>
    <x v="15"/>
    <n v="10035"/>
    <x v="3"/>
    <s v="FUR-FU-10002878"/>
    <x v="0"/>
    <x v="5"/>
    <s v="Seth Thomas 14&quot; Day/Date Wall Clock"/>
    <n v="56.96"/>
    <n v="2"/>
    <n v="0"/>
    <n v="21.075200000000002"/>
  </r>
  <r>
    <x v="8608"/>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x v="8609"/>
    <x v="4286"/>
    <x v="2"/>
    <x v="611"/>
    <d v="2011-06-09T00:00:00"/>
    <s v="Standard Class"/>
    <s v="BT-11440"/>
    <s v="Bobby Trafton"/>
    <x v="0"/>
    <s v="United States"/>
    <s v="New York City"/>
    <x v="15"/>
    <n v="10035"/>
    <x v="3"/>
    <s v="FUR-BO-10003272"/>
    <x v="0"/>
    <x v="0"/>
    <s v="O'Sullivan Living Dimensions 5-Shelf Bookcases"/>
    <n v="353.56799999999998"/>
    <n v="2"/>
    <n v="0.2"/>
    <n v="-44.196000000000026"/>
  </r>
  <r>
    <x v="8610"/>
    <x v="4286"/>
    <x v="2"/>
    <x v="611"/>
    <d v="2011-06-09T00:00:00"/>
    <s v="Standard Class"/>
    <s v="BT-11440"/>
    <s v="Bobby Trafton"/>
    <x v="0"/>
    <s v="United States"/>
    <s v="New York City"/>
    <x v="15"/>
    <n v="10035"/>
    <x v="3"/>
    <s v="FUR-FU-10002191"/>
    <x v="0"/>
    <x v="5"/>
    <s v="G.E. Halogen Desk Lamp Bulbs"/>
    <n v="13.96"/>
    <n v="2"/>
    <n v="0"/>
    <n v="6.7008000000000001"/>
  </r>
  <r>
    <x v="8611"/>
    <x v="4287"/>
    <x v="3"/>
    <x v="38"/>
    <d v="2014-11-18T00:00:00"/>
    <s v="Second Class"/>
    <s v="SE-20110"/>
    <s v="Sanjit Engle"/>
    <x v="0"/>
    <s v="United States"/>
    <s v="Oxnard"/>
    <x v="1"/>
    <n v="93030"/>
    <x v="1"/>
    <s v="TEC-AC-10000682"/>
    <x v="2"/>
    <x v="11"/>
    <s v="Kensington K72356US Mouse-in-a-Box USB Desktop Mouse"/>
    <n v="82.95"/>
    <n v="5"/>
    <n v="0"/>
    <n v="29.032499999999999"/>
  </r>
  <r>
    <x v="8612"/>
    <x v="4288"/>
    <x v="0"/>
    <x v="1198"/>
    <d v="2013-02-01T00:00:00"/>
    <s v="Second Class"/>
    <s v="HG-14965"/>
    <s v="Henry Goldwyn"/>
    <x v="1"/>
    <s v="United States"/>
    <s v="Los Angeles"/>
    <x v="1"/>
    <n v="90036"/>
    <x v="1"/>
    <s v="OFF-AR-10000588"/>
    <x v="1"/>
    <x v="6"/>
    <s v="Newell 345"/>
    <n v="39.68"/>
    <n v="2"/>
    <n v="0"/>
    <n v="10.316800000000001"/>
  </r>
  <r>
    <x v="8613"/>
    <x v="4289"/>
    <x v="0"/>
    <x v="1199"/>
    <d v="2013-11-15T00:00:00"/>
    <s v="Standard Class"/>
    <s v="PF-19165"/>
    <s v="Philip Fox"/>
    <x v="0"/>
    <s v="United States"/>
    <s v="Oakland"/>
    <x v="1"/>
    <n v="94601"/>
    <x v="1"/>
    <s v="TEC-AC-10002001"/>
    <x v="2"/>
    <x v="11"/>
    <s v="Logitech Wireless Gaming Headset G930"/>
    <n v="479.97"/>
    <n v="3"/>
    <n v="0"/>
    <n v="177.58890000000002"/>
  </r>
  <r>
    <x v="8614"/>
    <x v="4290"/>
    <x v="0"/>
    <x v="545"/>
    <d v="2013-09-15T00:00:00"/>
    <s v="Standard Class"/>
    <s v="BD-11770"/>
    <s v="Bryan Davis"/>
    <x v="0"/>
    <s v="United States"/>
    <s v="Edmonds"/>
    <x v="4"/>
    <n v="98026"/>
    <x v="1"/>
    <s v="OFF-LA-10003720"/>
    <x v="1"/>
    <x v="2"/>
    <s v="Avery 487"/>
    <n v="7.38"/>
    <n v="2"/>
    <n v="0"/>
    <n v="3.4685999999999999"/>
  </r>
  <r>
    <x v="8615"/>
    <x v="4290"/>
    <x v="0"/>
    <x v="545"/>
    <d v="2013-09-15T00:00:00"/>
    <s v="Standard Class"/>
    <s v="BD-11770"/>
    <s v="Bryan Davis"/>
    <x v="0"/>
    <s v="United States"/>
    <s v="Edmonds"/>
    <x v="4"/>
    <n v="98026"/>
    <x v="1"/>
    <s v="OFF-BI-10004364"/>
    <x v="1"/>
    <x v="8"/>
    <s v="Storex Dura Pro Binders"/>
    <n v="14.256000000000002"/>
    <n v="3"/>
    <n v="0.2"/>
    <n v="4.4550000000000001"/>
  </r>
  <r>
    <x v="8616"/>
    <x v="4290"/>
    <x v="0"/>
    <x v="545"/>
    <d v="2013-09-15T00:00:00"/>
    <s v="Standard Class"/>
    <s v="BD-11770"/>
    <s v="Bryan Davis"/>
    <x v="0"/>
    <s v="United States"/>
    <s v="Edmonds"/>
    <x v="4"/>
    <n v="98026"/>
    <x v="1"/>
    <s v="OFF-PA-10000100"/>
    <x v="1"/>
    <x v="10"/>
    <s v="Xerox 1945"/>
    <n v="81.98"/>
    <n v="2"/>
    <n v="0"/>
    <n v="40.170200000000001"/>
  </r>
  <r>
    <x v="8617"/>
    <x v="4290"/>
    <x v="0"/>
    <x v="545"/>
    <d v="2013-09-15T00:00:00"/>
    <s v="Standard Class"/>
    <s v="BD-11770"/>
    <s v="Bryan Davis"/>
    <x v="0"/>
    <s v="United States"/>
    <s v="Edmonds"/>
    <x v="4"/>
    <n v="98026"/>
    <x v="1"/>
    <s v="OFF-BI-10004826"/>
    <x v="1"/>
    <x v="8"/>
    <s v="JM Magazine Binder"/>
    <n v="39.624000000000009"/>
    <n v="3"/>
    <n v="0.2"/>
    <n v="13.868400000000001"/>
  </r>
  <r>
    <x v="8618"/>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x v="8619"/>
    <x v="4292"/>
    <x v="3"/>
    <x v="565"/>
    <d v="2014-09-14T00:00:00"/>
    <s v="Second Class"/>
    <s v="EM-14095"/>
    <s v="Eudokia Martin"/>
    <x v="1"/>
    <s v="United States"/>
    <s v="New York City"/>
    <x v="15"/>
    <n v="10024"/>
    <x v="3"/>
    <s v="OFF-ST-10001031"/>
    <x v="1"/>
    <x v="4"/>
    <s v="Adjustable Personal File Tote"/>
    <n v="65.12"/>
    <n v="4"/>
    <n v="0"/>
    <n v="16.931200000000004"/>
  </r>
  <r>
    <x v="8620"/>
    <x v="4293"/>
    <x v="3"/>
    <x v="44"/>
    <d v="2014-11-10T00:00:00"/>
    <s v="Second Class"/>
    <s v="LC-17050"/>
    <s v="Liz Carlisle"/>
    <x v="0"/>
    <s v="United States"/>
    <s v="Dallas"/>
    <x v="5"/>
    <n v="75217"/>
    <x v="2"/>
    <s v="FUR-FU-10003878"/>
    <x v="0"/>
    <x v="5"/>
    <s v="Linden 10&quot; Round Wall Clock, Black"/>
    <n v="30.560000000000002"/>
    <n v="5"/>
    <n v="0.6"/>
    <n v="-19.863999999999997"/>
  </r>
  <r>
    <x v="8621"/>
    <x v="4294"/>
    <x v="3"/>
    <x v="726"/>
    <d v="2014-05-19T00:00:00"/>
    <s v="Standard Class"/>
    <s v="FH-14275"/>
    <s v="Frank Hawley"/>
    <x v="1"/>
    <s v="United States"/>
    <s v="Franklin"/>
    <x v="18"/>
    <n v="37064"/>
    <x v="0"/>
    <s v="OFF-AP-10000358"/>
    <x v="1"/>
    <x v="9"/>
    <s v="Fellowes Basic Home/Office Series Surge Protectors"/>
    <n v="20.768000000000001"/>
    <n v="2"/>
    <n v="0.2"/>
    <n v="2.3363999999999976"/>
  </r>
  <r>
    <x v="8622"/>
    <x v="4295"/>
    <x v="0"/>
    <x v="581"/>
    <d v="2013-12-02T00:00:00"/>
    <s v="Standard Class"/>
    <s v="CM-12235"/>
    <s v="Chris McAfee"/>
    <x v="0"/>
    <s v="United States"/>
    <s v="Phoenix"/>
    <x v="16"/>
    <n v="85023"/>
    <x v="1"/>
    <s v="OFF-ST-10000876"/>
    <x v="1"/>
    <x v="4"/>
    <s v="Eldon Simplefile Box Office"/>
    <n v="39.808"/>
    <n v="4"/>
    <n v="0.2"/>
    <n v="3.9808000000000003"/>
  </r>
  <r>
    <x v="8623"/>
    <x v="4296"/>
    <x v="1"/>
    <x v="50"/>
    <d v="2012-11-18T00:00:00"/>
    <s v="Standard Class"/>
    <s v="FM-14380"/>
    <s v="Fred McMath"/>
    <x v="0"/>
    <s v="United States"/>
    <s v="Miami"/>
    <x v="2"/>
    <n v="33178"/>
    <x v="0"/>
    <s v="OFF-BI-10004224"/>
    <x v="1"/>
    <x v="8"/>
    <s v="Catalog Binders with Expanding Posts"/>
    <n v="121.10400000000003"/>
    <n v="6"/>
    <n v="0.7"/>
    <n v="-100.91999999999999"/>
  </r>
  <r>
    <x v="8624"/>
    <x v="4296"/>
    <x v="1"/>
    <x v="50"/>
    <d v="2012-11-18T00:00:00"/>
    <s v="Standard Class"/>
    <s v="FM-14380"/>
    <s v="Fred McMath"/>
    <x v="0"/>
    <s v="United States"/>
    <s v="Miami"/>
    <x v="2"/>
    <n v="33178"/>
    <x v="0"/>
    <s v="TEC-AC-10004568"/>
    <x v="2"/>
    <x v="11"/>
    <s v="Maxell LTO Ultrium - 800 GB"/>
    <n v="111.96"/>
    <n v="5"/>
    <n v="0.2"/>
    <n v="-1.3995000000000104"/>
  </r>
  <r>
    <x v="8625"/>
    <x v="4297"/>
    <x v="1"/>
    <x v="575"/>
    <d v="2012-12-12T00:00:00"/>
    <s v="Standard Class"/>
    <s v="HG-14965"/>
    <s v="Henry Goldwyn"/>
    <x v="1"/>
    <s v="United States"/>
    <s v="Colorado Springs"/>
    <x v="22"/>
    <n v="80906"/>
    <x v="1"/>
    <s v="OFF-PA-10000533"/>
    <x v="1"/>
    <x v="10"/>
    <s v="Southworth Parchment Paper &amp; Envelopes"/>
    <n v="15.696000000000002"/>
    <n v="3"/>
    <n v="0.2"/>
    <n v="5.1011999999999995"/>
  </r>
  <r>
    <x v="8626"/>
    <x v="4298"/>
    <x v="1"/>
    <x v="67"/>
    <d v="2012-09-12T00:00:00"/>
    <s v="Standard Class"/>
    <s v="AG-10525"/>
    <s v="Andy Gerbode"/>
    <x v="1"/>
    <s v="United States"/>
    <s v="New York City"/>
    <x v="15"/>
    <n v="10011"/>
    <x v="3"/>
    <s v="OFF-ST-10003638"/>
    <x v="1"/>
    <x v="4"/>
    <s v="Mobile Personal File Cube"/>
    <n v="70.260000000000005"/>
    <n v="3"/>
    <n v="0"/>
    <n v="18.970199999999998"/>
  </r>
  <r>
    <x v="8627"/>
    <x v="4298"/>
    <x v="1"/>
    <x v="67"/>
    <d v="2012-09-12T00:00:00"/>
    <s v="Standard Class"/>
    <s v="AG-10525"/>
    <s v="Andy Gerbode"/>
    <x v="1"/>
    <s v="United States"/>
    <s v="New York City"/>
    <x v="15"/>
    <n v="10011"/>
    <x v="3"/>
    <s v="TEC-AC-10002305"/>
    <x v="2"/>
    <x v="11"/>
    <s v="KeyTronic E03601U1 - Keyboard - Beige"/>
    <n v="90"/>
    <n v="5"/>
    <n v="0"/>
    <n v="16.199999999999992"/>
  </r>
  <r>
    <x v="8628"/>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x v="8629"/>
    <x v="4298"/>
    <x v="1"/>
    <x v="67"/>
    <d v="2012-09-12T00:00:00"/>
    <s v="Standard Class"/>
    <s v="AG-10525"/>
    <s v="Andy Gerbode"/>
    <x v="1"/>
    <s v="United States"/>
    <s v="New York City"/>
    <x v="15"/>
    <n v="10011"/>
    <x v="3"/>
    <s v="FUR-TA-10003569"/>
    <x v="0"/>
    <x v="3"/>
    <s v="Bretford CR8500 Series Meeting Room Furniture"/>
    <n v="481.17599999999999"/>
    <n v="2"/>
    <n v="0.4"/>
    <n v="-120.29400000000004"/>
  </r>
  <r>
    <x v="8630"/>
    <x v="4298"/>
    <x v="1"/>
    <x v="67"/>
    <d v="2012-09-12T00:00:00"/>
    <s v="Standard Class"/>
    <s v="AG-10525"/>
    <s v="Andy Gerbode"/>
    <x v="1"/>
    <s v="United States"/>
    <s v="New York City"/>
    <x v="15"/>
    <n v="10011"/>
    <x v="3"/>
    <s v="OFF-FA-10003059"/>
    <x v="1"/>
    <x v="13"/>
    <s v="Assorted Color Push Pins"/>
    <n v="7.24"/>
    <n v="4"/>
    <n v="0"/>
    <n v="2.3891999999999998"/>
  </r>
  <r>
    <x v="8631"/>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x v="8632"/>
    <x v="4299"/>
    <x v="0"/>
    <x v="1062"/>
    <d v="2013-07-30T00:00:00"/>
    <s v="First Class"/>
    <s v="OT-18730"/>
    <s v="Olvera Toch"/>
    <x v="0"/>
    <s v="United States"/>
    <s v="Bethlehem"/>
    <x v="9"/>
    <n v="18018"/>
    <x v="3"/>
    <s v="OFF-BI-10000545"/>
    <x v="1"/>
    <x v="8"/>
    <s v="GBC Ibimaster 500 Manual ProClick Binding System"/>
    <n v="1369.7640000000001"/>
    <n v="6"/>
    <n v="0.7"/>
    <n v="-913.17599999999993"/>
  </r>
  <r>
    <x v="8633"/>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x v="8634"/>
    <x v="4300"/>
    <x v="3"/>
    <x v="326"/>
    <d v="2014-08-30T00:00:00"/>
    <s v="Standard Class"/>
    <s v="SV-20365"/>
    <s v="Seth Vernon"/>
    <x v="0"/>
    <s v="United States"/>
    <s v="Philadelphia"/>
    <x v="9"/>
    <n v="19140"/>
    <x v="3"/>
    <s v="FUR-BO-10001798"/>
    <x v="0"/>
    <x v="0"/>
    <s v="Bush Somerset Collection Bookcase"/>
    <n v="130.97999999999999"/>
    <n v="2"/>
    <n v="0.5"/>
    <n v="-89.066399999999987"/>
  </r>
  <r>
    <x v="8635"/>
    <x v="4301"/>
    <x v="2"/>
    <x v="1013"/>
    <d v="2011-05-02T00:00:00"/>
    <s v="First Class"/>
    <s v="JM-16195"/>
    <s v="Justin MacKendrick"/>
    <x v="0"/>
    <s v="United States"/>
    <s v="Louisville"/>
    <x v="0"/>
    <n v="40214"/>
    <x v="0"/>
    <s v="OFF-AR-10004010"/>
    <x v="1"/>
    <x v="6"/>
    <s v="Hunt Boston Vacuum Mount KS Pencil Sharpener"/>
    <n v="174.95000000000002"/>
    <n v="5"/>
    <n v="0"/>
    <n v="45.487000000000002"/>
  </r>
  <r>
    <x v="8636"/>
    <x v="4301"/>
    <x v="2"/>
    <x v="1013"/>
    <d v="2011-05-02T00:00:00"/>
    <s v="First Class"/>
    <s v="JM-16195"/>
    <s v="Justin MacKendrick"/>
    <x v="0"/>
    <s v="United States"/>
    <s v="Louisville"/>
    <x v="0"/>
    <n v="40214"/>
    <x v="0"/>
    <s v="OFF-ST-10000585"/>
    <x v="1"/>
    <x v="4"/>
    <s v="Economy Rollaway Files"/>
    <n v="826"/>
    <n v="5"/>
    <n v="0"/>
    <n v="214.76"/>
  </r>
  <r>
    <x v="8637"/>
    <x v="4302"/>
    <x v="3"/>
    <x v="842"/>
    <d v="2014-05-03T00:00:00"/>
    <s v="Standard Class"/>
    <s v="HM-14980"/>
    <s v="Henry MacAllister"/>
    <x v="0"/>
    <s v="United States"/>
    <s v="Seattle"/>
    <x v="4"/>
    <n v="98105"/>
    <x v="1"/>
    <s v="FUR-FU-10000397"/>
    <x v="0"/>
    <x v="5"/>
    <s v="Luxo Economy Swing Arm Lamp"/>
    <n v="139.58000000000001"/>
    <n v="7"/>
    <n v="0"/>
    <n v="39.082400000000007"/>
  </r>
  <r>
    <x v="8638"/>
    <x v="4303"/>
    <x v="3"/>
    <x v="283"/>
    <d v="2014-07-25T00:00:00"/>
    <s v="First Class"/>
    <s v="PO-19180"/>
    <s v="Philisse Overcash"/>
    <x v="2"/>
    <s v="United States"/>
    <s v="Kenosha"/>
    <x v="6"/>
    <n v="53142"/>
    <x v="2"/>
    <s v="TEC-AC-10000736"/>
    <x v="2"/>
    <x v="11"/>
    <s v="Logitech G600 MMO Gaming Mouse"/>
    <n v="399.95"/>
    <n v="5"/>
    <n v="0"/>
    <n v="143.982"/>
  </r>
  <r>
    <x v="8639"/>
    <x v="4304"/>
    <x v="2"/>
    <x v="736"/>
    <d v="2011-12-15T00:00:00"/>
    <s v="Second Class"/>
    <s v="KC-16675"/>
    <s v="Kimberly Carter"/>
    <x v="1"/>
    <s v="United States"/>
    <s v="Henderson"/>
    <x v="0"/>
    <n v="42420"/>
    <x v="0"/>
    <s v="OFF-BI-10004970"/>
    <x v="1"/>
    <x v="8"/>
    <s v="ACCOHIDE 3-Ring Binder, Blue, 1&quot;"/>
    <n v="12.39"/>
    <n v="3"/>
    <n v="0"/>
    <n v="5.8232999999999997"/>
  </r>
  <r>
    <x v="8640"/>
    <x v="4305"/>
    <x v="3"/>
    <x v="602"/>
    <d v="2014-01-17T00:00:00"/>
    <s v="Standard Class"/>
    <s v="DB-13120"/>
    <s v="David Bremer"/>
    <x v="1"/>
    <s v="United States"/>
    <s v="Dallas"/>
    <x v="5"/>
    <n v="75217"/>
    <x v="2"/>
    <s v="OFF-BI-10000545"/>
    <x v="1"/>
    <x v="8"/>
    <s v="GBC Ibimaster 500 Manual ProClick Binding System"/>
    <n v="760.97999999999979"/>
    <n v="5"/>
    <n v="0.8"/>
    <n v="-1141.47"/>
  </r>
  <r>
    <x v="8641"/>
    <x v="4306"/>
    <x v="3"/>
    <x v="574"/>
    <d v="2014-12-03T00:00:00"/>
    <s v="Same Day"/>
    <s v="SV-20935"/>
    <s v="Susan Vittorini"/>
    <x v="0"/>
    <s v="United States"/>
    <s v="Peoria"/>
    <x v="16"/>
    <n v="85345"/>
    <x v="1"/>
    <s v="OFF-BI-10001670"/>
    <x v="1"/>
    <x v="8"/>
    <s v="Vinyl Sectional Post Binders"/>
    <n v="67.860000000000014"/>
    <n v="6"/>
    <n v="0.7"/>
    <n v="-45.239999999999995"/>
  </r>
  <r>
    <x v="8642"/>
    <x v="4307"/>
    <x v="1"/>
    <x v="627"/>
    <d v="2012-11-15T00:00:00"/>
    <s v="Standard Class"/>
    <s v="NS-18640"/>
    <s v="Noel Staavos"/>
    <x v="1"/>
    <s v="United States"/>
    <s v="Jacksonville"/>
    <x v="3"/>
    <n v="28540"/>
    <x v="0"/>
    <s v="OFF-FA-10000624"/>
    <x v="1"/>
    <x v="13"/>
    <s v="OIC Binder Clips"/>
    <n v="31.504000000000005"/>
    <n v="11"/>
    <n v="0.2"/>
    <n v="11.814"/>
  </r>
  <r>
    <x v="8643"/>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x v="8644"/>
    <x v="4307"/>
    <x v="1"/>
    <x v="627"/>
    <d v="2012-11-15T00:00:00"/>
    <s v="Standard Class"/>
    <s v="NS-18640"/>
    <s v="Noel Staavos"/>
    <x v="1"/>
    <s v="United States"/>
    <s v="Jacksonville"/>
    <x v="3"/>
    <n v="28540"/>
    <x v="0"/>
    <s v="OFF-BI-10000315"/>
    <x v="1"/>
    <x v="8"/>
    <s v="Poly Designer Cover &amp; Back"/>
    <n v="39.878999999999998"/>
    <n v="7"/>
    <n v="0.7"/>
    <n v="-29.244599999999991"/>
  </r>
  <r>
    <x v="8645"/>
    <x v="4307"/>
    <x v="1"/>
    <x v="627"/>
    <d v="2012-11-15T00:00:00"/>
    <s v="Standard Class"/>
    <s v="NS-18640"/>
    <s v="Noel Staavos"/>
    <x v="1"/>
    <s v="United States"/>
    <s v="Jacksonville"/>
    <x v="3"/>
    <n v="28540"/>
    <x v="0"/>
    <s v="FUR-FU-10000023"/>
    <x v="0"/>
    <x v="5"/>
    <s v="Eldon Wave Desk Accessories"/>
    <n v="4.7119999999999997"/>
    <n v="1"/>
    <n v="0.2"/>
    <n v="1.4136000000000002"/>
  </r>
  <r>
    <x v="8646"/>
    <x v="4308"/>
    <x v="0"/>
    <x v="881"/>
    <d v="2013-11-30T00:00:00"/>
    <s v="Standard Class"/>
    <s v="MH-17455"/>
    <s v="Mark Hamilton"/>
    <x v="0"/>
    <s v="United States"/>
    <s v="Los Angeles"/>
    <x v="1"/>
    <n v="90032"/>
    <x v="1"/>
    <s v="FUR-CH-10004698"/>
    <x v="0"/>
    <x v="1"/>
    <s v="Padded Folding Chairs, Black, 4/Carton"/>
    <n v="194.35200000000003"/>
    <n v="3"/>
    <n v="0.2"/>
    <n v="19.435200000000009"/>
  </r>
  <r>
    <x v="8647"/>
    <x v="4309"/>
    <x v="1"/>
    <x v="901"/>
    <d v="2012-12-08T00:00:00"/>
    <s v="First Class"/>
    <s v="RR-19525"/>
    <s v="Rick Reed"/>
    <x v="1"/>
    <s v="United States"/>
    <s v="Nashville"/>
    <x v="18"/>
    <n v="37211"/>
    <x v="0"/>
    <s v="FUR-CH-10004477"/>
    <x v="0"/>
    <x v="1"/>
    <s v="Global Push Button Manager's Chair, Indigo"/>
    <n v="97.424000000000007"/>
    <n v="2"/>
    <n v="0.2"/>
    <n v="10.960199999999993"/>
  </r>
  <r>
    <x v="8648"/>
    <x v="4310"/>
    <x v="0"/>
    <x v="875"/>
    <d v="2013-08-04T00:00:00"/>
    <s v="Standard Class"/>
    <s v="RH-19555"/>
    <s v="Ritsa Hightower"/>
    <x v="0"/>
    <s v="United States"/>
    <s v="Charlotte"/>
    <x v="3"/>
    <n v="28205"/>
    <x v="0"/>
    <s v="OFF-ST-10003816"/>
    <x v="1"/>
    <x v="4"/>
    <s v="Fellowes High-Stak Drawer Files"/>
    <n v="704.76"/>
    <n v="5"/>
    <n v="0.2"/>
    <n v="26.428499999999957"/>
  </r>
  <r>
    <x v="8649"/>
    <x v="4310"/>
    <x v="0"/>
    <x v="875"/>
    <d v="2013-08-04T00:00:00"/>
    <s v="Standard Class"/>
    <s v="RH-19555"/>
    <s v="Ritsa Hightower"/>
    <x v="0"/>
    <s v="United States"/>
    <s v="Charlotte"/>
    <x v="3"/>
    <n v="28205"/>
    <x v="0"/>
    <s v="OFF-BI-10002429"/>
    <x v="1"/>
    <x v="8"/>
    <s v="Premier Elliptical Ring Binder, Black"/>
    <n v="27.396000000000004"/>
    <n v="3"/>
    <n v="0.7"/>
    <n v="-20.090399999999995"/>
  </r>
  <r>
    <x v="8650"/>
    <x v="4311"/>
    <x v="2"/>
    <x v="103"/>
    <d v="2011-09-13T00:00:00"/>
    <s v="Same Day"/>
    <s v="RP-19390"/>
    <s v="Resi Pölking"/>
    <x v="0"/>
    <s v="United States"/>
    <s v="Seattle"/>
    <x v="4"/>
    <n v="98103"/>
    <x v="1"/>
    <s v="OFF-FA-10000840"/>
    <x v="1"/>
    <x v="13"/>
    <s v="OIC Thumb-Tacks"/>
    <n v="5.6999999999999993"/>
    <n v="5"/>
    <n v="0"/>
    <n v="2.6789999999999998"/>
  </r>
  <r>
    <x v="8651"/>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x v="8652"/>
    <x v="4311"/>
    <x v="2"/>
    <x v="103"/>
    <d v="2011-09-13T00:00:00"/>
    <s v="Same Day"/>
    <s v="RP-19390"/>
    <s v="Resi Pölking"/>
    <x v="0"/>
    <s v="United States"/>
    <s v="Seattle"/>
    <x v="4"/>
    <n v="98103"/>
    <x v="1"/>
    <s v="OFF-SU-10001574"/>
    <x v="1"/>
    <x v="14"/>
    <s v="Acme Value Line Scissors"/>
    <n v="7.3"/>
    <n v="2"/>
    <n v="0"/>
    <n v="2.1899999999999995"/>
  </r>
  <r>
    <x v="8653"/>
    <x v="4311"/>
    <x v="2"/>
    <x v="103"/>
    <d v="2011-09-13T00:00:00"/>
    <s v="Same Day"/>
    <s v="RP-19390"/>
    <s v="Resi Pölking"/>
    <x v="0"/>
    <s v="United States"/>
    <s v="Seattle"/>
    <x v="4"/>
    <n v="98103"/>
    <x v="1"/>
    <s v="TEC-AC-10001606"/>
    <x v="2"/>
    <x v="11"/>
    <s v="Logitech Wireless Performance Mouse MX for PC and Mac"/>
    <n v="199.98"/>
    <n v="2"/>
    <n v="0"/>
    <n v="75.992400000000004"/>
  </r>
  <r>
    <x v="8654"/>
    <x v="4311"/>
    <x v="2"/>
    <x v="103"/>
    <d v="2011-09-13T00:00:00"/>
    <s v="Same Day"/>
    <s v="RP-19390"/>
    <s v="Resi Pölking"/>
    <x v="0"/>
    <s v="United States"/>
    <s v="Seattle"/>
    <x v="4"/>
    <n v="98103"/>
    <x v="1"/>
    <s v="TEC-AC-10003399"/>
    <x v="2"/>
    <x v="11"/>
    <s v="Memorex Mini Travel Drive 64 GB USB 2.0 Flash Drive"/>
    <n v="144.96"/>
    <n v="4"/>
    <n v="0"/>
    <n v="60.883200000000002"/>
  </r>
  <r>
    <x v="8655"/>
    <x v="4311"/>
    <x v="2"/>
    <x v="103"/>
    <d v="2011-09-13T00:00:00"/>
    <s v="Same Day"/>
    <s v="RP-19390"/>
    <s v="Resi Pölking"/>
    <x v="0"/>
    <s v="United States"/>
    <s v="Seattle"/>
    <x v="4"/>
    <n v="98103"/>
    <x v="1"/>
    <s v="TEC-AC-10000865"/>
    <x v="2"/>
    <x v="11"/>
    <s v="WD My Passport Ultra 500GB Portable External Hard Drive"/>
    <n v="118"/>
    <n v="2"/>
    <n v="0"/>
    <n v="20.059999999999988"/>
  </r>
  <r>
    <x v="8656"/>
    <x v="4311"/>
    <x v="2"/>
    <x v="103"/>
    <d v="2011-09-13T00:00:00"/>
    <s v="Same Day"/>
    <s v="RP-19390"/>
    <s v="Resi Pölking"/>
    <x v="0"/>
    <s v="United States"/>
    <s v="Seattle"/>
    <x v="4"/>
    <n v="98103"/>
    <x v="1"/>
    <s v="OFF-PA-10002923"/>
    <x v="1"/>
    <x v="10"/>
    <s v="Xerox 1942"/>
    <n v="48.94"/>
    <n v="1"/>
    <n v="0"/>
    <n v="24.47"/>
  </r>
  <r>
    <x v="8657"/>
    <x v="4311"/>
    <x v="2"/>
    <x v="103"/>
    <d v="2011-09-13T00:00:00"/>
    <s v="Same Day"/>
    <s v="RP-19390"/>
    <s v="Resi Pölking"/>
    <x v="0"/>
    <s v="United States"/>
    <s v="Seattle"/>
    <x v="4"/>
    <n v="98103"/>
    <x v="1"/>
    <s v="OFF-AP-10004785"/>
    <x v="1"/>
    <x v="9"/>
    <s v="Holmes Replacement Filter for HEPA Air Cleaner, Medium Room"/>
    <n v="22.66"/>
    <n v="2"/>
    <n v="0"/>
    <n v="9.743800000000002"/>
  </r>
  <r>
    <x v="8658"/>
    <x v="4312"/>
    <x v="0"/>
    <x v="1028"/>
    <d v="2013-06-26T00:00:00"/>
    <s v="Standard Class"/>
    <s v="KB-16600"/>
    <s v="Ken Brennan"/>
    <x v="1"/>
    <s v="United States"/>
    <s v="Chicago"/>
    <x v="10"/>
    <n v="60623"/>
    <x v="2"/>
    <s v="OFF-BI-10003727"/>
    <x v="1"/>
    <x v="8"/>
    <s v="Avery Durable Slant Ring Binders With Label Holder"/>
    <n v="0.83599999999999974"/>
    <n v="1"/>
    <n v="0.8"/>
    <n v="-1.3376000000000001"/>
  </r>
  <r>
    <x v="8659"/>
    <x v="4313"/>
    <x v="0"/>
    <x v="323"/>
    <d v="2013-09-09T00:00:00"/>
    <s v="Standard Class"/>
    <s v="MH-17620"/>
    <s v="Matt Hagelstein"/>
    <x v="1"/>
    <s v="United States"/>
    <s v="Cincinnati"/>
    <x v="24"/>
    <n v="45231"/>
    <x v="3"/>
    <s v="OFF-PA-10002246"/>
    <x v="1"/>
    <x v="10"/>
    <s v="Wirebound Four 2-3/4 x 5 Forms per Page, 400 Sets per Book"/>
    <n v="30.96"/>
    <n v="6"/>
    <n v="0.2"/>
    <n v="11.223000000000001"/>
  </r>
  <r>
    <x v="8660"/>
    <x v="4314"/>
    <x v="3"/>
    <x v="920"/>
    <d v="2014-12-01T00:00:00"/>
    <s v="Standard Class"/>
    <s v="HZ-14950"/>
    <s v="Henia Zydlo"/>
    <x v="0"/>
    <s v="United States"/>
    <s v="Fort Lauderdale"/>
    <x v="2"/>
    <n v="33311"/>
    <x v="0"/>
    <s v="FUR-BO-10003965"/>
    <x v="0"/>
    <x v="0"/>
    <s v="O'Sullivan Manor Hill 2-Door Library in Brianna Oak"/>
    <n v="723.92"/>
    <n v="5"/>
    <n v="0.2"/>
    <n v="-81.440999999999946"/>
  </r>
  <r>
    <x v="8661"/>
    <x v="4315"/>
    <x v="1"/>
    <x v="793"/>
    <d v="2012-05-17T00:00:00"/>
    <s v="Standard Class"/>
    <s v="JG-15160"/>
    <s v="James Galang"/>
    <x v="0"/>
    <s v="United States"/>
    <s v="Houston"/>
    <x v="5"/>
    <n v="77041"/>
    <x v="2"/>
    <s v="FUR-FU-10000175"/>
    <x v="0"/>
    <x v="5"/>
    <s v="DAX Wood Document Frame."/>
    <n v="21.968000000000004"/>
    <n v="4"/>
    <n v="0.6"/>
    <n v="-15.9268"/>
  </r>
  <r>
    <x v="8662"/>
    <x v="4315"/>
    <x v="1"/>
    <x v="793"/>
    <d v="2012-05-17T00:00:00"/>
    <s v="Standard Class"/>
    <s v="JG-15160"/>
    <s v="James Galang"/>
    <x v="0"/>
    <s v="United States"/>
    <s v="Houston"/>
    <x v="5"/>
    <n v="77041"/>
    <x v="2"/>
    <s v="TEC-PH-10001336"/>
    <x v="2"/>
    <x v="7"/>
    <s v="Digium D40 VoIP phone"/>
    <n v="619.15200000000004"/>
    <n v="6"/>
    <n v="0.2"/>
    <n v="69.654599999999988"/>
  </r>
  <r>
    <x v="8663"/>
    <x v="4315"/>
    <x v="1"/>
    <x v="793"/>
    <d v="2012-05-17T00:00:00"/>
    <s v="Standard Class"/>
    <s v="JG-15160"/>
    <s v="James Galang"/>
    <x v="0"/>
    <s v="United States"/>
    <s v="Houston"/>
    <x v="5"/>
    <n v="77041"/>
    <x v="2"/>
    <s v="OFF-PA-10001954"/>
    <x v="1"/>
    <x v="10"/>
    <s v="Xerox 1964"/>
    <n v="127.90400000000001"/>
    <n v="7"/>
    <n v="0.2"/>
    <n v="41.568799999999996"/>
  </r>
  <r>
    <x v="8664"/>
    <x v="4316"/>
    <x v="3"/>
    <x v="983"/>
    <d v="2014-04-02T00:00:00"/>
    <s v="Second Class"/>
    <s v="AB-10165"/>
    <s v="Alan Barnes"/>
    <x v="0"/>
    <s v="United States"/>
    <s v="Lakewood"/>
    <x v="1"/>
    <n v="90712"/>
    <x v="1"/>
    <s v="FUR-FU-10004973"/>
    <x v="0"/>
    <x v="5"/>
    <s v="Flat Face Poster Frame"/>
    <n v="94.2"/>
    <n v="5"/>
    <n v="0"/>
    <n v="39.564000000000007"/>
  </r>
  <r>
    <x v="8665"/>
    <x v="4317"/>
    <x v="0"/>
    <x v="1019"/>
    <d v="2013-11-19T00:00:00"/>
    <s v="First Class"/>
    <s v="HJ-14875"/>
    <s v="Heather Jas"/>
    <x v="2"/>
    <s v="United States"/>
    <s v="San Francisco"/>
    <x v="1"/>
    <n v="94122"/>
    <x v="1"/>
    <s v="OFF-SU-10004231"/>
    <x v="1"/>
    <x v="14"/>
    <s v="Acme Tagit Stainless Steel Antibacterial Scissors"/>
    <n v="49.5"/>
    <n v="5"/>
    <n v="0"/>
    <n v="13.365"/>
  </r>
  <r>
    <x v="8666"/>
    <x v="4318"/>
    <x v="0"/>
    <x v="945"/>
    <d v="2014-01-03T00:00:00"/>
    <s v="First Class"/>
    <s v="CJ-11875"/>
    <s v="Carl Jackson"/>
    <x v="1"/>
    <s v="United States"/>
    <s v="Philadelphia"/>
    <x v="9"/>
    <n v="19140"/>
    <x v="3"/>
    <s v="OFF-AR-10004269"/>
    <x v="1"/>
    <x v="6"/>
    <s v="Newell 31"/>
    <n v="16.520000000000003"/>
    <n v="5"/>
    <n v="0.2"/>
    <n v="1.6519999999999992"/>
  </r>
  <r>
    <x v="8667"/>
    <x v="4319"/>
    <x v="0"/>
    <x v="596"/>
    <d v="2013-12-25T00:00:00"/>
    <s v="Second Class"/>
    <s v="ED-13885"/>
    <s v="Emily Ducich"/>
    <x v="2"/>
    <s v="United States"/>
    <s v="Seattle"/>
    <x v="4"/>
    <n v="98115"/>
    <x v="1"/>
    <s v="OFF-BI-10004002"/>
    <x v="1"/>
    <x v="8"/>
    <s v="Wilson Jones International Size A4 Ring Binders"/>
    <n v="55.360000000000007"/>
    <n v="4"/>
    <n v="0.2"/>
    <n v="19.375999999999998"/>
  </r>
  <r>
    <x v="8668"/>
    <x v="4319"/>
    <x v="0"/>
    <x v="596"/>
    <d v="2013-12-25T00:00:00"/>
    <s v="Second Class"/>
    <s v="ED-13885"/>
    <s v="Emily Ducich"/>
    <x v="2"/>
    <s v="United States"/>
    <s v="Seattle"/>
    <x v="4"/>
    <n v="98115"/>
    <x v="1"/>
    <s v="TEC-MA-10000752"/>
    <x v="2"/>
    <x v="15"/>
    <s v="Texas Instrument TI-15 Fraction Calculator"/>
    <n v="11.56"/>
    <n v="1"/>
    <n v="0.2"/>
    <n v="3.7569999999999992"/>
  </r>
  <r>
    <x v="8669"/>
    <x v="4320"/>
    <x v="1"/>
    <x v="139"/>
    <d v="2012-12-25T00:00:00"/>
    <s v="Second Class"/>
    <s v="AI-10855"/>
    <s v="Arianne Irving"/>
    <x v="0"/>
    <s v="United States"/>
    <s v="Los Angeles"/>
    <x v="1"/>
    <n v="90036"/>
    <x v="1"/>
    <s v="OFF-PA-10004947"/>
    <x v="1"/>
    <x v="10"/>
    <s v="Staples"/>
    <n v="17.12"/>
    <n v="4"/>
    <n v="0"/>
    <n v="7.7039999999999988"/>
  </r>
  <r>
    <x v="8670"/>
    <x v="4321"/>
    <x v="2"/>
    <x v="422"/>
    <d v="2012-01-01T00:00:00"/>
    <s v="Second Class"/>
    <s v="KB-16315"/>
    <s v="Karl Braun"/>
    <x v="0"/>
    <s v="United States"/>
    <s v="Cleveland"/>
    <x v="24"/>
    <n v="44105"/>
    <x v="3"/>
    <s v="FUR-FU-10004904"/>
    <x v="0"/>
    <x v="5"/>
    <s v="Eldon &quot;L&quot; Workstation Diamond Chairmat"/>
    <n v="182.35200000000003"/>
    <n v="3"/>
    <n v="0.2"/>
    <n v="-18.23520000000002"/>
  </r>
  <r>
    <x v="8671"/>
    <x v="4321"/>
    <x v="2"/>
    <x v="422"/>
    <d v="2012-01-01T00:00:00"/>
    <s v="Second Class"/>
    <s v="KB-16315"/>
    <s v="Karl Braun"/>
    <x v="0"/>
    <s v="United States"/>
    <s v="Cleveland"/>
    <x v="24"/>
    <n v="44105"/>
    <x v="3"/>
    <s v="OFF-ST-10002790"/>
    <x v="1"/>
    <x v="4"/>
    <s v="Safco Industrial Shelving"/>
    <n v="118.16"/>
    <n v="2"/>
    <n v="0.2"/>
    <n v="-25.108999999999988"/>
  </r>
  <r>
    <x v="8672"/>
    <x v="4322"/>
    <x v="3"/>
    <x v="911"/>
    <d v="2014-02-22T00:00:00"/>
    <s v="Standard Class"/>
    <s v="JS-16030"/>
    <s v="Joy Smith"/>
    <x v="0"/>
    <s v="United States"/>
    <s v="Decatur"/>
    <x v="10"/>
    <n v="62521"/>
    <x v="2"/>
    <s v="OFF-FA-10004854"/>
    <x v="1"/>
    <x v="13"/>
    <s v="Vinyl Coated Wire Paper Clips in Organizer Box, 800/Box"/>
    <n v="18.368000000000002"/>
    <n v="2"/>
    <n v="0.2"/>
    <n v="6.1991999999999994"/>
  </r>
  <r>
    <x v="8673"/>
    <x v="4322"/>
    <x v="3"/>
    <x v="911"/>
    <d v="2014-02-22T00:00:00"/>
    <s v="Standard Class"/>
    <s v="JS-16030"/>
    <s v="Joy Smith"/>
    <x v="0"/>
    <s v="United States"/>
    <s v="Decatur"/>
    <x v="10"/>
    <n v="62521"/>
    <x v="2"/>
    <s v="FUR-CH-10004063"/>
    <x v="0"/>
    <x v="1"/>
    <s v="Global Deluxe High-Back Manager's Chair"/>
    <n v="600.55799999999999"/>
    <n v="3"/>
    <n v="0.3"/>
    <n v="-8.5794000000000779"/>
  </r>
  <r>
    <x v="8674"/>
    <x v="4322"/>
    <x v="3"/>
    <x v="911"/>
    <d v="2014-02-22T00:00:00"/>
    <s v="Standard Class"/>
    <s v="JS-16030"/>
    <s v="Joy Smith"/>
    <x v="0"/>
    <s v="United States"/>
    <s v="Decatur"/>
    <x v="10"/>
    <n v="62521"/>
    <x v="2"/>
    <s v="OFF-ST-10000642"/>
    <x v="1"/>
    <x v="4"/>
    <s v="Tennsco Lockers, Gray"/>
    <n v="50.352000000000004"/>
    <n v="3"/>
    <n v="0.2"/>
    <n v="-8.1822000000000052"/>
  </r>
  <r>
    <x v="8675"/>
    <x v="4322"/>
    <x v="3"/>
    <x v="911"/>
    <d v="2014-02-22T00:00:00"/>
    <s v="Standard Class"/>
    <s v="JS-16030"/>
    <s v="Joy Smith"/>
    <x v="0"/>
    <s v="United States"/>
    <s v="Decatur"/>
    <x v="10"/>
    <n v="62521"/>
    <x v="2"/>
    <s v="OFF-AR-10004078"/>
    <x v="1"/>
    <x v="6"/>
    <s v="Newell 312"/>
    <n v="28.031999999999996"/>
    <n v="6"/>
    <n v="0.2"/>
    <n v="3.5039999999999996"/>
  </r>
  <r>
    <x v="8676"/>
    <x v="4322"/>
    <x v="3"/>
    <x v="911"/>
    <d v="2014-02-22T00:00:00"/>
    <s v="Standard Class"/>
    <s v="JS-16030"/>
    <s v="Joy Smith"/>
    <x v="0"/>
    <s v="United States"/>
    <s v="Decatur"/>
    <x v="10"/>
    <n v="62521"/>
    <x v="2"/>
    <s v="FUR-FU-10004270"/>
    <x v="0"/>
    <x v="5"/>
    <s v="Executive Impressions 13&quot; Clairmont Wall Clock"/>
    <n v="7.6920000000000002"/>
    <n v="1"/>
    <n v="0.6"/>
    <n v="-3.6536999999999988"/>
  </r>
  <r>
    <x v="8677"/>
    <x v="4323"/>
    <x v="3"/>
    <x v="1200"/>
    <d v="2014-10-27T00:00:00"/>
    <s v="First Class"/>
    <s v="PO-18850"/>
    <s v="Patrick O'Brill"/>
    <x v="0"/>
    <s v="United States"/>
    <s v="Mansfield"/>
    <x v="5"/>
    <n v="76063"/>
    <x v="2"/>
    <s v="FUR-TA-10004607"/>
    <x v="0"/>
    <x v="3"/>
    <s v="Hon 2111 Invitation Series Straight Table"/>
    <n v="517.40500000000009"/>
    <n v="5"/>
    <n v="0.3"/>
    <n v="-81.306500000000028"/>
  </r>
  <r>
    <x v="8678"/>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x v="8679"/>
    <x v="4324"/>
    <x v="0"/>
    <x v="476"/>
    <d v="2013-09-08T00:00:00"/>
    <s v="Second Class"/>
    <s v="RD-19810"/>
    <s v="Ross DeVincentis"/>
    <x v="2"/>
    <s v="United States"/>
    <s v="Houston"/>
    <x v="5"/>
    <n v="77070"/>
    <x v="2"/>
    <s v="TEC-AC-10001714"/>
    <x v="2"/>
    <x v="11"/>
    <s v="Logitech MX Performance Wireless Mouse"/>
    <n v="159.56"/>
    <n v="5"/>
    <n v="0.2"/>
    <n v="33.906499999999994"/>
  </r>
  <r>
    <x v="8680"/>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x v="8681"/>
    <x v="4325"/>
    <x v="0"/>
    <x v="49"/>
    <d v="2013-12-04T00:00:00"/>
    <s v="Second Class"/>
    <s v="JD-15895"/>
    <s v="Jonathan Doherty"/>
    <x v="1"/>
    <s v="United States"/>
    <s v="Richmond"/>
    <x v="17"/>
    <n v="23223"/>
    <x v="0"/>
    <s v="OFF-SU-10004664"/>
    <x v="1"/>
    <x v="14"/>
    <s v="Acme Softgrip Scissors"/>
    <n v="40.700000000000003"/>
    <n v="5"/>
    <n v="0"/>
    <n v="11.802999999999999"/>
  </r>
  <r>
    <x v="8682"/>
    <x v="4326"/>
    <x v="2"/>
    <x v="1127"/>
    <d v="2011-11-10T00:00:00"/>
    <s v="Standard Class"/>
    <s v="SR-20740"/>
    <s v="Steven Roelle"/>
    <x v="2"/>
    <s v="United States"/>
    <s v="Arlington"/>
    <x v="17"/>
    <n v="22204"/>
    <x v="0"/>
    <s v="TEC-AC-10002550"/>
    <x v="2"/>
    <x v="11"/>
    <s v="Maxell 4.7GB DVD-RW 3/Pack"/>
    <n v="47.79"/>
    <n v="3"/>
    <n v="0"/>
    <n v="16.2486"/>
  </r>
  <r>
    <x v="8683"/>
    <x v="4327"/>
    <x v="3"/>
    <x v="920"/>
    <d v="2014-12-02T00:00:00"/>
    <s v="Standard Class"/>
    <s v="TZ-21580"/>
    <s v="Tracy Zic"/>
    <x v="0"/>
    <s v="United States"/>
    <s v="San Francisco"/>
    <x v="1"/>
    <n v="94122"/>
    <x v="1"/>
    <s v="OFF-AR-10002335"/>
    <x v="1"/>
    <x v="6"/>
    <s v="DIXON Oriole Pencils"/>
    <n v="5.16"/>
    <n v="2"/>
    <n v="0"/>
    <n v="1.3416000000000001"/>
  </r>
  <r>
    <x v="8684"/>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x v="8685"/>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x v="8686"/>
    <x v="4330"/>
    <x v="0"/>
    <x v="190"/>
    <d v="2013-06-27T00:00:00"/>
    <s v="Same Day"/>
    <s v="AH-10075"/>
    <s v="Adam Hart"/>
    <x v="1"/>
    <s v="United States"/>
    <s v="Los Angeles"/>
    <x v="1"/>
    <n v="90036"/>
    <x v="1"/>
    <s v="OFF-SU-10003505"/>
    <x v="1"/>
    <x v="14"/>
    <s v="Premier Electric Letter Opener"/>
    <n v="231.72"/>
    <n v="2"/>
    <n v="0"/>
    <n v="11.585999999999984"/>
  </r>
  <r>
    <x v="8687"/>
    <x v="4330"/>
    <x v="0"/>
    <x v="190"/>
    <d v="2013-06-27T00:00:00"/>
    <s v="Same Day"/>
    <s v="AH-10075"/>
    <s v="Adam Hart"/>
    <x v="1"/>
    <s v="United States"/>
    <s v="Los Angeles"/>
    <x v="1"/>
    <n v="90036"/>
    <x v="1"/>
    <s v="OFF-FA-10000624"/>
    <x v="1"/>
    <x v="13"/>
    <s v="OIC Binder Clips"/>
    <n v="17.899999999999999"/>
    <n v="5"/>
    <n v="0"/>
    <n v="8.9499999999999993"/>
  </r>
  <r>
    <x v="8688"/>
    <x v="4330"/>
    <x v="0"/>
    <x v="190"/>
    <d v="2013-06-27T00:00:00"/>
    <s v="Same Day"/>
    <s v="AH-10075"/>
    <s v="Adam Hart"/>
    <x v="1"/>
    <s v="United States"/>
    <s v="Los Angeles"/>
    <x v="1"/>
    <n v="90036"/>
    <x v="1"/>
    <s v="OFF-PA-10002870"/>
    <x v="1"/>
    <x v="10"/>
    <s v="Ampad Phone Message Book, Recycled, 400 Message Capacity, 5 ¾” x 11”"/>
    <n v="12.48"/>
    <n v="2"/>
    <n v="0"/>
    <n v="5.6159999999999997"/>
  </r>
  <r>
    <x v="8689"/>
    <x v="4331"/>
    <x v="2"/>
    <x v="58"/>
    <d v="2011-12-30T00:00:00"/>
    <s v="Standard Class"/>
    <s v="AY-10555"/>
    <s v="Andy Yotov"/>
    <x v="1"/>
    <s v="United States"/>
    <s v="Philadelphia"/>
    <x v="9"/>
    <n v="19140"/>
    <x v="3"/>
    <s v="OFF-AR-10002257"/>
    <x v="1"/>
    <x v="6"/>
    <s v="Eldon Spacemaker Box, Quick-Snap Lid, Clear"/>
    <n v="8.016"/>
    <n v="3"/>
    <n v="0.2"/>
    <n v="1.102199999999999"/>
  </r>
  <r>
    <x v="8690"/>
    <x v="4332"/>
    <x v="0"/>
    <x v="1041"/>
    <d v="2013-08-19T00:00:00"/>
    <s v="Standard Class"/>
    <s v="SP-20650"/>
    <s v="Stephanie Phelps"/>
    <x v="1"/>
    <s v="United States"/>
    <s v="Akron"/>
    <x v="24"/>
    <n v="44312"/>
    <x v="3"/>
    <s v="TEC-PH-10003580"/>
    <x v="2"/>
    <x v="7"/>
    <s v="Cisco IP Phone 7961G-GE VoIP phone"/>
    <n v="259.89600000000002"/>
    <n v="2"/>
    <n v="0.4"/>
    <n v="-56.310799999999972"/>
  </r>
  <r>
    <x v="8691"/>
    <x v="4332"/>
    <x v="0"/>
    <x v="1041"/>
    <d v="2013-08-19T00:00:00"/>
    <s v="Standard Class"/>
    <s v="SP-20650"/>
    <s v="Stephanie Phelps"/>
    <x v="1"/>
    <s v="United States"/>
    <s v="Akron"/>
    <x v="24"/>
    <n v="44312"/>
    <x v="3"/>
    <s v="TEC-PH-10001530"/>
    <x v="2"/>
    <x v="7"/>
    <s v="Plantronics Voyager Pro Legend"/>
    <n v="247.18799999999999"/>
    <n v="2"/>
    <n v="0.4"/>
    <n v="-49.437600000000032"/>
  </r>
  <r>
    <x v="8692"/>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x v="8693"/>
    <x v="4333"/>
    <x v="0"/>
    <x v="1057"/>
    <d v="2013-10-29T00:00:00"/>
    <s v="Standard Class"/>
    <s v="ED-13885"/>
    <s v="Emily Ducich"/>
    <x v="2"/>
    <s v="United States"/>
    <s v="San Francisco"/>
    <x v="1"/>
    <n v="94110"/>
    <x v="1"/>
    <s v="TEC-AC-10000892"/>
    <x v="2"/>
    <x v="11"/>
    <s v="NETGEAR N750 Dual Band Wi-Fi Gigabit Router"/>
    <n v="450"/>
    <n v="5"/>
    <n v="0"/>
    <n v="162"/>
  </r>
  <r>
    <x v="8694"/>
    <x v="4334"/>
    <x v="2"/>
    <x v="709"/>
    <d v="2011-08-28T00:00:00"/>
    <s v="Second Class"/>
    <s v="CR-12625"/>
    <s v="Corey Roper"/>
    <x v="2"/>
    <s v="United States"/>
    <s v="Grand Rapids"/>
    <x v="12"/>
    <n v="49505"/>
    <x v="2"/>
    <s v="OFF-PA-10001934"/>
    <x v="1"/>
    <x v="10"/>
    <s v="Xerox 1993"/>
    <n v="19.440000000000001"/>
    <n v="3"/>
    <n v="0"/>
    <n v="9.5256000000000007"/>
  </r>
  <r>
    <x v="8695"/>
    <x v="4335"/>
    <x v="3"/>
    <x v="175"/>
    <d v="2014-09-18T00:00:00"/>
    <s v="Second Class"/>
    <s v="CS-12400"/>
    <s v="Christopher Schild"/>
    <x v="2"/>
    <s v="United States"/>
    <s v="San Francisco"/>
    <x v="1"/>
    <n v="94109"/>
    <x v="1"/>
    <s v="FUR-TA-10003473"/>
    <x v="0"/>
    <x v="3"/>
    <s v="Bretford Rectangular Conference Table Tops"/>
    <n v="300.904"/>
    <n v="1"/>
    <n v="0.2"/>
    <n v="11.283900000000017"/>
  </r>
  <r>
    <x v="8696"/>
    <x v="4336"/>
    <x v="3"/>
    <x v="140"/>
    <d v="2014-06-21T00:00:00"/>
    <s v="Standard Class"/>
    <s v="TS-21205"/>
    <s v="Thomas Seio"/>
    <x v="1"/>
    <s v="United States"/>
    <s v="Nashville"/>
    <x v="18"/>
    <n v="37211"/>
    <x v="0"/>
    <s v="TEC-PH-10001051"/>
    <x v="2"/>
    <x v="7"/>
    <s v="HTC One"/>
    <n v="239.976"/>
    <n v="3"/>
    <n v="0.2"/>
    <n v="26.997299999999967"/>
  </r>
  <r>
    <x v="8697"/>
    <x v="4336"/>
    <x v="3"/>
    <x v="140"/>
    <d v="2014-06-21T00:00:00"/>
    <s v="Standard Class"/>
    <s v="TS-21205"/>
    <s v="Thomas Seio"/>
    <x v="1"/>
    <s v="United States"/>
    <s v="Nashville"/>
    <x v="18"/>
    <n v="37211"/>
    <x v="0"/>
    <s v="FUR-FU-10004351"/>
    <x v="0"/>
    <x v="5"/>
    <s v="Staples"/>
    <n v="31.168000000000003"/>
    <n v="4"/>
    <n v="0.2"/>
    <n v="9.3504000000000005"/>
  </r>
  <r>
    <x v="8698"/>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x v="8699"/>
    <x v="4336"/>
    <x v="3"/>
    <x v="140"/>
    <d v="2014-06-21T00:00:00"/>
    <s v="Standard Class"/>
    <s v="TS-21205"/>
    <s v="Thomas Seio"/>
    <x v="1"/>
    <s v="United States"/>
    <s v="Nashville"/>
    <x v="18"/>
    <n v="37211"/>
    <x v="0"/>
    <s v="TEC-PH-10000560"/>
    <x v="2"/>
    <x v="7"/>
    <s v="Samsung Galaxy S III - 16GB - pebble blue (T-Mobile)"/>
    <n v="2239.9360000000001"/>
    <n v="8"/>
    <n v="0.2"/>
    <n v="223.99360000000013"/>
  </r>
  <r>
    <x v="8700"/>
    <x v="4336"/>
    <x v="3"/>
    <x v="140"/>
    <d v="2014-06-21T00:00:00"/>
    <s v="Standard Class"/>
    <s v="TS-21205"/>
    <s v="Thomas Seio"/>
    <x v="1"/>
    <s v="United States"/>
    <s v="Nashville"/>
    <x v="18"/>
    <n v="37211"/>
    <x v="0"/>
    <s v="OFF-AP-10004249"/>
    <x v="1"/>
    <x v="9"/>
    <s v="Staples"/>
    <n v="76.608000000000004"/>
    <n v="8"/>
    <n v="0.2"/>
    <n v="6.7031999999999954"/>
  </r>
  <r>
    <x v="8701"/>
    <x v="4336"/>
    <x v="3"/>
    <x v="140"/>
    <d v="2014-06-21T00:00:00"/>
    <s v="Standard Class"/>
    <s v="TS-21205"/>
    <s v="Thomas Seio"/>
    <x v="1"/>
    <s v="United States"/>
    <s v="Nashville"/>
    <x v="18"/>
    <n v="37211"/>
    <x v="0"/>
    <s v="OFF-ST-10001490"/>
    <x v="1"/>
    <x v="4"/>
    <s v="Hot File 7-Pocket, Floor Stand"/>
    <n v="142.77600000000001"/>
    <n v="1"/>
    <n v="0.2"/>
    <n v="17.84699999999998"/>
  </r>
  <r>
    <x v="8702"/>
    <x v="4336"/>
    <x v="3"/>
    <x v="140"/>
    <d v="2014-06-21T00:00:00"/>
    <s v="Standard Class"/>
    <s v="TS-21205"/>
    <s v="Thomas Seio"/>
    <x v="1"/>
    <s v="United States"/>
    <s v="Nashville"/>
    <x v="18"/>
    <n v="37211"/>
    <x v="0"/>
    <s v="OFF-PA-10000312"/>
    <x v="1"/>
    <x v="10"/>
    <s v="Xerox 1955"/>
    <n v="91.360000000000014"/>
    <n v="5"/>
    <n v="0.2"/>
    <n v="29.691999999999993"/>
  </r>
  <r>
    <x v="8703"/>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x v="8704"/>
    <x v="4338"/>
    <x v="0"/>
    <x v="310"/>
    <d v="2013-07-27T00:00:00"/>
    <s v="First Class"/>
    <s v="IL-15100"/>
    <s v="Ivan Liston"/>
    <x v="0"/>
    <s v="United States"/>
    <s v="Houston"/>
    <x v="5"/>
    <n v="77041"/>
    <x v="2"/>
    <s v="TEC-PH-10004100"/>
    <x v="2"/>
    <x v="7"/>
    <s v="Griffin GC17055 Auxiliary Audio Cable"/>
    <n v="115.136"/>
    <n v="8"/>
    <n v="0.2"/>
    <n v="11.513600000000004"/>
  </r>
  <r>
    <x v="8705"/>
    <x v="4339"/>
    <x v="2"/>
    <x v="1202"/>
    <d v="2011-10-05T00:00:00"/>
    <s v="Standard Class"/>
    <s v="NF-18475"/>
    <s v="Neil Französisch"/>
    <x v="2"/>
    <s v="United States"/>
    <s v="Reno"/>
    <x v="33"/>
    <n v="89502"/>
    <x v="1"/>
    <s v="OFF-FA-10000254"/>
    <x v="1"/>
    <x v="13"/>
    <s v="Sterling Rubber Bands by Alliance"/>
    <n v="4.71"/>
    <n v="1"/>
    <n v="0"/>
    <n v="0"/>
  </r>
  <r>
    <x v="8706"/>
    <x v="4340"/>
    <x v="2"/>
    <x v="78"/>
    <d v="2011-09-13T00:00:00"/>
    <s v="Standard Class"/>
    <s v="PP-18955"/>
    <s v="Paul Prost"/>
    <x v="2"/>
    <s v="United States"/>
    <s v="New York City"/>
    <x v="15"/>
    <n v="10009"/>
    <x v="3"/>
    <s v="FUR-CH-10004289"/>
    <x v="0"/>
    <x v="1"/>
    <s v="Global Super Steno Chair"/>
    <n v="172.76400000000001"/>
    <n v="2"/>
    <n v="0.1"/>
    <n v="13.437199999999986"/>
  </r>
  <r>
    <x v="8707"/>
    <x v="4340"/>
    <x v="2"/>
    <x v="78"/>
    <d v="2011-09-13T00:00:00"/>
    <s v="Standard Class"/>
    <s v="PP-18955"/>
    <s v="Paul Prost"/>
    <x v="2"/>
    <s v="United States"/>
    <s v="New York City"/>
    <x v="15"/>
    <n v="10009"/>
    <x v="3"/>
    <s v="OFF-AR-10003469"/>
    <x v="1"/>
    <x v="6"/>
    <s v="Nontoxic Chalk"/>
    <n v="3.52"/>
    <n v="2"/>
    <n v="0"/>
    <n v="1.6896"/>
  </r>
  <r>
    <x v="8708"/>
    <x v="4341"/>
    <x v="2"/>
    <x v="912"/>
    <d v="2011-11-18T00:00:00"/>
    <s v="First Class"/>
    <s v="JD-16150"/>
    <s v="Justin Deggeller"/>
    <x v="1"/>
    <s v="United States"/>
    <s v="Los Angeles"/>
    <x v="1"/>
    <n v="90008"/>
    <x v="1"/>
    <s v="TEC-PH-10004188"/>
    <x v="2"/>
    <x v="7"/>
    <s v="OtterBox Commuter Series Case - Samsung Galaxy S4"/>
    <n v="79.968000000000004"/>
    <n v="4"/>
    <n v="0.2"/>
    <n v="-17.992799999999999"/>
  </r>
  <r>
    <x v="8709"/>
    <x v="4341"/>
    <x v="2"/>
    <x v="912"/>
    <d v="2011-11-18T00:00:00"/>
    <s v="First Class"/>
    <s v="JD-16150"/>
    <s v="Justin Deggeller"/>
    <x v="1"/>
    <s v="United States"/>
    <s v="Los Angeles"/>
    <x v="1"/>
    <n v="90008"/>
    <x v="1"/>
    <s v="FUR-BO-10004015"/>
    <x v="0"/>
    <x v="0"/>
    <s v="Bush Andora Bookcase, Maple/Graphite Gray Finish"/>
    <n v="305.97449999999998"/>
    <n v="3"/>
    <n v="0.15"/>
    <n v="25.197899999999969"/>
  </r>
  <r>
    <x v="8710"/>
    <x v="4341"/>
    <x v="2"/>
    <x v="912"/>
    <d v="2011-11-18T00:00:00"/>
    <s v="First Class"/>
    <s v="JD-16150"/>
    <s v="Justin Deggeller"/>
    <x v="1"/>
    <s v="United States"/>
    <s v="Los Angeles"/>
    <x v="1"/>
    <n v="90008"/>
    <x v="1"/>
    <s v="OFF-ST-10000991"/>
    <x v="1"/>
    <x v="4"/>
    <s v="Space Solutions HD Industrial Steel Shelving."/>
    <n v="344.90999999999997"/>
    <n v="3"/>
    <n v="0"/>
    <n v="10.347300000000004"/>
  </r>
  <r>
    <x v="8711"/>
    <x v="4342"/>
    <x v="2"/>
    <x v="223"/>
    <d v="2011-03-07T00:00:00"/>
    <s v="Standard Class"/>
    <s v="EJ-14155"/>
    <s v="Eva Jacobs"/>
    <x v="0"/>
    <s v="United States"/>
    <s v="San Diego"/>
    <x v="1"/>
    <n v="92037"/>
    <x v="1"/>
    <s v="FUR-TA-10002958"/>
    <x v="0"/>
    <x v="3"/>
    <s v="Bevis Oval Conference Table, Walnut"/>
    <n v="626.35200000000009"/>
    <n v="3"/>
    <n v="0.2"/>
    <n v="-23.488200000000091"/>
  </r>
  <r>
    <x v="8712"/>
    <x v="4343"/>
    <x v="1"/>
    <x v="155"/>
    <d v="2012-12-07T00:00:00"/>
    <s v="Standard Class"/>
    <s v="PW-19240"/>
    <s v="Pierre Wener"/>
    <x v="0"/>
    <s v="United States"/>
    <s v="San Francisco"/>
    <x v="1"/>
    <n v="94110"/>
    <x v="1"/>
    <s v="FUR-BO-10002213"/>
    <x v="0"/>
    <x v="0"/>
    <s v="Sauder Forest Hills Library, Woodland Oak Finish"/>
    <n v="359.49899999999997"/>
    <n v="3"/>
    <n v="0.15"/>
    <n v="-29.605799999999981"/>
  </r>
  <r>
    <x v="8713"/>
    <x v="4344"/>
    <x v="3"/>
    <x v="497"/>
    <d v="2014-07-17T00:00:00"/>
    <s v="Standard Class"/>
    <s v="TS-21430"/>
    <s v="Tom Stivers"/>
    <x v="1"/>
    <s v="United States"/>
    <s v="San Diego"/>
    <x v="1"/>
    <n v="92105"/>
    <x v="1"/>
    <s v="TEC-PH-10000004"/>
    <x v="2"/>
    <x v="7"/>
    <s v="Belkin iPhone and iPad Lightning Cable"/>
    <n v="71.951999999999998"/>
    <n v="6"/>
    <n v="0.2"/>
    <n v="5.3963999999999963"/>
  </r>
  <r>
    <x v="8714"/>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x v="8715"/>
    <x v="4345"/>
    <x v="3"/>
    <x v="673"/>
    <d v="2014-11-21T00:00:00"/>
    <s v="Second Class"/>
    <s v="BM-11650"/>
    <s v="Brian Moss"/>
    <x v="1"/>
    <s v="United States"/>
    <s v="Elyria"/>
    <x v="24"/>
    <n v="44035"/>
    <x v="3"/>
    <s v="OFF-BI-10002949"/>
    <x v="1"/>
    <x v="8"/>
    <s v="Prestige Round Ring Binders"/>
    <n v="1.8240000000000003"/>
    <n v="1"/>
    <n v="0.7"/>
    <n v="-1.3983999999999996"/>
  </r>
  <r>
    <x v="8716"/>
    <x v="4346"/>
    <x v="0"/>
    <x v="1"/>
    <d v="2013-06-17T00:00:00"/>
    <s v="Second Class"/>
    <s v="AW-10930"/>
    <s v="Arthur Wiediger"/>
    <x v="2"/>
    <s v="United States"/>
    <s v="Houston"/>
    <x v="5"/>
    <n v="77070"/>
    <x v="2"/>
    <s v="OFF-AP-10001242"/>
    <x v="1"/>
    <x v="9"/>
    <s v="APC 7 Outlet Network SurgeArrest Surge Protector"/>
    <n v="64.383999999999986"/>
    <n v="4"/>
    <n v="0.8"/>
    <n v="-160.96"/>
  </r>
  <r>
    <x v="8717"/>
    <x v="4346"/>
    <x v="0"/>
    <x v="1"/>
    <d v="2013-06-17T00:00:00"/>
    <s v="Second Class"/>
    <s v="AW-10930"/>
    <s v="Arthur Wiediger"/>
    <x v="2"/>
    <s v="United States"/>
    <s v="Houston"/>
    <x v="5"/>
    <n v="77070"/>
    <x v="2"/>
    <s v="FUR-FU-10001424"/>
    <x v="0"/>
    <x v="5"/>
    <s v="Dax Clear Box Frame"/>
    <n v="6.9840000000000009"/>
    <n v="2"/>
    <n v="0.6"/>
    <n v="-4.5396000000000019"/>
  </r>
  <r>
    <x v="8718"/>
    <x v="4346"/>
    <x v="0"/>
    <x v="1"/>
    <d v="2013-06-17T00:00:00"/>
    <s v="Second Class"/>
    <s v="AW-10930"/>
    <s v="Arthur Wiediger"/>
    <x v="2"/>
    <s v="United States"/>
    <s v="Houston"/>
    <x v="5"/>
    <n v="77070"/>
    <x v="2"/>
    <s v="OFF-AR-10003469"/>
    <x v="1"/>
    <x v="6"/>
    <s v="Nontoxic Chalk"/>
    <n v="11.264000000000001"/>
    <n v="8"/>
    <n v="0.2"/>
    <n v="3.9423999999999997"/>
  </r>
  <r>
    <x v="8719"/>
    <x v="4346"/>
    <x v="0"/>
    <x v="1"/>
    <d v="2013-06-17T00:00:00"/>
    <s v="Second Class"/>
    <s v="AW-10930"/>
    <s v="Arthur Wiediger"/>
    <x v="2"/>
    <s v="United States"/>
    <s v="Houston"/>
    <x v="5"/>
    <n v="77070"/>
    <x v="2"/>
    <s v="OFF-PA-10000232"/>
    <x v="1"/>
    <x v="10"/>
    <s v="Xerox 1975"/>
    <n v="15.552000000000003"/>
    <n v="3"/>
    <n v="0.2"/>
    <n v="5.6375999999999999"/>
  </r>
  <r>
    <x v="8720"/>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x v="8721"/>
    <x v="4346"/>
    <x v="0"/>
    <x v="1"/>
    <d v="2013-06-17T00:00:00"/>
    <s v="Second Class"/>
    <s v="AW-10930"/>
    <s v="Arthur Wiediger"/>
    <x v="2"/>
    <s v="United States"/>
    <s v="Houston"/>
    <x v="5"/>
    <n v="77070"/>
    <x v="2"/>
    <s v="OFF-ST-10002562"/>
    <x v="1"/>
    <x v="4"/>
    <s v="Staples"/>
    <n v="67.536000000000016"/>
    <n v="9"/>
    <n v="0.2"/>
    <n v="6.7535999999999987"/>
  </r>
  <r>
    <x v="8722"/>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x v="8723"/>
    <x v="4347"/>
    <x v="0"/>
    <x v="723"/>
    <d v="2014-01-01T00:00:00"/>
    <s v="Second Class"/>
    <s v="MH-17290"/>
    <s v="Marc Harrigan"/>
    <x v="2"/>
    <s v="United States"/>
    <s v="Miami"/>
    <x v="2"/>
    <n v="33178"/>
    <x v="0"/>
    <s v="OFF-PA-10002986"/>
    <x v="1"/>
    <x v="10"/>
    <s v="Xerox 1898"/>
    <n v="37.408000000000001"/>
    <n v="7"/>
    <n v="0.2"/>
    <n v="13.0928"/>
  </r>
  <r>
    <x v="8724"/>
    <x v="4347"/>
    <x v="0"/>
    <x v="723"/>
    <d v="2014-01-01T00:00:00"/>
    <s v="Second Class"/>
    <s v="MH-17290"/>
    <s v="Marc Harrigan"/>
    <x v="2"/>
    <s v="United States"/>
    <s v="Miami"/>
    <x v="2"/>
    <n v="33178"/>
    <x v="0"/>
    <s v="OFF-PA-10000143"/>
    <x v="1"/>
    <x v="10"/>
    <s v="Astroparche Fine Business Paper"/>
    <n v="25.344000000000001"/>
    <n v="6"/>
    <n v="0.2"/>
    <n v="8.8704000000000018"/>
  </r>
  <r>
    <x v="8725"/>
    <x v="4348"/>
    <x v="3"/>
    <x v="257"/>
    <d v="2014-03-24T00:00:00"/>
    <s v="Standard Class"/>
    <s v="SW-20275"/>
    <s v="Scott Williamson"/>
    <x v="0"/>
    <s v="United States"/>
    <s v="Seattle"/>
    <x v="4"/>
    <n v="98115"/>
    <x v="1"/>
    <s v="OFF-AR-10003752"/>
    <x v="1"/>
    <x v="6"/>
    <s v="Deluxe Chalkboard Eraser Cleaner"/>
    <n v="46.2"/>
    <n v="4"/>
    <n v="0"/>
    <n v="21.251999999999999"/>
  </r>
  <r>
    <x v="8726"/>
    <x v="4349"/>
    <x v="1"/>
    <x v="17"/>
    <d v="2012-12-31T00:00:00"/>
    <s v="Standard Class"/>
    <s v="SP-20860"/>
    <s v="Sung Pak"/>
    <x v="1"/>
    <s v="United States"/>
    <s v="Murfreesboro"/>
    <x v="18"/>
    <n v="37130"/>
    <x v="0"/>
    <s v="TEC-AC-10002370"/>
    <x v="2"/>
    <x v="11"/>
    <s v="Maxell CD-R Discs"/>
    <n v="4.7279999999999998"/>
    <n v="3"/>
    <n v="0.2"/>
    <n v="0.70919999999999961"/>
  </r>
  <r>
    <x v="8727"/>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x v="8728"/>
    <x v="4349"/>
    <x v="1"/>
    <x v="17"/>
    <d v="2012-12-31T00:00:00"/>
    <s v="Standard Class"/>
    <s v="SP-20860"/>
    <s v="Sung Pak"/>
    <x v="1"/>
    <s v="United States"/>
    <s v="Murfreesboro"/>
    <x v="18"/>
    <n v="37130"/>
    <x v="0"/>
    <s v="FUR-BO-10002853"/>
    <x v="0"/>
    <x v="0"/>
    <s v="O'Sullivan 5-Shelf Heavy-Duty Bookcases"/>
    <n v="131.10400000000001"/>
    <n v="2"/>
    <n v="0.2"/>
    <n v="8.1939999999999955"/>
  </r>
  <r>
    <x v="8729"/>
    <x v="4349"/>
    <x v="1"/>
    <x v="17"/>
    <d v="2012-12-31T00:00:00"/>
    <s v="Standard Class"/>
    <s v="SP-20860"/>
    <s v="Sung Pak"/>
    <x v="1"/>
    <s v="United States"/>
    <s v="Murfreesboro"/>
    <x v="18"/>
    <n v="37130"/>
    <x v="0"/>
    <s v="OFF-ST-10002562"/>
    <x v="1"/>
    <x v="4"/>
    <s v="Staples"/>
    <n v="22.512000000000004"/>
    <n v="3"/>
    <n v="0.2"/>
    <n v="2.2511999999999999"/>
  </r>
  <r>
    <x v="8730"/>
    <x v="4349"/>
    <x v="1"/>
    <x v="17"/>
    <d v="2012-12-31T00:00:00"/>
    <s v="Standard Class"/>
    <s v="SP-20860"/>
    <s v="Sung Pak"/>
    <x v="1"/>
    <s v="United States"/>
    <s v="Murfreesboro"/>
    <x v="18"/>
    <n v="37130"/>
    <x v="0"/>
    <s v="TEC-AC-10004227"/>
    <x v="2"/>
    <x v="11"/>
    <s v="SanDisk Ultra 16 GB MicroSDHC Class 10 Memory Card"/>
    <n v="72.744000000000014"/>
    <n v="7"/>
    <n v="0.2"/>
    <n v="-12.730200000000011"/>
  </r>
  <r>
    <x v="8731"/>
    <x v="4350"/>
    <x v="1"/>
    <x v="374"/>
    <d v="2012-08-06T00:00:00"/>
    <s v="Standard Class"/>
    <s v="SC-20695"/>
    <s v="Steve Chapman"/>
    <x v="1"/>
    <s v="United States"/>
    <s v="Saint Louis"/>
    <x v="25"/>
    <n v="63116"/>
    <x v="2"/>
    <s v="OFF-SU-10002573"/>
    <x v="1"/>
    <x v="14"/>
    <s v="Acme 10&quot; Easy Grip Assistive Scissors"/>
    <n v="52.59"/>
    <n v="3"/>
    <n v="0"/>
    <n v="15.776999999999996"/>
  </r>
  <r>
    <x v="8732"/>
    <x v="4351"/>
    <x v="3"/>
    <x v="818"/>
    <d v="2014-06-30T00:00:00"/>
    <s v="Second Class"/>
    <s v="PW-19030"/>
    <s v="Pauline Webber"/>
    <x v="1"/>
    <s v="United States"/>
    <s v="Seattle"/>
    <x v="4"/>
    <n v="98105"/>
    <x v="1"/>
    <s v="OFF-PA-10003848"/>
    <x v="1"/>
    <x v="10"/>
    <s v="Xerox 1997"/>
    <n v="19.440000000000001"/>
    <n v="3"/>
    <n v="0"/>
    <n v="9.3312000000000008"/>
  </r>
  <r>
    <x v="8733"/>
    <x v="4351"/>
    <x v="3"/>
    <x v="818"/>
    <d v="2014-06-30T00:00:00"/>
    <s v="Second Class"/>
    <s v="PW-19030"/>
    <s v="Pauline Webber"/>
    <x v="1"/>
    <s v="United States"/>
    <s v="Seattle"/>
    <x v="4"/>
    <n v="98105"/>
    <x v="1"/>
    <s v="FUR-FU-10001290"/>
    <x v="0"/>
    <x v="5"/>
    <s v="Executive Impressions Supervisor Wall Clock"/>
    <n v="126.30000000000001"/>
    <n v="3"/>
    <n v="0"/>
    <n v="40.415999999999997"/>
  </r>
  <r>
    <x v="8734"/>
    <x v="4351"/>
    <x v="3"/>
    <x v="818"/>
    <d v="2014-06-30T00:00:00"/>
    <s v="Second Class"/>
    <s v="PW-19030"/>
    <s v="Pauline Webber"/>
    <x v="1"/>
    <s v="United States"/>
    <s v="Seattle"/>
    <x v="4"/>
    <n v="98105"/>
    <x v="1"/>
    <s v="TEC-AC-10003832"/>
    <x v="2"/>
    <x v="11"/>
    <s v="Logitech P710e Mobile Speakerphone"/>
    <n v="1287.45"/>
    <n v="5"/>
    <n v="0"/>
    <n v="244.61549999999988"/>
  </r>
  <r>
    <x v="8735"/>
    <x v="4352"/>
    <x v="2"/>
    <x v="315"/>
    <d v="2011-02-11T00:00:00"/>
    <s v="Second Class"/>
    <s v="CS-12250"/>
    <s v="Chris Selesnick"/>
    <x v="1"/>
    <s v="United States"/>
    <s v="New York City"/>
    <x v="15"/>
    <n v="10024"/>
    <x v="3"/>
    <s v="OFF-ST-10001558"/>
    <x v="1"/>
    <x v="4"/>
    <s v="Acco Perma 4000 Stacking Storage Drawers"/>
    <n v="64.959999999999994"/>
    <n v="4"/>
    <n v="0"/>
    <n v="9.7439999999999998"/>
  </r>
  <r>
    <x v="8736"/>
    <x v="4353"/>
    <x v="0"/>
    <x v="913"/>
    <d v="2013-09-10T00:00:00"/>
    <s v="Standard Class"/>
    <s v="RP-19855"/>
    <s v="Roy Phan"/>
    <x v="1"/>
    <s v="United States"/>
    <s v="Woodbury"/>
    <x v="11"/>
    <n v="55125"/>
    <x v="2"/>
    <s v="OFF-ST-10001490"/>
    <x v="1"/>
    <x v="4"/>
    <s v="Hot File 7-Pocket, Floor Stand"/>
    <n v="535.41"/>
    <n v="3"/>
    <n v="0"/>
    <n v="160.62299999999993"/>
  </r>
  <r>
    <x v="8737"/>
    <x v="4354"/>
    <x v="3"/>
    <x v="1191"/>
    <d v="2014-04-11T00:00:00"/>
    <s v="Standard Class"/>
    <s v="CS-12175"/>
    <s v="Charles Sheldon"/>
    <x v="1"/>
    <s v="United States"/>
    <s v="Chattanooga"/>
    <x v="18"/>
    <n v="37421"/>
    <x v="0"/>
    <s v="OFF-BI-10003669"/>
    <x v="1"/>
    <x v="8"/>
    <s v="3M Organizer Strips"/>
    <n v="8.1000000000000014"/>
    <n v="5"/>
    <n v="0.7"/>
    <n v="-5.9399999999999977"/>
  </r>
  <r>
    <x v="8738"/>
    <x v="4355"/>
    <x v="3"/>
    <x v="166"/>
    <d v="2014-12-12T00:00:00"/>
    <s v="First Class"/>
    <s v="MJ-17740"/>
    <s v="Max Jones"/>
    <x v="0"/>
    <s v="United States"/>
    <s v="Philadelphia"/>
    <x v="9"/>
    <n v="19140"/>
    <x v="3"/>
    <s v="OFF-AR-10004441"/>
    <x v="1"/>
    <x v="6"/>
    <s v="BIC Brite Liner Highlighters"/>
    <n v="13.247999999999999"/>
    <n v="4"/>
    <n v="0.2"/>
    <n v="3.6431999999999998"/>
  </r>
  <r>
    <x v="8739"/>
    <x v="4355"/>
    <x v="3"/>
    <x v="166"/>
    <d v="2014-12-12T00:00:00"/>
    <s v="First Class"/>
    <s v="MJ-17740"/>
    <s v="Max Jones"/>
    <x v="0"/>
    <s v="United States"/>
    <s v="Philadelphia"/>
    <x v="9"/>
    <n v="19140"/>
    <x v="3"/>
    <s v="TEC-PH-10001924"/>
    <x v="2"/>
    <x v="7"/>
    <s v="iHome FM Clock Radio with Lightning Dock"/>
    <n v="83.987999999999985"/>
    <n v="2"/>
    <n v="0.4"/>
    <n v="-20.996999999999993"/>
  </r>
  <r>
    <x v="8740"/>
    <x v="4356"/>
    <x v="0"/>
    <x v="1131"/>
    <d v="2013-07-26T00:00:00"/>
    <s v="First Class"/>
    <s v="JG-15160"/>
    <s v="James Galang"/>
    <x v="0"/>
    <s v="United States"/>
    <s v="Lafayette"/>
    <x v="28"/>
    <n v="70506"/>
    <x v="0"/>
    <s v="OFF-AR-10004456"/>
    <x v="1"/>
    <x v="6"/>
    <s v="Panasonic KP-4ABK Battery-Operated Pencil Sharpener"/>
    <n v="73.2"/>
    <n v="5"/>
    <n v="0"/>
    <n v="21.227999999999998"/>
  </r>
  <r>
    <x v="8741"/>
    <x v="4357"/>
    <x v="1"/>
    <x v="529"/>
    <d v="2012-11-09T00:00:00"/>
    <s v="Same Day"/>
    <s v="AG-10765"/>
    <s v="Anthony Garverick"/>
    <x v="2"/>
    <s v="United States"/>
    <s v="Lawrence"/>
    <x v="14"/>
    <n v="46226"/>
    <x v="2"/>
    <s v="OFF-BI-10001890"/>
    <x v="1"/>
    <x v="8"/>
    <s v="Avery Poly Binder Pockets"/>
    <n v="10.74"/>
    <n v="3"/>
    <n v="0"/>
    <n v="5.1551999999999998"/>
  </r>
  <r>
    <x v="8742"/>
    <x v="4358"/>
    <x v="1"/>
    <x v="653"/>
    <d v="2012-10-04T00:00:00"/>
    <s v="First Class"/>
    <s v="CK-12205"/>
    <s v="Chloris Kastensmidt"/>
    <x v="0"/>
    <s v="United States"/>
    <s v="Hillsboro"/>
    <x v="21"/>
    <n v="97123"/>
    <x v="1"/>
    <s v="FUR-FU-10000629"/>
    <x v="0"/>
    <x v="5"/>
    <s v="9-3/4 Diameter Round Wall Clock"/>
    <n v="11.032"/>
    <n v="1"/>
    <n v="0.2"/>
    <n v="3.0338000000000003"/>
  </r>
  <r>
    <x v="8743"/>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x v="8744"/>
    <x v="4359"/>
    <x v="1"/>
    <x v="6"/>
    <d v="2012-11-25T00:00:00"/>
    <s v="Second Class"/>
    <s v="HD-14785"/>
    <s v="Harold Dahlen"/>
    <x v="2"/>
    <s v="United States"/>
    <s v="Cambridge"/>
    <x v="31"/>
    <n v="2138"/>
    <x v="3"/>
    <s v="OFF-AR-10003056"/>
    <x v="1"/>
    <x v="6"/>
    <s v="Newell 341"/>
    <n v="17.12"/>
    <n v="4"/>
    <n v="0"/>
    <n v="4.9647999999999985"/>
  </r>
  <r>
    <x v="8745"/>
    <x v="4359"/>
    <x v="1"/>
    <x v="6"/>
    <d v="2012-11-25T00:00:00"/>
    <s v="Second Class"/>
    <s v="HD-14785"/>
    <s v="Harold Dahlen"/>
    <x v="2"/>
    <s v="United States"/>
    <s v="Cambridge"/>
    <x v="31"/>
    <n v="2138"/>
    <x v="3"/>
    <s v="OFF-PA-10000300"/>
    <x v="1"/>
    <x v="10"/>
    <s v="Xerox 1936"/>
    <n v="59.94"/>
    <n v="3"/>
    <n v="0"/>
    <n v="28.171799999999998"/>
  </r>
  <r>
    <x v="8746"/>
    <x v="4360"/>
    <x v="3"/>
    <x v="62"/>
    <d v="2014-02-08T00:00:00"/>
    <s v="Standard Class"/>
    <s v="BO-11350"/>
    <s v="Bill Overfelt"/>
    <x v="1"/>
    <s v="United States"/>
    <s v="San Diego"/>
    <x v="1"/>
    <n v="92105"/>
    <x v="1"/>
    <s v="FUR-FU-10000293"/>
    <x v="0"/>
    <x v="5"/>
    <s v="Eldon Antistatic Chair Mats for Low to Medium Pile Carpets"/>
    <n v="210.58"/>
    <n v="2"/>
    <n v="0"/>
    <n v="12.634799999999984"/>
  </r>
  <r>
    <x v="8747"/>
    <x v="4360"/>
    <x v="3"/>
    <x v="62"/>
    <d v="2014-02-08T00:00:00"/>
    <s v="Standard Class"/>
    <s v="BO-11350"/>
    <s v="Bill Overfelt"/>
    <x v="1"/>
    <s v="United States"/>
    <s v="San Diego"/>
    <x v="1"/>
    <n v="92105"/>
    <x v="1"/>
    <s v="OFF-BI-10003638"/>
    <x v="1"/>
    <x v="8"/>
    <s v="GBC Durable Plastic Covers"/>
    <n v="30.960000000000004"/>
    <n v="2"/>
    <n v="0.2"/>
    <n v="10.061999999999998"/>
  </r>
  <r>
    <x v="8748"/>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x v="8749"/>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x v="8750"/>
    <x v="4361"/>
    <x v="1"/>
    <x v="382"/>
    <d v="2012-06-19T00:00:00"/>
    <s v="First Class"/>
    <s v="LC-16885"/>
    <s v="Lena Creighton"/>
    <x v="0"/>
    <s v="United States"/>
    <s v="New York City"/>
    <x v="15"/>
    <n v="10009"/>
    <x v="3"/>
    <s v="TEC-PH-10004922"/>
    <x v="2"/>
    <x v="7"/>
    <s v="RCA Visys Integrated PBX 8-Line Router"/>
    <n v="133.97999999999999"/>
    <n v="2"/>
    <n v="0"/>
    <n v="33.495000000000005"/>
  </r>
  <r>
    <x v="8751"/>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x v="8752"/>
    <x v="4362"/>
    <x v="0"/>
    <x v="465"/>
    <d v="2013-05-10T00:00:00"/>
    <s v="Standard Class"/>
    <s v="RB-19465"/>
    <s v="Rick Bensley"/>
    <x v="2"/>
    <s v="United States"/>
    <s v="Tallahassee"/>
    <x v="2"/>
    <n v="32303"/>
    <x v="0"/>
    <s v="TEC-PH-10001198"/>
    <x v="2"/>
    <x v="7"/>
    <s v="Avaya 4621SW VoIP phone"/>
    <n v="177.48000000000002"/>
    <n v="3"/>
    <n v="0.2"/>
    <n v="19.966499999999982"/>
  </r>
  <r>
    <x v="8753"/>
    <x v="4363"/>
    <x v="3"/>
    <x v="428"/>
    <d v="2014-09-11T00:00:00"/>
    <s v="First Class"/>
    <s v="JD-16015"/>
    <s v="Joy Daniels"/>
    <x v="0"/>
    <s v="United States"/>
    <s v="Toledo"/>
    <x v="24"/>
    <n v="43615"/>
    <x v="3"/>
    <s v="OFF-LA-10000443"/>
    <x v="1"/>
    <x v="2"/>
    <s v="Avery 501"/>
    <n v="17.712"/>
    <n v="6"/>
    <n v="0.2"/>
    <n v="5.9777999999999993"/>
  </r>
  <r>
    <x v="8754"/>
    <x v="4363"/>
    <x v="3"/>
    <x v="428"/>
    <d v="2014-09-11T00:00:00"/>
    <s v="First Class"/>
    <s v="JD-16015"/>
    <s v="Joy Daniels"/>
    <x v="0"/>
    <s v="United States"/>
    <s v="Toledo"/>
    <x v="24"/>
    <n v="43615"/>
    <x v="3"/>
    <s v="OFF-BI-10003669"/>
    <x v="1"/>
    <x v="8"/>
    <s v="3M Organizer Strips"/>
    <n v="4.8600000000000012"/>
    <n v="3"/>
    <n v="0.7"/>
    <n v="-3.5640000000000001"/>
  </r>
  <r>
    <x v="8755"/>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x v="8756"/>
    <x v="4364"/>
    <x v="0"/>
    <x v="405"/>
    <d v="2013-07-27T00:00:00"/>
    <s v="Standard Class"/>
    <s v="MF-17665"/>
    <s v="Maureen Fritzler"/>
    <x v="1"/>
    <s v="United States"/>
    <s v="Columbia"/>
    <x v="39"/>
    <n v="21044"/>
    <x v="3"/>
    <s v="OFF-AP-10002350"/>
    <x v="1"/>
    <x v="9"/>
    <s v="Belkin F9H710-06 7 Outlet SurgeMaster Surge Protector"/>
    <n v="37.68"/>
    <n v="2"/>
    <n v="0"/>
    <n v="10.5504"/>
  </r>
  <r>
    <x v="8757"/>
    <x v="4364"/>
    <x v="0"/>
    <x v="405"/>
    <d v="2013-07-27T00:00:00"/>
    <s v="Standard Class"/>
    <s v="MF-17665"/>
    <s v="Maureen Fritzler"/>
    <x v="1"/>
    <s v="United States"/>
    <s v="Columbia"/>
    <x v="39"/>
    <n v="21044"/>
    <x v="3"/>
    <s v="OFF-PA-10004100"/>
    <x v="1"/>
    <x v="10"/>
    <s v="Xerox 216"/>
    <n v="51.84"/>
    <n v="8"/>
    <n v="0"/>
    <n v="24.883200000000002"/>
  </r>
  <r>
    <x v="8758"/>
    <x v="4364"/>
    <x v="0"/>
    <x v="405"/>
    <d v="2013-07-27T00:00:00"/>
    <s v="Standard Class"/>
    <s v="MF-17665"/>
    <s v="Maureen Fritzler"/>
    <x v="1"/>
    <s v="United States"/>
    <s v="Columbia"/>
    <x v="39"/>
    <n v="21044"/>
    <x v="3"/>
    <s v="FUR-FU-10000794"/>
    <x v="0"/>
    <x v="5"/>
    <s v="Eldon Stackable Tray, Side-Load, Legal, Smoke"/>
    <n v="27.42"/>
    <n v="3"/>
    <n v="0"/>
    <n v="9.3227999999999991"/>
  </r>
  <r>
    <x v="8759"/>
    <x v="4364"/>
    <x v="0"/>
    <x v="405"/>
    <d v="2013-07-27T00:00:00"/>
    <s v="Standard Class"/>
    <s v="MF-17665"/>
    <s v="Maureen Fritzler"/>
    <x v="1"/>
    <s v="United States"/>
    <s v="Columbia"/>
    <x v="39"/>
    <n v="21044"/>
    <x v="3"/>
    <s v="OFF-BI-10002012"/>
    <x v="1"/>
    <x v="8"/>
    <s v="Wilson Jones Easy Flow II Sheet Lifters"/>
    <n v="5.4"/>
    <n v="3"/>
    <n v="0"/>
    <n v="2.5920000000000001"/>
  </r>
  <r>
    <x v="8760"/>
    <x v="4365"/>
    <x v="0"/>
    <x v="1011"/>
    <d v="2013-02-06T00:00:00"/>
    <s v="Standard Class"/>
    <s v="BF-11170"/>
    <s v="Ben Ferrer"/>
    <x v="2"/>
    <s v="United States"/>
    <s v="Atlanta"/>
    <x v="32"/>
    <n v="30318"/>
    <x v="0"/>
    <s v="OFF-BI-10003527"/>
    <x v="1"/>
    <x v="8"/>
    <s v="Fellowes PB500 Electric Punch Plastic Comb Binding Machine with Manual Bind"/>
    <n v="1270.99"/>
    <n v="1"/>
    <n v="0"/>
    <n v="635.495"/>
  </r>
  <r>
    <x v="8761"/>
    <x v="4365"/>
    <x v="0"/>
    <x v="1011"/>
    <d v="2013-02-06T00:00:00"/>
    <s v="Standard Class"/>
    <s v="BF-11170"/>
    <s v="Ben Ferrer"/>
    <x v="2"/>
    <s v="United States"/>
    <s v="Atlanta"/>
    <x v="32"/>
    <n v="30318"/>
    <x v="0"/>
    <s v="OFF-EN-10004483"/>
    <x v="1"/>
    <x v="12"/>
    <s v="#10 White Business Envelopes,4 1/8 x 9 1/2"/>
    <n v="125.36"/>
    <n v="8"/>
    <n v="0"/>
    <n v="58.919199999999989"/>
  </r>
  <r>
    <x v="8762"/>
    <x v="4366"/>
    <x v="0"/>
    <x v="723"/>
    <d v="2014-01-03T00:00:00"/>
    <s v="Standard Class"/>
    <s v="FO-14305"/>
    <s v="Frank Olsen"/>
    <x v="0"/>
    <s v="United States"/>
    <s v="Sacramento"/>
    <x v="1"/>
    <n v="95823"/>
    <x v="1"/>
    <s v="OFF-ST-10003722"/>
    <x v="1"/>
    <x v="4"/>
    <s v="Project Tote Personal File"/>
    <n v="14.03"/>
    <n v="1"/>
    <n v="0"/>
    <n v="4.068699999999998"/>
  </r>
  <r>
    <x v="8763"/>
    <x v="4366"/>
    <x v="0"/>
    <x v="723"/>
    <d v="2014-01-03T00:00:00"/>
    <s v="Standard Class"/>
    <s v="FO-14305"/>
    <s v="Frank Olsen"/>
    <x v="0"/>
    <s v="United States"/>
    <s v="Sacramento"/>
    <x v="1"/>
    <n v="95823"/>
    <x v="1"/>
    <s v="OFF-SU-10002557"/>
    <x v="1"/>
    <x v="14"/>
    <s v="Fiskars Spring-Action Scissors"/>
    <n v="27.96"/>
    <n v="2"/>
    <n v="0"/>
    <n v="7.2696000000000005"/>
  </r>
  <r>
    <x v="8764"/>
    <x v="4367"/>
    <x v="1"/>
    <x v="82"/>
    <d v="2012-11-27T00:00:00"/>
    <s v="Standard Class"/>
    <s v="BB-11545"/>
    <s v="Brenda Bowman"/>
    <x v="1"/>
    <s v="United States"/>
    <s v="Fort Worth"/>
    <x v="5"/>
    <n v="76106"/>
    <x v="2"/>
    <s v="OFF-AR-10002257"/>
    <x v="1"/>
    <x v="6"/>
    <s v="Eldon Spacemaker Box, Quick-Snap Lid, Clear"/>
    <n v="5.3440000000000003"/>
    <n v="2"/>
    <n v="0.2"/>
    <n v="0.73479999999999923"/>
  </r>
  <r>
    <x v="8765"/>
    <x v="4367"/>
    <x v="1"/>
    <x v="82"/>
    <d v="2012-11-27T00:00:00"/>
    <s v="Standard Class"/>
    <s v="BB-11545"/>
    <s v="Brenda Bowman"/>
    <x v="1"/>
    <s v="United States"/>
    <s v="Fort Worth"/>
    <x v="5"/>
    <n v="76106"/>
    <x v="2"/>
    <s v="OFF-BI-10000756"/>
    <x v="1"/>
    <x v="8"/>
    <s v="Storex DuraTech Recycled Plastic Frosted Binders"/>
    <n v="1.6959999999999997"/>
    <n v="2"/>
    <n v="0.8"/>
    <n v="-2.5440000000000005"/>
  </r>
  <r>
    <x v="8766"/>
    <x v="4367"/>
    <x v="1"/>
    <x v="82"/>
    <d v="2012-11-27T00:00:00"/>
    <s v="Standard Class"/>
    <s v="BB-11545"/>
    <s v="Brenda Bowman"/>
    <x v="1"/>
    <s v="United States"/>
    <s v="Fort Worth"/>
    <x v="5"/>
    <n v="76106"/>
    <x v="2"/>
    <s v="OFF-AP-10004136"/>
    <x v="1"/>
    <x v="9"/>
    <s v="Kensington 6 Outlet SmartSocket Surge Protector"/>
    <n v="24.587999999999994"/>
    <n v="3"/>
    <n v="0.8"/>
    <n v="-67.617000000000019"/>
  </r>
  <r>
    <x v="8767"/>
    <x v="4367"/>
    <x v="1"/>
    <x v="82"/>
    <d v="2012-11-27T00:00:00"/>
    <s v="Standard Class"/>
    <s v="BB-11545"/>
    <s v="Brenda Bowman"/>
    <x v="1"/>
    <s v="United States"/>
    <s v="Fort Worth"/>
    <x v="5"/>
    <n v="76106"/>
    <x v="2"/>
    <s v="OFF-BI-10002194"/>
    <x v="1"/>
    <x v="8"/>
    <s v="Cardinal Hold-It CD Pocket"/>
    <n v="7.9799999999999986"/>
    <n v="5"/>
    <n v="0.8"/>
    <n v="-13.167000000000002"/>
  </r>
  <r>
    <x v="8768"/>
    <x v="4368"/>
    <x v="1"/>
    <x v="348"/>
    <d v="2012-10-09T00:00:00"/>
    <s v="Standard Class"/>
    <s v="IL-15100"/>
    <s v="Ivan Liston"/>
    <x v="0"/>
    <s v="United States"/>
    <s v="Columbus"/>
    <x v="24"/>
    <n v="43229"/>
    <x v="3"/>
    <s v="TEC-AC-10000892"/>
    <x v="2"/>
    <x v="11"/>
    <s v="NETGEAR N750 Dual Band Wi-Fi Gigabit Router"/>
    <n v="288"/>
    <n v="4"/>
    <n v="0.2"/>
    <n v="57.599999999999994"/>
  </r>
  <r>
    <x v="8769"/>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x v="8770"/>
    <x v="4369"/>
    <x v="0"/>
    <x v="126"/>
    <d v="2013-09-14T00:00:00"/>
    <s v="Same Day"/>
    <s v="PO-19180"/>
    <s v="Philisse Overcash"/>
    <x v="2"/>
    <s v="United States"/>
    <s v="Louisville"/>
    <x v="22"/>
    <n v="80027"/>
    <x v="1"/>
    <s v="FUR-CH-10002304"/>
    <x v="0"/>
    <x v="1"/>
    <s v="Global Stack Chair without Arms, Black"/>
    <n v="83.13600000000001"/>
    <n v="4"/>
    <n v="0.2"/>
    <n v="5.1960000000000015"/>
  </r>
  <r>
    <x v="8771"/>
    <x v="4370"/>
    <x v="3"/>
    <x v="32"/>
    <d v="2014-09-18T00:00:00"/>
    <s v="First Class"/>
    <s v="DB-13555"/>
    <s v="Dorothy Badders"/>
    <x v="1"/>
    <s v="United States"/>
    <s v="Raleigh"/>
    <x v="3"/>
    <n v="27604"/>
    <x v="0"/>
    <s v="OFF-AP-10002534"/>
    <x v="1"/>
    <x v="9"/>
    <s v="3.6 Cubic Foot Counter Height Office Refrigerator"/>
    <n v="942.78400000000011"/>
    <n v="4"/>
    <n v="0.2"/>
    <n v="94.278400000000033"/>
  </r>
  <r>
    <x v="8772"/>
    <x v="4370"/>
    <x v="3"/>
    <x v="32"/>
    <d v="2014-09-18T00:00:00"/>
    <s v="First Class"/>
    <s v="DB-13555"/>
    <s v="Dorothy Badders"/>
    <x v="1"/>
    <s v="United States"/>
    <s v="Raleigh"/>
    <x v="3"/>
    <n v="27604"/>
    <x v="0"/>
    <s v="OFF-PA-10001125"/>
    <x v="1"/>
    <x v="10"/>
    <s v="Xerox 1988"/>
    <n v="74.352000000000004"/>
    <n v="3"/>
    <n v="0.2"/>
    <n v="23.234999999999992"/>
  </r>
  <r>
    <x v="8773"/>
    <x v="4371"/>
    <x v="1"/>
    <x v="1203"/>
    <d v="2012-02-28T00:00:00"/>
    <s v="Standard Class"/>
    <s v="LC-16960"/>
    <s v="Lindsay Castell"/>
    <x v="2"/>
    <s v="United States"/>
    <s v="New York City"/>
    <x v="15"/>
    <n v="10024"/>
    <x v="3"/>
    <s v="OFF-AP-10000804"/>
    <x v="1"/>
    <x v="9"/>
    <s v="Hoover Portapower Portable Vacuum"/>
    <n v="26.880000000000003"/>
    <n v="6"/>
    <n v="0"/>
    <n v="6.7200000000000006"/>
  </r>
  <r>
    <x v="8774"/>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x v="8775"/>
    <x v="4372"/>
    <x v="0"/>
    <x v="5"/>
    <d v="2013-12-10T00:00:00"/>
    <s v="Second Class"/>
    <s v="MP-18175"/>
    <s v="Mike Pelletier"/>
    <x v="2"/>
    <s v="United States"/>
    <s v="Chicago"/>
    <x v="10"/>
    <n v="60623"/>
    <x v="2"/>
    <s v="OFF-AR-10001547"/>
    <x v="1"/>
    <x v="6"/>
    <s v="Newell 311"/>
    <n v="3.536"/>
    <n v="2"/>
    <n v="0.2"/>
    <n v="0.30940000000000001"/>
  </r>
  <r>
    <x v="8776"/>
    <x v="4373"/>
    <x v="0"/>
    <x v="415"/>
    <d v="2013-07-04T00:00:00"/>
    <s v="First Class"/>
    <s v="EA-14035"/>
    <s v="Erin Ashbrook"/>
    <x v="1"/>
    <s v="United States"/>
    <s v="Huntsville"/>
    <x v="5"/>
    <n v="77340"/>
    <x v="2"/>
    <s v="FUR-CH-10000665"/>
    <x v="0"/>
    <x v="1"/>
    <s v="Global Airflow Leather Mesh Back Chair, Black"/>
    <n v="528.42999999999995"/>
    <n v="5"/>
    <n v="0.3"/>
    <n v="0"/>
  </r>
  <r>
    <x v="8777"/>
    <x v="4373"/>
    <x v="0"/>
    <x v="415"/>
    <d v="2013-07-04T00:00:00"/>
    <s v="First Class"/>
    <s v="EA-14035"/>
    <s v="Erin Ashbrook"/>
    <x v="1"/>
    <s v="United States"/>
    <s v="Huntsville"/>
    <x v="5"/>
    <n v="77340"/>
    <x v="2"/>
    <s v="OFF-PA-10000520"/>
    <x v="1"/>
    <x v="10"/>
    <s v="Xerox 201"/>
    <n v="41.472000000000008"/>
    <n v="8"/>
    <n v="0.2"/>
    <n v="14.5152"/>
  </r>
  <r>
    <x v="8778"/>
    <x v="4374"/>
    <x v="3"/>
    <x v="1096"/>
    <d v="2014-12-19T00:00:00"/>
    <s v="Standard Class"/>
    <s v="BP-11095"/>
    <s v="Bart Pistole"/>
    <x v="1"/>
    <s v="United States"/>
    <s v="New York City"/>
    <x v="15"/>
    <n v="10024"/>
    <x v="3"/>
    <s v="FUR-BO-10004015"/>
    <x v="0"/>
    <x v="0"/>
    <s v="Bush Andora Bookcase, Maple/Graphite Gray Finish"/>
    <n v="287.976"/>
    <n v="3"/>
    <n v="0.2"/>
    <n v="7.1993999999999687"/>
  </r>
  <r>
    <x v="8779"/>
    <x v="4375"/>
    <x v="1"/>
    <x v="305"/>
    <d v="2012-03-22T00:00:00"/>
    <s v="Second Class"/>
    <s v="BM-11785"/>
    <s v="Bryan Mills"/>
    <x v="0"/>
    <s v="United States"/>
    <s v="Salem"/>
    <x v="21"/>
    <n v="97301"/>
    <x v="1"/>
    <s v="OFF-ST-10004258"/>
    <x v="1"/>
    <x v="4"/>
    <s v="Portable Personal File Box"/>
    <n v="29.304000000000002"/>
    <n v="3"/>
    <n v="0.2"/>
    <n v="2.5641000000000034"/>
  </r>
  <r>
    <x v="8780"/>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x v="8781"/>
    <x v="4376"/>
    <x v="1"/>
    <x v="1201"/>
    <d v="2012-03-04T00:00:00"/>
    <s v="First Class"/>
    <s v="CM-12715"/>
    <s v="Craig Molinari"/>
    <x v="1"/>
    <s v="United States"/>
    <s v="Houston"/>
    <x v="5"/>
    <n v="77070"/>
    <x v="2"/>
    <s v="FUR-BO-10001811"/>
    <x v="0"/>
    <x v="0"/>
    <s v="Atlantic Metals Mobile 5-Shelf Bookcases, Custom Colors"/>
    <n v="1227.9983999999999"/>
    <n v="6"/>
    <n v="0.32"/>
    <n v="-36.117600000000152"/>
  </r>
  <r>
    <x v="8782"/>
    <x v="4377"/>
    <x v="0"/>
    <x v="306"/>
    <d v="2013-09-21T00:00:00"/>
    <s v="Standard Class"/>
    <s v="JD-16150"/>
    <s v="Justin Deggeller"/>
    <x v="1"/>
    <s v="United States"/>
    <s v="Twin Falls"/>
    <x v="45"/>
    <n v="83301"/>
    <x v="1"/>
    <s v="OFF-BI-10001249"/>
    <x v="1"/>
    <x v="8"/>
    <s v="Avery Heavy-Duty EZD View Binder with Locking Rings"/>
    <n v="20.416"/>
    <n v="4"/>
    <n v="0.2"/>
    <n v="6.6351999999999984"/>
  </r>
  <r>
    <x v="8783"/>
    <x v="4377"/>
    <x v="0"/>
    <x v="306"/>
    <d v="2013-09-21T00:00:00"/>
    <s v="Standard Class"/>
    <s v="JD-16150"/>
    <s v="Justin Deggeller"/>
    <x v="1"/>
    <s v="United States"/>
    <s v="Twin Falls"/>
    <x v="45"/>
    <n v="83301"/>
    <x v="1"/>
    <s v="FUR-TA-10003473"/>
    <x v="0"/>
    <x v="3"/>
    <s v="Bretford Rectangular Conference Table Tops"/>
    <n v="1128.3899999999999"/>
    <n v="3"/>
    <n v="0"/>
    <n v="259.52970000000005"/>
  </r>
  <r>
    <x v="8784"/>
    <x v="4378"/>
    <x v="3"/>
    <x v="294"/>
    <d v="2014-03-24T00:00:00"/>
    <s v="Standard Class"/>
    <s v="AS-10630"/>
    <s v="Ann Steele"/>
    <x v="2"/>
    <s v="United States"/>
    <s v="Knoxville"/>
    <x v="18"/>
    <n v="37918"/>
    <x v="0"/>
    <s v="OFF-LA-10003190"/>
    <x v="1"/>
    <x v="2"/>
    <s v="Avery 474"/>
    <n v="4.6079999999999997"/>
    <n v="2"/>
    <n v="0.2"/>
    <n v="1.6704000000000001"/>
  </r>
  <r>
    <x v="8785"/>
    <x v="4379"/>
    <x v="3"/>
    <x v="39"/>
    <d v="2014-06-03T00:00:00"/>
    <s v="Standard Class"/>
    <s v="CM-11815"/>
    <s v="Candace McMahon"/>
    <x v="1"/>
    <s v="United States"/>
    <s v="Phoenix"/>
    <x v="16"/>
    <n v="85023"/>
    <x v="1"/>
    <s v="TEC-PH-10001305"/>
    <x v="2"/>
    <x v="7"/>
    <s v="Panasonic KX TS208W Corded phone"/>
    <n v="195.96000000000004"/>
    <n v="5"/>
    <n v="0.2"/>
    <n v="19.596000000000018"/>
  </r>
  <r>
    <x v="8786"/>
    <x v="4379"/>
    <x v="3"/>
    <x v="39"/>
    <d v="2014-06-03T00:00:00"/>
    <s v="Standard Class"/>
    <s v="CM-11815"/>
    <s v="Candace McMahon"/>
    <x v="1"/>
    <s v="United States"/>
    <s v="Phoenix"/>
    <x v="16"/>
    <n v="85023"/>
    <x v="1"/>
    <s v="OFF-PA-10001534"/>
    <x v="1"/>
    <x v="10"/>
    <s v="Xerox 230"/>
    <n v="15.552000000000003"/>
    <n v="3"/>
    <n v="0.2"/>
    <n v="5.4432"/>
  </r>
  <r>
    <x v="8787"/>
    <x v="4379"/>
    <x v="3"/>
    <x v="39"/>
    <d v="2014-06-03T00:00:00"/>
    <s v="Standard Class"/>
    <s v="CM-11815"/>
    <s v="Candace McMahon"/>
    <x v="1"/>
    <s v="United States"/>
    <s v="Phoenix"/>
    <x v="16"/>
    <n v="85023"/>
    <x v="1"/>
    <s v="TEC-AC-10000844"/>
    <x v="2"/>
    <x v="11"/>
    <s v="Logitech Gaming G510s - Keyboard"/>
    <n v="271.96800000000002"/>
    <n v="4"/>
    <n v="0.2"/>
    <n v="54.393599999999978"/>
  </r>
  <r>
    <x v="8788"/>
    <x v="4380"/>
    <x v="3"/>
    <x v="140"/>
    <d v="2014-06-20T00:00:00"/>
    <s v="Standard Class"/>
    <s v="JE-15715"/>
    <s v="Joe Elijah"/>
    <x v="0"/>
    <s v="United States"/>
    <s v="Monroe"/>
    <x v="3"/>
    <n v="28110"/>
    <x v="0"/>
    <s v="FUR-CH-10000847"/>
    <x v="0"/>
    <x v="1"/>
    <s v="Global Executive Mid-Back Manager's Chair"/>
    <n v="698.35200000000009"/>
    <n v="3"/>
    <n v="0.2"/>
    <n v="52.376399999999961"/>
  </r>
  <r>
    <x v="8789"/>
    <x v="4380"/>
    <x v="3"/>
    <x v="140"/>
    <d v="2014-06-20T00:00:00"/>
    <s v="Standard Class"/>
    <s v="JE-15715"/>
    <s v="Joe Elijah"/>
    <x v="0"/>
    <s v="United States"/>
    <s v="Monroe"/>
    <x v="3"/>
    <n v="28110"/>
    <x v="0"/>
    <s v="FUR-BO-10000468"/>
    <x v="0"/>
    <x v="0"/>
    <s v="O'Sullivan 2-Shelf Heavy-Duty Bookcases"/>
    <n v="77.728000000000009"/>
    <n v="2"/>
    <n v="0.2"/>
    <n v="-3.8863999999999947"/>
  </r>
  <r>
    <x v="8790"/>
    <x v="4381"/>
    <x v="1"/>
    <x v="684"/>
    <d v="2012-09-12T00:00:00"/>
    <s v="Standard Class"/>
    <s v="AG-10525"/>
    <s v="Andy Gerbode"/>
    <x v="1"/>
    <s v="United States"/>
    <s v="Richmond"/>
    <x v="17"/>
    <n v="23223"/>
    <x v="0"/>
    <s v="OFF-BI-10002799"/>
    <x v="1"/>
    <x v="8"/>
    <s v="SlimView Poly Binder, 3/8&quot;"/>
    <n v="46.62"/>
    <n v="9"/>
    <n v="0"/>
    <n v="21.445199999999996"/>
  </r>
  <r>
    <x v="8791"/>
    <x v="4382"/>
    <x v="3"/>
    <x v="257"/>
    <d v="2014-03-25T00:00:00"/>
    <s v="Standard Class"/>
    <s v="TT-21220"/>
    <s v="Thomas Thornton"/>
    <x v="0"/>
    <s v="United States"/>
    <s v="Houston"/>
    <x v="5"/>
    <n v="77041"/>
    <x v="2"/>
    <s v="TEC-PH-10001557"/>
    <x v="2"/>
    <x v="7"/>
    <s v="Pyle PMP37LED"/>
    <n v="537.54399999999998"/>
    <n v="7"/>
    <n v="0.2"/>
    <n v="47.035099999999971"/>
  </r>
  <r>
    <x v="8792"/>
    <x v="4383"/>
    <x v="2"/>
    <x v="174"/>
    <d v="2011-12-21T00:00:00"/>
    <s v="First Class"/>
    <s v="BP-11095"/>
    <s v="Bart Pistole"/>
    <x v="1"/>
    <s v="United States"/>
    <s v="Los Angeles"/>
    <x v="1"/>
    <n v="90008"/>
    <x v="1"/>
    <s v="OFF-LA-10001934"/>
    <x v="1"/>
    <x v="2"/>
    <s v="Avery 516"/>
    <n v="14.62"/>
    <n v="2"/>
    <n v="0"/>
    <n v="6.8713999999999995"/>
  </r>
  <r>
    <x v="8793"/>
    <x v="4383"/>
    <x v="2"/>
    <x v="174"/>
    <d v="2011-12-21T00:00:00"/>
    <s v="First Class"/>
    <s v="BP-11095"/>
    <s v="Bart Pistole"/>
    <x v="1"/>
    <s v="United States"/>
    <s v="Los Angeles"/>
    <x v="1"/>
    <n v="90008"/>
    <x v="1"/>
    <s v="OFF-FA-10004248"/>
    <x v="1"/>
    <x v="13"/>
    <s v="Advantus T-Pin Paper Clips"/>
    <n v="22.549999999999997"/>
    <n v="5"/>
    <n v="0"/>
    <n v="8.7945000000000011"/>
  </r>
  <r>
    <x v="8794"/>
    <x v="4383"/>
    <x v="2"/>
    <x v="174"/>
    <d v="2011-12-21T00:00:00"/>
    <s v="First Class"/>
    <s v="BP-11095"/>
    <s v="Bart Pistole"/>
    <x v="1"/>
    <s v="United States"/>
    <s v="Los Angeles"/>
    <x v="1"/>
    <n v="90008"/>
    <x v="1"/>
    <s v="TEC-PH-10001944"/>
    <x v="2"/>
    <x v="7"/>
    <s v="Wi-Ex zBoost YX540 Cellular Phone Signal Booster"/>
    <n v="583.79999999999995"/>
    <n v="5"/>
    <n v="0.2"/>
    <n v="72.974999999999909"/>
  </r>
  <r>
    <x v="8795"/>
    <x v="4383"/>
    <x v="2"/>
    <x v="174"/>
    <d v="2011-12-21T00:00:00"/>
    <s v="First Class"/>
    <s v="BP-11095"/>
    <s v="Bart Pistole"/>
    <x v="1"/>
    <s v="United States"/>
    <s v="Los Angeles"/>
    <x v="1"/>
    <n v="90008"/>
    <x v="1"/>
    <s v="TEC-PH-10002085"/>
    <x v="2"/>
    <x v="7"/>
    <s v="Clarity 53712"/>
    <n v="211.16800000000001"/>
    <n v="4"/>
    <n v="0.2"/>
    <n v="15.837600000000009"/>
  </r>
  <r>
    <x v="8796"/>
    <x v="4384"/>
    <x v="0"/>
    <x v="274"/>
    <d v="2013-07-14T00:00:00"/>
    <s v="Standard Class"/>
    <s v="MJ-17740"/>
    <s v="Max Jones"/>
    <x v="0"/>
    <s v="United States"/>
    <s v="Orem"/>
    <x v="7"/>
    <n v="84057"/>
    <x v="1"/>
    <s v="OFF-PA-10003441"/>
    <x v="1"/>
    <x v="10"/>
    <s v="Xerox 226"/>
    <n v="12.96"/>
    <n v="2"/>
    <n v="0"/>
    <n v="6.2208000000000006"/>
  </r>
  <r>
    <x v="8797"/>
    <x v="4384"/>
    <x v="0"/>
    <x v="274"/>
    <d v="2013-07-14T00:00:00"/>
    <s v="Standard Class"/>
    <s v="MJ-17740"/>
    <s v="Max Jones"/>
    <x v="0"/>
    <s v="United States"/>
    <s v="Orem"/>
    <x v="7"/>
    <n v="84057"/>
    <x v="1"/>
    <s v="OFF-AR-10004602"/>
    <x v="1"/>
    <x v="6"/>
    <s v="Boston KS Multi-Size Manual Pencil Sharpener"/>
    <n v="45.98"/>
    <n v="2"/>
    <n v="0"/>
    <n v="12.874400000000001"/>
  </r>
  <r>
    <x v="8798"/>
    <x v="4385"/>
    <x v="0"/>
    <x v="1204"/>
    <d v="2013-04-11T00:00:00"/>
    <s v="Standard Class"/>
    <s v="VM-21685"/>
    <s v="Valerie Mitchum"/>
    <x v="2"/>
    <s v="United States"/>
    <s v="Burlington"/>
    <x v="42"/>
    <s v="05408"/>
    <x v="3"/>
    <s v="TEC-PH-10002555"/>
    <x v="2"/>
    <x v="7"/>
    <s v="Nortel Meridian M5316 Digital phone"/>
    <n v="1294.75"/>
    <n v="5"/>
    <n v="0"/>
    <n v="336.63499999999999"/>
  </r>
  <r>
    <x v="8799"/>
    <x v="4386"/>
    <x v="2"/>
    <x v="1205"/>
    <d v="2011-05-10T00:00:00"/>
    <s v="First Class"/>
    <s v="KT-16480"/>
    <s v="Kean Thornton"/>
    <x v="0"/>
    <s v="United States"/>
    <s v="Philadelphia"/>
    <x v="9"/>
    <n v="19134"/>
    <x v="3"/>
    <s v="TEC-CO-10001449"/>
    <x v="2"/>
    <x v="16"/>
    <s v="Hewlett Packard LaserJet 3310 Copier"/>
    <n v="1799.9699999999998"/>
    <n v="5"/>
    <n v="0.4"/>
    <n v="239.99600000000009"/>
  </r>
  <r>
    <x v="8800"/>
    <x v="4387"/>
    <x v="3"/>
    <x v="51"/>
    <d v="2014-11-28T00:00:00"/>
    <s v="Standard Class"/>
    <s v="CS-12250"/>
    <s v="Chris Selesnick"/>
    <x v="1"/>
    <s v="United States"/>
    <s v="Chicago"/>
    <x v="10"/>
    <n v="60623"/>
    <x v="2"/>
    <s v="OFF-PA-10004285"/>
    <x v="1"/>
    <x v="10"/>
    <s v="Xerox 1959"/>
    <n v="10.688000000000001"/>
    <n v="2"/>
    <n v="0.2"/>
    <n v="3.7407999999999997"/>
  </r>
  <r>
    <x v="8801"/>
    <x v="4388"/>
    <x v="0"/>
    <x v="338"/>
    <d v="2013-11-13T00:00:00"/>
    <s v="First Class"/>
    <s v="AB-10015"/>
    <s v="Aaron Bergman"/>
    <x v="0"/>
    <s v="United States"/>
    <s v="Oklahoma City"/>
    <x v="26"/>
    <n v="73120"/>
    <x v="2"/>
    <s v="TEC-PH-10000562"/>
    <x v="2"/>
    <x v="7"/>
    <s v="Samsung Convoy 3"/>
    <n v="221.98"/>
    <n v="2"/>
    <n v="0"/>
    <n v="62.15440000000001"/>
  </r>
  <r>
    <x v="8802"/>
    <x v="4388"/>
    <x v="0"/>
    <x v="338"/>
    <d v="2013-11-13T00:00:00"/>
    <s v="First Class"/>
    <s v="AB-10015"/>
    <s v="Aaron Bergman"/>
    <x v="0"/>
    <s v="United States"/>
    <s v="Oklahoma City"/>
    <x v="26"/>
    <n v="73120"/>
    <x v="2"/>
    <s v="FUR-BO-10003966"/>
    <x v="0"/>
    <x v="0"/>
    <s v="Sauder Facets Collection Library, Sky Alder Finish"/>
    <n v="341.96"/>
    <n v="2"/>
    <n v="0"/>
    <n v="54.713599999999985"/>
  </r>
  <r>
    <x v="8803"/>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x v="8804"/>
    <x v="4389"/>
    <x v="2"/>
    <x v="520"/>
    <d v="2012-01-01T00:00:00"/>
    <s v="First Class"/>
    <s v="AH-10030"/>
    <s v="Aaron Hawkins"/>
    <x v="1"/>
    <s v="United States"/>
    <s v="New York City"/>
    <x v="15"/>
    <n v="10035"/>
    <x v="3"/>
    <s v="OFF-LA-10003148"/>
    <x v="1"/>
    <x v="2"/>
    <s v="Avery 51"/>
    <n v="18.899999999999999"/>
    <n v="3"/>
    <n v="0"/>
    <n v="8.6939999999999991"/>
  </r>
  <r>
    <x v="8805"/>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x v="8806"/>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x v="8807"/>
    <x v="4392"/>
    <x v="3"/>
    <x v="40"/>
    <d v="2014-11-01T00:00:00"/>
    <s v="Standard Class"/>
    <s v="JF-15190"/>
    <s v="Jamie Frazer"/>
    <x v="0"/>
    <s v="United States"/>
    <s v="Philadelphia"/>
    <x v="9"/>
    <n v="19134"/>
    <x v="3"/>
    <s v="OFF-BI-10004330"/>
    <x v="1"/>
    <x v="8"/>
    <s v="GBC Velobind Prepunched Cover Sets, Regency Series"/>
    <n v="33.282000000000004"/>
    <n v="3"/>
    <n v="0.7"/>
    <n v="-27.734999999999992"/>
  </r>
  <r>
    <x v="8808"/>
    <x v="4392"/>
    <x v="3"/>
    <x v="40"/>
    <d v="2014-11-01T00:00:00"/>
    <s v="Standard Class"/>
    <s v="JF-15190"/>
    <s v="Jamie Frazer"/>
    <x v="0"/>
    <s v="United States"/>
    <s v="Philadelphia"/>
    <x v="9"/>
    <n v="19134"/>
    <x v="3"/>
    <s v="TEC-PH-10002807"/>
    <x v="2"/>
    <x v="7"/>
    <s v="Motorla HX550 Universal Bluetooth Headset"/>
    <n v="118.64999999999998"/>
    <n v="5"/>
    <n v="0.4"/>
    <n v="19.775000000000006"/>
  </r>
  <r>
    <x v="8809"/>
    <x v="4392"/>
    <x v="3"/>
    <x v="40"/>
    <d v="2014-11-01T00:00:00"/>
    <s v="Standard Class"/>
    <s v="JF-15190"/>
    <s v="Jamie Frazer"/>
    <x v="0"/>
    <s v="United States"/>
    <s v="Philadelphia"/>
    <x v="9"/>
    <n v="19134"/>
    <x v="3"/>
    <s v="OFF-LA-10001404"/>
    <x v="1"/>
    <x v="2"/>
    <s v="Avery 517"/>
    <n v="14.76"/>
    <n v="5"/>
    <n v="0.2"/>
    <n v="4.9815000000000005"/>
  </r>
  <r>
    <x v="8810"/>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x v="8811"/>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x v="8812"/>
    <x v="4394"/>
    <x v="0"/>
    <x v="387"/>
    <d v="2013-03-14T00:00:00"/>
    <s v="Standard Class"/>
    <s v="SP-20650"/>
    <s v="Stephanie Phelps"/>
    <x v="1"/>
    <s v="United States"/>
    <s v="Jackson"/>
    <x v="12"/>
    <n v="49201"/>
    <x v="2"/>
    <s v="OFF-AR-10002766"/>
    <x v="1"/>
    <x v="6"/>
    <s v="Prang Drawing Pencil Set"/>
    <n v="13.899999999999999"/>
    <n v="5"/>
    <n v="0"/>
    <n v="3.7529999999999997"/>
  </r>
  <r>
    <x v="8813"/>
    <x v="4395"/>
    <x v="1"/>
    <x v="353"/>
    <d v="2012-07-31T00:00:00"/>
    <s v="Standard Class"/>
    <s v="CK-12760"/>
    <s v="Cyma Kinney"/>
    <x v="1"/>
    <s v="United States"/>
    <s v="Glendale"/>
    <x v="16"/>
    <n v="85301"/>
    <x v="1"/>
    <s v="FUR-CH-10003199"/>
    <x v="0"/>
    <x v="1"/>
    <s v="Office Star - Contemporary Task Swivel Chair"/>
    <n v="266.35200000000003"/>
    <n v="3"/>
    <n v="0.2"/>
    <n v="13.317599999999985"/>
  </r>
  <r>
    <x v="8814"/>
    <x v="4396"/>
    <x v="1"/>
    <x v="521"/>
    <d v="2012-11-25T00:00:00"/>
    <s v="Second Class"/>
    <s v="PW-19240"/>
    <s v="Pierre Wener"/>
    <x v="0"/>
    <s v="United States"/>
    <s v="Wilmington"/>
    <x v="13"/>
    <n v="19805"/>
    <x v="3"/>
    <s v="TEC-PH-10003012"/>
    <x v="2"/>
    <x v="7"/>
    <s v="Nortel Meridian M3904 Professional Digital phone"/>
    <n v="307.98"/>
    <n v="2"/>
    <n v="0"/>
    <n v="89.314199999999971"/>
  </r>
  <r>
    <x v="8815"/>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x v="8816"/>
    <x v="4396"/>
    <x v="1"/>
    <x v="521"/>
    <d v="2012-11-25T00:00:00"/>
    <s v="Second Class"/>
    <s v="PW-19240"/>
    <s v="Pierre Wener"/>
    <x v="0"/>
    <s v="United States"/>
    <s v="Wilmington"/>
    <x v="13"/>
    <n v="19805"/>
    <x v="3"/>
    <s v="OFF-AR-10001940"/>
    <x v="1"/>
    <x v="6"/>
    <s v="Sanford Colorific Eraseable Coloring Pencils, 12 Count"/>
    <n v="13.12"/>
    <n v="4"/>
    <n v="0"/>
    <n v="5.6416000000000004"/>
  </r>
  <r>
    <x v="8817"/>
    <x v="4396"/>
    <x v="1"/>
    <x v="521"/>
    <d v="2012-11-25T00:00:00"/>
    <s v="Second Class"/>
    <s v="PW-19240"/>
    <s v="Pierre Wener"/>
    <x v="0"/>
    <s v="United States"/>
    <s v="Wilmington"/>
    <x v="13"/>
    <n v="19805"/>
    <x v="3"/>
    <s v="OFF-EN-10003286"/>
    <x v="1"/>
    <x v="12"/>
    <s v="Staples"/>
    <n v="16.559999999999999"/>
    <n v="2"/>
    <n v="0"/>
    <n v="7.783199999999999"/>
  </r>
  <r>
    <x v="8818"/>
    <x v="4396"/>
    <x v="1"/>
    <x v="521"/>
    <d v="2012-11-25T00:00:00"/>
    <s v="Second Class"/>
    <s v="PW-19240"/>
    <s v="Pierre Wener"/>
    <x v="0"/>
    <s v="United States"/>
    <s v="Wilmington"/>
    <x v="13"/>
    <n v="19805"/>
    <x v="3"/>
    <s v="OFF-PA-10003441"/>
    <x v="1"/>
    <x v="10"/>
    <s v="Xerox 226"/>
    <n v="38.880000000000003"/>
    <n v="6"/>
    <n v="0"/>
    <n v="18.662400000000002"/>
  </r>
  <r>
    <x v="8819"/>
    <x v="4397"/>
    <x v="1"/>
    <x v="109"/>
    <d v="2012-12-02T00:00:00"/>
    <s v="Standard Class"/>
    <s v="EB-14170"/>
    <s v="Evan Bailliet"/>
    <x v="0"/>
    <s v="United States"/>
    <s v="Austin"/>
    <x v="5"/>
    <n v="78745"/>
    <x v="2"/>
    <s v="OFF-PA-10003395"/>
    <x v="1"/>
    <x v="10"/>
    <s v="Xerox 1941"/>
    <n v="335.52"/>
    <n v="4"/>
    <n v="0.2"/>
    <n v="117.43199999999999"/>
  </r>
  <r>
    <x v="8820"/>
    <x v="4398"/>
    <x v="3"/>
    <x v="132"/>
    <d v="2014-11-08T00:00:00"/>
    <s v="Standard Class"/>
    <s v="DK-13090"/>
    <s v="Dave Kipp"/>
    <x v="0"/>
    <s v="United States"/>
    <s v="Orlando"/>
    <x v="2"/>
    <n v="32839"/>
    <x v="0"/>
    <s v="TEC-CO-10003236"/>
    <x v="2"/>
    <x v="16"/>
    <s v="Canon Image Class D660 Copier"/>
    <n v="959.98400000000004"/>
    <n v="2"/>
    <n v="0.2"/>
    <n v="311.99479999999994"/>
  </r>
  <r>
    <x v="8821"/>
    <x v="4398"/>
    <x v="3"/>
    <x v="132"/>
    <d v="2014-11-08T00:00:00"/>
    <s v="Standard Class"/>
    <s v="DK-13090"/>
    <s v="Dave Kipp"/>
    <x v="0"/>
    <s v="United States"/>
    <s v="Orlando"/>
    <x v="2"/>
    <n v="32839"/>
    <x v="0"/>
    <s v="OFF-BI-10002982"/>
    <x v="1"/>
    <x v="8"/>
    <s v="Avery Self-Adhesive Photo Pockets for Polaroid Photos"/>
    <n v="4.0860000000000003"/>
    <n v="2"/>
    <n v="0.7"/>
    <n v="-2.9963999999999995"/>
  </r>
  <r>
    <x v="8822"/>
    <x v="4398"/>
    <x v="3"/>
    <x v="132"/>
    <d v="2014-11-08T00:00:00"/>
    <s v="Standard Class"/>
    <s v="DK-13090"/>
    <s v="Dave Kipp"/>
    <x v="0"/>
    <s v="United States"/>
    <s v="Orlando"/>
    <x v="2"/>
    <n v="32839"/>
    <x v="0"/>
    <s v="OFF-AR-10004010"/>
    <x v="1"/>
    <x v="6"/>
    <s v="Hunt Boston Vacuum Mount KS Pencil Sharpener"/>
    <n v="55.984000000000009"/>
    <n v="2"/>
    <n v="0.2"/>
    <n v="4.1987999999999985"/>
  </r>
  <r>
    <x v="8823"/>
    <x v="4398"/>
    <x v="3"/>
    <x v="132"/>
    <d v="2014-11-08T00:00:00"/>
    <s v="Standard Class"/>
    <s v="DK-13090"/>
    <s v="Dave Kipp"/>
    <x v="0"/>
    <s v="United States"/>
    <s v="Orlando"/>
    <x v="2"/>
    <n v="32839"/>
    <x v="0"/>
    <s v="OFF-PA-10002947"/>
    <x v="1"/>
    <x v="10"/>
    <s v="Xerox 1923"/>
    <n v="10.688000000000001"/>
    <n v="2"/>
    <n v="0.2"/>
    <n v="3.7407999999999997"/>
  </r>
  <r>
    <x v="8824"/>
    <x v="4399"/>
    <x v="3"/>
    <x v="708"/>
    <d v="2014-03-24T00:00:00"/>
    <s v="Second Class"/>
    <s v="TB-21055"/>
    <s v="Ted Butterfield"/>
    <x v="0"/>
    <s v="United States"/>
    <s v="Reading"/>
    <x v="9"/>
    <n v="19601"/>
    <x v="3"/>
    <s v="OFF-EN-10003845"/>
    <x v="1"/>
    <x v="12"/>
    <s v="Colored Envelopes"/>
    <n v="8.8559999999999999"/>
    <n v="3"/>
    <n v="0.2"/>
    <n v="2.8781999999999992"/>
  </r>
  <r>
    <x v="8825"/>
    <x v="4400"/>
    <x v="1"/>
    <x v="546"/>
    <d v="2012-12-22T00:00:00"/>
    <s v="First Class"/>
    <s v="AG-10900"/>
    <s v="Arthur Gainer"/>
    <x v="0"/>
    <s v="United States"/>
    <s v="Philadelphia"/>
    <x v="9"/>
    <n v="19134"/>
    <x v="3"/>
    <s v="OFF-LA-10003190"/>
    <x v="1"/>
    <x v="2"/>
    <s v="Avery 474"/>
    <n v="6.911999999999999"/>
    <n v="3"/>
    <n v="0.2"/>
    <n v="2.5056000000000003"/>
  </r>
  <r>
    <x v="8826"/>
    <x v="4401"/>
    <x v="2"/>
    <x v="1063"/>
    <d v="2011-04-06T00:00:00"/>
    <s v="Second Class"/>
    <s v="SC-20020"/>
    <s v="Sam Craven"/>
    <x v="0"/>
    <s v="United States"/>
    <s v="Houston"/>
    <x v="5"/>
    <n v="77095"/>
    <x v="2"/>
    <s v="OFF-PA-10002986"/>
    <x v="1"/>
    <x v="10"/>
    <s v="Xerox 1898"/>
    <n v="26.720000000000002"/>
    <n v="5"/>
    <n v="0.2"/>
    <n v="9.3520000000000003"/>
  </r>
  <r>
    <x v="8827"/>
    <x v="4401"/>
    <x v="2"/>
    <x v="1063"/>
    <d v="2011-04-06T00:00:00"/>
    <s v="Second Class"/>
    <s v="SC-20020"/>
    <s v="Sam Craven"/>
    <x v="0"/>
    <s v="United States"/>
    <s v="Houston"/>
    <x v="5"/>
    <n v="77095"/>
    <x v="2"/>
    <s v="OFF-PA-10001593"/>
    <x v="1"/>
    <x v="10"/>
    <s v="Xerox 1947"/>
    <n v="33.488000000000007"/>
    <n v="7"/>
    <n v="0.2"/>
    <n v="10.464999999999998"/>
  </r>
  <r>
    <x v="8828"/>
    <x v="4402"/>
    <x v="1"/>
    <x v="1117"/>
    <d v="2012-06-09T00:00:00"/>
    <s v="Standard Class"/>
    <s v="BB-11545"/>
    <s v="Brenda Bowman"/>
    <x v="1"/>
    <s v="United States"/>
    <s v="Saint Charles"/>
    <x v="25"/>
    <n v="63301"/>
    <x v="2"/>
    <s v="OFF-PA-10000528"/>
    <x v="1"/>
    <x v="10"/>
    <s v="Xerox 1981"/>
    <n v="10.56"/>
    <n v="2"/>
    <n v="0"/>
    <n v="4.7519999999999998"/>
  </r>
  <r>
    <x v="8829"/>
    <x v="4403"/>
    <x v="2"/>
    <x v="191"/>
    <d v="2011-10-09T00:00:00"/>
    <s v="First Class"/>
    <s v="VP-21760"/>
    <s v="Victoria Pisteka"/>
    <x v="1"/>
    <s v="United States"/>
    <s v="Indianapolis"/>
    <x v="14"/>
    <n v="46203"/>
    <x v="2"/>
    <s v="OFF-ST-10001932"/>
    <x v="1"/>
    <x v="4"/>
    <s v="Fellowes Staxonsteel Drawer Files"/>
    <n v="386.34"/>
    <n v="2"/>
    <n v="0"/>
    <n v="54.087600000000009"/>
  </r>
  <r>
    <x v="8830"/>
    <x v="4404"/>
    <x v="0"/>
    <x v="1036"/>
    <d v="2013-08-25T00:00:00"/>
    <s v="Second Class"/>
    <s v="RP-19270"/>
    <s v="Rachel Payne"/>
    <x v="1"/>
    <s v="United States"/>
    <s v="Seattle"/>
    <x v="4"/>
    <n v="98115"/>
    <x v="1"/>
    <s v="OFF-BI-10003727"/>
    <x v="1"/>
    <x v="8"/>
    <s v="Avery Durable Slant Ring Binders With Label Holder"/>
    <n v="33.44"/>
    <n v="10"/>
    <n v="0.2"/>
    <n v="11.703999999999997"/>
  </r>
  <r>
    <x v="8831"/>
    <x v="4405"/>
    <x v="1"/>
    <x v="219"/>
    <d v="2012-11-19T00:00:00"/>
    <s v="Standard Class"/>
    <s v="DH-13675"/>
    <s v="Duane Huffman"/>
    <x v="2"/>
    <s v="United States"/>
    <s v="Harrisonburg"/>
    <x v="17"/>
    <n v="22801"/>
    <x v="0"/>
    <s v="FUR-FU-10002759"/>
    <x v="0"/>
    <x v="5"/>
    <s v="12-1/2 Diameter Round Wall Clock"/>
    <n v="39.96"/>
    <n v="2"/>
    <n v="0"/>
    <n v="14.3856"/>
  </r>
  <r>
    <x v="8832"/>
    <x v="4406"/>
    <x v="1"/>
    <x v="137"/>
    <d v="2012-06-27T00:00:00"/>
    <s v="Standard Class"/>
    <s v="SW-20455"/>
    <s v="Shaun Weien"/>
    <x v="0"/>
    <s v="United States"/>
    <s v="Rochester"/>
    <x v="15"/>
    <n v="14609"/>
    <x v="3"/>
    <s v="OFF-BI-10000545"/>
    <x v="1"/>
    <x v="8"/>
    <s v="GBC Ibimaster 500 Manual ProClick Binding System"/>
    <n v="1217.568"/>
    <n v="2"/>
    <n v="0.2"/>
    <n v="456.58800000000002"/>
  </r>
  <r>
    <x v="8833"/>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x v="8834"/>
    <x v="4407"/>
    <x v="3"/>
    <x v="241"/>
    <d v="2014-09-29T00:00:00"/>
    <s v="Standard Class"/>
    <s v="KF-16285"/>
    <s v="Karen Ferguson"/>
    <x v="2"/>
    <s v="United States"/>
    <s v="Sandy Springs"/>
    <x v="32"/>
    <n v="30328"/>
    <x v="0"/>
    <s v="TEC-PH-10003171"/>
    <x v="2"/>
    <x v="7"/>
    <s v="Plantronics Encore H101 Dual Earpieces Headset"/>
    <n v="89.9"/>
    <n v="2"/>
    <n v="0"/>
    <n v="25.171999999999997"/>
  </r>
  <r>
    <x v="8835"/>
    <x v="4407"/>
    <x v="3"/>
    <x v="241"/>
    <d v="2014-09-29T00:00:00"/>
    <s v="Standard Class"/>
    <s v="KF-16285"/>
    <s v="Karen Ferguson"/>
    <x v="2"/>
    <s v="United States"/>
    <s v="Sandy Springs"/>
    <x v="32"/>
    <n v="30328"/>
    <x v="0"/>
    <s v="OFF-AR-10000614"/>
    <x v="1"/>
    <x v="6"/>
    <s v="Barrel Sharpener"/>
    <n v="14.28"/>
    <n v="4"/>
    <n v="0"/>
    <n v="3.7127999999999997"/>
  </r>
  <r>
    <x v="8836"/>
    <x v="4407"/>
    <x v="3"/>
    <x v="241"/>
    <d v="2014-09-29T00:00:00"/>
    <s v="Standard Class"/>
    <s v="KF-16285"/>
    <s v="Karen Ferguson"/>
    <x v="2"/>
    <s v="United States"/>
    <s v="Sandy Springs"/>
    <x v="32"/>
    <n v="30328"/>
    <x v="0"/>
    <s v="OFF-AR-10000034"/>
    <x v="1"/>
    <x v="6"/>
    <s v="BIC Brite Liner Grip Highlighters, Assorted, 5/Pack"/>
    <n v="12.72"/>
    <n v="3"/>
    <n v="0"/>
    <n v="4.9607999999999999"/>
  </r>
  <r>
    <x v="8837"/>
    <x v="4407"/>
    <x v="3"/>
    <x v="241"/>
    <d v="2014-09-29T00:00:00"/>
    <s v="Standard Class"/>
    <s v="KF-16285"/>
    <s v="Karen Ferguson"/>
    <x v="2"/>
    <s v="United States"/>
    <s v="Sandy Springs"/>
    <x v="32"/>
    <n v="30328"/>
    <x v="0"/>
    <s v="OFF-LA-10003766"/>
    <x v="1"/>
    <x v="2"/>
    <s v="Self-Adhesive Removable Labels"/>
    <n v="15.75"/>
    <n v="5"/>
    <n v="0"/>
    <n v="7.5600000000000005"/>
  </r>
  <r>
    <x v="8838"/>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x v="8839"/>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x v="8840"/>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x v="8841"/>
    <x v="4409"/>
    <x v="0"/>
    <x v="1206"/>
    <d v="2013-02-13T00:00:00"/>
    <s v="Standard Class"/>
    <s v="JR-16210"/>
    <s v="Justin Ritter"/>
    <x v="1"/>
    <s v="United States"/>
    <s v="San Francisco"/>
    <x v="1"/>
    <n v="94110"/>
    <x v="1"/>
    <s v="TEC-AC-10003628"/>
    <x v="2"/>
    <x v="11"/>
    <s v="Logitech 910-002974 M325 Wireless Mouse for Web Scrolling"/>
    <n v="89.97"/>
    <n v="3"/>
    <n v="0"/>
    <n v="39.586800000000011"/>
  </r>
  <r>
    <x v="8842"/>
    <x v="4409"/>
    <x v="0"/>
    <x v="1206"/>
    <d v="2013-02-13T00:00:00"/>
    <s v="Standard Class"/>
    <s v="JR-16210"/>
    <s v="Justin Ritter"/>
    <x v="1"/>
    <s v="United States"/>
    <s v="San Francisco"/>
    <x v="1"/>
    <n v="94110"/>
    <x v="1"/>
    <s v="TEC-AC-10004761"/>
    <x v="2"/>
    <x v="11"/>
    <s v="Maxell 4.7GB DVD+RW 3/Pack"/>
    <n v="31.86"/>
    <n v="2"/>
    <n v="0"/>
    <n v="11.151"/>
  </r>
  <r>
    <x v="8843"/>
    <x v="4410"/>
    <x v="2"/>
    <x v="728"/>
    <d v="2011-11-20T00:00:00"/>
    <s v="Second Class"/>
    <s v="JC-16105"/>
    <s v="Julie Creighton"/>
    <x v="1"/>
    <s v="United States"/>
    <s v="Minneapolis"/>
    <x v="11"/>
    <n v="55407"/>
    <x v="2"/>
    <s v="OFF-ST-10000885"/>
    <x v="1"/>
    <x v="4"/>
    <s v="Fellowes Desktop Hanging File Manager"/>
    <n v="67.150000000000006"/>
    <n v="5"/>
    <n v="0"/>
    <n v="16.787500000000001"/>
  </r>
  <r>
    <x v="8844"/>
    <x v="4411"/>
    <x v="3"/>
    <x v="404"/>
    <d v="2014-12-24T00:00:00"/>
    <s v="Standard Class"/>
    <s v="BP-11290"/>
    <s v="Beth Paige"/>
    <x v="0"/>
    <s v="United States"/>
    <s v="Columbus"/>
    <x v="24"/>
    <n v="43229"/>
    <x v="3"/>
    <s v="OFF-BI-10004209"/>
    <x v="1"/>
    <x v="8"/>
    <s v="Fellowes Twister Kit, Gray/Clear, 3/pkg"/>
    <n v="7.2359999999999998"/>
    <n v="3"/>
    <n v="0.7"/>
    <n v="-6.0299999999999976"/>
  </r>
  <r>
    <x v="8845"/>
    <x v="4411"/>
    <x v="3"/>
    <x v="404"/>
    <d v="2014-12-24T00:00:00"/>
    <s v="Standard Class"/>
    <s v="BP-11290"/>
    <s v="Beth Paige"/>
    <x v="0"/>
    <s v="United States"/>
    <s v="Columbus"/>
    <x v="24"/>
    <n v="43229"/>
    <x v="3"/>
    <s v="OFF-FA-10002988"/>
    <x v="1"/>
    <x v="13"/>
    <s v="Ideal Clamps"/>
    <n v="4.8239999999999998"/>
    <n v="3"/>
    <n v="0.2"/>
    <n v="1.7486999999999999"/>
  </r>
  <r>
    <x v="8846"/>
    <x v="4411"/>
    <x v="3"/>
    <x v="404"/>
    <d v="2014-12-24T00:00:00"/>
    <s v="Standard Class"/>
    <s v="BP-11290"/>
    <s v="Beth Paige"/>
    <x v="0"/>
    <s v="United States"/>
    <s v="Columbus"/>
    <x v="24"/>
    <n v="43229"/>
    <x v="3"/>
    <s v="OFF-PA-10002222"/>
    <x v="1"/>
    <x v="10"/>
    <s v="Xerox Color Copier Paper, 11&quot; x 17&quot;, Ream"/>
    <n v="91.360000000000014"/>
    <n v="5"/>
    <n v="0.2"/>
    <n v="29.691999999999993"/>
  </r>
  <r>
    <x v="8847"/>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x v="8848"/>
    <x v="4412"/>
    <x v="1"/>
    <x v="740"/>
    <d v="2012-07-04T00:00:00"/>
    <s v="First Class"/>
    <s v="FA-14230"/>
    <s v="Frank Atkinson"/>
    <x v="1"/>
    <s v="United States"/>
    <s v="Raleigh"/>
    <x v="3"/>
    <n v="27604"/>
    <x v="0"/>
    <s v="TEC-PH-10003505"/>
    <x v="2"/>
    <x v="7"/>
    <s v="Geemarc AmpliPOWER60"/>
    <n v="74.239999999999995"/>
    <n v="1"/>
    <n v="0.2"/>
    <n v="8.3519999999999932"/>
  </r>
  <r>
    <x v="8849"/>
    <x v="4412"/>
    <x v="1"/>
    <x v="740"/>
    <d v="2012-07-04T00:00:00"/>
    <s v="First Class"/>
    <s v="FA-14230"/>
    <s v="Frank Atkinson"/>
    <x v="1"/>
    <s v="United States"/>
    <s v="Raleigh"/>
    <x v="3"/>
    <n v="27604"/>
    <x v="0"/>
    <s v="FUR-FU-10000076"/>
    <x v="0"/>
    <x v="5"/>
    <s v="24-Hour Round Wall Clock"/>
    <n v="159.84000000000003"/>
    <n v="10"/>
    <n v="0.2"/>
    <n v="45.954000000000008"/>
  </r>
  <r>
    <x v="8850"/>
    <x v="4412"/>
    <x v="1"/>
    <x v="740"/>
    <d v="2012-07-04T00:00:00"/>
    <s v="First Class"/>
    <s v="FA-14230"/>
    <s v="Frank Atkinson"/>
    <x v="1"/>
    <s v="United States"/>
    <s v="Raleigh"/>
    <x v="3"/>
    <n v="27604"/>
    <x v="0"/>
    <s v="OFF-BI-10004728"/>
    <x v="1"/>
    <x v="8"/>
    <s v="Wilson Jones Turn Tabs Binder Tool for Ring Binders"/>
    <n v="2.8920000000000008"/>
    <n v="2"/>
    <n v="0.7"/>
    <n v="-2.3136000000000001"/>
  </r>
  <r>
    <x v="8851"/>
    <x v="4412"/>
    <x v="1"/>
    <x v="740"/>
    <d v="2012-07-04T00:00:00"/>
    <s v="First Class"/>
    <s v="FA-14230"/>
    <s v="Frank Atkinson"/>
    <x v="1"/>
    <s v="United States"/>
    <s v="Raleigh"/>
    <x v="3"/>
    <n v="27604"/>
    <x v="0"/>
    <s v="OFF-PA-10002250"/>
    <x v="1"/>
    <x v="10"/>
    <s v="Things To Do Today Pad"/>
    <n v="9.3920000000000012"/>
    <n v="2"/>
    <n v="0.2"/>
    <n v="3.2871999999999999"/>
  </r>
  <r>
    <x v="8852"/>
    <x v="4413"/>
    <x v="2"/>
    <x v="1169"/>
    <d v="2011-10-13T00:00:00"/>
    <s v="Second Class"/>
    <s v="DN-13690"/>
    <s v="Duane Noonan"/>
    <x v="0"/>
    <s v="United States"/>
    <s v="New York City"/>
    <x v="15"/>
    <n v="10011"/>
    <x v="3"/>
    <s v="OFF-PA-10003823"/>
    <x v="1"/>
    <x v="10"/>
    <s v="Xerox 197"/>
    <n v="123.92"/>
    <n v="4"/>
    <n v="0"/>
    <n v="55.763999999999996"/>
  </r>
  <r>
    <x v="8853"/>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x v="8854"/>
    <x v="4414"/>
    <x v="1"/>
    <x v="357"/>
    <d v="2012-09-25T00:00:00"/>
    <s v="First Class"/>
    <s v="FO-14305"/>
    <s v="Frank Olsen"/>
    <x v="0"/>
    <s v="United States"/>
    <s v="Philadelphia"/>
    <x v="9"/>
    <n v="19143"/>
    <x v="3"/>
    <s v="TEC-AC-10003832"/>
    <x v="2"/>
    <x v="11"/>
    <s v="Logitech P710e Mobile Speakerphone"/>
    <n v="617.97600000000011"/>
    <n v="3"/>
    <n v="0.2"/>
    <n v="-7.724700000000098"/>
  </r>
  <r>
    <x v="8855"/>
    <x v="4415"/>
    <x v="3"/>
    <x v="165"/>
    <d v="2014-12-31T00:00:00"/>
    <s v="Standard Class"/>
    <s v="DP-13105"/>
    <s v="Dave Poirier"/>
    <x v="1"/>
    <s v="United States"/>
    <s v="Meridian"/>
    <x v="45"/>
    <n v="83642"/>
    <x v="1"/>
    <s v="OFF-BI-10001679"/>
    <x v="1"/>
    <x v="8"/>
    <s v="GBC Instant Index System for Binding Systems"/>
    <n v="21.312000000000005"/>
    <n v="3"/>
    <n v="0.2"/>
    <n v="7.9919999999999991"/>
  </r>
  <r>
    <x v="8856"/>
    <x v="4416"/>
    <x v="3"/>
    <x v="119"/>
    <d v="2014-10-21T00:00:00"/>
    <s v="Standard Class"/>
    <s v="JW-15220"/>
    <s v="Jane Waco"/>
    <x v="1"/>
    <s v="United States"/>
    <s v="Sacramento"/>
    <x v="1"/>
    <n v="95823"/>
    <x v="1"/>
    <s v="TEC-AC-10002335"/>
    <x v="2"/>
    <x v="11"/>
    <s v="Logitech Media Keyboard K200"/>
    <n v="209.94"/>
    <n v="6"/>
    <n v="0"/>
    <n v="39.888599999999997"/>
  </r>
  <r>
    <x v="8857"/>
    <x v="4416"/>
    <x v="3"/>
    <x v="119"/>
    <d v="2014-10-21T00:00:00"/>
    <s v="Standard Class"/>
    <s v="JW-15220"/>
    <s v="Jane Waco"/>
    <x v="1"/>
    <s v="United States"/>
    <s v="Sacramento"/>
    <x v="1"/>
    <n v="95823"/>
    <x v="1"/>
    <s v="TEC-PH-10003187"/>
    <x v="2"/>
    <x v="7"/>
    <s v="Anker Astro Mini 3000mAh Ultra-Compact Portable Charger"/>
    <n v="31.983999999999998"/>
    <n v="2"/>
    <n v="0.2"/>
    <n v="-7.9959999999999996"/>
  </r>
  <r>
    <x v="8858"/>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x v="8859"/>
    <x v="4417"/>
    <x v="3"/>
    <x v="648"/>
    <d v="2014-08-27T00:00:00"/>
    <s v="Standard Class"/>
    <s v="TT-21460"/>
    <s v="Tonja Turnell"/>
    <x v="2"/>
    <s v="United States"/>
    <s v="Charlotte"/>
    <x v="3"/>
    <n v="28205"/>
    <x v="0"/>
    <s v="TEC-PH-10003171"/>
    <x v="2"/>
    <x v="7"/>
    <s v="Plantronics Encore H101 Dual Earpieces Headset"/>
    <n v="35.96"/>
    <n v="1"/>
    <n v="0.2"/>
    <n v="3.5959999999999983"/>
  </r>
  <r>
    <x v="8860"/>
    <x v="4418"/>
    <x v="1"/>
    <x v="861"/>
    <d v="2012-09-18T00:00:00"/>
    <s v="Standard Class"/>
    <s v="SN-20560"/>
    <s v="Skye Norling"/>
    <x v="2"/>
    <s v="United States"/>
    <s v="Paterson"/>
    <x v="30"/>
    <n v="7501"/>
    <x v="3"/>
    <s v="OFF-LA-10000414"/>
    <x v="1"/>
    <x v="2"/>
    <s v="Avery 503"/>
    <n v="31.049999999999997"/>
    <n v="3"/>
    <n v="0"/>
    <n v="14.904"/>
  </r>
  <r>
    <x v="8861"/>
    <x v="4418"/>
    <x v="1"/>
    <x v="861"/>
    <d v="2012-09-18T00:00:00"/>
    <s v="Standard Class"/>
    <s v="SN-20560"/>
    <s v="Skye Norling"/>
    <x v="2"/>
    <s v="United States"/>
    <s v="Paterson"/>
    <x v="30"/>
    <n v="7501"/>
    <x v="3"/>
    <s v="FUR-FU-10002107"/>
    <x v="0"/>
    <x v="5"/>
    <s v="Eldon Pizzaz Desk Accessories"/>
    <n v="8.92"/>
    <n v="4"/>
    <n v="0"/>
    <n v="3.9248000000000003"/>
  </r>
  <r>
    <x v="8862"/>
    <x v="4418"/>
    <x v="1"/>
    <x v="861"/>
    <d v="2012-09-18T00:00:00"/>
    <s v="Standard Class"/>
    <s v="SN-20560"/>
    <s v="Skye Norling"/>
    <x v="2"/>
    <s v="United States"/>
    <s v="Paterson"/>
    <x v="30"/>
    <n v="7501"/>
    <x v="3"/>
    <s v="OFF-BI-10004593"/>
    <x v="1"/>
    <x v="8"/>
    <s v="Ibico Laser Imprintable Binding System Covers"/>
    <n v="209.6"/>
    <n v="4"/>
    <n v="0"/>
    <n v="96.415999999999997"/>
  </r>
  <r>
    <x v="8863"/>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x v="8864"/>
    <x v="4418"/>
    <x v="1"/>
    <x v="861"/>
    <d v="2012-09-18T00:00:00"/>
    <s v="Standard Class"/>
    <s v="SN-20560"/>
    <s v="Skye Norling"/>
    <x v="2"/>
    <s v="United States"/>
    <s v="Paterson"/>
    <x v="30"/>
    <n v="7501"/>
    <x v="3"/>
    <s v="OFF-PA-10000556"/>
    <x v="1"/>
    <x v="10"/>
    <s v="Xerox 208"/>
    <n v="38.880000000000003"/>
    <n v="6"/>
    <n v="0"/>
    <n v="18.662400000000002"/>
  </r>
  <r>
    <x v="8865"/>
    <x v="4419"/>
    <x v="1"/>
    <x v="139"/>
    <d v="2012-12-26T00:00:00"/>
    <s v="Standard Class"/>
    <s v="JM-15865"/>
    <s v="John Murray"/>
    <x v="0"/>
    <s v="United States"/>
    <s v="Arlington"/>
    <x v="17"/>
    <n v="22204"/>
    <x v="0"/>
    <s v="OFF-AP-10003281"/>
    <x v="1"/>
    <x v="9"/>
    <s v="Acco 6 Outlet Guardian Standard Surge Suppressor"/>
    <n v="36.269999999999996"/>
    <n v="3"/>
    <n v="0"/>
    <n v="10.880999999999997"/>
  </r>
  <r>
    <x v="8866"/>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x v="8867"/>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x v="8868"/>
    <x v="4421"/>
    <x v="0"/>
    <x v="254"/>
    <d v="2013-11-09T00:00:00"/>
    <s v="Standard Class"/>
    <s v="CC-12475"/>
    <s v="Cindy Chapman"/>
    <x v="0"/>
    <s v="United States"/>
    <s v="San Diego"/>
    <x v="1"/>
    <n v="92037"/>
    <x v="1"/>
    <s v="TEC-MA-10003176"/>
    <x v="2"/>
    <x v="15"/>
    <s v="Okidata B400 Printer"/>
    <n v="686.40000000000009"/>
    <n v="2"/>
    <n v="0.2"/>
    <n v="77.219999999999914"/>
  </r>
  <r>
    <x v="8869"/>
    <x v="4422"/>
    <x v="3"/>
    <x v="96"/>
    <d v="2014-12-07T00:00:00"/>
    <s v="Standard Class"/>
    <s v="SH-19975"/>
    <s v="Sally Hughsby"/>
    <x v="1"/>
    <s v="United States"/>
    <s v="Seattle"/>
    <x v="4"/>
    <n v="98105"/>
    <x v="1"/>
    <s v="OFF-BI-10002003"/>
    <x v="1"/>
    <x v="8"/>
    <s v="Ibico Presentation Index for Binding Systems"/>
    <n v="15.920000000000002"/>
    <n v="5"/>
    <n v="0.2"/>
    <n v="5.3729999999999993"/>
  </r>
  <r>
    <x v="8870"/>
    <x v="4422"/>
    <x v="3"/>
    <x v="96"/>
    <d v="2014-12-07T00:00:00"/>
    <s v="Standard Class"/>
    <s v="SH-19975"/>
    <s v="Sally Hughsby"/>
    <x v="1"/>
    <s v="United States"/>
    <s v="Seattle"/>
    <x v="4"/>
    <n v="98105"/>
    <x v="1"/>
    <s v="FUR-FU-10000023"/>
    <x v="0"/>
    <x v="5"/>
    <s v="Eldon Wave Desk Accessories"/>
    <n v="70.679999999999993"/>
    <n v="12"/>
    <n v="0"/>
    <n v="31.099200000000003"/>
  </r>
  <r>
    <x v="8871"/>
    <x v="4422"/>
    <x v="3"/>
    <x v="96"/>
    <d v="2014-12-07T00:00:00"/>
    <s v="Standard Class"/>
    <s v="SH-19975"/>
    <s v="Sally Hughsby"/>
    <x v="1"/>
    <s v="United States"/>
    <s v="Seattle"/>
    <x v="4"/>
    <n v="98105"/>
    <x v="1"/>
    <s v="OFF-ST-10002756"/>
    <x v="1"/>
    <x v="4"/>
    <s v="Tennsco Stur-D-Stor Boltless Shelving, 5 Shelves, 24&quot; Deep, Sand"/>
    <n v="541.24"/>
    <n v="4"/>
    <n v="0"/>
    <n v="5.4124000000000478"/>
  </r>
  <r>
    <x v="8872"/>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x v="8873"/>
    <x v="4423"/>
    <x v="2"/>
    <x v="982"/>
    <d v="2011-10-10T00:00:00"/>
    <s v="Same Day"/>
    <s v="RB-19435"/>
    <s v="Richard Bierner"/>
    <x v="0"/>
    <s v="United States"/>
    <s v="Columbus"/>
    <x v="24"/>
    <n v="43229"/>
    <x v="3"/>
    <s v="OFF-BI-10002429"/>
    <x v="1"/>
    <x v="8"/>
    <s v="Premier Elliptical Ring Binder, Black"/>
    <n v="18.264000000000003"/>
    <n v="2"/>
    <n v="0.7"/>
    <n v="-13.393599999999999"/>
  </r>
  <r>
    <x v="8874"/>
    <x v="4424"/>
    <x v="3"/>
    <x v="237"/>
    <d v="2014-11-17T00:00:00"/>
    <s v="Second Class"/>
    <s v="TC-21295"/>
    <s v="Toby Carlisle"/>
    <x v="0"/>
    <s v="United States"/>
    <s v="Houston"/>
    <x v="5"/>
    <n v="77095"/>
    <x v="2"/>
    <s v="OFF-BI-10003684"/>
    <x v="1"/>
    <x v="8"/>
    <s v="Wilson Jones Legal Size Ring Binders"/>
    <n v="21.989999999999995"/>
    <n v="5"/>
    <n v="0.8"/>
    <n v="-32.984999999999999"/>
  </r>
  <r>
    <x v="8875"/>
    <x v="4425"/>
    <x v="0"/>
    <x v="572"/>
    <d v="2013-08-20T00:00:00"/>
    <s v="Standard Class"/>
    <s v="CT-11995"/>
    <s v="Carol Triggs"/>
    <x v="0"/>
    <s v="United States"/>
    <s v="Irving"/>
    <x v="5"/>
    <n v="75061"/>
    <x v="2"/>
    <s v="OFF-SU-10003505"/>
    <x v="1"/>
    <x v="14"/>
    <s v="Premier Electric Letter Opener"/>
    <n v="185.376"/>
    <n v="2"/>
    <n v="0.2"/>
    <n v="-34.758000000000017"/>
  </r>
  <r>
    <x v="8876"/>
    <x v="4425"/>
    <x v="0"/>
    <x v="572"/>
    <d v="2013-08-20T00:00:00"/>
    <s v="Standard Class"/>
    <s v="CT-11995"/>
    <s v="Carol Triggs"/>
    <x v="0"/>
    <s v="United States"/>
    <s v="Irving"/>
    <x v="5"/>
    <n v="75061"/>
    <x v="2"/>
    <s v="OFF-AP-10002534"/>
    <x v="1"/>
    <x v="9"/>
    <s v="3.6 Cubic Foot Counter Height Office Refrigerator"/>
    <n v="58.923999999999985"/>
    <n v="1"/>
    <n v="0.8"/>
    <n v="-153.20240000000001"/>
  </r>
  <r>
    <x v="8877"/>
    <x v="4426"/>
    <x v="3"/>
    <x v="697"/>
    <d v="2014-09-24T00:00:00"/>
    <s v="Standard Class"/>
    <s v="GZ-14470"/>
    <s v="Gary Zandusky"/>
    <x v="0"/>
    <s v="United States"/>
    <s v="Morristown"/>
    <x v="30"/>
    <n v="7960"/>
    <x v="3"/>
    <s v="TEC-MA-10004626"/>
    <x v="2"/>
    <x v="15"/>
    <s v="Lexmark 20R1285 X6650 Wireless All-in-One Printer"/>
    <n v="480"/>
    <n v="4"/>
    <n v="0"/>
    <n v="225.6"/>
  </r>
  <r>
    <x v="8878"/>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x v="8879"/>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x v="8880"/>
    <x v="4427"/>
    <x v="1"/>
    <x v="391"/>
    <d v="2012-03-25T00:00:00"/>
    <s v="First Class"/>
    <s v="AM-10360"/>
    <s v="Alice McCarthy"/>
    <x v="1"/>
    <s v="United States"/>
    <s v="Los Angeles"/>
    <x v="1"/>
    <n v="90008"/>
    <x v="1"/>
    <s v="TEC-AC-10000736"/>
    <x v="2"/>
    <x v="11"/>
    <s v="Logitech G600 MMO Gaming Mouse"/>
    <n v="239.96999999999997"/>
    <n v="3"/>
    <n v="0"/>
    <n v="86.389199999999988"/>
  </r>
  <r>
    <x v="8881"/>
    <x v="4428"/>
    <x v="0"/>
    <x v="1186"/>
    <d v="2013-07-04T00:00:00"/>
    <s v="Second Class"/>
    <s v="AH-10120"/>
    <s v="Adrian Hane"/>
    <x v="2"/>
    <s v="United States"/>
    <s v="Aurora"/>
    <x v="10"/>
    <n v="60505"/>
    <x v="2"/>
    <s v="TEC-AC-10003038"/>
    <x v="2"/>
    <x v="11"/>
    <s v="Kingston Digital DataTraveler 16GB USB 2.0"/>
    <n v="50.120000000000005"/>
    <n v="7"/>
    <n v="0.2"/>
    <n v="-0.62650000000000716"/>
  </r>
  <r>
    <x v="8882"/>
    <x v="4429"/>
    <x v="3"/>
    <x v="179"/>
    <d v="2014-10-26T00:00:00"/>
    <s v="Standard Class"/>
    <s v="MY-18295"/>
    <s v="Muhammed Yedwab"/>
    <x v="1"/>
    <s v="United States"/>
    <s v="Durham"/>
    <x v="3"/>
    <n v="27707"/>
    <x v="0"/>
    <s v="TEC-PH-10004071"/>
    <x v="2"/>
    <x v="7"/>
    <s v="PayAnywhere Card Reader"/>
    <n v="15.984000000000002"/>
    <n v="2"/>
    <n v="0.2"/>
    <n v="1.3986000000000001"/>
  </r>
  <r>
    <x v="8883"/>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x v="8884"/>
    <x v="4430"/>
    <x v="2"/>
    <x v="55"/>
    <d v="2011-08-30T00:00:00"/>
    <s v="Standard Class"/>
    <s v="BS-11590"/>
    <s v="Brendan Sweed"/>
    <x v="1"/>
    <s v="United States"/>
    <s v="Columbus"/>
    <x v="24"/>
    <n v="43229"/>
    <x v="3"/>
    <s v="OFF-BI-10001982"/>
    <x v="1"/>
    <x v="8"/>
    <s v="Wilson Jones Custom Binder Spines &amp; Labels"/>
    <n v="6.5280000000000014"/>
    <n v="4"/>
    <n v="0.7"/>
    <n v="-4.5695999999999994"/>
  </r>
  <r>
    <x v="8885"/>
    <x v="4430"/>
    <x v="2"/>
    <x v="55"/>
    <d v="2011-08-30T00:00:00"/>
    <s v="Standard Class"/>
    <s v="BS-11590"/>
    <s v="Brendan Sweed"/>
    <x v="1"/>
    <s v="United States"/>
    <s v="Columbus"/>
    <x v="24"/>
    <n v="43229"/>
    <x v="3"/>
    <s v="OFF-BI-10004141"/>
    <x v="1"/>
    <x v="8"/>
    <s v="Insertable Tab Indexes For Data Binders"/>
    <n v="2.8620000000000005"/>
    <n v="3"/>
    <n v="0.7"/>
    <n v="-2.2896000000000001"/>
  </r>
  <r>
    <x v="8886"/>
    <x v="4430"/>
    <x v="2"/>
    <x v="55"/>
    <d v="2011-08-30T00:00:00"/>
    <s v="Standard Class"/>
    <s v="BS-11590"/>
    <s v="Brendan Sweed"/>
    <x v="1"/>
    <s v="United States"/>
    <s v="Columbus"/>
    <x v="24"/>
    <n v="43229"/>
    <x v="3"/>
    <s v="OFF-BI-10002103"/>
    <x v="1"/>
    <x v="8"/>
    <s v="Cardinal Slant-D Ring Binder, Heavy Gauge Vinyl"/>
    <n v="20.856000000000002"/>
    <n v="8"/>
    <n v="0.7"/>
    <n v="-16.684799999999996"/>
  </r>
  <r>
    <x v="8887"/>
    <x v="4431"/>
    <x v="2"/>
    <x v="923"/>
    <d v="2011-07-30T00:00:00"/>
    <s v="Second Class"/>
    <s v="BB-10990"/>
    <s v="Barry Blumstein"/>
    <x v="1"/>
    <s v="United States"/>
    <s v="Los Angeles"/>
    <x v="1"/>
    <n v="90036"/>
    <x v="1"/>
    <s v="OFF-ST-10002574"/>
    <x v="1"/>
    <x v="4"/>
    <s v="SAFCO Commercial Wire Shelving, Black"/>
    <n v="276.27999999999997"/>
    <n v="2"/>
    <n v="0"/>
    <n v="0"/>
  </r>
  <r>
    <x v="8888"/>
    <x v="4432"/>
    <x v="3"/>
    <x v="96"/>
    <d v="2014-12-08T00:00:00"/>
    <s v="Standard Class"/>
    <s v="ML-17755"/>
    <s v="Max Ludwig"/>
    <x v="2"/>
    <s v="United States"/>
    <s v="Stockton"/>
    <x v="1"/>
    <n v="95207"/>
    <x v="1"/>
    <s v="FUR-FU-10003394"/>
    <x v="0"/>
    <x v="5"/>
    <s v="Tenex &quot;The Solids&quot; Textured Chair Mats"/>
    <n v="629.64"/>
    <n v="9"/>
    <n v="0"/>
    <n v="107.03879999999994"/>
  </r>
  <r>
    <x v="8889"/>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x v="8890"/>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x v="8891"/>
    <x v="4434"/>
    <x v="0"/>
    <x v="1142"/>
    <d v="2013-09-19T00:00:00"/>
    <s v="First Class"/>
    <s v="CR-12625"/>
    <s v="Corey Roper"/>
    <x v="2"/>
    <s v="United States"/>
    <s v="Columbus"/>
    <x v="32"/>
    <n v="31907"/>
    <x v="0"/>
    <s v="FUR-CH-10001146"/>
    <x v="0"/>
    <x v="1"/>
    <s v="Global Value Mid-Back Manager's Chair, Gray"/>
    <n v="121.78"/>
    <n v="2"/>
    <n v="0"/>
    <n v="30.444999999999993"/>
  </r>
  <r>
    <x v="8892"/>
    <x v="4435"/>
    <x v="1"/>
    <x v="494"/>
    <d v="2012-12-06T00:00:00"/>
    <s v="Standard Class"/>
    <s v="LC-16960"/>
    <s v="Lindsay Castell"/>
    <x v="2"/>
    <s v="United States"/>
    <s v="San Diego"/>
    <x v="1"/>
    <n v="92037"/>
    <x v="1"/>
    <s v="FUR-CH-10003973"/>
    <x v="0"/>
    <x v="1"/>
    <s v="GuestStacker Chair with Chrome Finish Legs"/>
    <n v="2676.672"/>
    <n v="9"/>
    <n v="0.2"/>
    <n v="267.66720000000009"/>
  </r>
  <r>
    <x v="8893"/>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x v="8894"/>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x v="8895"/>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x v="8896"/>
    <x v="4437"/>
    <x v="0"/>
    <x v="243"/>
    <d v="2013-08-23T00:00:00"/>
    <s v="Standard Class"/>
    <s v="BD-11320"/>
    <s v="Bill Donatelli"/>
    <x v="0"/>
    <s v="United States"/>
    <s v="Los Angeles"/>
    <x v="1"/>
    <n v="90004"/>
    <x v="1"/>
    <s v="TEC-PH-10004614"/>
    <x v="2"/>
    <x v="7"/>
    <s v="AT&amp;T 841000 Phone"/>
    <n v="165.60000000000002"/>
    <n v="3"/>
    <n v="0.2"/>
    <n v="10.349999999999994"/>
  </r>
  <r>
    <x v="8897"/>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x v="8898"/>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x v="8899"/>
    <x v="4438"/>
    <x v="1"/>
    <x v="976"/>
    <d v="2012-08-09T00:00:00"/>
    <s v="Second Class"/>
    <s v="EM-14095"/>
    <s v="Eudokia Martin"/>
    <x v="1"/>
    <s v="United States"/>
    <s v="Springfield"/>
    <x v="17"/>
    <n v="22153"/>
    <x v="0"/>
    <s v="OFF-LA-10004545"/>
    <x v="1"/>
    <x v="2"/>
    <s v="Avery 50"/>
    <n v="25.06"/>
    <n v="2"/>
    <n v="0"/>
    <n v="11.778199999999998"/>
  </r>
  <r>
    <x v="8900"/>
    <x v="4439"/>
    <x v="0"/>
    <x v="1207"/>
    <d v="2013-06-05T00:00:00"/>
    <s v="Standard Class"/>
    <s v="BP-11290"/>
    <s v="Beth Paige"/>
    <x v="0"/>
    <s v="United States"/>
    <s v="Decatur"/>
    <x v="10"/>
    <n v="62521"/>
    <x v="2"/>
    <s v="FUR-FU-10001379"/>
    <x v="0"/>
    <x v="5"/>
    <s v="Executive Impressions 16-1/2&quot; Circular Wall Clock"/>
    <n v="32.064"/>
    <n v="3"/>
    <n v="0.6"/>
    <n v="-12.825599999999994"/>
  </r>
  <r>
    <x v="8901"/>
    <x v="4439"/>
    <x v="0"/>
    <x v="1207"/>
    <d v="2013-06-05T00:00:00"/>
    <s v="Standard Class"/>
    <s v="BP-11290"/>
    <s v="Beth Paige"/>
    <x v="0"/>
    <s v="United States"/>
    <s v="Decatur"/>
    <x v="10"/>
    <n v="62521"/>
    <x v="2"/>
    <s v="OFF-PA-10001846"/>
    <x v="1"/>
    <x v="10"/>
    <s v="Xerox 1899"/>
    <n v="18.496000000000002"/>
    <n v="4"/>
    <n v="0.2"/>
    <n v="6.7048000000000005"/>
  </r>
  <r>
    <x v="8902"/>
    <x v="4439"/>
    <x v="0"/>
    <x v="1207"/>
    <d v="2013-06-05T00:00:00"/>
    <s v="Standard Class"/>
    <s v="BP-11290"/>
    <s v="Beth Paige"/>
    <x v="0"/>
    <s v="United States"/>
    <s v="Decatur"/>
    <x v="10"/>
    <n v="62521"/>
    <x v="2"/>
    <s v="FUR-CH-10000422"/>
    <x v="0"/>
    <x v="1"/>
    <s v="Global Highback Leather Tilter in Burgundy"/>
    <n v="191.07899999999998"/>
    <n v="3"/>
    <n v="0.3"/>
    <n v="-38.215799999999973"/>
  </r>
  <r>
    <x v="8903"/>
    <x v="4439"/>
    <x v="0"/>
    <x v="1207"/>
    <d v="2013-06-05T00:00:00"/>
    <s v="Standard Class"/>
    <s v="BP-11290"/>
    <s v="Beth Paige"/>
    <x v="0"/>
    <s v="United States"/>
    <s v="Decatur"/>
    <x v="10"/>
    <n v="62521"/>
    <x v="2"/>
    <s v="OFF-PA-10004621"/>
    <x v="1"/>
    <x v="10"/>
    <s v="Xerox 212"/>
    <n v="10.368000000000002"/>
    <n v="2"/>
    <n v="0.2"/>
    <n v="3.6288"/>
  </r>
  <r>
    <x v="8904"/>
    <x v="4440"/>
    <x v="0"/>
    <x v="949"/>
    <d v="2013-07-02T00:00:00"/>
    <s v="Same Day"/>
    <s v="SU-20665"/>
    <s v="Stephanie Ulpright"/>
    <x v="2"/>
    <s v="United States"/>
    <s v="New York City"/>
    <x v="15"/>
    <n v="10009"/>
    <x v="3"/>
    <s v="OFF-LA-10001474"/>
    <x v="1"/>
    <x v="2"/>
    <s v="Avery 477"/>
    <n v="30.53"/>
    <n v="1"/>
    <n v="0"/>
    <n v="14.043800000000001"/>
  </r>
  <r>
    <x v="8905"/>
    <x v="4440"/>
    <x v="0"/>
    <x v="949"/>
    <d v="2013-07-02T00:00:00"/>
    <s v="Same Day"/>
    <s v="SU-20665"/>
    <s v="Stephanie Ulpright"/>
    <x v="2"/>
    <s v="United States"/>
    <s v="New York City"/>
    <x v="15"/>
    <n v="10009"/>
    <x v="3"/>
    <s v="TEC-AC-10001635"/>
    <x v="2"/>
    <x v="11"/>
    <s v="KeyTronic KT400U2 - Keyboard - Black"/>
    <n v="30.839999999999996"/>
    <n v="3"/>
    <n v="0"/>
    <n v="6.1679999999999975"/>
  </r>
  <r>
    <x v="8906"/>
    <x v="4440"/>
    <x v="0"/>
    <x v="949"/>
    <d v="2013-07-02T00:00:00"/>
    <s v="Same Day"/>
    <s v="SU-20665"/>
    <s v="Stephanie Ulpright"/>
    <x v="2"/>
    <s v="United States"/>
    <s v="New York City"/>
    <x v="15"/>
    <n v="10009"/>
    <x v="3"/>
    <s v="OFF-PA-10001950"/>
    <x v="1"/>
    <x v="10"/>
    <s v="Southworth 25% Cotton Antique Laid Paper &amp; Envelopes"/>
    <n v="75.06"/>
    <n v="9"/>
    <n v="0"/>
    <n v="33.776999999999994"/>
  </r>
  <r>
    <x v="8907"/>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x v="8908"/>
    <x v="4442"/>
    <x v="1"/>
    <x v="1208"/>
    <d v="2012-02-01T00:00:00"/>
    <s v="Standard Class"/>
    <s v="EM-13825"/>
    <s v="Elizabeth Moffitt"/>
    <x v="1"/>
    <s v="United States"/>
    <s v="Moreno Valley"/>
    <x v="1"/>
    <n v="92553"/>
    <x v="1"/>
    <s v="OFF-PA-10003790"/>
    <x v="1"/>
    <x v="10"/>
    <s v="Xerox 1991"/>
    <n v="182.72"/>
    <n v="8"/>
    <n v="0"/>
    <n v="84.051199999999994"/>
  </r>
  <r>
    <x v="8909"/>
    <x v="4443"/>
    <x v="3"/>
    <x v="960"/>
    <d v="2014-11-02T00:00:00"/>
    <s v="Standard Class"/>
    <s v="SA-20830"/>
    <s v="Sue Ann Reed"/>
    <x v="0"/>
    <s v="United States"/>
    <s v="Everett"/>
    <x v="31"/>
    <n v="2149"/>
    <x v="3"/>
    <s v="OFF-LA-10002475"/>
    <x v="1"/>
    <x v="2"/>
    <s v="Avery 519"/>
    <n v="21.93"/>
    <n v="3"/>
    <n v="0"/>
    <n v="10.307099999999998"/>
  </r>
  <r>
    <x v="8910"/>
    <x v="4444"/>
    <x v="3"/>
    <x v="259"/>
    <d v="2014-11-09T00:00:00"/>
    <s v="Standard Class"/>
    <s v="CA-12265"/>
    <s v="Christina Anderson"/>
    <x v="0"/>
    <s v="United States"/>
    <s v="Chattanooga"/>
    <x v="18"/>
    <n v="37421"/>
    <x v="0"/>
    <s v="TEC-AC-10000303"/>
    <x v="2"/>
    <x v="11"/>
    <s v="Logitech M510 Wireless Mouse"/>
    <n v="95.976000000000013"/>
    <n v="3"/>
    <n v="0.2"/>
    <n v="15.596099999999996"/>
  </r>
  <r>
    <x v="8911"/>
    <x v="4444"/>
    <x v="3"/>
    <x v="259"/>
    <d v="2014-11-09T00:00:00"/>
    <s v="Standard Class"/>
    <s v="CA-12265"/>
    <s v="Christina Anderson"/>
    <x v="0"/>
    <s v="United States"/>
    <s v="Chattanooga"/>
    <x v="18"/>
    <n v="37421"/>
    <x v="0"/>
    <s v="TEC-PH-10000127"/>
    <x v="2"/>
    <x v="7"/>
    <s v="iOttie XL Car Mount"/>
    <n v="143.928"/>
    <n v="9"/>
    <n v="0.2"/>
    <n v="-32.383800000000008"/>
  </r>
  <r>
    <x v="8912"/>
    <x v="4444"/>
    <x v="3"/>
    <x v="259"/>
    <d v="2014-11-09T00:00:00"/>
    <s v="Standard Class"/>
    <s v="CA-12265"/>
    <s v="Christina Anderson"/>
    <x v="0"/>
    <s v="United States"/>
    <s v="Chattanooga"/>
    <x v="18"/>
    <n v="37421"/>
    <x v="0"/>
    <s v="OFF-BI-10004364"/>
    <x v="1"/>
    <x v="8"/>
    <s v="Storex Dura Pro Binders"/>
    <n v="3.5640000000000009"/>
    <n v="2"/>
    <n v="0.7"/>
    <n v="-2.9700000000000006"/>
  </r>
  <r>
    <x v="8913"/>
    <x v="4444"/>
    <x v="3"/>
    <x v="259"/>
    <d v="2014-11-09T00:00:00"/>
    <s v="Standard Class"/>
    <s v="CA-12265"/>
    <s v="Christina Anderson"/>
    <x v="0"/>
    <s v="United States"/>
    <s v="Chattanooga"/>
    <x v="18"/>
    <n v="37421"/>
    <x v="0"/>
    <s v="OFF-LA-10002195"/>
    <x v="1"/>
    <x v="2"/>
    <s v="Avery 481"/>
    <n v="4.9280000000000008"/>
    <n v="2"/>
    <n v="0.2"/>
    <n v="1.7247999999999997"/>
  </r>
  <r>
    <x v="8914"/>
    <x v="4445"/>
    <x v="0"/>
    <x v="195"/>
    <d v="2013-05-14T00:00:00"/>
    <s v="Standard Class"/>
    <s v="CV-12805"/>
    <s v="Cynthia Voltz"/>
    <x v="1"/>
    <s v="United States"/>
    <s v="Austin"/>
    <x v="5"/>
    <n v="78745"/>
    <x v="2"/>
    <s v="OFF-ST-10001490"/>
    <x v="1"/>
    <x v="4"/>
    <s v="Hot File 7-Pocket, Floor Stand"/>
    <n v="856.65600000000006"/>
    <n v="6"/>
    <n v="0.2"/>
    <n v="107.08199999999985"/>
  </r>
  <r>
    <x v="8915"/>
    <x v="4445"/>
    <x v="0"/>
    <x v="195"/>
    <d v="2013-05-14T00:00:00"/>
    <s v="Standard Class"/>
    <s v="CV-12805"/>
    <s v="Cynthia Voltz"/>
    <x v="1"/>
    <s v="United States"/>
    <s v="Austin"/>
    <x v="5"/>
    <n v="78745"/>
    <x v="2"/>
    <s v="OFF-BI-10002852"/>
    <x v="1"/>
    <x v="8"/>
    <s v="Ibico Standard Transparent Covers"/>
    <n v="13.183999999999997"/>
    <n v="4"/>
    <n v="0.8"/>
    <n v="-20.435200000000002"/>
  </r>
  <r>
    <x v="8916"/>
    <x v="4445"/>
    <x v="0"/>
    <x v="195"/>
    <d v="2013-05-14T00:00:00"/>
    <s v="Standard Class"/>
    <s v="CV-12805"/>
    <s v="Cynthia Voltz"/>
    <x v="1"/>
    <s v="United States"/>
    <s v="Austin"/>
    <x v="5"/>
    <n v="78745"/>
    <x v="2"/>
    <s v="OFF-AP-10000390"/>
    <x v="1"/>
    <x v="9"/>
    <s v="Euro Pro Shark Stick Mini Vacuum"/>
    <n v="48.783999999999985"/>
    <n v="4"/>
    <n v="0.8"/>
    <n v="-131.71680000000001"/>
  </r>
  <r>
    <x v="8917"/>
    <x v="4445"/>
    <x v="0"/>
    <x v="195"/>
    <d v="2013-05-14T00:00:00"/>
    <s v="Standard Class"/>
    <s v="CV-12805"/>
    <s v="Cynthia Voltz"/>
    <x v="1"/>
    <s v="United States"/>
    <s v="Austin"/>
    <x v="5"/>
    <n v="78745"/>
    <x v="2"/>
    <s v="OFF-PA-10004327"/>
    <x v="1"/>
    <x v="10"/>
    <s v="Xerox 1911"/>
    <n v="76.64"/>
    <n v="2"/>
    <n v="0.2"/>
    <n v="26.823999999999995"/>
  </r>
  <r>
    <x v="8918"/>
    <x v="4445"/>
    <x v="0"/>
    <x v="195"/>
    <d v="2013-05-14T00:00:00"/>
    <s v="Standard Class"/>
    <s v="CV-12805"/>
    <s v="Cynthia Voltz"/>
    <x v="1"/>
    <s v="United States"/>
    <s v="Austin"/>
    <x v="5"/>
    <n v="78745"/>
    <x v="2"/>
    <s v="OFF-BI-10002353"/>
    <x v="1"/>
    <x v="8"/>
    <s v="GBC VeloBind Cover Sets"/>
    <n v="18.527999999999995"/>
    <n v="6"/>
    <n v="0.8"/>
    <n v="-27.791999999999994"/>
  </r>
  <r>
    <x v="8919"/>
    <x v="4446"/>
    <x v="2"/>
    <x v="1063"/>
    <d v="2011-04-08T00:00:00"/>
    <s v="Standard Class"/>
    <s v="AH-10690"/>
    <s v="Anna Häberlin"/>
    <x v="1"/>
    <s v="United States"/>
    <s v="Virginia Beach"/>
    <x v="17"/>
    <n v="23464"/>
    <x v="0"/>
    <s v="FUR-FU-10003192"/>
    <x v="0"/>
    <x v="5"/>
    <s v="Luxo Adjustable Task Clamp Lamp"/>
    <n v="177.68"/>
    <n v="2"/>
    <n v="0"/>
    <n v="46.196799999999996"/>
  </r>
  <r>
    <x v="8920"/>
    <x v="4447"/>
    <x v="2"/>
    <x v="582"/>
    <d v="2011-05-03T00:00:00"/>
    <s v="Standard Class"/>
    <s v="DS-13180"/>
    <s v="David Smith"/>
    <x v="1"/>
    <s v="United States"/>
    <s v="Jamestown"/>
    <x v="15"/>
    <n v="14701"/>
    <x v="3"/>
    <s v="TEC-AC-10000736"/>
    <x v="2"/>
    <x v="11"/>
    <s v="Logitech G600 MMO Gaming Mouse"/>
    <n v="159.97999999999999"/>
    <n v="2"/>
    <n v="0"/>
    <n v="57.592799999999997"/>
  </r>
  <r>
    <x v="8921"/>
    <x v="4448"/>
    <x v="0"/>
    <x v="964"/>
    <d v="2013-10-09T00:00:00"/>
    <s v="Standard Class"/>
    <s v="AH-10690"/>
    <s v="Anna Häberlin"/>
    <x v="1"/>
    <s v="United States"/>
    <s v="Coral Gables"/>
    <x v="2"/>
    <n v="33134"/>
    <x v="0"/>
    <s v="TEC-PH-10003095"/>
    <x v="2"/>
    <x v="7"/>
    <s v="Samsung HM1900 Bluetooth Headset"/>
    <n v="52.679999999999993"/>
    <n v="3"/>
    <n v="0.2"/>
    <n v="19.754999999999999"/>
  </r>
  <r>
    <x v="8922"/>
    <x v="4448"/>
    <x v="0"/>
    <x v="964"/>
    <d v="2013-10-09T00:00:00"/>
    <s v="Standard Class"/>
    <s v="AH-10690"/>
    <s v="Anna Häberlin"/>
    <x v="1"/>
    <s v="United States"/>
    <s v="Coral Gables"/>
    <x v="2"/>
    <n v="33134"/>
    <x v="0"/>
    <s v="FUR-FU-10002885"/>
    <x v="0"/>
    <x v="5"/>
    <s v="Magna Visual Magnetic Picture Hangers"/>
    <n v="11.568000000000001"/>
    <n v="3"/>
    <n v="0.2"/>
    <n v="2.6028000000000011"/>
  </r>
  <r>
    <x v="8923"/>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x v="8924"/>
    <x v="4450"/>
    <x v="0"/>
    <x v="806"/>
    <d v="2013-02-03T00:00:00"/>
    <s v="Standard Class"/>
    <s v="DF-13135"/>
    <s v="David Flashing"/>
    <x v="0"/>
    <s v="United States"/>
    <s v="Rockford"/>
    <x v="10"/>
    <n v="61107"/>
    <x v="2"/>
    <s v="TEC-PH-10004241"/>
    <x v="2"/>
    <x v="7"/>
    <s v="Nokia Lumia 1020"/>
    <n v="1439.9680000000001"/>
    <n v="4"/>
    <n v="0.2"/>
    <n v="143.99680000000006"/>
  </r>
  <r>
    <x v="8925"/>
    <x v="4450"/>
    <x v="0"/>
    <x v="806"/>
    <d v="2013-02-03T00:00:00"/>
    <s v="Standard Class"/>
    <s v="DF-13135"/>
    <s v="David Flashing"/>
    <x v="0"/>
    <s v="United States"/>
    <s v="Rockford"/>
    <x v="10"/>
    <n v="61107"/>
    <x v="2"/>
    <s v="OFF-BI-10000546"/>
    <x v="1"/>
    <x v="8"/>
    <s v="Avery Durable Binders"/>
    <n v="1.7279999999999995"/>
    <n v="3"/>
    <n v="0.8"/>
    <n v="-2.678399999999999"/>
  </r>
  <r>
    <x v="8926"/>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x v="8927"/>
    <x v="4451"/>
    <x v="1"/>
    <x v="874"/>
    <d v="2012-09-29T00:00:00"/>
    <s v="Second Class"/>
    <s v="SS-20140"/>
    <s v="Saphhira Shifley"/>
    <x v="1"/>
    <s v="United States"/>
    <s v="Seattle"/>
    <x v="4"/>
    <n v="98103"/>
    <x v="1"/>
    <s v="OFF-AR-10002067"/>
    <x v="1"/>
    <x v="6"/>
    <s v="Newell 334"/>
    <n v="99.2"/>
    <n v="5"/>
    <n v="0"/>
    <n v="25.792000000000002"/>
  </r>
  <r>
    <x v="8928"/>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x v="8929"/>
    <x v="4452"/>
    <x v="1"/>
    <x v="657"/>
    <d v="2012-04-17T00:00:00"/>
    <s v="Standard Class"/>
    <s v="FP-14320"/>
    <s v="Frank Preis"/>
    <x v="0"/>
    <s v="United States"/>
    <s v="Huntsville"/>
    <x v="5"/>
    <n v="77340"/>
    <x v="2"/>
    <s v="FUR-TA-10002530"/>
    <x v="0"/>
    <x v="3"/>
    <s v="Iceberg OfficeWorks 42&quot; Round Tables"/>
    <n v="211.37199999999999"/>
    <n v="2"/>
    <n v="0.3"/>
    <n v="-45.294000000000011"/>
  </r>
  <r>
    <x v="8930"/>
    <x v="4452"/>
    <x v="1"/>
    <x v="657"/>
    <d v="2012-04-17T00:00:00"/>
    <s v="Standard Class"/>
    <s v="FP-14320"/>
    <s v="Frank Preis"/>
    <x v="0"/>
    <s v="United States"/>
    <s v="Huntsville"/>
    <x v="5"/>
    <n v="77340"/>
    <x v="2"/>
    <s v="TEC-PH-10001061"/>
    <x v="2"/>
    <x v="7"/>
    <s v="Apple iPhone 5C"/>
    <n v="239.976"/>
    <n v="3"/>
    <n v="0.2"/>
    <n v="17.998199999999997"/>
  </r>
  <r>
    <x v="8931"/>
    <x v="4453"/>
    <x v="3"/>
    <x v="404"/>
    <d v="2014-12-25T00:00:00"/>
    <s v="Standard Class"/>
    <s v="HE-14800"/>
    <s v="Harold Engle"/>
    <x v="1"/>
    <s v="United States"/>
    <s v="Milwaukee"/>
    <x v="6"/>
    <n v="53209"/>
    <x v="2"/>
    <s v="FUR-FU-10001057"/>
    <x v="0"/>
    <x v="5"/>
    <s v="Tensor Track Tree Floor Lamp"/>
    <n v="99.949999999999989"/>
    <n v="5"/>
    <n v="0"/>
    <n v="22.988499999999998"/>
  </r>
  <r>
    <x v="8932"/>
    <x v="4453"/>
    <x v="3"/>
    <x v="404"/>
    <d v="2014-12-25T00:00:00"/>
    <s v="Standard Class"/>
    <s v="HE-14800"/>
    <s v="Harold Engle"/>
    <x v="1"/>
    <s v="United States"/>
    <s v="Milwaukee"/>
    <x v="6"/>
    <n v="53209"/>
    <x v="2"/>
    <s v="TEC-AC-10002331"/>
    <x v="2"/>
    <x v="11"/>
    <s v="Maxell 74 Minute CDR, 10/Pack"/>
    <n v="29.339999999999996"/>
    <n v="3"/>
    <n v="0"/>
    <n v="10.855799999999999"/>
  </r>
  <r>
    <x v="8933"/>
    <x v="4454"/>
    <x v="0"/>
    <x v="560"/>
    <d v="2013-03-20T00:00:00"/>
    <s v="Standard Class"/>
    <s v="SP-20545"/>
    <s v="Sibella Parks"/>
    <x v="1"/>
    <s v="United States"/>
    <s v="Green Bay"/>
    <x v="6"/>
    <n v="54302"/>
    <x v="2"/>
    <s v="FUR-FU-10003724"/>
    <x v="0"/>
    <x v="5"/>
    <s v="Westinghouse Clip-On Gooseneck Lamps"/>
    <n v="16.739999999999998"/>
    <n v="2"/>
    <n v="0"/>
    <n v="4.3523999999999994"/>
  </r>
  <r>
    <x v="8934"/>
    <x v="4455"/>
    <x v="3"/>
    <x v="151"/>
    <d v="2014-08-28T00:00:00"/>
    <s v="Same Day"/>
    <s v="BP-11185"/>
    <s v="Ben Peterman"/>
    <x v="1"/>
    <s v="United States"/>
    <s v="Philadelphia"/>
    <x v="9"/>
    <n v="19120"/>
    <x v="3"/>
    <s v="OFF-PA-10000528"/>
    <x v="1"/>
    <x v="10"/>
    <s v="Xerox 1981"/>
    <n v="12.672000000000001"/>
    <n v="3"/>
    <n v="0.2"/>
    <n v="3.96"/>
  </r>
  <r>
    <x v="8935"/>
    <x v="4455"/>
    <x v="3"/>
    <x v="151"/>
    <d v="2014-08-28T00:00:00"/>
    <s v="Same Day"/>
    <s v="BP-11185"/>
    <s v="Ben Peterman"/>
    <x v="1"/>
    <s v="United States"/>
    <s v="Philadelphia"/>
    <x v="9"/>
    <n v="19120"/>
    <x v="3"/>
    <s v="TEC-AC-10001908"/>
    <x v="2"/>
    <x v="11"/>
    <s v="Logitech Wireless Headset h800"/>
    <n v="1119.8880000000001"/>
    <n v="14"/>
    <n v="0.2"/>
    <n v="209.97899999999993"/>
  </r>
  <r>
    <x v="8936"/>
    <x v="4456"/>
    <x v="1"/>
    <x v="997"/>
    <d v="2012-12-19T00:00:00"/>
    <s v="Second Class"/>
    <s v="PG-18895"/>
    <s v="Paul Gonzalez"/>
    <x v="0"/>
    <s v="United States"/>
    <s v="Los Angeles"/>
    <x v="1"/>
    <n v="90008"/>
    <x v="1"/>
    <s v="OFF-AR-10003903"/>
    <x v="1"/>
    <x v="6"/>
    <s v="Sanford 52201 APSCO Electric Pencil Sharpener"/>
    <n v="204.85"/>
    <n v="5"/>
    <n v="0"/>
    <n v="53.261000000000003"/>
  </r>
  <r>
    <x v="8937"/>
    <x v="4456"/>
    <x v="1"/>
    <x v="997"/>
    <d v="2012-12-19T00:00:00"/>
    <s v="Second Class"/>
    <s v="PG-18895"/>
    <s v="Paul Gonzalez"/>
    <x v="0"/>
    <s v="United States"/>
    <s v="Los Angeles"/>
    <x v="1"/>
    <n v="90008"/>
    <x v="1"/>
    <s v="TEC-PH-10004908"/>
    <x v="2"/>
    <x v="7"/>
    <s v="Panasonic KX TS3282W Corded phone"/>
    <n v="135.98400000000001"/>
    <n v="2"/>
    <n v="0.2"/>
    <n v="16.997999999999983"/>
  </r>
  <r>
    <x v="8938"/>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x v="8939"/>
    <x v="4456"/>
    <x v="1"/>
    <x v="997"/>
    <d v="2012-12-19T00:00:00"/>
    <s v="Second Class"/>
    <s v="PG-18895"/>
    <s v="Paul Gonzalez"/>
    <x v="0"/>
    <s v="United States"/>
    <s v="Los Angeles"/>
    <x v="1"/>
    <n v="90008"/>
    <x v="1"/>
    <s v="OFF-BI-10002026"/>
    <x v="1"/>
    <x v="8"/>
    <s v="Avery Arch Ring Binders"/>
    <n v="92.960000000000008"/>
    <n v="2"/>
    <n v="0.2"/>
    <n v="31.373999999999995"/>
  </r>
  <r>
    <x v="8940"/>
    <x v="4457"/>
    <x v="2"/>
    <x v="963"/>
    <d v="2011-08-24T00:00:00"/>
    <s v="Second Class"/>
    <s v="JP-15520"/>
    <s v="Jeremy Pistek"/>
    <x v="0"/>
    <s v="United States"/>
    <s v="North Miami"/>
    <x v="2"/>
    <n v="33161"/>
    <x v="0"/>
    <s v="OFF-SU-10003936"/>
    <x v="1"/>
    <x v="14"/>
    <s v="Acme Serrated Blade Letter Opener"/>
    <n v="7.6320000000000014"/>
    <n v="3"/>
    <n v="0.2"/>
    <n v="-1.8126000000000002"/>
  </r>
  <r>
    <x v="8941"/>
    <x v="4458"/>
    <x v="0"/>
    <x v="54"/>
    <d v="2013-11-06T00:00:00"/>
    <s v="First Class"/>
    <s v="NW-18400"/>
    <s v="Natalie Webber"/>
    <x v="0"/>
    <s v="United States"/>
    <s v="Portland"/>
    <x v="21"/>
    <n v="97206"/>
    <x v="1"/>
    <s v="OFF-BI-10002813"/>
    <x v="1"/>
    <x v="8"/>
    <s v="Avery Reinforcements for Hole-Punch Pages"/>
    <n v="4.1580000000000004"/>
    <n v="7"/>
    <n v="0.7"/>
    <n v="-3.4649999999999999"/>
  </r>
  <r>
    <x v="8942"/>
    <x v="4458"/>
    <x v="0"/>
    <x v="54"/>
    <d v="2013-11-06T00:00:00"/>
    <s v="First Class"/>
    <s v="NW-18400"/>
    <s v="Natalie Webber"/>
    <x v="0"/>
    <s v="United States"/>
    <s v="Portland"/>
    <x v="21"/>
    <n v="97206"/>
    <x v="1"/>
    <s v="TEC-MA-10003337"/>
    <x v="2"/>
    <x v="15"/>
    <s v="Okidata B401 Printer"/>
    <n v="179.99100000000004"/>
    <n v="3"/>
    <n v="0.7"/>
    <n v="-251.98739999999992"/>
  </r>
  <r>
    <x v="8943"/>
    <x v="4459"/>
    <x v="3"/>
    <x v="1209"/>
    <d v="2014-10-17T00:00:00"/>
    <s v="Standard Class"/>
    <s v="SW-20245"/>
    <s v="Scot Wooten"/>
    <x v="0"/>
    <s v="United States"/>
    <s v="Aurora"/>
    <x v="10"/>
    <n v="60505"/>
    <x v="2"/>
    <s v="FUR-CH-10001545"/>
    <x v="0"/>
    <x v="1"/>
    <s v="Hon Comfortask Task/Swivel Chairs"/>
    <n v="239.358"/>
    <n v="3"/>
    <n v="0.3"/>
    <n v="-47.871600000000001"/>
  </r>
  <r>
    <x v="8944"/>
    <x v="4460"/>
    <x v="2"/>
    <x v="1035"/>
    <d v="2011-12-08T00:00:00"/>
    <s v="First Class"/>
    <s v="EH-14005"/>
    <s v="Erica Hernandez"/>
    <x v="2"/>
    <s v="United States"/>
    <s v="San Francisco"/>
    <x v="1"/>
    <n v="94109"/>
    <x v="1"/>
    <s v="OFF-PA-10000062"/>
    <x v="1"/>
    <x v="10"/>
    <s v="Green Bar Computer Printout Paper"/>
    <n v="164.88"/>
    <n v="3"/>
    <n v="0"/>
    <n v="80.791200000000003"/>
  </r>
  <r>
    <x v="8945"/>
    <x v="4461"/>
    <x v="2"/>
    <x v="647"/>
    <d v="2011-11-17T00:00:00"/>
    <s v="Second Class"/>
    <s v="SC-20260"/>
    <s v="Scott Cohen"/>
    <x v="1"/>
    <s v="United States"/>
    <s v="San Francisco"/>
    <x v="1"/>
    <n v="94110"/>
    <x v="1"/>
    <s v="OFF-SU-10001574"/>
    <x v="1"/>
    <x v="14"/>
    <s v="Acme Value Line Scissors"/>
    <n v="10.95"/>
    <n v="3"/>
    <n v="0"/>
    <n v="3.2849999999999993"/>
  </r>
  <r>
    <x v="8946"/>
    <x v="4462"/>
    <x v="3"/>
    <x v="165"/>
    <d v="2014-12-29T00:00:00"/>
    <s v="Standard Class"/>
    <s v="NC-18535"/>
    <s v="Nick Crebassa"/>
    <x v="1"/>
    <s v="United States"/>
    <s v="New Bedford"/>
    <x v="31"/>
    <n v="2740"/>
    <x v="3"/>
    <s v="OFF-PA-10001972"/>
    <x v="1"/>
    <x v="10"/>
    <s v="Xerox 214"/>
    <n v="19.440000000000001"/>
    <n v="3"/>
    <n v="0"/>
    <n v="9.3312000000000008"/>
  </r>
  <r>
    <x v="8947"/>
    <x v="4462"/>
    <x v="3"/>
    <x v="165"/>
    <d v="2014-12-29T00:00:00"/>
    <s v="Standard Class"/>
    <s v="NC-18535"/>
    <s v="Nick Crebassa"/>
    <x v="1"/>
    <s v="United States"/>
    <s v="New Bedford"/>
    <x v="31"/>
    <n v="2740"/>
    <x v="3"/>
    <s v="OFF-BI-10000201"/>
    <x v="1"/>
    <x v="8"/>
    <s v="Avery Triangle Shaped Sheet Lifters, Black, 2/Pack"/>
    <n v="12.3"/>
    <n v="5"/>
    <n v="0"/>
    <n v="6.15"/>
  </r>
  <r>
    <x v="8948"/>
    <x v="4463"/>
    <x v="2"/>
    <x v="163"/>
    <d v="2011-12-26T00:00:00"/>
    <s v="First Class"/>
    <s v="AS-10090"/>
    <s v="Adam Shillingsburg"/>
    <x v="0"/>
    <s v="United States"/>
    <s v="San Diego"/>
    <x v="1"/>
    <n v="92037"/>
    <x v="1"/>
    <s v="OFF-AP-10003278"/>
    <x v="1"/>
    <x v="9"/>
    <s v="Belkin 7-Outlet SurgeMaster Home Series"/>
    <n v="13.97"/>
    <n v="1"/>
    <n v="0"/>
    <n v="3.632200000000001"/>
  </r>
  <r>
    <x v="8949"/>
    <x v="4464"/>
    <x v="3"/>
    <x v="66"/>
    <d v="2014-12-29T00:00:00"/>
    <s v="Standard Class"/>
    <s v="JL-15130"/>
    <s v="Jack Lebron"/>
    <x v="0"/>
    <s v="United States"/>
    <s v="Jackson"/>
    <x v="18"/>
    <n v="38301"/>
    <x v="0"/>
    <s v="FUR-TA-10002903"/>
    <x v="0"/>
    <x v="3"/>
    <s v="Bevis Round Bullnose 29&quot; High Table Top"/>
    <n v="934.9559999999999"/>
    <n v="6"/>
    <n v="0.4"/>
    <n v="-249.32159999999999"/>
  </r>
  <r>
    <x v="8950"/>
    <x v="4464"/>
    <x v="3"/>
    <x v="66"/>
    <d v="2014-12-29T00:00:00"/>
    <s v="Standard Class"/>
    <s v="JL-15130"/>
    <s v="Jack Lebron"/>
    <x v="0"/>
    <s v="United States"/>
    <s v="Jackson"/>
    <x v="18"/>
    <n v="38301"/>
    <x v="0"/>
    <s v="TEC-AC-10001013"/>
    <x v="2"/>
    <x v="11"/>
    <s v="Logitech ClearChat Comfort/USB Headset H390"/>
    <n v="46.864000000000004"/>
    <n v="2"/>
    <n v="0.2"/>
    <n v="7.615399999999994"/>
  </r>
  <r>
    <x v="8951"/>
    <x v="4464"/>
    <x v="3"/>
    <x v="66"/>
    <d v="2014-12-29T00:00:00"/>
    <s v="Standard Class"/>
    <s v="JL-15130"/>
    <s v="Jack Lebron"/>
    <x v="0"/>
    <s v="United States"/>
    <s v="Jackson"/>
    <x v="18"/>
    <n v="38301"/>
    <x v="0"/>
    <s v="OFF-ST-10000918"/>
    <x v="1"/>
    <x v="4"/>
    <s v="Crate-A-Files"/>
    <n v="26.160000000000004"/>
    <n v="3"/>
    <n v="0.2"/>
    <n v="1.961999999999998"/>
  </r>
  <r>
    <x v="8952"/>
    <x v="4464"/>
    <x v="3"/>
    <x v="66"/>
    <d v="2014-12-29T00:00:00"/>
    <s v="Standard Class"/>
    <s v="JL-15130"/>
    <s v="Jack Lebron"/>
    <x v="0"/>
    <s v="United States"/>
    <s v="Jackson"/>
    <x v="18"/>
    <n v="38301"/>
    <x v="0"/>
    <s v="OFF-AR-10001419"/>
    <x v="1"/>
    <x v="6"/>
    <s v="Newell 325"/>
    <n v="23.128"/>
    <n v="7"/>
    <n v="0.2"/>
    <n v="2.8909999999999982"/>
  </r>
  <r>
    <x v="8953"/>
    <x v="4464"/>
    <x v="3"/>
    <x v="66"/>
    <d v="2014-12-29T00:00:00"/>
    <s v="Standard Class"/>
    <s v="JL-15130"/>
    <s v="Jack Lebron"/>
    <x v="0"/>
    <s v="United States"/>
    <s v="Jackson"/>
    <x v="18"/>
    <n v="38301"/>
    <x v="0"/>
    <s v="OFF-AP-10003266"/>
    <x v="1"/>
    <x v="9"/>
    <s v="Holmes Replacement Filter for HEPA Air Cleaner, Large Room"/>
    <n v="59.24"/>
    <n v="5"/>
    <n v="0.2"/>
    <n v="16.290999999999997"/>
  </r>
  <r>
    <x v="8954"/>
    <x v="4465"/>
    <x v="2"/>
    <x v="233"/>
    <d v="2011-08-10T00:00:00"/>
    <s v="Second Class"/>
    <s v="VG-21790"/>
    <s v="Vivek Gonzalez"/>
    <x v="0"/>
    <s v="United States"/>
    <s v="Jacksonville"/>
    <x v="2"/>
    <n v="32216"/>
    <x v="0"/>
    <s v="FUR-BO-10000468"/>
    <x v="0"/>
    <x v="0"/>
    <s v="O'Sullivan 2-Shelf Heavy-Duty Bookcases"/>
    <n v="155.45600000000002"/>
    <n v="4"/>
    <n v="0.2"/>
    <n v="-7.7727999999999895"/>
  </r>
  <r>
    <x v="8955"/>
    <x v="4466"/>
    <x v="2"/>
    <x v="59"/>
    <d v="2011-09-24T00:00:00"/>
    <s v="Standard Class"/>
    <s v="HG-14965"/>
    <s v="Henry Goldwyn"/>
    <x v="1"/>
    <s v="United States"/>
    <s v="San Diego"/>
    <x v="1"/>
    <n v="92024"/>
    <x v="1"/>
    <s v="OFF-PA-10004610"/>
    <x v="1"/>
    <x v="10"/>
    <s v="Xerox 1900"/>
    <n v="8.56"/>
    <n v="2"/>
    <n v="0"/>
    <n v="3.8519999999999994"/>
  </r>
  <r>
    <x v="8956"/>
    <x v="4467"/>
    <x v="3"/>
    <x v="53"/>
    <d v="2014-12-29T00:00:00"/>
    <s v="First Class"/>
    <s v="JH-15430"/>
    <s v="Jennifer Halladay"/>
    <x v="0"/>
    <s v="United States"/>
    <s v="Hialeah"/>
    <x v="2"/>
    <n v="33012"/>
    <x v="0"/>
    <s v="FUR-FU-10004963"/>
    <x v="0"/>
    <x v="5"/>
    <s v="Eldon 400 Class Desk Accessories, Black Carbon"/>
    <n v="21"/>
    <n v="3"/>
    <n v="0.2"/>
    <n v="5.7750000000000021"/>
  </r>
  <r>
    <x v="8957"/>
    <x v="4467"/>
    <x v="3"/>
    <x v="53"/>
    <d v="2014-12-29T00:00:00"/>
    <s v="First Class"/>
    <s v="JH-15430"/>
    <s v="Jennifer Halladay"/>
    <x v="0"/>
    <s v="United States"/>
    <s v="Hialeah"/>
    <x v="2"/>
    <n v="33012"/>
    <x v="0"/>
    <s v="TEC-MA-10004626"/>
    <x v="2"/>
    <x v="15"/>
    <s v="Lexmark 20R1285 X6650 Wireless All-in-One Printer"/>
    <n v="120"/>
    <n v="2"/>
    <n v="0.5"/>
    <n v="-7.2000000000000028"/>
  </r>
  <r>
    <x v="8958"/>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x v="8959"/>
    <x v="4468"/>
    <x v="3"/>
    <x v="920"/>
    <d v="2014-12-01T00:00:00"/>
    <s v="Standard Class"/>
    <s v="RO-19780"/>
    <s v="Rose O'Brian"/>
    <x v="0"/>
    <s v="United States"/>
    <s v="Houston"/>
    <x v="5"/>
    <n v="77070"/>
    <x v="2"/>
    <s v="OFF-AP-10002867"/>
    <x v="1"/>
    <x v="9"/>
    <s v="Fellowes Command Center 5-outlet power strip"/>
    <n v="67.839999999999989"/>
    <n v="5"/>
    <n v="0.8"/>
    <n v="-179.77600000000001"/>
  </r>
  <r>
    <x v="8960"/>
    <x v="4468"/>
    <x v="3"/>
    <x v="920"/>
    <d v="2014-12-01T00:00:00"/>
    <s v="Standard Class"/>
    <s v="RO-19780"/>
    <s v="Rose O'Brian"/>
    <x v="0"/>
    <s v="United States"/>
    <s v="Houston"/>
    <x v="5"/>
    <n v="77070"/>
    <x v="2"/>
    <s v="FUR-CH-10002126"/>
    <x v="0"/>
    <x v="1"/>
    <s v="Hon Deluxe Fabric Upholstered Stacking Chairs"/>
    <n v="853.92999999999984"/>
    <n v="5"/>
    <n v="0.3"/>
    <n v="-24.397999999999911"/>
  </r>
  <r>
    <x v="8961"/>
    <x v="4468"/>
    <x v="3"/>
    <x v="920"/>
    <d v="2014-12-01T00:00:00"/>
    <s v="Standard Class"/>
    <s v="RO-19780"/>
    <s v="Rose O'Brian"/>
    <x v="0"/>
    <s v="United States"/>
    <s v="Houston"/>
    <x v="5"/>
    <n v="77070"/>
    <x v="2"/>
    <s v="OFF-AR-10001761"/>
    <x v="1"/>
    <x v="6"/>
    <s v="Avery Hi-Liter Smear-Safe Highlighters"/>
    <n v="18.687999999999999"/>
    <n v="4"/>
    <n v="0.2"/>
    <n v="3.7375999999999996"/>
  </r>
  <r>
    <x v="8962"/>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x v="8963"/>
    <x v="4469"/>
    <x v="0"/>
    <x v="732"/>
    <d v="2013-11-08T00:00:00"/>
    <s v="First Class"/>
    <s v="LW-17125"/>
    <s v="Liz Willingham"/>
    <x v="0"/>
    <s v="United States"/>
    <s v="Virginia Beach"/>
    <x v="17"/>
    <n v="23464"/>
    <x v="0"/>
    <s v="TEC-AC-10000057"/>
    <x v="2"/>
    <x v="11"/>
    <s v="Microsoft Natural Ergonomic Keyboard 4000"/>
    <n v="89.97"/>
    <n v="3"/>
    <n v="0"/>
    <n v="18.893699999999995"/>
  </r>
  <r>
    <x v="8964"/>
    <x v="4469"/>
    <x v="0"/>
    <x v="732"/>
    <d v="2013-11-08T00:00:00"/>
    <s v="First Class"/>
    <s v="LW-17125"/>
    <s v="Liz Willingham"/>
    <x v="0"/>
    <s v="United States"/>
    <s v="Virginia Beach"/>
    <x v="17"/>
    <n v="23464"/>
    <x v="0"/>
    <s v="FUR-FU-10003806"/>
    <x v="0"/>
    <x v="5"/>
    <s v="Tenex Chairmat w/ Average Lip, 45&quot; x 53&quot;"/>
    <n v="756.80000000000007"/>
    <n v="5"/>
    <n v="0"/>
    <n v="75.679999999999978"/>
  </r>
  <r>
    <x v="8965"/>
    <x v="4470"/>
    <x v="3"/>
    <x v="44"/>
    <d v="2014-11-13T00:00:00"/>
    <s v="Standard Class"/>
    <s v="CC-12370"/>
    <s v="Christopher Conant"/>
    <x v="0"/>
    <s v="United States"/>
    <s v="Houston"/>
    <x v="5"/>
    <n v="77070"/>
    <x v="2"/>
    <s v="OFF-BI-10000145"/>
    <x v="1"/>
    <x v="8"/>
    <s v="Zipper Ring Binder Pockets"/>
    <n v="1.2479999999999998"/>
    <n v="2"/>
    <n v="0.8"/>
    <n v="-1.934400000000001"/>
  </r>
  <r>
    <x v="8966"/>
    <x v="4471"/>
    <x v="0"/>
    <x v="54"/>
    <d v="2013-11-08T00:00:00"/>
    <s v="Standard Class"/>
    <s v="JP-16135"/>
    <s v="Julie Prescott"/>
    <x v="2"/>
    <s v="United States"/>
    <s v="Philadelphia"/>
    <x v="9"/>
    <n v="19120"/>
    <x v="3"/>
    <s v="TEC-AC-10000892"/>
    <x v="2"/>
    <x v="11"/>
    <s v="NETGEAR N750 Dual Band Wi-Fi Gigabit Router"/>
    <n v="72"/>
    <n v="1"/>
    <n v="0.2"/>
    <n v="14.399999999999999"/>
  </r>
  <r>
    <x v="8967"/>
    <x v="4471"/>
    <x v="0"/>
    <x v="54"/>
    <d v="2013-11-08T00:00:00"/>
    <s v="Standard Class"/>
    <s v="JP-16135"/>
    <s v="Julie Prescott"/>
    <x v="2"/>
    <s v="United States"/>
    <s v="Philadelphia"/>
    <x v="9"/>
    <n v="19120"/>
    <x v="3"/>
    <s v="FUR-CH-10004886"/>
    <x v="0"/>
    <x v="1"/>
    <s v="Bevis Steel Folding Chairs"/>
    <n v="470.15499999999997"/>
    <n v="7"/>
    <n v="0.3"/>
    <n v="-13.432999999999993"/>
  </r>
  <r>
    <x v="8968"/>
    <x v="4472"/>
    <x v="2"/>
    <x v="125"/>
    <d v="2012-01-01T00:00:00"/>
    <s v="First Class"/>
    <s v="DD-13570"/>
    <s v="Dorothy Dickinson"/>
    <x v="0"/>
    <s v="United States"/>
    <s v="Memphis"/>
    <x v="18"/>
    <n v="38109"/>
    <x v="0"/>
    <s v="OFF-ST-10002554"/>
    <x v="1"/>
    <x v="4"/>
    <s v="Tennsco Industrial Shelving"/>
    <n v="39.128"/>
    <n v="1"/>
    <n v="0.2"/>
    <n v="-8.803799999999999"/>
  </r>
  <r>
    <x v="8969"/>
    <x v="4473"/>
    <x v="3"/>
    <x v="574"/>
    <d v="2014-12-08T00:00:00"/>
    <s v="Standard Class"/>
    <s v="ES-14080"/>
    <s v="Erin Smith"/>
    <x v="1"/>
    <s v="United States"/>
    <s v="Lakewood"/>
    <x v="24"/>
    <n v="44107"/>
    <x v="3"/>
    <s v="OFF-AR-10001662"/>
    <x v="1"/>
    <x v="6"/>
    <s v="Rogers Handheld Barrel Pencil Sharpener"/>
    <n v="19.728000000000002"/>
    <n v="9"/>
    <n v="0.2"/>
    <n v="1.7262000000000022"/>
  </r>
  <r>
    <x v="8970"/>
    <x v="4473"/>
    <x v="3"/>
    <x v="574"/>
    <d v="2014-12-08T00:00:00"/>
    <s v="Standard Class"/>
    <s v="ES-14080"/>
    <s v="Erin Smith"/>
    <x v="1"/>
    <s v="United States"/>
    <s v="Lakewood"/>
    <x v="24"/>
    <n v="44107"/>
    <x v="3"/>
    <s v="TEC-PH-10004531"/>
    <x v="2"/>
    <x v="7"/>
    <s v="AT&amp;T CL2909"/>
    <n v="151.18799999999999"/>
    <n v="2"/>
    <n v="0.4"/>
    <n v="-25.198000000000008"/>
  </r>
  <r>
    <x v="8971"/>
    <x v="4474"/>
    <x v="3"/>
    <x v="668"/>
    <d v="2014-03-29T00:00:00"/>
    <s v="Standard Class"/>
    <s v="MV-17485"/>
    <s v="Mark Van Huff"/>
    <x v="0"/>
    <s v="United States"/>
    <s v="New York City"/>
    <x v="15"/>
    <n v="10011"/>
    <x v="3"/>
    <s v="FUR-CH-10000665"/>
    <x v="0"/>
    <x v="1"/>
    <s v="Global Airflow Leather Mesh Back Chair, Black"/>
    <n v="271.76400000000001"/>
    <n v="2"/>
    <n v="0.1"/>
    <n v="60.391999999999967"/>
  </r>
  <r>
    <x v="8972"/>
    <x v="4475"/>
    <x v="2"/>
    <x v="84"/>
    <d v="2011-11-21T00:00:00"/>
    <s v="First Class"/>
    <s v="RD-19900"/>
    <s v="Ruben Dartt"/>
    <x v="0"/>
    <s v="United States"/>
    <s v="Philadelphia"/>
    <x v="9"/>
    <n v="19120"/>
    <x v="3"/>
    <s v="TEC-AC-10003023"/>
    <x v="2"/>
    <x v="11"/>
    <s v="Logitech G105 Gaming Keyboard"/>
    <n v="47.496000000000002"/>
    <n v="1"/>
    <n v="0.2"/>
    <n v="-1.187400000000002"/>
  </r>
  <r>
    <x v="8973"/>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x v="8974"/>
    <x v="4477"/>
    <x v="3"/>
    <x v="51"/>
    <d v="2014-11-27T00:00:00"/>
    <s v="First Class"/>
    <s v="JP-15460"/>
    <s v="Jennifer Patt"/>
    <x v="1"/>
    <s v="United States"/>
    <s v="Dallas"/>
    <x v="5"/>
    <n v="75220"/>
    <x v="2"/>
    <s v="OFF-PA-10000477"/>
    <x v="1"/>
    <x v="10"/>
    <s v="Xerox 22"/>
    <n v="36.288000000000011"/>
    <n v="7"/>
    <n v="0.2"/>
    <n v="12.700800000000001"/>
  </r>
  <r>
    <x v="8975"/>
    <x v="4477"/>
    <x v="3"/>
    <x v="51"/>
    <d v="2014-11-27T00:00:00"/>
    <s v="First Class"/>
    <s v="JP-15460"/>
    <s v="Jennifer Patt"/>
    <x v="1"/>
    <s v="United States"/>
    <s v="Dallas"/>
    <x v="5"/>
    <n v="75220"/>
    <x v="2"/>
    <s v="OFF-PA-10002923"/>
    <x v="1"/>
    <x v="10"/>
    <s v="Xerox 1942"/>
    <n v="78.304000000000002"/>
    <n v="2"/>
    <n v="0.2"/>
    <n v="29.363999999999997"/>
  </r>
  <r>
    <x v="8976"/>
    <x v="4477"/>
    <x v="3"/>
    <x v="51"/>
    <d v="2014-11-27T00:00:00"/>
    <s v="First Class"/>
    <s v="JP-15460"/>
    <s v="Jennifer Patt"/>
    <x v="1"/>
    <s v="United States"/>
    <s v="Dallas"/>
    <x v="5"/>
    <n v="75220"/>
    <x v="2"/>
    <s v="FUR-TA-10003008"/>
    <x v="0"/>
    <x v="3"/>
    <s v="Lesro Round Back Collection Coffee Table, End Table"/>
    <n v="127.785"/>
    <n v="1"/>
    <n v="0.3"/>
    <n v="-31.033499999999989"/>
  </r>
  <r>
    <x v="8977"/>
    <x v="4477"/>
    <x v="3"/>
    <x v="51"/>
    <d v="2014-11-27T00:00:00"/>
    <s v="First Class"/>
    <s v="JP-15460"/>
    <s v="Jennifer Patt"/>
    <x v="1"/>
    <s v="United States"/>
    <s v="Dallas"/>
    <x v="5"/>
    <n v="75220"/>
    <x v="2"/>
    <s v="OFF-BI-10003707"/>
    <x v="1"/>
    <x v="8"/>
    <s v="Aluminum Screw Posts"/>
    <n v="6.1039999999999983"/>
    <n v="2"/>
    <n v="0.8"/>
    <n v="-9.1560000000000006"/>
  </r>
  <r>
    <x v="8978"/>
    <x v="4478"/>
    <x v="2"/>
    <x v="935"/>
    <d v="2011-11-05T00:00:00"/>
    <s v="Second Class"/>
    <s v="DM-13345"/>
    <s v="Denise Monton"/>
    <x v="1"/>
    <s v="United States"/>
    <s v="Orange"/>
    <x v="30"/>
    <n v="7050"/>
    <x v="3"/>
    <s v="OFF-BI-10000546"/>
    <x v="1"/>
    <x v="8"/>
    <s v="Avery Durable Binders"/>
    <n v="5.76"/>
    <n v="2"/>
    <n v="0"/>
    <n v="2.8224"/>
  </r>
  <r>
    <x v="8979"/>
    <x v="4479"/>
    <x v="1"/>
    <x v="324"/>
    <d v="2012-10-24T00:00:00"/>
    <s v="Second Class"/>
    <s v="CS-11860"/>
    <s v="Cari Schnelling"/>
    <x v="0"/>
    <s v="United States"/>
    <s v="Dallas"/>
    <x v="5"/>
    <n v="75220"/>
    <x v="2"/>
    <s v="OFF-BI-10000404"/>
    <x v="1"/>
    <x v="8"/>
    <s v="Avery Printable Repositionable Plastic Tabs"/>
    <n v="1.7199999999999995"/>
    <n v="1"/>
    <n v="0.8"/>
    <n v="-2.8380000000000001"/>
  </r>
  <r>
    <x v="8980"/>
    <x v="4480"/>
    <x v="2"/>
    <x v="644"/>
    <d v="2011-02-11T00:00:00"/>
    <s v="Second Class"/>
    <s v="DL-13315"/>
    <s v="Delfina Latchford"/>
    <x v="0"/>
    <s v="United States"/>
    <s v="Romeoville"/>
    <x v="10"/>
    <n v="60441"/>
    <x v="2"/>
    <s v="OFF-BI-10001196"/>
    <x v="1"/>
    <x v="8"/>
    <s v="Avery Flip-Chart Easel Binder, Black"/>
    <n v="8.9519999999999982"/>
    <n v="2"/>
    <n v="0.8"/>
    <n v="-14.770800000000001"/>
  </r>
  <r>
    <x v="8981"/>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x v="8982"/>
    <x v="4481"/>
    <x v="0"/>
    <x v="1193"/>
    <d v="2013-03-13T00:00:00"/>
    <s v="Standard Class"/>
    <s v="LC-16870"/>
    <s v="Lena Cacioppo"/>
    <x v="0"/>
    <s v="United States"/>
    <s v="Chicago"/>
    <x v="10"/>
    <n v="60623"/>
    <x v="2"/>
    <s v="OFF-BI-10004656"/>
    <x v="1"/>
    <x v="8"/>
    <s v="Peel &amp; Stick Add-On Corner Pockets"/>
    <n v="1.7279999999999998"/>
    <n v="4"/>
    <n v="0.8"/>
    <n v="-2.764800000000001"/>
  </r>
  <r>
    <x v="8983"/>
    <x v="4481"/>
    <x v="0"/>
    <x v="1193"/>
    <d v="2013-03-13T00:00:00"/>
    <s v="Standard Class"/>
    <s v="LC-16870"/>
    <s v="Lena Cacioppo"/>
    <x v="0"/>
    <s v="United States"/>
    <s v="Chicago"/>
    <x v="10"/>
    <n v="60623"/>
    <x v="2"/>
    <s v="FUR-FU-10003773"/>
    <x v="0"/>
    <x v="5"/>
    <s v="Eldon Cleatmat Plus Chair Mats for High Pile Carpets"/>
    <n v="159.04"/>
    <n v="5"/>
    <n v="0.6"/>
    <n v="-194.82400000000001"/>
  </r>
  <r>
    <x v="8984"/>
    <x v="4481"/>
    <x v="0"/>
    <x v="1193"/>
    <d v="2013-03-13T00:00:00"/>
    <s v="Standard Class"/>
    <s v="LC-16870"/>
    <s v="Lena Cacioppo"/>
    <x v="0"/>
    <s v="United States"/>
    <s v="Chicago"/>
    <x v="10"/>
    <n v="60623"/>
    <x v="2"/>
    <s v="FUR-TA-10000849"/>
    <x v="0"/>
    <x v="3"/>
    <s v="Bevis Rectangular Conference Tables"/>
    <n v="145.97999999999999"/>
    <n v="2"/>
    <n v="0.5"/>
    <n v="-99.266399999999976"/>
  </r>
  <r>
    <x v="8985"/>
    <x v="4482"/>
    <x v="1"/>
    <x v="155"/>
    <d v="2012-12-07T00:00:00"/>
    <s v="Standard Class"/>
    <s v="JG-15115"/>
    <s v="Jack Garza"/>
    <x v="0"/>
    <s v="United States"/>
    <s v="Jacksonville"/>
    <x v="3"/>
    <n v="28540"/>
    <x v="0"/>
    <s v="FUR-FU-10000222"/>
    <x v="0"/>
    <x v="5"/>
    <s v="Seth Thomas 16&quot; Steel Case Clock"/>
    <n v="77.951999999999998"/>
    <n v="3"/>
    <n v="0.2"/>
    <n v="12.667199999999994"/>
  </r>
  <r>
    <x v="8986"/>
    <x v="4482"/>
    <x v="1"/>
    <x v="155"/>
    <d v="2012-12-07T00:00:00"/>
    <s v="Standard Class"/>
    <s v="JG-15115"/>
    <s v="Jack Garza"/>
    <x v="0"/>
    <s v="United States"/>
    <s v="Jacksonville"/>
    <x v="3"/>
    <n v="28540"/>
    <x v="0"/>
    <s v="OFF-BI-10001718"/>
    <x v="1"/>
    <x v="8"/>
    <s v="GBC DocuBind P50 Personal Binding Machine"/>
    <n v="95.970000000000013"/>
    <n v="5"/>
    <n v="0.7"/>
    <n v="-73.57699999999997"/>
  </r>
  <r>
    <x v="8987"/>
    <x v="4482"/>
    <x v="1"/>
    <x v="155"/>
    <d v="2012-12-07T00:00:00"/>
    <s v="Standard Class"/>
    <s v="JG-15115"/>
    <s v="Jack Garza"/>
    <x v="0"/>
    <s v="United States"/>
    <s v="Jacksonville"/>
    <x v="3"/>
    <n v="28540"/>
    <x v="0"/>
    <s v="TEC-PH-10001700"/>
    <x v="2"/>
    <x v="7"/>
    <s v="Panasonic KX-TG6844B Expandable Digital Cordless Telephone"/>
    <n v="105.584"/>
    <n v="2"/>
    <n v="0.2"/>
    <n v="9.2386000000000053"/>
  </r>
  <r>
    <x v="8988"/>
    <x v="4482"/>
    <x v="1"/>
    <x v="155"/>
    <d v="2012-12-07T00:00:00"/>
    <s v="Standard Class"/>
    <s v="JG-15115"/>
    <s v="Jack Garza"/>
    <x v="0"/>
    <s v="United States"/>
    <s v="Jacksonville"/>
    <x v="3"/>
    <n v="28540"/>
    <x v="0"/>
    <s v="OFF-AR-10004078"/>
    <x v="1"/>
    <x v="6"/>
    <s v="Newell 312"/>
    <n v="9.3439999999999994"/>
    <n v="2"/>
    <n v="0.2"/>
    <n v="1.1679999999999997"/>
  </r>
  <r>
    <x v="8989"/>
    <x v="4483"/>
    <x v="1"/>
    <x v="100"/>
    <d v="2012-12-30T00:00:00"/>
    <s v="Standard Class"/>
    <s v="HM-14860"/>
    <s v="Harry Marie"/>
    <x v="1"/>
    <s v="United States"/>
    <s v="Springfield"/>
    <x v="25"/>
    <n v="65807"/>
    <x v="2"/>
    <s v="FUR-FU-10003026"/>
    <x v="0"/>
    <x v="5"/>
    <s v="Eldon Regeneration Recycled Desk Accessories, Black"/>
    <n v="9.68"/>
    <n v="2"/>
    <n v="0"/>
    <n v="3.7751999999999999"/>
  </r>
  <r>
    <x v="8990"/>
    <x v="4483"/>
    <x v="1"/>
    <x v="100"/>
    <d v="2012-12-30T00:00:00"/>
    <s v="Standard Class"/>
    <s v="HM-14860"/>
    <s v="Harry Marie"/>
    <x v="1"/>
    <s v="United States"/>
    <s v="Springfield"/>
    <x v="25"/>
    <n v="65807"/>
    <x v="2"/>
    <s v="TEC-CO-10003763"/>
    <x v="2"/>
    <x v="16"/>
    <s v="Canon PC1060 Personal Laser Copier"/>
    <n v="4899.93"/>
    <n v="7"/>
    <n v="0"/>
    <n v="2302.9670999999998"/>
  </r>
  <r>
    <x v="8991"/>
    <x v="4484"/>
    <x v="3"/>
    <x v="172"/>
    <d v="2014-10-07T00:00:00"/>
    <s v="Standard Class"/>
    <s v="TN-21040"/>
    <s v="Tanja Norvell"/>
    <x v="2"/>
    <s v="United States"/>
    <s v="San Francisco"/>
    <x v="1"/>
    <n v="94110"/>
    <x v="1"/>
    <s v="TEC-AC-10004708"/>
    <x v="2"/>
    <x v="11"/>
    <s v="Sony 32GB Class 10 Micro SDHC R40 Memory Card"/>
    <n v="104.75"/>
    <n v="5"/>
    <n v="0"/>
    <n v="21.997499999999999"/>
  </r>
  <r>
    <x v="8992"/>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x v="8993"/>
    <x v="4485"/>
    <x v="3"/>
    <x v="524"/>
    <d v="2014-10-22T00:00:00"/>
    <s v="Standard Class"/>
    <s v="VP-21760"/>
    <s v="Victoria Pisteka"/>
    <x v="1"/>
    <s v="United States"/>
    <s v="Columbia"/>
    <x v="18"/>
    <n v="38401"/>
    <x v="0"/>
    <s v="FUR-TA-10001950"/>
    <x v="0"/>
    <x v="3"/>
    <s v="Balt Solid Wood Round Tables"/>
    <n v="1875.258"/>
    <n v="7"/>
    <n v="0.4"/>
    <n v="-968.88329999999996"/>
  </r>
  <r>
    <x v="8994"/>
    <x v="4486"/>
    <x v="2"/>
    <x v="860"/>
    <d v="2011-08-17T00:00:00"/>
    <s v="First Class"/>
    <s v="CS-12355"/>
    <s v="Christine Sundaresam"/>
    <x v="0"/>
    <s v="United States"/>
    <s v="Hollywood"/>
    <x v="2"/>
    <n v="33021"/>
    <x v="0"/>
    <s v="OFF-PA-10000312"/>
    <x v="1"/>
    <x v="10"/>
    <s v="Xerox 1955"/>
    <n v="91.360000000000014"/>
    <n v="5"/>
    <n v="0.2"/>
    <n v="29.691999999999993"/>
  </r>
  <r>
    <x v="8995"/>
    <x v="4486"/>
    <x v="2"/>
    <x v="860"/>
    <d v="2011-08-17T00:00:00"/>
    <s v="First Class"/>
    <s v="CS-12355"/>
    <s v="Christine Sundaresam"/>
    <x v="0"/>
    <s v="United States"/>
    <s v="Hollywood"/>
    <x v="2"/>
    <n v="33021"/>
    <x v="0"/>
    <s v="OFF-AP-10004708"/>
    <x v="1"/>
    <x v="9"/>
    <s v="Fellowes Superior 10 Outlet Split Surge Protector"/>
    <n v="152.24"/>
    <n v="5"/>
    <n v="0.2"/>
    <n v="17.126999999999988"/>
  </r>
  <r>
    <x v="8996"/>
    <x v="4487"/>
    <x v="3"/>
    <x v="343"/>
    <d v="2014-11-14T00:00:00"/>
    <s v="First Class"/>
    <s v="PG-18820"/>
    <s v="Patrick Gardner"/>
    <x v="0"/>
    <s v="United States"/>
    <s v="Dallas"/>
    <x v="5"/>
    <n v="75081"/>
    <x v="2"/>
    <s v="TEC-PH-10004531"/>
    <x v="2"/>
    <x v="7"/>
    <s v="OtterBox Commuter Series Case - iPhone 5 &amp; 5s"/>
    <n v="35.183999999999997"/>
    <n v="2"/>
    <n v="0.2"/>
    <n v="12.314399999999999"/>
  </r>
  <r>
    <x v="8997"/>
    <x v="4488"/>
    <x v="3"/>
    <x v="177"/>
    <d v="2014-03-21T00:00:00"/>
    <s v="Same Day"/>
    <s v="HG-14845"/>
    <s v="Harry Greene"/>
    <x v="0"/>
    <s v="United States"/>
    <s v="Houston"/>
    <x v="5"/>
    <n v="77041"/>
    <x v="2"/>
    <s v="OFF-PA-10000474"/>
    <x v="1"/>
    <x v="10"/>
    <s v="Staples"/>
    <n v="56.704000000000001"/>
    <n v="2"/>
    <n v="0.2"/>
    <n v="19.137599999999992"/>
  </r>
  <r>
    <x v="8998"/>
    <x v="4488"/>
    <x v="3"/>
    <x v="177"/>
    <d v="2014-03-21T00:00:00"/>
    <s v="Same Day"/>
    <s v="HG-14845"/>
    <s v="Harry Greene"/>
    <x v="0"/>
    <s v="United States"/>
    <s v="Houston"/>
    <x v="5"/>
    <n v="77041"/>
    <x v="2"/>
    <s v="OFF-PA-10002377"/>
    <x v="1"/>
    <x v="10"/>
    <s v="Xerox 1916"/>
    <n v="274.06400000000002"/>
    <n v="7"/>
    <n v="0.2"/>
    <n v="102.77399999999999"/>
  </r>
  <r>
    <x v="8999"/>
    <x v="4489"/>
    <x v="3"/>
    <x v="726"/>
    <d v="2014-05-18T00:00:00"/>
    <s v="Standard Class"/>
    <s v="MH-18115"/>
    <s v="Mick Hernandez"/>
    <x v="2"/>
    <s v="United States"/>
    <s v="Philadelphia"/>
    <x v="9"/>
    <n v="19140"/>
    <x v="3"/>
    <s v="FUR-CH-10001482"/>
    <x v="0"/>
    <x v="1"/>
    <s v="Office Star - Mesh Screen back chair with Vinyl seat"/>
    <n v="458.42999999999995"/>
    <n v="5"/>
    <n v="0.3"/>
    <n v="-124.431"/>
  </r>
  <r>
    <x v="9000"/>
    <x v="4490"/>
    <x v="2"/>
    <x v="169"/>
    <d v="2011-06-22T00:00:00"/>
    <s v="Same Day"/>
    <s v="TB-21280"/>
    <s v="Toby Braunhardt"/>
    <x v="0"/>
    <s v="United States"/>
    <s v="Phoenix"/>
    <x v="16"/>
    <n v="85023"/>
    <x v="1"/>
    <s v="OFF-BI-10001553"/>
    <x v="1"/>
    <x v="8"/>
    <s v="SpineVue Locking Slant-D Ring Binders by Cardinal"/>
    <n v="8.2260000000000009"/>
    <n v="3"/>
    <n v="0.7"/>
    <n v="-6.0323999999999991"/>
  </r>
  <r>
    <x v="9001"/>
    <x v="4491"/>
    <x v="2"/>
    <x v="266"/>
    <d v="2011-12-09T00:00:00"/>
    <s v="Standard Class"/>
    <s v="EM-13825"/>
    <s v="Elizabeth Moffitt"/>
    <x v="1"/>
    <s v="United States"/>
    <s v="Sandy Springs"/>
    <x v="32"/>
    <n v="30328"/>
    <x v="0"/>
    <s v="TEC-AC-10000199"/>
    <x v="2"/>
    <x v="11"/>
    <s v="Kingston Digital DataTraveler 8GB USB 2.0"/>
    <n v="5.95"/>
    <n v="1"/>
    <n v="0"/>
    <n v="0.83300000000000018"/>
  </r>
  <r>
    <x v="9002"/>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x v="9003"/>
    <x v="4492"/>
    <x v="1"/>
    <x v="57"/>
    <d v="2012-04-06T00:00:00"/>
    <s v="Same Day"/>
    <s v="JF-15415"/>
    <s v="Jennifer Ferguson"/>
    <x v="0"/>
    <s v="United States"/>
    <s v="Spokane"/>
    <x v="4"/>
    <n v="99207"/>
    <x v="1"/>
    <s v="TEC-AC-10001767"/>
    <x v="2"/>
    <x v="11"/>
    <s v="SanDisk Ultra 64 GB MicroSDHC Class 10 Memory Card"/>
    <n v="239.94"/>
    <n v="6"/>
    <n v="0"/>
    <n v="26.393399999999986"/>
  </r>
  <r>
    <x v="9004"/>
    <x v="4492"/>
    <x v="1"/>
    <x v="57"/>
    <d v="2012-04-06T00:00:00"/>
    <s v="Same Day"/>
    <s v="JF-15415"/>
    <s v="Jennifer Ferguson"/>
    <x v="0"/>
    <s v="United States"/>
    <s v="Spokane"/>
    <x v="4"/>
    <n v="99207"/>
    <x v="1"/>
    <s v="OFF-AR-10002467"/>
    <x v="1"/>
    <x v="6"/>
    <s v="Dixon Ticonderoga Pencils"/>
    <n v="23.84"/>
    <n v="8"/>
    <n v="0"/>
    <n v="6.4368000000000016"/>
  </r>
  <r>
    <x v="9005"/>
    <x v="4493"/>
    <x v="3"/>
    <x v="551"/>
    <d v="2014-11-19T00:00:00"/>
    <s v="Same Day"/>
    <s v="NB-18655"/>
    <s v="Nona Balk"/>
    <x v="1"/>
    <s v="United States"/>
    <s v="Milwaukee"/>
    <x v="6"/>
    <n v="53209"/>
    <x v="2"/>
    <s v="OFF-ST-10001321"/>
    <x v="1"/>
    <x v="4"/>
    <s v="Decoflex Hanging Personal Folder File, Blue"/>
    <n v="92.52"/>
    <n v="6"/>
    <n v="0"/>
    <n v="24.980400000000007"/>
  </r>
  <r>
    <x v="9006"/>
    <x v="4493"/>
    <x v="3"/>
    <x v="551"/>
    <d v="2014-11-19T00:00:00"/>
    <s v="Same Day"/>
    <s v="NB-18655"/>
    <s v="Nona Balk"/>
    <x v="1"/>
    <s v="United States"/>
    <s v="Milwaukee"/>
    <x v="6"/>
    <n v="53209"/>
    <x v="2"/>
    <s v="OFF-ST-10000777"/>
    <x v="1"/>
    <x v="4"/>
    <s v="Companion Letter/Legal File, Black"/>
    <n v="37.76"/>
    <n v="1"/>
    <n v="0"/>
    <n v="10.572800000000001"/>
  </r>
  <r>
    <x v="9007"/>
    <x v="4493"/>
    <x v="3"/>
    <x v="551"/>
    <d v="2014-11-19T00:00:00"/>
    <s v="Same Day"/>
    <s v="NB-18655"/>
    <s v="Nona Balk"/>
    <x v="1"/>
    <s v="United States"/>
    <s v="Milwaukee"/>
    <x v="6"/>
    <n v="53209"/>
    <x v="2"/>
    <s v="OFF-LA-10003720"/>
    <x v="1"/>
    <x v="2"/>
    <s v="Avery 487"/>
    <n v="7.38"/>
    <n v="2"/>
    <n v="0"/>
    <n v="3.4685999999999999"/>
  </r>
  <r>
    <x v="9008"/>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x v="9009"/>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x v="9010"/>
    <x v="4495"/>
    <x v="3"/>
    <x v="240"/>
    <d v="2014-05-24T00:00:00"/>
    <s v="Standard Class"/>
    <s v="ND-18460"/>
    <s v="Neil Ducich"/>
    <x v="1"/>
    <s v="United States"/>
    <s v="Huntsville"/>
    <x v="19"/>
    <n v="35810"/>
    <x v="0"/>
    <s v="OFF-BI-10001787"/>
    <x v="1"/>
    <x v="8"/>
    <s v="Wilson Jones Four-Pocket Poly Binders"/>
    <n v="26.16"/>
    <n v="4"/>
    <n v="0"/>
    <n v="12.8184"/>
  </r>
  <r>
    <x v="9011"/>
    <x v="4496"/>
    <x v="1"/>
    <x v="139"/>
    <d v="2012-12-21T00:00:00"/>
    <s v="First Class"/>
    <s v="ED-13885"/>
    <s v="Emily Ducich"/>
    <x v="2"/>
    <s v="United States"/>
    <s v="Houston"/>
    <x v="5"/>
    <n v="77036"/>
    <x v="2"/>
    <s v="TEC-AC-10004353"/>
    <x v="2"/>
    <x v="11"/>
    <s v="Hypercom P1300 Pinpad"/>
    <n v="100.80000000000001"/>
    <n v="2"/>
    <n v="0.2"/>
    <n v="21.42"/>
  </r>
  <r>
    <x v="9012"/>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x v="9013"/>
    <x v="4498"/>
    <x v="3"/>
    <x v="257"/>
    <d v="2014-03-23T00:00:00"/>
    <s v="Standard Class"/>
    <s v="BP-11050"/>
    <s v="Barry Pond"/>
    <x v="1"/>
    <s v="United States"/>
    <s v="Los Angeles"/>
    <x v="1"/>
    <n v="90008"/>
    <x v="1"/>
    <s v="OFF-AR-10002766"/>
    <x v="1"/>
    <x v="6"/>
    <s v="Prang Drawing Pencil Set"/>
    <n v="13.899999999999999"/>
    <n v="5"/>
    <n v="0"/>
    <n v="3.7529999999999997"/>
  </r>
  <r>
    <x v="9014"/>
    <x v="4498"/>
    <x v="3"/>
    <x v="257"/>
    <d v="2014-03-23T00:00:00"/>
    <s v="Standard Class"/>
    <s v="BP-11050"/>
    <s v="Barry Pond"/>
    <x v="1"/>
    <s v="United States"/>
    <s v="Los Angeles"/>
    <x v="1"/>
    <n v="90008"/>
    <x v="1"/>
    <s v="OFF-EN-10003072"/>
    <x v="1"/>
    <x v="12"/>
    <s v="Peel &amp; Seel Envelopes"/>
    <n v="19.399999999999999"/>
    <n v="5"/>
    <n v="0"/>
    <n v="9.3120000000000012"/>
  </r>
  <r>
    <x v="9015"/>
    <x v="4499"/>
    <x v="0"/>
    <x v="907"/>
    <d v="2013-12-24T00:00:00"/>
    <s v="Standard Class"/>
    <s v="NS-18640"/>
    <s v="Noel Staavos"/>
    <x v="1"/>
    <s v="United States"/>
    <s v="Carlsbad"/>
    <x v="27"/>
    <n v="88220"/>
    <x v="1"/>
    <s v="OFF-BI-10001636"/>
    <x v="1"/>
    <x v="8"/>
    <s v="Ibico Plastic and Wire Spiral Binding Combs"/>
    <n v="13.488"/>
    <n v="2"/>
    <n v="0.2"/>
    <n v="4.3835999999999995"/>
  </r>
  <r>
    <x v="9016"/>
    <x v="4499"/>
    <x v="0"/>
    <x v="907"/>
    <d v="2013-12-24T00:00:00"/>
    <s v="Standard Class"/>
    <s v="NS-18640"/>
    <s v="Noel Staavos"/>
    <x v="1"/>
    <s v="United States"/>
    <s v="Carlsbad"/>
    <x v="27"/>
    <n v="88220"/>
    <x v="1"/>
    <s v="OFF-BI-10000948"/>
    <x v="1"/>
    <x v="8"/>
    <s v="GBC Laser Imprintable Binding System Covers, Desert Sand"/>
    <n v="11.416"/>
    <n v="1"/>
    <n v="0.2"/>
    <n v="3.8528999999999991"/>
  </r>
  <r>
    <x v="9017"/>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x v="9018"/>
    <x v="4500"/>
    <x v="0"/>
    <x v="253"/>
    <d v="2013-03-29T00:00:00"/>
    <s v="Second Class"/>
    <s v="MV-17485"/>
    <s v="Mark Van Huff"/>
    <x v="0"/>
    <s v="United States"/>
    <s v="Pocatello"/>
    <x v="45"/>
    <n v="83201"/>
    <x v="1"/>
    <s v="OFF-BI-10002215"/>
    <x v="1"/>
    <x v="8"/>
    <s v="Wilson Jones Hanging View Binder, White, 1&quot;"/>
    <n v="17.04"/>
    <n v="3"/>
    <n v="0.2"/>
    <n v="5.5379999999999985"/>
  </r>
  <r>
    <x v="9019"/>
    <x v="4501"/>
    <x v="2"/>
    <x v="757"/>
    <d v="2011-12-18T00:00:00"/>
    <s v="Second Class"/>
    <s v="LE-16810"/>
    <s v="Laurel Elliston"/>
    <x v="0"/>
    <s v="United States"/>
    <s v="Springfield"/>
    <x v="17"/>
    <n v="22153"/>
    <x v="0"/>
    <s v="TEC-AC-10001314"/>
    <x v="2"/>
    <x v="11"/>
    <s v="Case Logic 2.4GHz Wireless Keyboard"/>
    <n v="99.98"/>
    <n v="2"/>
    <n v="0"/>
    <n v="7.9983999999999895"/>
  </r>
  <r>
    <x v="9020"/>
    <x v="4501"/>
    <x v="2"/>
    <x v="757"/>
    <d v="2011-12-18T00:00:00"/>
    <s v="Second Class"/>
    <s v="LE-16810"/>
    <s v="Laurel Elliston"/>
    <x v="0"/>
    <s v="United States"/>
    <s v="Springfield"/>
    <x v="17"/>
    <n v="22153"/>
    <x v="0"/>
    <s v="FUR-FU-10002268"/>
    <x v="0"/>
    <x v="5"/>
    <s v="Ultra Door Push Plate"/>
    <n v="29.46"/>
    <n v="6"/>
    <n v="0"/>
    <n v="9.7217999999999982"/>
  </r>
  <r>
    <x v="9021"/>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x v="9022"/>
    <x v="4503"/>
    <x v="0"/>
    <x v="250"/>
    <d v="2013-08-24T00:00:00"/>
    <s v="First Class"/>
    <s v="TC-21475"/>
    <s v="Tony Chapman"/>
    <x v="2"/>
    <s v="United States"/>
    <s v="Fort Collins"/>
    <x v="22"/>
    <n v="80525"/>
    <x v="1"/>
    <s v="FUR-FU-10001979"/>
    <x v="0"/>
    <x v="5"/>
    <s v="Dana Halogen Swing-Arm Architect Lamp"/>
    <n v="98.328000000000003"/>
    <n v="3"/>
    <n v="0.2"/>
    <n v="9.832800000000006"/>
  </r>
  <r>
    <x v="9023"/>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x v="9024"/>
    <x v="4505"/>
    <x v="0"/>
    <x v="190"/>
    <d v="2013-07-03T00:00:00"/>
    <s v="Standard Class"/>
    <s v="VP-21760"/>
    <s v="Victoria Pisteka"/>
    <x v="1"/>
    <s v="United States"/>
    <s v="New York City"/>
    <x v="15"/>
    <n v="10035"/>
    <x v="3"/>
    <s v="TEC-AC-10002018"/>
    <x v="2"/>
    <x v="11"/>
    <s v="AmazonBasics 3-Button USB Wired Mouse"/>
    <n v="20.97"/>
    <n v="3"/>
    <n v="0"/>
    <n v="9.017100000000001"/>
  </r>
  <r>
    <x v="9025"/>
    <x v="4505"/>
    <x v="0"/>
    <x v="190"/>
    <d v="2013-07-03T00:00:00"/>
    <s v="Standard Class"/>
    <s v="VP-21760"/>
    <s v="Victoria Pisteka"/>
    <x v="1"/>
    <s v="United States"/>
    <s v="New York City"/>
    <x v="15"/>
    <n v="10035"/>
    <x v="3"/>
    <s v="TEC-AC-10000397"/>
    <x v="2"/>
    <x v="11"/>
    <s v="Perixx PERIBOARD-512B, Ergonomic Split Keyboard"/>
    <n v="139.96"/>
    <n v="4"/>
    <n v="0"/>
    <n v="9.7972000000000037"/>
  </r>
  <r>
    <x v="9026"/>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x v="9027"/>
    <x v="4506"/>
    <x v="0"/>
    <x v="42"/>
    <d v="2013-09-23T00:00:00"/>
    <s v="Standard Class"/>
    <s v="PO-18865"/>
    <s v="Patrick O'Donnell"/>
    <x v="0"/>
    <s v="United States"/>
    <s v="Marlborough"/>
    <x v="31"/>
    <n v="1752"/>
    <x v="3"/>
    <s v="FUR-FU-10002597"/>
    <x v="0"/>
    <x v="5"/>
    <s v="C-Line Magnetic Cubicle Keepers, Clear Polypropylene"/>
    <n v="14.82"/>
    <n v="3"/>
    <n v="0"/>
    <n v="6.224400000000001"/>
  </r>
  <r>
    <x v="9028"/>
    <x v="4506"/>
    <x v="0"/>
    <x v="42"/>
    <d v="2013-09-23T00:00:00"/>
    <s v="Standard Class"/>
    <s v="PO-18865"/>
    <s v="Patrick O'Donnell"/>
    <x v="0"/>
    <s v="United States"/>
    <s v="Marlborough"/>
    <x v="31"/>
    <n v="1752"/>
    <x v="3"/>
    <s v="FUR-FU-10004864"/>
    <x v="0"/>
    <x v="5"/>
    <s v="Howard Miller 14-1/2&quot; Diameter Chrome Round Wall Clock"/>
    <n v="191.82"/>
    <n v="3"/>
    <n v="0"/>
    <n v="61.382399999999997"/>
  </r>
  <r>
    <x v="9029"/>
    <x v="4507"/>
    <x v="2"/>
    <x v="667"/>
    <d v="2011-07-23T00:00:00"/>
    <s v="Standard Class"/>
    <s v="JL-15130"/>
    <s v="Jack Lebron"/>
    <x v="0"/>
    <s v="United States"/>
    <s v="New Rochelle"/>
    <x v="15"/>
    <n v="10801"/>
    <x v="3"/>
    <s v="OFF-BI-10002103"/>
    <x v="1"/>
    <x v="8"/>
    <s v="Cardinal Slant-D Ring Binder, Heavy Gauge Vinyl"/>
    <n v="13.904"/>
    <n v="2"/>
    <n v="0.2"/>
    <n v="4.5187999999999997"/>
  </r>
  <r>
    <x v="9030"/>
    <x v="4508"/>
    <x v="3"/>
    <x v="853"/>
    <d v="2014-09-02T00:00:00"/>
    <s v="Same Day"/>
    <s v="RW-19540"/>
    <s v="Rick Wilson"/>
    <x v="1"/>
    <s v="United States"/>
    <s v="Seattle"/>
    <x v="4"/>
    <n v="98103"/>
    <x v="1"/>
    <s v="OFF-AP-10001005"/>
    <x v="1"/>
    <x v="9"/>
    <s v="Honeywell Quietcare HEPA Air Cleaner"/>
    <n v="314.60000000000002"/>
    <n v="4"/>
    <n v="0"/>
    <n v="103.81799999999998"/>
  </r>
  <r>
    <x v="9031"/>
    <x v="4508"/>
    <x v="3"/>
    <x v="853"/>
    <d v="2014-09-02T00:00:00"/>
    <s v="Same Day"/>
    <s v="RW-19540"/>
    <s v="Rick Wilson"/>
    <x v="1"/>
    <s v="United States"/>
    <s v="Seattle"/>
    <x v="4"/>
    <n v="98103"/>
    <x v="1"/>
    <s v="FUR-TA-10002607"/>
    <x v="0"/>
    <x v="3"/>
    <s v="KI Conference Tables"/>
    <n v="283.56"/>
    <n v="4"/>
    <n v="0"/>
    <n v="45.36960000000002"/>
  </r>
  <r>
    <x v="9032"/>
    <x v="4509"/>
    <x v="3"/>
    <x v="738"/>
    <d v="2014-06-27T00:00:00"/>
    <s v="Standard Class"/>
    <s v="RB-19465"/>
    <s v="Rick Bensley"/>
    <x v="2"/>
    <s v="United States"/>
    <s v="Detroit"/>
    <x v="12"/>
    <n v="48227"/>
    <x v="2"/>
    <s v="FUR-CH-10000454"/>
    <x v="0"/>
    <x v="1"/>
    <s v="Hon Deluxe Fabric Upholstered Stacking Chairs, Rounded Back"/>
    <n v="487.96"/>
    <n v="2"/>
    <n v="0"/>
    <n v="146.38799999999998"/>
  </r>
  <r>
    <x v="9033"/>
    <x v="4510"/>
    <x v="2"/>
    <x v="814"/>
    <d v="2011-09-07T00:00:00"/>
    <s v="Standard Class"/>
    <s v="SC-20095"/>
    <s v="Sanjit Chand"/>
    <x v="0"/>
    <s v="United States"/>
    <s v="Fayetteville"/>
    <x v="36"/>
    <n v="72701"/>
    <x v="0"/>
    <s v="OFF-BI-10001359"/>
    <x v="1"/>
    <x v="8"/>
    <s v="GBC DocuBind TL300 Electric Binding System"/>
    <n v="1793.98"/>
    <n v="2"/>
    <n v="0"/>
    <n v="843.17059999999992"/>
  </r>
  <r>
    <x v="9034"/>
    <x v="4511"/>
    <x v="1"/>
    <x v="486"/>
    <d v="2012-10-05T00:00:00"/>
    <s v="Standard Class"/>
    <s v="EM-13960"/>
    <s v="Eric Murdock"/>
    <x v="0"/>
    <s v="United States"/>
    <s v="Quincy"/>
    <x v="10"/>
    <n v="62301"/>
    <x v="2"/>
    <s v="OFF-BI-10003196"/>
    <x v="1"/>
    <x v="8"/>
    <s v="Accohide Poly Flexible Ring Binders"/>
    <n v="2.9919999999999995"/>
    <n v="4"/>
    <n v="0.8"/>
    <n v="-4.4880000000000013"/>
  </r>
  <r>
    <x v="9035"/>
    <x v="4511"/>
    <x v="1"/>
    <x v="486"/>
    <d v="2012-10-05T00:00:00"/>
    <s v="Standard Class"/>
    <s v="EM-13960"/>
    <s v="Eric Murdock"/>
    <x v="0"/>
    <s v="United States"/>
    <s v="Quincy"/>
    <x v="10"/>
    <n v="62301"/>
    <x v="2"/>
    <s v="TEC-AC-10003657"/>
    <x v="2"/>
    <x v="11"/>
    <s v="Lenovo 17-Key USB Numeric Keypad"/>
    <n v="108.76800000000001"/>
    <n v="4"/>
    <n v="0.2"/>
    <n v="2.7191999999999901"/>
  </r>
  <r>
    <x v="9036"/>
    <x v="4512"/>
    <x v="1"/>
    <x v="1003"/>
    <d v="2012-04-10T00:00:00"/>
    <s v="First Class"/>
    <s v="RP-19390"/>
    <s v="Resi Pölking"/>
    <x v="0"/>
    <s v="United States"/>
    <s v="New York City"/>
    <x v="15"/>
    <n v="10035"/>
    <x v="3"/>
    <s v="OFF-PA-10002262"/>
    <x v="1"/>
    <x v="10"/>
    <s v="Xerox 192"/>
    <n v="25.92"/>
    <n v="4"/>
    <n v="0"/>
    <n v="12.441600000000001"/>
  </r>
  <r>
    <x v="9037"/>
    <x v="4512"/>
    <x v="1"/>
    <x v="1003"/>
    <d v="2012-04-10T00:00:00"/>
    <s v="First Class"/>
    <s v="RP-19390"/>
    <s v="Resi Pölking"/>
    <x v="0"/>
    <s v="United States"/>
    <s v="New York City"/>
    <x v="15"/>
    <n v="10035"/>
    <x v="3"/>
    <s v="OFF-ST-10002214"/>
    <x v="1"/>
    <x v="4"/>
    <s v="X-Rack File for Hanging Folders"/>
    <n v="22.58"/>
    <n v="2"/>
    <n v="0"/>
    <n v="5.8707999999999991"/>
  </r>
  <r>
    <x v="9038"/>
    <x v="4513"/>
    <x v="3"/>
    <x v="610"/>
    <d v="2014-11-22T00:00:00"/>
    <s v="Same Day"/>
    <s v="HZ-14950"/>
    <s v="Henia Zydlo"/>
    <x v="0"/>
    <s v="United States"/>
    <s v="Houston"/>
    <x v="5"/>
    <n v="77095"/>
    <x v="2"/>
    <s v="TEC-PH-10003555"/>
    <x v="2"/>
    <x v="7"/>
    <s v="Motorola HK250 Universal Bluetooth Headset"/>
    <n v="55.176000000000002"/>
    <n v="3"/>
    <n v="0.2"/>
    <n v="-12.414599999999997"/>
  </r>
  <r>
    <x v="9039"/>
    <x v="4514"/>
    <x v="0"/>
    <x v="907"/>
    <d v="2013-12-22T00:00:00"/>
    <s v="Standard Class"/>
    <s v="AB-10105"/>
    <s v="Adrian Barton"/>
    <x v="0"/>
    <s v="United States"/>
    <s v="Detroit"/>
    <x v="12"/>
    <n v="48205"/>
    <x v="2"/>
    <s v="OFF-BI-10000545"/>
    <x v="1"/>
    <x v="8"/>
    <s v="GBC Ibimaster 500 Manual ProClick Binding System"/>
    <n v="9892.74"/>
    <n v="13"/>
    <n v="0"/>
    <n v="4946.37"/>
  </r>
  <r>
    <x v="9040"/>
    <x v="4515"/>
    <x v="2"/>
    <x v="111"/>
    <d v="2011-09-24T00:00:00"/>
    <s v="Standard Class"/>
    <s v="ND-18460"/>
    <s v="Neil Ducich"/>
    <x v="1"/>
    <s v="United States"/>
    <s v="Chandler"/>
    <x v="16"/>
    <n v="85224"/>
    <x v="1"/>
    <s v="FUR-TA-10004607"/>
    <x v="0"/>
    <x v="3"/>
    <s v="Hon 2111 Invitation Series Straight Table"/>
    <n v="73.915000000000006"/>
    <n v="1"/>
    <n v="0.5"/>
    <n v="-45.827300000000008"/>
  </r>
  <r>
    <x v="9041"/>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x v="9042"/>
    <x v="4517"/>
    <x v="1"/>
    <x v="357"/>
    <d v="2012-09-26T00:00:00"/>
    <s v="Second Class"/>
    <s v="MM-18280"/>
    <s v="Muhammed MacIntyre"/>
    <x v="1"/>
    <s v="United States"/>
    <s v="Los Angeles"/>
    <x v="1"/>
    <n v="90049"/>
    <x v="1"/>
    <s v="OFF-AP-10004532"/>
    <x v="1"/>
    <x v="9"/>
    <s v="Kensington 6 Outlet Guardian Standard Surge Protector"/>
    <n v="61.44"/>
    <n v="3"/>
    <n v="0"/>
    <n v="16.588799999999999"/>
  </r>
  <r>
    <x v="9043"/>
    <x v="4518"/>
    <x v="0"/>
    <x v="77"/>
    <d v="2013-11-14T00:00:00"/>
    <s v="Standard Class"/>
    <s v="ML-17395"/>
    <s v="Marina Lichtenstein"/>
    <x v="1"/>
    <s v="United States"/>
    <s v="San Francisco"/>
    <x v="1"/>
    <n v="94122"/>
    <x v="1"/>
    <s v="TEC-AC-10003911"/>
    <x v="2"/>
    <x v="11"/>
    <s v="NETGEAR AC1750 Dual Band Gigabit Smart WiFi Router"/>
    <n v="479.97"/>
    <n v="3"/>
    <n v="0"/>
    <n v="163.18979999999999"/>
  </r>
  <r>
    <x v="9044"/>
    <x v="4519"/>
    <x v="3"/>
    <x v="819"/>
    <d v="2014-12-21T00:00:00"/>
    <s v="Second Class"/>
    <s v="KM-16225"/>
    <s v="Kalyca Meade"/>
    <x v="1"/>
    <s v="United States"/>
    <s v="Sunnyvale"/>
    <x v="1"/>
    <n v="94086"/>
    <x v="1"/>
    <s v="OFF-BI-10003196"/>
    <x v="1"/>
    <x v="8"/>
    <s v="Accohide Poly Flexible Ring Binders"/>
    <n v="5.9840000000000009"/>
    <n v="2"/>
    <n v="0.2"/>
    <n v="2.2439999999999998"/>
  </r>
  <r>
    <x v="9045"/>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x v="9046"/>
    <x v="4519"/>
    <x v="3"/>
    <x v="819"/>
    <d v="2014-12-21T00:00:00"/>
    <s v="Second Class"/>
    <s v="KM-16225"/>
    <s v="Kalyca Meade"/>
    <x v="1"/>
    <s v="United States"/>
    <s v="Sunnyvale"/>
    <x v="1"/>
    <n v="94086"/>
    <x v="1"/>
    <s v="TEC-AC-10000057"/>
    <x v="2"/>
    <x v="11"/>
    <s v="Microsoft Natural Ergonomic Keyboard 4000"/>
    <n v="149.94999999999999"/>
    <n v="5"/>
    <n v="0"/>
    <n v="31.489499999999992"/>
  </r>
  <r>
    <x v="9047"/>
    <x v="4519"/>
    <x v="3"/>
    <x v="819"/>
    <d v="2014-12-21T00:00:00"/>
    <s v="Second Class"/>
    <s v="KM-16225"/>
    <s v="Kalyca Meade"/>
    <x v="1"/>
    <s v="United States"/>
    <s v="Sunnyvale"/>
    <x v="1"/>
    <n v="94086"/>
    <x v="1"/>
    <s v="OFF-AR-10001988"/>
    <x v="1"/>
    <x v="6"/>
    <s v="Bulldog Table or Wall-Mount Pencil Sharpener"/>
    <n v="29.950000000000003"/>
    <n v="5"/>
    <n v="0"/>
    <n v="8.6854999999999993"/>
  </r>
  <r>
    <x v="9048"/>
    <x v="4519"/>
    <x v="3"/>
    <x v="819"/>
    <d v="2014-12-21T00:00:00"/>
    <s v="Second Class"/>
    <s v="KM-16225"/>
    <s v="Kalyca Meade"/>
    <x v="1"/>
    <s v="United States"/>
    <s v="Sunnyvale"/>
    <x v="1"/>
    <n v="94086"/>
    <x v="1"/>
    <s v="OFF-LA-10003498"/>
    <x v="1"/>
    <x v="2"/>
    <s v="Avery 475"/>
    <n v="44.400000000000006"/>
    <n v="3"/>
    <n v="0"/>
    <n v="22.200000000000003"/>
  </r>
  <r>
    <x v="9049"/>
    <x v="4520"/>
    <x v="2"/>
    <x v="158"/>
    <d v="2011-09-25T00:00:00"/>
    <s v="Standard Class"/>
    <s v="SL-20155"/>
    <s v="Sara Luxemburg"/>
    <x v="2"/>
    <s v="United States"/>
    <s v="New York City"/>
    <x v="15"/>
    <n v="10011"/>
    <x v="3"/>
    <s v="OFF-AR-10002956"/>
    <x v="1"/>
    <x v="6"/>
    <s v="Boston 16801 Nautilus Battery Pencil Sharpener"/>
    <n v="66.03"/>
    <n v="3"/>
    <n v="0"/>
    <n v="17.1678"/>
  </r>
  <r>
    <x v="9050"/>
    <x v="4521"/>
    <x v="1"/>
    <x v="1211"/>
    <d v="2012-05-22T00:00:00"/>
    <s v="Standard Class"/>
    <s v="AJ-10780"/>
    <s v="Anthony Jacobs"/>
    <x v="1"/>
    <s v="United States"/>
    <s v="Los Angeles"/>
    <x v="1"/>
    <n v="90004"/>
    <x v="1"/>
    <s v="OFF-PA-10003724"/>
    <x v="1"/>
    <x v="10"/>
    <s v="Wirebound Message Book, 4 per Page"/>
    <n v="10.86"/>
    <n v="2"/>
    <n v="0"/>
    <n v="5.3213999999999997"/>
  </r>
  <r>
    <x v="9051"/>
    <x v="4522"/>
    <x v="2"/>
    <x v="959"/>
    <d v="2011-03-31T00:00:00"/>
    <s v="Second Class"/>
    <s v="DK-12835"/>
    <s v="Damala Kotsonis"/>
    <x v="1"/>
    <s v="United States"/>
    <s v="San Francisco"/>
    <x v="1"/>
    <n v="94122"/>
    <x v="1"/>
    <s v="OFF-AR-10004272"/>
    <x v="1"/>
    <x v="6"/>
    <s v="Newell 308"/>
    <n v="3.36"/>
    <n v="2"/>
    <n v="0"/>
    <n v="0.83999999999999986"/>
  </r>
  <r>
    <x v="9052"/>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x v="9053"/>
    <x v="4522"/>
    <x v="2"/>
    <x v="959"/>
    <d v="2011-03-31T00:00:00"/>
    <s v="Second Class"/>
    <s v="DK-12835"/>
    <s v="Damala Kotsonis"/>
    <x v="1"/>
    <s v="United States"/>
    <s v="San Francisco"/>
    <x v="1"/>
    <n v="94122"/>
    <x v="1"/>
    <s v="TEC-PH-10004100"/>
    <x v="2"/>
    <x v="7"/>
    <s v="Griffin GC17055 Auxiliary Audio Cable"/>
    <n v="28.783999999999999"/>
    <n v="2"/>
    <n v="0.2"/>
    <n v="2.878400000000001"/>
  </r>
  <r>
    <x v="9054"/>
    <x v="4523"/>
    <x v="3"/>
    <x v="585"/>
    <d v="2014-09-29T00:00:00"/>
    <s v="Standard Class"/>
    <s v="BK-11260"/>
    <s v="Berenike Kampe"/>
    <x v="0"/>
    <s v="United States"/>
    <s v="Santa Ana"/>
    <x v="1"/>
    <n v="92704"/>
    <x v="1"/>
    <s v="OFF-SU-10001218"/>
    <x v="1"/>
    <x v="14"/>
    <s v="Fiskars Softgrip Scissors"/>
    <n v="21.96"/>
    <n v="2"/>
    <n v="0"/>
    <n v="6.1488000000000014"/>
  </r>
  <r>
    <x v="9055"/>
    <x v="4524"/>
    <x v="1"/>
    <x v="811"/>
    <d v="2012-09-17T00:00:00"/>
    <s v="Second Class"/>
    <s v="CC-12670"/>
    <s v="Craig Carreira"/>
    <x v="0"/>
    <s v="United States"/>
    <s v="Seattle"/>
    <x v="4"/>
    <n v="98103"/>
    <x v="1"/>
    <s v="TEC-AC-10004209"/>
    <x v="2"/>
    <x v="11"/>
    <s v="Memorex Froggy Flash Drive 4 GB"/>
    <n v="21.98"/>
    <n v="2"/>
    <n v="0"/>
    <n v="8.5722000000000005"/>
  </r>
  <r>
    <x v="9056"/>
    <x v="4525"/>
    <x v="1"/>
    <x v="121"/>
    <d v="2012-11-04T00:00:00"/>
    <s v="First Class"/>
    <s v="ED-13885"/>
    <s v="Emily Ducich"/>
    <x v="2"/>
    <s v="United States"/>
    <s v="New York City"/>
    <x v="15"/>
    <n v="10011"/>
    <x v="3"/>
    <s v="FUR-CH-10002073"/>
    <x v="0"/>
    <x v="1"/>
    <s v="Hon Olson Stacker Chairs"/>
    <n v="2621.3220000000001"/>
    <n v="11"/>
    <n v="0.1"/>
    <n v="553.39019999999982"/>
  </r>
  <r>
    <x v="9057"/>
    <x v="4526"/>
    <x v="1"/>
    <x v="1182"/>
    <d v="2012-10-24T00:00:00"/>
    <s v="Standard Class"/>
    <s v="SV-20785"/>
    <s v="Stewart Visinsky"/>
    <x v="0"/>
    <s v="United States"/>
    <s v="Los Angeles"/>
    <x v="1"/>
    <n v="90045"/>
    <x v="1"/>
    <s v="FUR-FU-10003424"/>
    <x v="0"/>
    <x v="5"/>
    <s v="Nu-Dell Oak Frame"/>
    <n v="74.759999999999991"/>
    <n v="7"/>
    <n v="0"/>
    <n v="23.923199999999994"/>
  </r>
  <r>
    <x v="9058"/>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x v="9059"/>
    <x v="4527"/>
    <x v="0"/>
    <x v="403"/>
    <d v="2013-06-19T00:00:00"/>
    <s v="Standard Class"/>
    <s v="AR-10825"/>
    <s v="Anthony Rawles"/>
    <x v="1"/>
    <s v="United States"/>
    <s v="Seattle"/>
    <x v="4"/>
    <n v="98103"/>
    <x v="1"/>
    <s v="FUR-TA-10004619"/>
    <x v="0"/>
    <x v="3"/>
    <s v="Hon Non-Folding Utility Tables"/>
    <n v="1115.17"/>
    <n v="7"/>
    <n v="0"/>
    <n v="334.55099999999993"/>
  </r>
  <r>
    <x v="9060"/>
    <x v="4528"/>
    <x v="1"/>
    <x v="312"/>
    <d v="2012-11-21T00:00:00"/>
    <s v="First Class"/>
    <s v="CS-12250"/>
    <s v="Chris Selesnick"/>
    <x v="1"/>
    <s v="United States"/>
    <s v="San Diego"/>
    <x v="1"/>
    <n v="92024"/>
    <x v="1"/>
    <s v="OFF-BI-10002854"/>
    <x v="1"/>
    <x v="8"/>
    <s v="Performers Binder/Pad Holder, Black"/>
    <n v="89.696000000000012"/>
    <n v="4"/>
    <n v="0.2"/>
    <n v="33.635999999999996"/>
  </r>
  <r>
    <x v="9061"/>
    <x v="4528"/>
    <x v="1"/>
    <x v="312"/>
    <d v="2012-11-21T00:00:00"/>
    <s v="First Class"/>
    <s v="CS-12250"/>
    <s v="Chris Selesnick"/>
    <x v="1"/>
    <s v="United States"/>
    <s v="San Diego"/>
    <x v="1"/>
    <n v="92024"/>
    <x v="1"/>
    <s v="OFF-LA-10002762"/>
    <x v="1"/>
    <x v="2"/>
    <s v="Avery 485"/>
    <n v="50.12"/>
    <n v="4"/>
    <n v="0"/>
    <n v="23.556399999999996"/>
  </r>
  <r>
    <x v="9062"/>
    <x v="4529"/>
    <x v="0"/>
    <x v="1212"/>
    <d v="2013-03-07T00:00:00"/>
    <s v="Standard Class"/>
    <s v="RR-19525"/>
    <s v="Rick Reed"/>
    <x v="1"/>
    <s v="United States"/>
    <s v="New York City"/>
    <x v="15"/>
    <n v="10035"/>
    <x v="3"/>
    <s v="OFF-FA-10003495"/>
    <x v="1"/>
    <x v="13"/>
    <s v="Staples"/>
    <n v="36.480000000000004"/>
    <n v="6"/>
    <n v="0"/>
    <n v="18.240000000000002"/>
  </r>
  <r>
    <x v="9063"/>
    <x v="4530"/>
    <x v="2"/>
    <x v="1005"/>
    <d v="2011-10-20T00:00:00"/>
    <s v="Standard Class"/>
    <s v="BD-11500"/>
    <s v="Bradley Drucker"/>
    <x v="0"/>
    <s v="United States"/>
    <s v="Chicago"/>
    <x v="10"/>
    <n v="60653"/>
    <x v="2"/>
    <s v="OFF-PA-10002581"/>
    <x v="1"/>
    <x v="10"/>
    <s v="Xerox 1951"/>
    <n v="322.19200000000001"/>
    <n v="13"/>
    <n v="0.2"/>
    <n v="100.68499999999997"/>
  </r>
  <r>
    <x v="9064"/>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x v="9065"/>
    <x v="4530"/>
    <x v="2"/>
    <x v="1005"/>
    <d v="2011-10-20T00:00:00"/>
    <s v="Standard Class"/>
    <s v="BD-11500"/>
    <s v="Bradley Drucker"/>
    <x v="0"/>
    <s v="United States"/>
    <s v="Chicago"/>
    <x v="10"/>
    <n v="60653"/>
    <x v="2"/>
    <s v="OFF-PA-10001184"/>
    <x v="1"/>
    <x v="10"/>
    <s v="Xerox 1903"/>
    <n v="19.136000000000003"/>
    <n v="4"/>
    <n v="0.2"/>
    <n v="6.9367999999999999"/>
  </r>
  <r>
    <x v="9066"/>
    <x v="4531"/>
    <x v="3"/>
    <x v="1143"/>
    <d v="2014-05-31T00:00:00"/>
    <s v="Standard Class"/>
    <s v="BM-11785"/>
    <s v="Bryan Mills"/>
    <x v="0"/>
    <s v="United States"/>
    <s v="Harrisonburg"/>
    <x v="17"/>
    <n v="22801"/>
    <x v="0"/>
    <s v="TEC-AC-10000521"/>
    <x v="2"/>
    <x v="11"/>
    <s v="Verbatim Slim CD and DVD Storage Cases, 50/Pack"/>
    <n v="23.08"/>
    <n v="2"/>
    <n v="0"/>
    <n v="6.9239999999999995"/>
  </r>
  <r>
    <x v="9067"/>
    <x v="4532"/>
    <x v="0"/>
    <x v="1084"/>
    <d v="2013-02-10T00:00:00"/>
    <s v="Standard Class"/>
    <s v="MS-17365"/>
    <s v="Maribeth Schnelling"/>
    <x v="0"/>
    <s v="United States"/>
    <s v="Rockville"/>
    <x v="39"/>
    <n v="20852"/>
    <x v="3"/>
    <s v="TEC-PH-10002890"/>
    <x v="2"/>
    <x v="7"/>
    <s v="AT&amp;T 17929 Lendline Telephone"/>
    <n v="90.48"/>
    <n v="2"/>
    <n v="0"/>
    <n v="23.524799999999999"/>
  </r>
  <r>
    <x v="9068"/>
    <x v="4533"/>
    <x v="0"/>
    <x v="476"/>
    <d v="2013-09-06T00:00:00"/>
    <s v="Second Class"/>
    <s v="BM-11140"/>
    <s v="Becky Martin"/>
    <x v="0"/>
    <s v="United States"/>
    <s v="Des Moines"/>
    <x v="4"/>
    <n v="98198"/>
    <x v="1"/>
    <s v="FUR-CH-10003061"/>
    <x v="0"/>
    <x v="1"/>
    <s v="Global Leather Task Chair, Black"/>
    <n v="215.976"/>
    <n v="3"/>
    <n v="0.2"/>
    <n v="-2.6997000000000355"/>
  </r>
  <r>
    <x v="9069"/>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x v="9070"/>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x v="9071"/>
    <x v="4535"/>
    <x v="1"/>
    <x v="821"/>
    <d v="2012-06-16T00:00:00"/>
    <s v="Standard Class"/>
    <s v="SZ-20035"/>
    <s v="Sam Zeldin"/>
    <x v="2"/>
    <s v="United States"/>
    <s v="Columbus"/>
    <x v="14"/>
    <n v="47201"/>
    <x v="2"/>
    <s v="OFF-ST-10002444"/>
    <x v="1"/>
    <x v="4"/>
    <s v="Recycled Eldon Regeneration Jumbo File"/>
    <n v="24.56"/>
    <n v="2"/>
    <n v="0"/>
    <n v="6.8767999999999994"/>
  </r>
  <r>
    <x v="9072"/>
    <x v="4536"/>
    <x v="0"/>
    <x v="913"/>
    <d v="2013-09-09T00:00:00"/>
    <s v="Standard Class"/>
    <s v="MB-18085"/>
    <s v="Mick Brown"/>
    <x v="0"/>
    <s v="United States"/>
    <s v="Springfield"/>
    <x v="25"/>
    <n v="65807"/>
    <x v="2"/>
    <s v="OFF-EN-10003286"/>
    <x v="1"/>
    <x v="12"/>
    <s v="Staples"/>
    <n v="16.559999999999999"/>
    <n v="2"/>
    <n v="0"/>
    <n v="7.783199999999999"/>
  </r>
  <r>
    <x v="9073"/>
    <x v="4536"/>
    <x v="0"/>
    <x v="913"/>
    <d v="2013-09-09T00:00:00"/>
    <s v="Standard Class"/>
    <s v="MB-18085"/>
    <s v="Mick Brown"/>
    <x v="0"/>
    <s v="United States"/>
    <s v="Springfield"/>
    <x v="25"/>
    <n v="65807"/>
    <x v="2"/>
    <s v="TEC-AC-10000109"/>
    <x v="2"/>
    <x v="11"/>
    <s v="Sony Micro Vault Click 16 GB USB 2.0 Flash Drive"/>
    <n v="279.95"/>
    <n v="5"/>
    <n v="0"/>
    <n v="67.188000000000017"/>
  </r>
  <r>
    <x v="9074"/>
    <x v="4537"/>
    <x v="2"/>
    <x v="419"/>
    <d v="2011-04-26T00:00:00"/>
    <s v="Standard Class"/>
    <s v="DB-13555"/>
    <s v="Dorothy Badders"/>
    <x v="1"/>
    <s v="United States"/>
    <s v="Henderson"/>
    <x v="0"/>
    <n v="42420"/>
    <x v="0"/>
    <s v="OFF-ST-10002574"/>
    <x v="1"/>
    <x v="4"/>
    <s v="SAFCO Commercial Wire Shelving, Black"/>
    <n v="828.83999999999992"/>
    <n v="6"/>
    <n v="0"/>
    <n v="0"/>
  </r>
  <r>
    <x v="9075"/>
    <x v="4538"/>
    <x v="1"/>
    <x v="599"/>
    <d v="2012-11-08T00:00:00"/>
    <s v="First Class"/>
    <s v="CB-12415"/>
    <s v="Christy Brittain"/>
    <x v="0"/>
    <s v="United States"/>
    <s v="Lakewood"/>
    <x v="24"/>
    <n v="44107"/>
    <x v="3"/>
    <s v="OFF-BI-10000773"/>
    <x v="1"/>
    <x v="8"/>
    <s v="Insertable Tab Post Binder Dividers"/>
    <n v="7.218"/>
    <n v="3"/>
    <n v="0.7"/>
    <n v="-5.5338000000000012"/>
  </r>
  <r>
    <x v="9076"/>
    <x v="4538"/>
    <x v="1"/>
    <x v="599"/>
    <d v="2012-11-08T00:00:00"/>
    <s v="First Class"/>
    <s v="CB-12415"/>
    <s v="Christy Brittain"/>
    <x v="0"/>
    <s v="United States"/>
    <s v="Lakewood"/>
    <x v="24"/>
    <n v="44107"/>
    <x v="3"/>
    <s v="OFF-SU-10004661"/>
    <x v="1"/>
    <x v="14"/>
    <s v="Acme Titanium Bonded Scissors"/>
    <n v="27.200000000000003"/>
    <n v="4"/>
    <n v="0.2"/>
    <n v="2.0399999999999991"/>
  </r>
  <r>
    <x v="9077"/>
    <x v="4539"/>
    <x v="2"/>
    <x v="935"/>
    <d v="2011-11-07T00:00:00"/>
    <s v="Standard Class"/>
    <s v="SP-20650"/>
    <s v="Stephanie Phelps"/>
    <x v="1"/>
    <s v="United States"/>
    <s v="Omaha"/>
    <x v="8"/>
    <n v="68104"/>
    <x v="2"/>
    <s v="TEC-AC-10003280"/>
    <x v="2"/>
    <x v="11"/>
    <s v="Belkin F8E887 USB Wired Ergonomic Keyboard"/>
    <n v="89.97"/>
    <n v="3"/>
    <n v="0"/>
    <n v="18.893699999999995"/>
  </r>
  <r>
    <x v="9078"/>
    <x v="4540"/>
    <x v="0"/>
    <x v="595"/>
    <d v="2013-02-23T00:00:00"/>
    <s v="Standard Class"/>
    <s v="GW-14605"/>
    <s v="Giulietta Weimer"/>
    <x v="0"/>
    <s v="United States"/>
    <s v="Henderson"/>
    <x v="0"/>
    <n v="42420"/>
    <x v="0"/>
    <s v="FUR-FU-10003773"/>
    <x v="0"/>
    <x v="5"/>
    <s v="Eldon Cleatmat Plus Chair Mats for High Pile Carpets"/>
    <n v="318.08"/>
    <n v="4"/>
    <n v="0"/>
    <n v="34.988799999999969"/>
  </r>
  <r>
    <x v="9079"/>
    <x v="4540"/>
    <x v="0"/>
    <x v="595"/>
    <d v="2013-02-23T00:00:00"/>
    <s v="Standard Class"/>
    <s v="GW-14605"/>
    <s v="Giulietta Weimer"/>
    <x v="0"/>
    <s v="United States"/>
    <s v="Henderson"/>
    <x v="0"/>
    <n v="42420"/>
    <x v="0"/>
    <s v="OFF-BI-10002412"/>
    <x v="1"/>
    <x v="8"/>
    <s v="Wilson Jones “Snap” Scratch Pad Binder Tool for Ring Binders"/>
    <n v="5.8"/>
    <n v="1"/>
    <n v="0"/>
    <n v="2.61"/>
  </r>
  <r>
    <x v="9080"/>
    <x v="4541"/>
    <x v="3"/>
    <x v="220"/>
    <d v="2014-09-14T00:00:00"/>
    <s v="Second Class"/>
    <s v="KH-16630"/>
    <s v="Ken Heidel"/>
    <x v="1"/>
    <s v="United States"/>
    <s v="Santa Ana"/>
    <x v="1"/>
    <n v="92704"/>
    <x v="1"/>
    <s v="TEC-PH-10002564"/>
    <x v="2"/>
    <x v="7"/>
    <s v="OtterBox Defender Series Case - Samsung Galaxy S4"/>
    <n v="143.952"/>
    <n v="6"/>
    <n v="0.2"/>
    <n v="17.993999999999978"/>
  </r>
  <r>
    <x v="9081"/>
    <x v="4541"/>
    <x v="3"/>
    <x v="220"/>
    <d v="2014-09-14T00:00:00"/>
    <s v="Second Class"/>
    <s v="KH-16630"/>
    <s v="Ken Heidel"/>
    <x v="1"/>
    <s v="United States"/>
    <s v="Santa Ana"/>
    <x v="1"/>
    <n v="92704"/>
    <x v="1"/>
    <s v="OFF-PA-10002262"/>
    <x v="1"/>
    <x v="10"/>
    <s v="Xerox 192"/>
    <n v="19.440000000000001"/>
    <n v="3"/>
    <n v="0"/>
    <n v="9.3312000000000008"/>
  </r>
  <r>
    <x v="9082"/>
    <x v="4542"/>
    <x v="3"/>
    <x v="808"/>
    <d v="2014-11-07T00:00:00"/>
    <s v="Standard Class"/>
    <s v="BG-11035"/>
    <s v="Barry Gonzalez"/>
    <x v="0"/>
    <s v="United States"/>
    <s v="Springfield"/>
    <x v="17"/>
    <n v="22153"/>
    <x v="0"/>
    <s v="OFF-AR-10000246"/>
    <x v="1"/>
    <x v="6"/>
    <s v="Newell 318"/>
    <n v="5.56"/>
    <n v="2"/>
    <n v="0"/>
    <n v="1.4455999999999998"/>
  </r>
  <r>
    <x v="9083"/>
    <x v="4543"/>
    <x v="1"/>
    <x v="525"/>
    <d v="2012-02-08T00:00:00"/>
    <s v="First Class"/>
    <s v="LO-17170"/>
    <s v="Lori Olson"/>
    <x v="1"/>
    <s v="United States"/>
    <s v="Suffolk"/>
    <x v="17"/>
    <n v="23434"/>
    <x v="0"/>
    <s v="OFF-ST-10002554"/>
    <x v="1"/>
    <x v="4"/>
    <s v="Tennsco Industrial Shelving"/>
    <n v="146.72999999999999"/>
    <n v="3"/>
    <n v="0"/>
    <n v="2.9346000000000032"/>
  </r>
  <r>
    <x v="9084"/>
    <x v="4543"/>
    <x v="1"/>
    <x v="525"/>
    <d v="2012-02-08T00:00:00"/>
    <s v="First Class"/>
    <s v="LO-17170"/>
    <s v="Lori Olson"/>
    <x v="1"/>
    <s v="United States"/>
    <s v="Suffolk"/>
    <x v="17"/>
    <n v="23434"/>
    <x v="0"/>
    <s v="OFF-PA-10002751"/>
    <x v="1"/>
    <x v="10"/>
    <s v="Xerox 1920"/>
    <n v="29.900000000000002"/>
    <n v="5"/>
    <n v="0"/>
    <n v="13.454999999999998"/>
  </r>
  <r>
    <x v="9085"/>
    <x v="4544"/>
    <x v="0"/>
    <x v="545"/>
    <d v="2013-09-13T00:00:00"/>
    <s v="Second Class"/>
    <s v="DV-13465"/>
    <s v="Dianna Vittorini"/>
    <x v="0"/>
    <s v="United States"/>
    <s v="Los Angeles"/>
    <x v="1"/>
    <n v="90049"/>
    <x v="1"/>
    <s v="OFF-BI-10004318"/>
    <x v="1"/>
    <x v="8"/>
    <s v="Ibico EB-19 Dual Function Manual Binding System"/>
    <n v="276.78400000000005"/>
    <n v="2"/>
    <n v="0.2"/>
    <n v="89.954799999999992"/>
  </r>
  <r>
    <x v="9086"/>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x v="9087"/>
    <x v="4545"/>
    <x v="0"/>
    <x v="182"/>
    <d v="2013-10-01T00:00:00"/>
    <s v="Standard Class"/>
    <s v="LR-17035"/>
    <s v="Lisa Ryan"/>
    <x v="1"/>
    <s v="United States"/>
    <s v="Houston"/>
    <x v="5"/>
    <n v="77041"/>
    <x v="2"/>
    <s v="FUR-CH-10000513"/>
    <x v="0"/>
    <x v="1"/>
    <s v="High-Back Leather Manager's Chair"/>
    <n v="454.96499999999997"/>
    <n v="5"/>
    <n v="0.3"/>
    <n v="-136.48950000000002"/>
  </r>
  <r>
    <x v="9088"/>
    <x v="4546"/>
    <x v="1"/>
    <x v="83"/>
    <d v="2012-12-20T00:00:00"/>
    <s v="Standard Class"/>
    <s v="RR-19525"/>
    <s v="Rick Reed"/>
    <x v="1"/>
    <s v="United States"/>
    <s v="Cary"/>
    <x v="3"/>
    <n v="27511"/>
    <x v="0"/>
    <s v="TEC-PH-10001433"/>
    <x v="2"/>
    <x v="7"/>
    <s v="Cisco Small Business SPA 502G VoIP phone"/>
    <n v="246.16800000000001"/>
    <n v="3"/>
    <n v="0.2"/>
    <n v="21.539699999999996"/>
  </r>
  <r>
    <x v="9089"/>
    <x v="4547"/>
    <x v="0"/>
    <x v="42"/>
    <d v="2013-09-21T00:00:00"/>
    <s v="Second Class"/>
    <s v="TS-21610"/>
    <s v="Troy Staebel"/>
    <x v="0"/>
    <s v="United States"/>
    <s v="Springfield"/>
    <x v="24"/>
    <n v="45503"/>
    <x v="3"/>
    <s v="OFF-ST-10002790"/>
    <x v="1"/>
    <x v="4"/>
    <s v="Safco Industrial Shelving"/>
    <n v="295.39999999999998"/>
    <n v="5"/>
    <n v="0.2"/>
    <n v="-62.772499999999965"/>
  </r>
  <r>
    <x v="9090"/>
    <x v="4548"/>
    <x v="3"/>
    <x v="119"/>
    <d v="2014-10-16T00:00:00"/>
    <s v="First Class"/>
    <s v="AH-10210"/>
    <s v="Alan Hwang"/>
    <x v="0"/>
    <s v="United States"/>
    <s v="Louisville"/>
    <x v="0"/>
    <n v="40214"/>
    <x v="0"/>
    <s v="OFF-ST-10002974"/>
    <x v="1"/>
    <x v="4"/>
    <s v="Trav-L-File Heavy-Duty Shuttle II, Black"/>
    <n v="348.56"/>
    <n v="8"/>
    <n v="0"/>
    <n v="104.56799999999998"/>
  </r>
  <r>
    <x v="9091"/>
    <x v="4549"/>
    <x v="1"/>
    <x v="1141"/>
    <d v="2012-07-03T00:00:00"/>
    <s v="Second Class"/>
    <s v="DW-13585"/>
    <s v="Dorothy Wardle"/>
    <x v="1"/>
    <s v="United States"/>
    <s v="Troy"/>
    <x v="24"/>
    <n v="45373"/>
    <x v="3"/>
    <s v="OFF-PA-10003177"/>
    <x v="1"/>
    <x v="10"/>
    <s v="Xerox 1999"/>
    <n v="15.552000000000003"/>
    <n v="3"/>
    <n v="0.2"/>
    <n v="5.4432"/>
  </r>
  <r>
    <x v="9092"/>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x v="9093"/>
    <x v="4550"/>
    <x v="1"/>
    <x v="932"/>
    <d v="2012-06-05T00:00:00"/>
    <s v="Standard Class"/>
    <s v="AJ-10945"/>
    <s v="Ashley Jarboe"/>
    <x v="0"/>
    <s v="United States"/>
    <s v="Detroit"/>
    <x v="12"/>
    <n v="48227"/>
    <x v="2"/>
    <s v="TEC-PH-10001299"/>
    <x v="2"/>
    <x v="7"/>
    <s v="Polycom CX300 Desktop Phone USB VoIP phone"/>
    <n v="299.98"/>
    <n v="2"/>
    <n v="0"/>
    <n v="83.994400000000013"/>
  </r>
  <r>
    <x v="9094"/>
    <x v="4550"/>
    <x v="1"/>
    <x v="932"/>
    <d v="2012-06-05T00:00:00"/>
    <s v="Standard Class"/>
    <s v="AJ-10945"/>
    <s v="Ashley Jarboe"/>
    <x v="0"/>
    <s v="United States"/>
    <s v="Detroit"/>
    <x v="12"/>
    <n v="48227"/>
    <x v="2"/>
    <s v="OFF-BI-10004224"/>
    <x v="1"/>
    <x v="8"/>
    <s v="Catalog Binders with Expanding Posts"/>
    <n v="403.68"/>
    <n v="6"/>
    <n v="0"/>
    <n v="181.65599999999998"/>
  </r>
  <r>
    <x v="9095"/>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x v="9096"/>
    <x v="4550"/>
    <x v="1"/>
    <x v="932"/>
    <d v="2012-06-05T00:00:00"/>
    <s v="Standard Class"/>
    <s v="AJ-10945"/>
    <s v="Ashley Jarboe"/>
    <x v="0"/>
    <s v="United States"/>
    <s v="Detroit"/>
    <x v="12"/>
    <n v="48227"/>
    <x v="2"/>
    <s v="OFF-LA-10004178"/>
    <x v="1"/>
    <x v="2"/>
    <s v="Avery 491"/>
    <n v="28.91"/>
    <n v="7"/>
    <n v="0"/>
    <n v="13.2986"/>
  </r>
  <r>
    <x v="9097"/>
    <x v="4551"/>
    <x v="2"/>
    <x v="791"/>
    <d v="2011-04-17T00:00:00"/>
    <s v="Standard Class"/>
    <s v="SV-20785"/>
    <s v="Stewart Visinsky"/>
    <x v="0"/>
    <s v="United States"/>
    <s v="Bloomington"/>
    <x v="14"/>
    <n v="47401"/>
    <x v="2"/>
    <s v="OFF-PA-10000289"/>
    <x v="1"/>
    <x v="10"/>
    <s v="Xerox 213"/>
    <n v="32.400000000000006"/>
    <n v="5"/>
    <n v="0"/>
    <n v="15.552000000000001"/>
  </r>
  <r>
    <x v="9098"/>
    <x v="4552"/>
    <x v="3"/>
    <x v="386"/>
    <d v="2014-10-17T00:00:00"/>
    <s v="Standard Class"/>
    <s v="MG-17650"/>
    <s v="Matthew Grinstein"/>
    <x v="2"/>
    <s v="United States"/>
    <s v="Dallas"/>
    <x v="5"/>
    <n v="75081"/>
    <x v="2"/>
    <s v="TEC-PH-10002085"/>
    <x v="2"/>
    <x v="7"/>
    <s v="Clarity 53712"/>
    <n v="369.54399999999998"/>
    <n v="7"/>
    <n v="0.2"/>
    <n v="27.71580000000003"/>
  </r>
  <r>
    <x v="9099"/>
    <x v="4552"/>
    <x v="3"/>
    <x v="386"/>
    <d v="2014-10-17T00:00:00"/>
    <s v="Standard Class"/>
    <s v="MG-17650"/>
    <s v="Matthew Grinstein"/>
    <x v="2"/>
    <s v="United States"/>
    <s v="Dallas"/>
    <x v="5"/>
    <n v="75081"/>
    <x v="2"/>
    <s v="OFF-PA-10001934"/>
    <x v="1"/>
    <x v="10"/>
    <s v="Xerox 1993"/>
    <n v="10.368000000000002"/>
    <n v="2"/>
    <n v="0.2"/>
    <n v="3.7584"/>
  </r>
  <r>
    <x v="9100"/>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x v="9101"/>
    <x v="4553"/>
    <x v="1"/>
    <x v="209"/>
    <d v="2012-11-12T00:00:00"/>
    <s v="Standard Class"/>
    <s v="AB-10105"/>
    <s v="Adrian Barton"/>
    <x v="0"/>
    <s v="United States"/>
    <s v="Houston"/>
    <x v="5"/>
    <n v="77041"/>
    <x v="2"/>
    <s v="OFF-AR-10001683"/>
    <x v="1"/>
    <x v="6"/>
    <s v="Lumber Crayons"/>
    <n v="23.64"/>
    <n v="3"/>
    <n v="0.2"/>
    <n v="5.3190000000000008"/>
  </r>
  <r>
    <x v="9102"/>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x v="9103"/>
    <x v="4553"/>
    <x v="1"/>
    <x v="209"/>
    <d v="2012-11-12T00:00:00"/>
    <s v="Standard Class"/>
    <s v="AB-10105"/>
    <s v="Adrian Barton"/>
    <x v="0"/>
    <s v="United States"/>
    <s v="Houston"/>
    <x v="5"/>
    <n v="77041"/>
    <x v="2"/>
    <s v="FUR-FU-10000193"/>
    <x v="0"/>
    <x v="5"/>
    <s v="Tenex Chairmats For Use with Hard Floors"/>
    <n v="64.959999999999994"/>
    <n v="5"/>
    <n v="0.6"/>
    <n v="-84.447999999999993"/>
  </r>
  <r>
    <x v="9104"/>
    <x v="4553"/>
    <x v="1"/>
    <x v="209"/>
    <d v="2012-11-12T00:00:00"/>
    <s v="Standard Class"/>
    <s v="AB-10105"/>
    <s v="Adrian Barton"/>
    <x v="0"/>
    <s v="United States"/>
    <s v="Houston"/>
    <x v="5"/>
    <n v="77041"/>
    <x v="2"/>
    <s v="OFF-BI-10000474"/>
    <x v="1"/>
    <x v="8"/>
    <s v="Avery Recycled Flexi-View Covers for Binding Systems"/>
    <n v="32.059999999999995"/>
    <n v="10"/>
    <n v="0.8"/>
    <n v="-51.296000000000006"/>
  </r>
  <r>
    <x v="9105"/>
    <x v="4553"/>
    <x v="1"/>
    <x v="209"/>
    <d v="2012-11-12T00:00:00"/>
    <s v="Standard Class"/>
    <s v="AB-10105"/>
    <s v="Adrian Barton"/>
    <x v="0"/>
    <s v="United States"/>
    <s v="Houston"/>
    <x v="5"/>
    <n v="77041"/>
    <x v="2"/>
    <s v="OFF-ST-10000129"/>
    <x v="1"/>
    <x v="4"/>
    <s v="Fellowes Recycled Storage Drawers"/>
    <n v="177.64800000000002"/>
    <n v="2"/>
    <n v="0.2"/>
    <n v="-28.867800000000017"/>
  </r>
  <r>
    <x v="9106"/>
    <x v="4553"/>
    <x v="1"/>
    <x v="209"/>
    <d v="2012-11-12T00:00:00"/>
    <s v="Standard Class"/>
    <s v="AB-10105"/>
    <s v="Adrian Barton"/>
    <x v="0"/>
    <s v="United States"/>
    <s v="Houston"/>
    <x v="5"/>
    <n v="77041"/>
    <x v="2"/>
    <s v="TEC-MA-10001016"/>
    <x v="2"/>
    <x v="15"/>
    <s v="Canon PC170 Desktop Personal Copier"/>
    <n v="287.90999999999997"/>
    <n v="3"/>
    <n v="0.4"/>
    <n v="33.589499999999987"/>
  </r>
  <r>
    <x v="9107"/>
    <x v="4554"/>
    <x v="1"/>
    <x v="442"/>
    <d v="2012-05-28T00:00:00"/>
    <s v="First Class"/>
    <s v="MM-18280"/>
    <s v="Muhammed MacIntyre"/>
    <x v="1"/>
    <s v="United States"/>
    <s v="Haltom City"/>
    <x v="5"/>
    <n v="76117"/>
    <x v="2"/>
    <s v="OFF-SU-10002557"/>
    <x v="1"/>
    <x v="14"/>
    <s v="Fiskars Spring-Action Scissors"/>
    <n v="22.368000000000002"/>
    <n v="2"/>
    <n v="0.2"/>
    <n v="1.6776"/>
  </r>
  <r>
    <x v="9108"/>
    <x v="4554"/>
    <x v="1"/>
    <x v="442"/>
    <d v="2012-05-28T00:00:00"/>
    <s v="First Class"/>
    <s v="MM-18280"/>
    <s v="Muhammed MacIntyre"/>
    <x v="1"/>
    <s v="United States"/>
    <s v="Haltom City"/>
    <x v="5"/>
    <n v="76117"/>
    <x v="2"/>
    <s v="OFF-PA-10002160"/>
    <x v="1"/>
    <x v="10"/>
    <s v="Xerox 1978"/>
    <n v="32.368000000000002"/>
    <n v="7"/>
    <n v="0.2"/>
    <n v="11.733400000000001"/>
  </r>
  <r>
    <x v="9109"/>
    <x v="4554"/>
    <x v="1"/>
    <x v="442"/>
    <d v="2012-05-28T00:00:00"/>
    <s v="First Class"/>
    <s v="MM-18280"/>
    <s v="Muhammed MacIntyre"/>
    <x v="1"/>
    <s v="United States"/>
    <s v="Haltom City"/>
    <x v="5"/>
    <n v="76117"/>
    <x v="2"/>
    <s v="TEC-AC-10003095"/>
    <x v="2"/>
    <x v="11"/>
    <s v="Logitech G35 7.1-Channel Surround Sound Headset"/>
    <n v="207.98400000000004"/>
    <n v="2"/>
    <n v="0.2"/>
    <n v="36.397199999999998"/>
  </r>
  <r>
    <x v="9110"/>
    <x v="4555"/>
    <x v="2"/>
    <x v="303"/>
    <d v="2011-10-15T00:00:00"/>
    <s v="First Class"/>
    <s v="MA-17995"/>
    <s v="Michelle Arnett"/>
    <x v="2"/>
    <s v="United States"/>
    <s v="Richmond"/>
    <x v="17"/>
    <n v="23223"/>
    <x v="0"/>
    <s v="OFF-EN-10003160"/>
    <x v="1"/>
    <x v="12"/>
    <s v="Pastel Pink Envelopes"/>
    <n v="36.4"/>
    <n v="5"/>
    <n v="0"/>
    <n v="17.472000000000001"/>
  </r>
  <r>
    <x v="9111"/>
    <x v="4555"/>
    <x v="2"/>
    <x v="303"/>
    <d v="2011-10-15T00:00:00"/>
    <s v="First Class"/>
    <s v="MA-17995"/>
    <s v="Michelle Arnett"/>
    <x v="2"/>
    <s v="United States"/>
    <s v="Richmond"/>
    <x v="17"/>
    <n v="23223"/>
    <x v="0"/>
    <s v="TEC-AC-10001542"/>
    <x v="2"/>
    <x v="11"/>
    <s v="SanDisk Cruzer 16 GB USB Flash Drive"/>
    <n v="22.96"/>
    <n v="2"/>
    <n v="0"/>
    <n v="4.3623999999999974"/>
  </r>
  <r>
    <x v="9112"/>
    <x v="4555"/>
    <x v="2"/>
    <x v="303"/>
    <d v="2011-10-15T00:00:00"/>
    <s v="First Class"/>
    <s v="MA-17995"/>
    <s v="Michelle Arnett"/>
    <x v="2"/>
    <s v="United States"/>
    <s v="Richmond"/>
    <x v="17"/>
    <n v="23223"/>
    <x v="0"/>
    <s v="OFF-ST-10003641"/>
    <x v="1"/>
    <x v="4"/>
    <s v="Space Solutions Industrial Galvanized Steel Shelving."/>
    <n v="315.2"/>
    <n v="4"/>
    <n v="0"/>
    <n v="6.3040000000000305"/>
  </r>
  <r>
    <x v="9113"/>
    <x v="4555"/>
    <x v="2"/>
    <x v="303"/>
    <d v="2011-10-15T00:00:00"/>
    <s v="First Class"/>
    <s v="MA-17995"/>
    <s v="Michelle Arnett"/>
    <x v="2"/>
    <s v="United States"/>
    <s v="Richmond"/>
    <x v="17"/>
    <n v="23223"/>
    <x v="0"/>
    <s v="OFF-BI-10002432"/>
    <x v="1"/>
    <x v="8"/>
    <s v="Wilson Jones Standard D-Ring Binders"/>
    <n v="15.18"/>
    <n v="3"/>
    <n v="0"/>
    <n v="7.1345999999999989"/>
  </r>
  <r>
    <x v="9114"/>
    <x v="4556"/>
    <x v="0"/>
    <x v="569"/>
    <d v="2013-02-10T00:00:00"/>
    <s v="Second Class"/>
    <s v="EB-13975"/>
    <s v="Erica Bern"/>
    <x v="1"/>
    <s v="United States"/>
    <s v="Los Angeles"/>
    <x v="1"/>
    <n v="90049"/>
    <x v="1"/>
    <s v="TEC-PH-10004094"/>
    <x v="2"/>
    <x v="7"/>
    <s v="Motorola L703CM"/>
    <n v="623.96"/>
    <n v="5"/>
    <n v="0.2"/>
    <n v="38.997500000000002"/>
  </r>
  <r>
    <x v="9115"/>
    <x v="4557"/>
    <x v="3"/>
    <x v="617"/>
    <d v="2014-01-25T00:00:00"/>
    <s v="Second Class"/>
    <s v="NS-18505"/>
    <s v="Neola Schneider"/>
    <x v="0"/>
    <s v="United States"/>
    <s v="Philadelphia"/>
    <x v="9"/>
    <n v="19140"/>
    <x v="3"/>
    <s v="TEC-PH-10001817"/>
    <x v="2"/>
    <x v="7"/>
    <s v="Wilson Electronics DB Pro Signal Booster"/>
    <n v="429.59999999999997"/>
    <n v="2"/>
    <n v="0.4"/>
    <n v="-93.079999999999984"/>
  </r>
  <r>
    <x v="9116"/>
    <x v="4557"/>
    <x v="3"/>
    <x v="617"/>
    <d v="2014-01-25T00:00:00"/>
    <s v="Second Class"/>
    <s v="NS-18505"/>
    <s v="Neola Schneider"/>
    <x v="0"/>
    <s v="United States"/>
    <s v="Philadelphia"/>
    <x v="9"/>
    <n v="19140"/>
    <x v="3"/>
    <s v="FUR-FU-10002759"/>
    <x v="0"/>
    <x v="5"/>
    <s v="12-1/2 Diameter Round Wall Clock"/>
    <n v="31.968000000000004"/>
    <n v="2"/>
    <n v="0.2"/>
    <n v="6.3935999999999993"/>
  </r>
  <r>
    <x v="9117"/>
    <x v="4557"/>
    <x v="3"/>
    <x v="617"/>
    <d v="2014-01-25T00:00:00"/>
    <s v="Second Class"/>
    <s v="NS-18505"/>
    <s v="Neola Schneider"/>
    <x v="0"/>
    <s v="United States"/>
    <s v="Philadelphia"/>
    <x v="9"/>
    <n v="19140"/>
    <x v="3"/>
    <s v="FUR-CH-10000309"/>
    <x v="0"/>
    <x v="1"/>
    <s v="Global Comet Stacking Arm Chair"/>
    <n v="887.27099999999984"/>
    <n v="3"/>
    <n v="0.3"/>
    <n v="-63.376499999999965"/>
  </r>
  <r>
    <x v="9118"/>
    <x v="4557"/>
    <x v="3"/>
    <x v="617"/>
    <d v="2014-01-25T00:00:00"/>
    <s v="Second Class"/>
    <s v="NS-18505"/>
    <s v="Neola Schneider"/>
    <x v="0"/>
    <s v="United States"/>
    <s v="Philadelphia"/>
    <x v="9"/>
    <n v="19140"/>
    <x v="3"/>
    <s v="OFF-PA-10003673"/>
    <x v="1"/>
    <x v="10"/>
    <s v="Strathmore Photo Mount Cards"/>
    <n v="21.696000000000002"/>
    <n v="4"/>
    <n v="0.2"/>
    <n v="7.0511999999999988"/>
  </r>
  <r>
    <x v="9119"/>
    <x v="4558"/>
    <x v="0"/>
    <x v="112"/>
    <d v="2013-06-13T00:00:00"/>
    <s v="Standard Class"/>
    <s v="RB-19795"/>
    <s v="Ross Baird"/>
    <x v="2"/>
    <s v="United States"/>
    <s v="Los Angeles"/>
    <x v="1"/>
    <n v="90036"/>
    <x v="1"/>
    <s v="OFF-LA-10000452"/>
    <x v="1"/>
    <x v="2"/>
    <s v="Avery 488"/>
    <n v="22.05"/>
    <n v="7"/>
    <n v="0"/>
    <n v="10.584"/>
  </r>
  <r>
    <x v="9120"/>
    <x v="4558"/>
    <x v="0"/>
    <x v="112"/>
    <d v="2013-06-13T00:00:00"/>
    <s v="Standard Class"/>
    <s v="RB-19795"/>
    <s v="Ross Baird"/>
    <x v="2"/>
    <s v="United States"/>
    <s v="Los Angeles"/>
    <x v="1"/>
    <n v="90036"/>
    <x v="1"/>
    <s v="OFF-PA-10000210"/>
    <x v="1"/>
    <x v="10"/>
    <s v="Xerox Blank Computer Paper"/>
    <n v="99.9"/>
    <n v="5"/>
    <n v="0"/>
    <n v="46.952999999999996"/>
  </r>
  <r>
    <x v="9121"/>
    <x v="4559"/>
    <x v="3"/>
    <x v="257"/>
    <d v="2014-03-21T00:00:00"/>
    <s v="Second Class"/>
    <s v="JK-15325"/>
    <s v="Jason Klamczynski"/>
    <x v="1"/>
    <s v="United States"/>
    <s v="Los Angeles"/>
    <x v="1"/>
    <n v="90032"/>
    <x v="1"/>
    <s v="OFF-AP-10000358"/>
    <x v="1"/>
    <x v="9"/>
    <s v="Fellowes Basic Home/Office Series Surge Protectors"/>
    <n v="90.86"/>
    <n v="7"/>
    <n v="0"/>
    <n v="26.349399999999992"/>
  </r>
  <r>
    <x v="9122"/>
    <x v="4560"/>
    <x v="3"/>
    <x v="221"/>
    <d v="2014-11-25T00:00:00"/>
    <s v="Same Day"/>
    <s v="PR-18880"/>
    <s v="Patrick Ryan"/>
    <x v="0"/>
    <s v="United States"/>
    <s v="San Francisco"/>
    <x v="1"/>
    <n v="94109"/>
    <x v="1"/>
    <s v="OFF-PA-10002137"/>
    <x v="1"/>
    <x v="10"/>
    <s v="Southworth 100% Résumé Paper, 24lb."/>
    <n v="7.78"/>
    <n v="1"/>
    <n v="0"/>
    <n v="3.5009999999999994"/>
  </r>
  <r>
    <x v="9123"/>
    <x v="4561"/>
    <x v="0"/>
    <x v="491"/>
    <d v="2013-11-29T00:00:00"/>
    <s v="Second Class"/>
    <s v="EH-13945"/>
    <s v="Eric Hoffmann"/>
    <x v="0"/>
    <s v="United States"/>
    <s v="Philadelphia"/>
    <x v="9"/>
    <n v="19120"/>
    <x v="3"/>
    <s v="OFF-BI-10003364"/>
    <x v="1"/>
    <x v="8"/>
    <s v="Binding Machine Supplies"/>
    <n v="78.759000000000015"/>
    <n v="9"/>
    <n v="0.7"/>
    <n v="-57.75660000000002"/>
  </r>
  <r>
    <x v="9124"/>
    <x v="4562"/>
    <x v="0"/>
    <x v="298"/>
    <d v="2013-08-21T00:00:00"/>
    <s v="Second Class"/>
    <s v="MA-17560"/>
    <s v="Matt Abelman"/>
    <x v="2"/>
    <s v="United States"/>
    <s v="Houston"/>
    <x v="5"/>
    <n v="77070"/>
    <x v="2"/>
    <s v="FUR-FU-10001940"/>
    <x v="0"/>
    <x v="5"/>
    <s v="Staples"/>
    <n v="9.5519999999999996"/>
    <n v="3"/>
    <n v="0.6"/>
    <n v="-3.8207999999999984"/>
  </r>
  <r>
    <x v="9125"/>
    <x v="4562"/>
    <x v="0"/>
    <x v="298"/>
    <d v="2013-08-21T00:00:00"/>
    <s v="Second Class"/>
    <s v="MA-17560"/>
    <s v="Matt Abelman"/>
    <x v="2"/>
    <s v="United States"/>
    <s v="Houston"/>
    <x v="5"/>
    <n v="77070"/>
    <x v="2"/>
    <s v="FUR-FU-10000320"/>
    <x v="0"/>
    <x v="5"/>
    <s v="OIC Stacking Trays"/>
    <n v="5.3440000000000003"/>
    <n v="4"/>
    <n v="0.6"/>
    <n v="-2.1375999999999991"/>
  </r>
  <r>
    <x v="9126"/>
    <x v="4563"/>
    <x v="1"/>
    <x v="109"/>
    <d v="2012-12-03T00:00:00"/>
    <s v="Standard Class"/>
    <s v="MA-17995"/>
    <s v="Michelle Arnett"/>
    <x v="2"/>
    <s v="United States"/>
    <s v="Las Cruces"/>
    <x v="27"/>
    <n v="88001"/>
    <x v="1"/>
    <s v="OFF-AR-10004441"/>
    <x v="1"/>
    <x v="6"/>
    <s v="BIC Brite Liner Highlighters"/>
    <n v="8.2799999999999994"/>
    <n v="2"/>
    <n v="0"/>
    <n v="3.4775999999999998"/>
  </r>
  <r>
    <x v="9127"/>
    <x v="4564"/>
    <x v="3"/>
    <x v="1126"/>
    <d v="2014-06-02T00:00:00"/>
    <s v="Standard Class"/>
    <s v="JL-15505"/>
    <s v="Jeremy Lonsdale"/>
    <x v="0"/>
    <s v="United States"/>
    <s v="Houston"/>
    <x v="5"/>
    <n v="77070"/>
    <x v="2"/>
    <s v="OFF-ST-10002182"/>
    <x v="1"/>
    <x v="4"/>
    <s v="Iris 3-Drawer Stacking Bin, Black"/>
    <n v="50.135999999999996"/>
    <n v="3"/>
    <n v="0.2"/>
    <n v="-11.2806"/>
  </r>
  <r>
    <x v="9128"/>
    <x v="4565"/>
    <x v="3"/>
    <x v="507"/>
    <d v="2014-09-06T00:00:00"/>
    <s v="First Class"/>
    <s v="AS-10045"/>
    <s v="Aaron Smayling"/>
    <x v="1"/>
    <s v="United States"/>
    <s v="Redmond"/>
    <x v="21"/>
    <n v="97756"/>
    <x v="1"/>
    <s v="OFF-BI-10002931"/>
    <x v="1"/>
    <x v="8"/>
    <s v="Avery Trapezoid Extra Heavy Duty 4&quot; Binders"/>
    <n v="88.074000000000012"/>
    <n v="7"/>
    <n v="0.7"/>
    <n v="-58.71599999999998"/>
  </r>
  <r>
    <x v="9129"/>
    <x v="4566"/>
    <x v="0"/>
    <x v="830"/>
    <d v="2013-03-27T00:00:00"/>
    <s v="Second Class"/>
    <s v="DC-12850"/>
    <s v="Dan Campbell"/>
    <x v="0"/>
    <s v="United States"/>
    <s v="Cleveland"/>
    <x v="24"/>
    <n v="44105"/>
    <x v="3"/>
    <s v="FUR-BO-10004357"/>
    <x v="0"/>
    <x v="0"/>
    <s v="O'Sullivan Living Dimensions 3-Shelf Bookcases"/>
    <n v="301.46999999999997"/>
    <n v="3"/>
    <n v="0.5"/>
    <n v="-241.17600000000002"/>
  </r>
  <r>
    <x v="9130"/>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x v="9131"/>
    <x v="4567"/>
    <x v="3"/>
    <x v="39"/>
    <d v="2014-06-02T00:00:00"/>
    <s v="Standard Class"/>
    <s v="MD-17860"/>
    <s v="Michael Dominguez"/>
    <x v="1"/>
    <s v="United States"/>
    <s v="Laurel"/>
    <x v="39"/>
    <n v="20707"/>
    <x v="3"/>
    <s v="FUR-FU-10001473"/>
    <x v="0"/>
    <x v="5"/>
    <s v="DAX Wood Document Frame"/>
    <n v="27.46"/>
    <n v="2"/>
    <n v="0"/>
    <n v="9.8856000000000002"/>
  </r>
  <r>
    <x v="9132"/>
    <x v="4567"/>
    <x v="3"/>
    <x v="39"/>
    <d v="2014-06-02T00:00:00"/>
    <s v="Standard Class"/>
    <s v="MD-17860"/>
    <s v="Michael Dominguez"/>
    <x v="1"/>
    <s v="United States"/>
    <s v="Laurel"/>
    <x v="39"/>
    <n v="20707"/>
    <x v="3"/>
    <s v="OFF-AP-10001469"/>
    <x v="1"/>
    <x v="9"/>
    <s v="Fellowes 8 Outlet Superior Workstation Surge Protector"/>
    <n v="125.13"/>
    <n v="3"/>
    <n v="0"/>
    <n v="36.287699999999987"/>
  </r>
  <r>
    <x v="9133"/>
    <x v="4568"/>
    <x v="1"/>
    <x v="284"/>
    <d v="2012-09-04T00:00:00"/>
    <s v="Standard Class"/>
    <s v="RH-19510"/>
    <s v="Rick Huthwaite"/>
    <x v="2"/>
    <s v="United States"/>
    <s v="San Diego"/>
    <x v="1"/>
    <n v="92037"/>
    <x v="1"/>
    <s v="TEC-PH-10004447"/>
    <x v="2"/>
    <x v="7"/>
    <s v="Toshiba IPT2010-SD IP Telephone"/>
    <n v="555.96"/>
    <n v="5"/>
    <n v="0.2"/>
    <n v="41.697000000000003"/>
  </r>
  <r>
    <x v="9134"/>
    <x v="4569"/>
    <x v="0"/>
    <x v="408"/>
    <d v="2013-04-18T00:00:00"/>
    <s v="Standard Class"/>
    <s v="TB-21175"/>
    <s v="Thomas Boland"/>
    <x v="1"/>
    <s v="United States"/>
    <s v="Wilson"/>
    <x v="3"/>
    <n v="27893"/>
    <x v="0"/>
    <s v="OFF-ST-10001469"/>
    <x v="1"/>
    <x v="4"/>
    <s v="Fellowes Bankers Box Recycled Super Stor/Drawer"/>
    <n v="129.55199999999999"/>
    <n v="3"/>
    <n v="0.2"/>
    <n v="-22.671600000000005"/>
  </r>
  <r>
    <x v="9135"/>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x v="9136"/>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x v="9137"/>
    <x v="4570"/>
    <x v="2"/>
    <x v="563"/>
    <d v="2011-02-10T00:00:00"/>
    <s v="Standard Class"/>
    <s v="EB-13930"/>
    <s v="Eric Barreto"/>
    <x v="0"/>
    <s v="United States"/>
    <s v="Saint Petersburg"/>
    <x v="2"/>
    <n v="33710"/>
    <x v="0"/>
    <s v="OFF-BI-10000666"/>
    <x v="1"/>
    <x v="8"/>
    <s v="Surelock Post Binders"/>
    <n v="18.336000000000002"/>
    <n v="2"/>
    <n v="0.7"/>
    <n v="-12.224"/>
  </r>
  <r>
    <x v="9138"/>
    <x v="4570"/>
    <x v="2"/>
    <x v="563"/>
    <d v="2011-02-10T00:00:00"/>
    <s v="Standard Class"/>
    <s v="EB-13930"/>
    <s v="Eric Barreto"/>
    <x v="0"/>
    <s v="United States"/>
    <s v="Saint Petersburg"/>
    <x v="2"/>
    <n v="33710"/>
    <x v="0"/>
    <s v="TEC-PH-10002890"/>
    <x v="2"/>
    <x v="7"/>
    <s v="AT&amp;T 17929 Lendline Telephone"/>
    <n v="180.96"/>
    <n v="5"/>
    <n v="0.2"/>
    <n v="13.571999999999996"/>
  </r>
  <r>
    <x v="9139"/>
    <x v="4571"/>
    <x v="2"/>
    <x v="814"/>
    <d v="2011-09-08T00:00:00"/>
    <s v="Standard Class"/>
    <s v="BM-11785"/>
    <s v="Bryan Mills"/>
    <x v="0"/>
    <s v="United States"/>
    <s v="Buffalo Grove"/>
    <x v="10"/>
    <n v="60089"/>
    <x v="2"/>
    <s v="TEC-AC-10000844"/>
    <x v="2"/>
    <x v="11"/>
    <s v="Logitech Gaming G510s - Keyboard"/>
    <n v="475.94400000000002"/>
    <n v="7"/>
    <n v="0.2"/>
    <n v="95.188799999999972"/>
  </r>
  <r>
    <x v="9140"/>
    <x v="4572"/>
    <x v="3"/>
    <x v="1033"/>
    <d v="2014-10-03T00:00:00"/>
    <s v="Second Class"/>
    <s v="BT-11530"/>
    <s v="Bradley Talbott"/>
    <x v="2"/>
    <s v="United States"/>
    <s v="Los Angeles"/>
    <x v="1"/>
    <n v="90049"/>
    <x v="1"/>
    <s v="TEC-AC-10002402"/>
    <x v="2"/>
    <x v="11"/>
    <s v="Razer Kraken PRO Over Ear PC and Music Headset"/>
    <n v="159.97999999999999"/>
    <n v="2"/>
    <n v="0"/>
    <n v="47.993999999999986"/>
  </r>
  <r>
    <x v="9141"/>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x v="9142"/>
    <x v="4574"/>
    <x v="3"/>
    <x v="968"/>
    <d v="2014-05-27T00:00:00"/>
    <s v="Standard Class"/>
    <s v="RD-19480"/>
    <s v="Rick Duston"/>
    <x v="0"/>
    <s v="United States"/>
    <s v="Las Vegas"/>
    <x v="33"/>
    <n v="89115"/>
    <x v="1"/>
    <s v="OFF-BI-10004040"/>
    <x v="1"/>
    <x v="8"/>
    <s v="Wilson Jones Impact Binders"/>
    <n v="8.2880000000000003"/>
    <n v="2"/>
    <n v="0.2"/>
    <n v="3.0043999999999995"/>
  </r>
  <r>
    <x v="9143"/>
    <x v="4574"/>
    <x v="3"/>
    <x v="968"/>
    <d v="2014-05-27T00:00:00"/>
    <s v="Standard Class"/>
    <s v="RD-19480"/>
    <s v="Rick Duston"/>
    <x v="0"/>
    <s v="United States"/>
    <s v="Las Vegas"/>
    <x v="33"/>
    <n v="89115"/>
    <x v="1"/>
    <s v="TEC-PH-10004094"/>
    <x v="2"/>
    <x v="7"/>
    <s v="Motorola L703CM"/>
    <n v="1123.1280000000002"/>
    <n v="9"/>
    <n v="0.2"/>
    <n v="70.195499999999981"/>
  </r>
  <r>
    <x v="9144"/>
    <x v="4574"/>
    <x v="3"/>
    <x v="968"/>
    <d v="2014-05-27T00:00:00"/>
    <s v="Standard Class"/>
    <s v="RD-19480"/>
    <s v="Rick Duston"/>
    <x v="0"/>
    <s v="United States"/>
    <s v="Las Vegas"/>
    <x v="33"/>
    <n v="89115"/>
    <x v="1"/>
    <s v="OFF-AP-10000358"/>
    <x v="1"/>
    <x v="9"/>
    <s v="Fellowes Basic Home/Office Series Surge Protectors"/>
    <n v="64.900000000000006"/>
    <n v="5"/>
    <n v="0"/>
    <n v="18.820999999999994"/>
  </r>
  <r>
    <x v="9145"/>
    <x v="4575"/>
    <x v="1"/>
    <x v="1181"/>
    <d v="2012-09-24T00:00:00"/>
    <s v="Standard Class"/>
    <s v="TP-21130"/>
    <s v="Theone Pippenger"/>
    <x v="0"/>
    <s v="United States"/>
    <s v="Naperville"/>
    <x v="10"/>
    <n v="60540"/>
    <x v="2"/>
    <s v="OFF-BI-10000138"/>
    <x v="1"/>
    <x v="8"/>
    <s v="Acco Translucent Poly Ring Binders"/>
    <n v="2.8079999999999989"/>
    <n v="3"/>
    <n v="0.8"/>
    <n v="-4.492799999999999"/>
  </r>
  <r>
    <x v="9146"/>
    <x v="4576"/>
    <x v="0"/>
    <x v="1156"/>
    <d v="2013-01-27T00:00:00"/>
    <s v="Standard Class"/>
    <s v="CB-12535"/>
    <s v="Claudia Bergmann"/>
    <x v="1"/>
    <s v="United States"/>
    <s v="Burlington"/>
    <x v="42"/>
    <s v="05408"/>
    <x v="3"/>
    <s v="TEC-AC-10002926"/>
    <x v="2"/>
    <x v="11"/>
    <s v="Logitech Wireless Marathon Mouse M705"/>
    <n v="99.98"/>
    <n v="2"/>
    <n v="0"/>
    <n v="42.991400000000006"/>
  </r>
  <r>
    <x v="9147"/>
    <x v="4576"/>
    <x v="0"/>
    <x v="1156"/>
    <d v="2013-01-27T00:00:00"/>
    <s v="Standard Class"/>
    <s v="CB-12535"/>
    <s v="Claudia Bergmann"/>
    <x v="1"/>
    <s v="United States"/>
    <s v="Burlington"/>
    <x v="42"/>
    <s v="05408"/>
    <x v="3"/>
    <s v="OFF-AR-10003477"/>
    <x v="1"/>
    <x v="6"/>
    <s v="4009 Highlighters"/>
    <n v="8.0400000000000009"/>
    <n v="6"/>
    <n v="0"/>
    <n v="2.7336"/>
  </r>
  <r>
    <x v="9148"/>
    <x v="4576"/>
    <x v="0"/>
    <x v="1156"/>
    <d v="2013-01-27T00:00:00"/>
    <s v="Standard Class"/>
    <s v="CB-12535"/>
    <s v="Claudia Bergmann"/>
    <x v="1"/>
    <s v="United States"/>
    <s v="Burlington"/>
    <x v="42"/>
    <s v="05408"/>
    <x v="3"/>
    <s v="OFF-ST-10001526"/>
    <x v="1"/>
    <x v="4"/>
    <s v="Iceberg Mobile Mega Data/Printer Cart "/>
    <n v="1564.29"/>
    <n v="13"/>
    <n v="0"/>
    <n v="406.71539999999993"/>
  </r>
  <r>
    <x v="9149"/>
    <x v="4577"/>
    <x v="2"/>
    <x v="106"/>
    <d v="2011-06-06T00:00:00"/>
    <s v="Standard Class"/>
    <s v="QJ-19255"/>
    <s v="Quincy Jones"/>
    <x v="1"/>
    <s v="United States"/>
    <s v="Detroit"/>
    <x v="12"/>
    <n v="48234"/>
    <x v="2"/>
    <s v="OFF-BI-10001765"/>
    <x v="1"/>
    <x v="8"/>
    <s v="Wilson Jones Heavy-Duty Casebound Ring Binders with Metal Hinges"/>
    <n v="138.56"/>
    <n v="4"/>
    <n v="0"/>
    <n v="66.508799999999994"/>
  </r>
  <r>
    <x v="9150"/>
    <x v="4577"/>
    <x v="2"/>
    <x v="106"/>
    <d v="2011-06-06T00:00:00"/>
    <s v="Standard Class"/>
    <s v="QJ-19255"/>
    <s v="Quincy Jones"/>
    <x v="1"/>
    <s v="United States"/>
    <s v="Detroit"/>
    <x v="12"/>
    <n v="48234"/>
    <x v="2"/>
    <s v="OFF-AP-10004859"/>
    <x v="1"/>
    <x v="9"/>
    <s v="Acco 6 Outlet Guardian Premium Surge Suppressor"/>
    <n v="65.52000000000001"/>
    <n v="5"/>
    <n v="0.1"/>
    <n v="12.376000000000001"/>
  </r>
  <r>
    <x v="9151"/>
    <x v="4578"/>
    <x v="1"/>
    <x v="496"/>
    <d v="2012-09-29T00:00:00"/>
    <s v="Second Class"/>
    <s v="KM-16720"/>
    <s v="Kunst Miller"/>
    <x v="0"/>
    <s v="United States"/>
    <s v="Avondale"/>
    <x v="16"/>
    <n v="85323"/>
    <x v="1"/>
    <s v="OFF-AR-10003179"/>
    <x v="1"/>
    <x v="6"/>
    <s v="Dixon Ticonderoga Core-Lock Colored Pencils"/>
    <n v="14.576000000000001"/>
    <n v="2"/>
    <n v="0.2"/>
    <n v="2.3685999999999989"/>
  </r>
  <r>
    <x v="9152"/>
    <x v="4578"/>
    <x v="1"/>
    <x v="496"/>
    <d v="2012-09-29T00:00:00"/>
    <s v="Second Class"/>
    <s v="KM-16720"/>
    <s v="Kunst Miller"/>
    <x v="0"/>
    <s v="United States"/>
    <s v="Avondale"/>
    <x v="16"/>
    <n v="85323"/>
    <x v="1"/>
    <s v="TEC-AC-10002345"/>
    <x v="2"/>
    <x v="11"/>
    <s v="HP Standard 104 key PS/2 Keyboard"/>
    <n v="23.200000000000003"/>
    <n v="2"/>
    <n v="0.2"/>
    <n v="1.4499999999999993"/>
  </r>
  <r>
    <x v="9153"/>
    <x v="4578"/>
    <x v="1"/>
    <x v="496"/>
    <d v="2012-09-29T00:00:00"/>
    <s v="Second Class"/>
    <s v="KM-16720"/>
    <s v="Kunst Miller"/>
    <x v="0"/>
    <s v="United States"/>
    <s v="Avondale"/>
    <x v="16"/>
    <n v="85323"/>
    <x v="1"/>
    <s v="OFF-AR-10001246"/>
    <x v="1"/>
    <x v="6"/>
    <s v="Newell 317"/>
    <n v="16.463999999999999"/>
    <n v="7"/>
    <n v="0.2"/>
    <n v="1.852199999999999"/>
  </r>
  <r>
    <x v="9154"/>
    <x v="4579"/>
    <x v="0"/>
    <x v="1147"/>
    <d v="2013-08-04T00:00:00"/>
    <s v="Second Class"/>
    <s v="KM-16660"/>
    <s v="Khloe Miller"/>
    <x v="0"/>
    <s v="United States"/>
    <s v="Philadelphia"/>
    <x v="9"/>
    <n v="19140"/>
    <x v="3"/>
    <s v="FUR-FU-10004864"/>
    <x v="0"/>
    <x v="5"/>
    <s v="Eldon 500 Class Desk Accessories"/>
    <n v="19.312000000000001"/>
    <n v="2"/>
    <n v="0.2"/>
    <n v="3.1382000000000003"/>
  </r>
  <r>
    <x v="9155"/>
    <x v="4580"/>
    <x v="2"/>
    <x v="1213"/>
    <d v="2011-01-29T00:00:00"/>
    <s v="Standard Class"/>
    <s v="IM-15055"/>
    <s v="Ionia McGrath"/>
    <x v="0"/>
    <s v="United States"/>
    <s v="Las Vegas"/>
    <x v="33"/>
    <n v="89115"/>
    <x v="1"/>
    <s v="OFF-PA-10001804"/>
    <x v="1"/>
    <x v="10"/>
    <s v="Xerox 195"/>
    <n v="40.08"/>
    <n v="6"/>
    <n v="0"/>
    <n v="19.238399999999999"/>
  </r>
  <r>
    <x v="9156"/>
    <x v="4581"/>
    <x v="2"/>
    <x v="472"/>
    <d v="2011-08-08T00:00:00"/>
    <s v="Standard Class"/>
    <s v="ML-17395"/>
    <s v="Marina Lichtenstein"/>
    <x v="1"/>
    <s v="United States"/>
    <s v="Bangor"/>
    <x v="43"/>
    <n v="4401"/>
    <x v="3"/>
    <s v="OFF-AP-10001271"/>
    <x v="1"/>
    <x v="9"/>
    <s v="Eureka The Boss Cordless Rechargeable Stick Vac"/>
    <n v="101.96"/>
    <n v="2"/>
    <n v="0"/>
    <n v="27.529200000000003"/>
  </r>
  <r>
    <x v="9157"/>
    <x v="4581"/>
    <x v="2"/>
    <x v="472"/>
    <d v="2011-08-08T00:00:00"/>
    <s v="Standard Class"/>
    <s v="ML-17395"/>
    <s v="Marina Lichtenstein"/>
    <x v="1"/>
    <s v="United States"/>
    <s v="Bangor"/>
    <x v="43"/>
    <n v="4401"/>
    <x v="3"/>
    <s v="OFF-PA-10004353"/>
    <x v="1"/>
    <x v="10"/>
    <s v="Southworth 25% Cotton Premium Laser Paper and Envelopes"/>
    <n v="259.74"/>
    <n v="13"/>
    <n v="0"/>
    <n v="124.6752"/>
  </r>
  <r>
    <x v="9158"/>
    <x v="4581"/>
    <x v="2"/>
    <x v="472"/>
    <d v="2011-08-08T00:00:00"/>
    <s v="Standard Class"/>
    <s v="ML-17395"/>
    <s v="Marina Lichtenstein"/>
    <x v="1"/>
    <s v="United States"/>
    <s v="Bangor"/>
    <x v="43"/>
    <n v="4401"/>
    <x v="3"/>
    <s v="TEC-AC-10002473"/>
    <x v="2"/>
    <x v="11"/>
    <s v="Maxell 4.7GB DVD-R"/>
    <n v="255.42"/>
    <n v="9"/>
    <n v="0"/>
    <n v="104.7222"/>
  </r>
  <r>
    <x v="9159"/>
    <x v="4582"/>
    <x v="0"/>
    <x v="888"/>
    <d v="2013-08-15T00:00:00"/>
    <s v="Standard Class"/>
    <s v="GH-14410"/>
    <s v="Gary Hansen"/>
    <x v="2"/>
    <s v="United States"/>
    <s v="Hendersonville"/>
    <x v="18"/>
    <n v="37075"/>
    <x v="0"/>
    <s v="OFF-BI-10003314"/>
    <x v="1"/>
    <x v="8"/>
    <s v="Tuff Stuff Recycled Round Ring Binders"/>
    <n v="4.338000000000001"/>
    <n v="3"/>
    <n v="0.7"/>
    <n v="-3.0366"/>
  </r>
  <r>
    <x v="9160"/>
    <x v="4582"/>
    <x v="0"/>
    <x v="888"/>
    <d v="2013-08-15T00:00:00"/>
    <s v="Standard Class"/>
    <s v="GH-14410"/>
    <s v="Gary Hansen"/>
    <x v="2"/>
    <s v="United States"/>
    <s v="Hendersonville"/>
    <x v="18"/>
    <n v="37075"/>
    <x v="0"/>
    <s v="OFF-BI-10004465"/>
    <x v="1"/>
    <x v="8"/>
    <s v="Avery Durable Slant Ring Binders"/>
    <n v="11.880000000000003"/>
    <n v="5"/>
    <n v="0.7"/>
    <n v="-7.9199999999999982"/>
  </r>
  <r>
    <x v="9161"/>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x v="9162"/>
    <x v="4583"/>
    <x v="0"/>
    <x v="16"/>
    <d v="2013-12-13T00:00:00"/>
    <s v="Standard Class"/>
    <s v="AG-10900"/>
    <s v="Arthur Gainer"/>
    <x v="0"/>
    <s v="United States"/>
    <s v="Eau Claire"/>
    <x v="6"/>
    <n v="54703"/>
    <x v="2"/>
    <s v="FUR-CH-10002335"/>
    <x v="0"/>
    <x v="1"/>
    <s v="Hon GuestStacker Chair"/>
    <n v="680.01"/>
    <n v="3"/>
    <n v="0"/>
    <n v="176.80260000000001"/>
  </r>
  <r>
    <x v="9163"/>
    <x v="4584"/>
    <x v="1"/>
    <x v="1214"/>
    <d v="2012-06-12T00:00:00"/>
    <s v="Standard Class"/>
    <s v="MG-17695"/>
    <s v="Maureen Gnade"/>
    <x v="0"/>
    <s v="United States"/>
    <s v="Chicago"/>
    <x v="10"/>
    <n v="60610"/>
    <x v="2"/>
    <s v="TEC-AC-10003433"/>
    <x v="2"/>
    <x v="11"/>
    <s v="Maxell 4.7GB DVD+R 5/Pack"/>
    <n v="2.3760000000000003"/>
    <n v="3"/>
    <n v="0.2"/>
    <n v="0.74249999999999994"/>
  </r>
  <r>
    <x v="9164"/>
    <x v="4584"/>
    <x v="1"/>
    <x v="1214"/>
    <d v="2012-06-12T00:00:00"/>
    <s v="Standard Class"/>
    <s v="MG-17695"/>
    <s v="Maureen Gnade"/>
    <x v="0"/>
    <s v="United States"/>
    <s v="Chicago"/>
    <x v="10"/>
    <n v="60610"/>
    <x v="2"/>
    <s v="OFF-AP-10003849"/>
    <x v="1"/>
    <x v="9"/>
    <s v="Hoover Shoulder Vac Commercial Portable Vacuum"/>
    <n v="143.12799999999996"/>
    <n v="2"/>
    <n v="0.8"/>
    <n v="-393.60200000000009"/>
  </r>
  <r>
    <x v="9165"/>
    <x v="4585"/>
    <x v="0"/>
    <x v="890"/>
    <d v="2013-06-27T00:00:00"/>
    <s v="Second Class"/>
    <s v="MJ-17740"/>
    <s v="Max Jones"/>
    <x v="0"/>
    <s v="United States"/>
    <s v="San Diego"/>
    <x v="1"/>
    <n v="92037"/>
    <x v="1"/>
    <s v="TEC-MA-10000984"/>
    <x v="2"/>
    <x v="15"/>
    <s v="Okidata MB760 Printer"/>
    <n v="4476.8"/>
    <n v="4"/>
    <n v="0.2"/>
    <n v="503.63999999999965"/>
  </r>
  <r>
    <x v="9166"/>
    <x v="4585"/>
    <x v="0"/>
    <x v="890"/>
    <d v="2013-06-27T00:00:00"/>
    <s v="Second Class"/>
    <s v="MJ-17740"/>
    <s v="Max Jones"/>
    <x v="0"/>
    <s v="United States"/>
    <s v="San Diego"/>
    <x v="1"/>
    <n v="92037"/>
    <x v="1"/>
    <s v="OFF-PA-10000418"/>
    <x v="1"/>
    <x v="10"/>
    <s v="Xerox 189"/>
    <n v="104.85"/>
    <n v="1"/>
    <n v="0"/>
    <n v="50.327999999999996"/>
  </r>
  <r>
    <x v="9167"/>
    <x v="4585"/>
    <x v="0"/>
    <x v="890"/>
    <d v="2013-06-27T00:00:00"/>
    <s v="Second Class"/>
    <s v="MJ-17740"/>
    <s v="Max Jones"/>
    <x v="0"/>
    <s v="United States"/>
    <s v="San Diego"/>
    <x v="1"/>
    <n v="92037"/>
    <x v="1"/>
    <s v="OFF-AP-10001242"/>
    <x v="1"/>
    <x v="9"/>
    <s v="APC 7 Outlet Network SurgeArrest Surge Protector"/>
    <n v="241.44"/>
    <n v="3"/>
    <n v="0"/>
    <n v="72.431999999999988"/>
  </r>
  <r>
    <x v="9168"/>
    <x v="4586"/>
    <x v="0"/>
    <x v="543"/>
    <d v="2013-03-20T00:00:00"/>
    <s v="Standard Class"/>
    <s v="SJ-20125"/>
    <s v="Sanjit Jacobs"/>
    <x v="2"/>
    <s v="United States"/>
    <s v="Jackson"/>
    <x v="35"/>
    <n v="39212"/>
    <x v="0"/>
    <s v="OFF-PA-10001954"/>
    <x v="1"/>
    <x v="10"/>
    <s v="Xerox 1964"/>
    <n v="319.76"/>
    <n v="14"/>
    <n v="0"/>
    <n v="147.08959999999999"/>
  </r>
  <r>
    <x v="9169"/>
    <x v="4586"/>
    <x v="0"/>
    <x v="543"/>
    <d v="2013-03-20T00:00:00"/>
    <s v="Standard Class"/>
    <s v="SJ-20125"/>
    <s v="Sanjit Jacobs"/>
    <x v="2"/>
    <s v="United States"/>
    <s v="Jackson"/>
    <x v="35"/>
    <n v="39212"/>
    <x v="0"/>
    <s v="OFF-PA-10001954"/>
    <x v="1"/>
    <x v="10"/>
    <s v="Xerox 1964"/>
    <n v="45.68"/>
    <n v="2"/>
    <n v="0"/>
    <n v="21.012799999999999"/>
  </r>
  <r>
    <x v="9170"/>
    <x v="4587"/>
    <x v="0"/>
    <x v="49"/>
    <d v="2013-12-02T00:00:00"/>
    <s v="Same Day"/>
    <s v="LB-16795"/>
    <s v="Laurel Beltran"/>
    <x v="2"/>
    <s v="United States"/>
    <s v="Oxnard"/>
    <x v="1"/>
    <n v="93030"/>
    <x v="1"/>
    <s v="FUR-FU-10000448"/>
    <x v="0"/>
    <x v="5"/>
    <s v="Tenex Chairmats For Use With Carpeted Floors"/>
    <n v="31.96"/>
    <n v="2"/>
    <n v="0"/>
    <n v="1.597999999999999"/>
  </r>
  <r>
    <x v="9171"/>
    <x v="4587"/>
    <x v="0"/>
    <x v="49"/>
    <d v="2013-12-02T00:00:00"/>
    <s v="Same Day"/>
    <s v="LB-16795"/>
    <s v="Laurel Beltran"/>
    <x v="2"/>
    <s v="United States"/>
    <s v="Oxnard"/>
    <x v="1"/>
    <n v="93030"/>
    <x v="1"/>
    <s v="OFF-PA-10001357"/>
    <x v="1"/>
    <x v="10"/>
    <s v="Xerox 1886"/>
    <n v="47.9"/>
    <n v="1"/>
    <n v="0"/>
    <n v="22.991999999999997"/>
  </r>
  <r>
    <x v="9172"/>
    <x v="4587"/>
    <x v="0"/>
    <x v="49"/>
    <d v="2013-12-02T00:00:00"/>
    <s v="Same Day"/>
    <s v="LB-16795"/>
    <s v="Laurel Beltran"/>
    <x v="2"/>
    <s v="United States"/>
    <s v="Oxnard"/>
    <x v="1"/>
    <n v="93030"/>
    <x v="1"/>
    <s v="OFF-ST-10002292"/>
    <x v="1"/>
    <x v="4"/>
    <s v="Sauder Facets Collection Locker/File Cabinet, Sky Alder Finish"/>
    <n v="1112.94"/>
    <n v="3"/>
    <n v="0"/>
    <n v="222.58799999999991"/>
  </r>
  <r>
    <x v="9173"/>
    <x v="4587"/>
    <x v="0"/>
    <x v="49"/>
    <d v="2013-12-02T00:00:00"/>
    <s v="Same Day"/>
    <s v="LB-16795"/>
    <s v="Laurel Beltran"/>
    <x v="2"/>
    <s v="United States"/>
    <s v="Oxnard"/>
    <x v="1"/>
    <n v="93030"/>
    <x v="1"/>
    <s v="OFF-EN-10001219"/>
    <x v="1"/>
    <x v="12"/>
    <s v="#10- 4 1/8&quot; x 9 1/2&quot; Security-Tint Envelopes"/>
    <n v="22.919999999999998"/>
    <n v="3"/>
    <n v="0"/>
    <n v="11.230799999999999"/>
  </r>
  <r>
    <x v="9174"/>
    <x v="4588"/>
    <x v="3"/>
    <x v="492"/>
    <d v="2014-06-15T00:00:00"/>
    <s v="Second Class"/>
    <s v="SB-20185"/>
    <s v="Sarah Brown"/>
    <x v="0"/>
    <s v="United States"/>
    <s v="Kent"/>
    <x v="4"/>
    <n v="98031"/>
    <x v="1"/>
    <s v="TEC-PH-10002564"/>
    <x v="2"/>
    <x v="7"/>
    <s v="OtterBox Defender Series Case - Samsung Galaxy S4"/>
    <n v="71.975999999999999"/>
    <n v="3"/>
    <n v="0.2"/>
    <n v="8.9969999999999892"/>
  </r>
  <r>
    <x v="9175"/>
    <x v="4588"/>
    <x v="3"/>
    <x v="492"/>
    <d v="2014-06-15T00:00:00"/>
    <s v="Second Class"/>
    <s v="SB-20185"/>
    <s v="Sarah Brown"/>
    <x v="0"/>
    <s v="United States"/>
    <s v="Kent"/>
    <x v="4"/>
    <n v="98031"/>
    <x v="1"/>
    <s v="OFF-PA-10001639"/>
    <x v="1"/>
    <x v="10"/>
    <s v="Xerox 203"/>
    <n v="19.440000000000001"/>
    <n v="3"/>
    <n v="0"/>
    <n v="9.3312000000000008"/>
  </r>
  <r>
    <x v="9176"/>
    <x v="4589"/>
    <x v="0"/>
    <x v="690"/>
    <d v="2013-03-25T00:00:00"/>
    <s v="Standard Class"/>
    <s v="CC-12610"/>
    <s v="Corey Catlett"/>
    <x v="1"/>
    <s v="United States"/>
    <s v="Nashville"/>
    <x v="18"/>
    <n v="37211"/>
    <x v="0"/>
    <s v="OFF-BI-10001153"/>
    <x v="1"/>
    <x v="8"/>
    <s v="Ibico Recycled Grain-Textured Covers"/>
    <n v="31.086000000000006"/>
    <n v="3"/>
    <n v="0.7"/>
    <n v="-20.72399999999999"/>
  </r>
  <r>
    <x v="9177"/>
    <x v="4590"/>
    <x v="0"/>
    <x v="696"/>
    <d v="2013-11-19T00:00:00"/>
    <s v="Standard Class"/>
    <s v="DP-13000"/>
    <s v="Darren Powers"/>
    <x v="0"/>
    <s v="United States"/>
    <s v="New York City"/>
    <x v="15"/>
    <n v="10035"/>
    <x v="3"/>
    <s v="TEC-PH-10003356"/>
    <x v="2"/>
    <x v="7"/>
    <s v="SmartStand Mobile Device Holder, Assorted Colors"/>
    <n v="13.98"/>
    <n v="2"/>
    <n v="0"/>
    <n v="3.9144000000000005"/>
  </r>
  <r>
    <x v="9178"/>
    <x v="4590"/>
    <x v="0"/>
    <x v="696"/>
    <d v="2013-11-19T00:00:00"/>
    <s v="Standard Class"/>
    <s v="DP-13000"/>
    <s v="Darren Powers"/>
    <x v="0"/>
    <s v="United States"/>
    <s v="New York City"/>
    <x v="15"/>
    <n v="10035"/>
    <x v="3"/>
    <s v="OFF-AR-10001725"/>
    <x v="1"/>
    <x v="6"/>
    <s v="Boston Home &amp; Office Model 2000 Electric Pencil Sharpeners"/>
    <n v="23.65"/>
    <n v="1"/>
    <n v="0"/>
    <n v="6.1490000000000009"/>
  </r>
  <r>
    <x v="9179"/>
    <x v="4591"/>
    <x v="3"/>
    <x v="783"/>
    <d v="2014-08-12T00:00:00"/>
    <s v="Standard Class"/>
    <s v="JL-15505"/>
    <s v="Jeremy Lonsdale"/>
    <x v="0"/>
    <s v="United States"/>
    <s v="Westminster"/>
    <x v="1"/>
    <n v="92683"/>
    <x v="1"/>
    <s v="TEC-PH-10002415"/>
    <x v="2"/>
    <x v="7"/>
    <s v="Polycom VoiceStation 500 Conference phone"/>
    <n v="707.88"/>
    <n v="3"/>
    <n v="0.2"/>
    <n v="44.242500000000035"/>
  </r>
  <r>
    <x v="9180"/>
    <x v="4591"/>
    <x v="3"/>
    <x v="783"/>
    <d v="2014-08-12T00:00:00"/>
    <s v="Standard Class"/>
    <s v="JL-15505"/>
    <s v="Jeremy Lonsdale"/>
    <x v="0"/>
    <s v="United States"/>
    <s v="Westminster"/>
    <x v="1"/>
    <n v="92683"/>
    <x v="1"/>
    <s v="OFF-BI-10003355"/>
    <x v="1"/>
    <x v="8"/>
    <s v="Cardinal Holdit Business Card Pockets"/>
    <n v="11.952000000000002"/>
    <n v="3"/>
    <n v="0.2"/>
    <n v="4.1832000000000003"/>
  </r>
  <r>
    <x v="9181"/>
    <x v="4591"/>
    <x v="3"/>
    <x v="783"/>
    <d v="2014-08-12T00:00:00"/>
    <s v="Standard Class"/>
    <s v="JL-15505"/>
    <s v="Jeremy Lonsdale"/>
    <x v="0"/>
    <s v="United States"/>
    <s v="Westminster"/>
    <x v="1"/>
    <n v="92683"/>
    <x v="1"/>
    <s v="OFF-BI-10000216"/>
    <x v="1"/>
    <x v="8"/>
    <s v="Mead 1st Gear 2&quot; Zipper Binder, Asst. Colors"/>
    <n v="31.128000000000004"/>
    <n v="3"/>
    <n v="0.2"/>
    <n v="11.673000000000002"/>
  </r>
  <r>
    <x v="9182"/>
    <x v="4591"/>
    <x v="3"/>
    <x v="783"/>
    <d v="2014-08-12T00:00:00"/>
    <s v="Standard Class"/>
    <s v="JL-15505"/>
    <s v="Jeremy Lonsdale"/>
    <x v="0"/>
    <s v="United States"/>
    <s v="Westminster"/>
    <x v="1"/>
    <n v="92683"/>
    <x v="1"/>
    <s v="TEC-AC-10004803"/>
    <x v="2"/>
    <x v="11"/>
    <s v="Sony Micro Vault Click 4 GB USB 2.0 Flash Drive"/>
    <n v="55.76"/>
    <n v="4"/>
    <n v="0"/>
    <n v="7.8064000000000036"/>
  </r>
  <r>
    <x v="9183"/>
    <x v="4591"/>
    <x v="3"/>
    <x v="783"/>
    <d v="2014-08-12T00:00:00"/>
    <s v="Standard Class"/>
    <s v="JL-15505"/>
    <s v="Jeremy Lonsdale"/>
    <x v="0"/>
    <s v="United States"/>
    <s v="Westminster"/>
    <x v="1"/>
    <n v="92683"/>
    <x v="1"/>
    <s v="OFF-PA-10001970"/>
    <x v="1"/>
    <x v="10"/>
    <s v="Xerox 1881"/>
    <n v="24.56"/>
    <n v="2"/>
    <n v="0"/>
    <n v="11.543199999999999"/>
  </r>
  <r>
    <x v="9184"/>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x v="9185"/>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x v="9186"/>
    <x v="4591"/>
    <x v="3"/>
    <x v="783"/>
    <d v="2014-08-12T00:00:00"/>
    <s v="Standard Class"/>
    <s v="JL-15505"/>
    <s v="Jeremy Lonsdale"/>
    <x v="0"/>
    <s v="United States"/>
    <s v="Westminster"/>
    <x v="1"/>
    <n v="92683"/>
    <x v="1"/>
    <s v="OFF-AP-10002534"/>
    <x v="1"/>
    <x v="9"/>
    <s v="3.6 Cubic Foot Counter Height Office Refrigerator"/>
    <n v="1473.1"/>
    <n v="5"/>
    <n v="0"/>
    <n v="412.46800000000007"/>
  </r>
  <r>
    <x v="9187"/>
    <x v="4592"/>
    <x v="1"/>
    <x v="291"/>
    <d v="2012-08-25T00:00:00"/>
    <s v="Standard Class"/>
    <s v="SM-20320"/>
    <s v="Sean Miller"/>
    <x v="2"/>
    <s v="United States"/>
    <s v="Allentown"/>
    <x v="9"/>
    <n v="18103"/>
    <x v="3"/>
    <s v="OFF-SU-10001935"/>
    <x v="1"/>
    <x v="14"/>
    <s v="Staples"/>
    <n v="3.4880000000000004"/>
    <n v="2"/>
    <n v="0.2"/>
    <n v="-0.69760000000000066"/>
  </r>
  <r>
    <x v="9188"/>
    <x v="4592"/>
    <x v="1"/>
    <x v="291"/>
    <d v="2012-08-25T00:00:00"/>
    <s v="Standard Class"/>
    <s v="SM-20320"/>
    <s v="Sean Miller"/>
    <x v="2"/>
    <s v="United States"/>
    <s v="Allentown"/>
    <x v="9"/>
    <n v="18103"/>
    <x v="3"/>
    <s v="TEC-AC-10000290"/>
    <x v="2"/>
    <x v="11"/>
    <s v="Sabrent 4-Port USB 2.0 Hub"/>
    <n v="21.728000000000002"/>
    <n v="4"/>
    <n v="0.2"/>
    <n v="3.8024000000000004"/>
  </r>
  <r>
    <x v="9189"/>
    <x v="4592"/>
    <x v="1"/>
    <x v="291"/>
    <d v="2012-08-25T00:00:00"/>
    <s v="Standard Class"/>
    <s v="SM-20320"/>
    <s v="Sean Miller"/>
    <x v="2"/>
    <s v="United States"/>
    <s v="Allentown"/>
    <x v="9"/>
    <n v="18103"/>
    <x v="3"/>
    <s v="OFF-ST-10002574"/>
    <x v="1"/>
    <x v="4"/>
    <s v="SAFCO Commercial Wire Shelving, Black"/>
    <n v="663.072"/>
    <n v="6"/>
    <n v="0.2"/>
    <n v="-165.768"/>
  </r>
  <r>
    <x v="9190"/>
    <x v="4592"/>
    <x v="1"/>
    <x v="291"/>
    <d v="2012-08-25T00:00:00"/>
    <s v="Standard Class"/>
    <s v="SM-20320"/>
    <s v="Sean Miller"/>
    <x v="2"/>
    <s v="United States"/>
    <s v="Allentown"/>
    <x v="9"/>
    <n v="18103"/>
    <x v="3"/>
    <s v="OFF-BI-10004519"/>
    <x v="1"/>
    <x v="8"/>
    <s v="GBC DocuBind P100 Manual Binding Machine"/>
    <n v="99.588000000000008"/>
    <n v="2"/>
    <n v="0.7"/>
    <n v="-82.989999999999981"/>
  </r>
  <r>
    <x v="9191"/>
    <x v="4592"/>
    <x v="1"/>
    <x v="291"/>
    <d v="2012-08-25T00:00:00"/>
    <s v="Standard Class"/>
    <s v="SM-20320"/>
    <s v="Sean Miller"/>
    <x v="2"/>
    <s v="United States"/>
    <s v="Allentown"/>
    <x v="9"/>
    <n v="18103"/>
    <x v="3"/>
    <s v="OFF-PA-10003625"/>
    <x v="1"/>
    <x v="10"/>
    <s v="Xerox 1979"/>
    <n v="49.568000000000005"/>
    <n v="2"/>
    <n v="0.2"/>
    <n v="15.489999999999997"/>
  </r>
  <r>
    <x v="9192"/>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x v="9193"/>
    <x v="4593"/>
    <x v="1"/>
    <x v="121"/>
    <d v="2012-11-07T00:00:00"/>
    <s v="Standard Class"/>
    <s v="BB-10990"/>
    <s v="Barry Blumstein"/>
    <x v="1"/>
    <s v="United States"/>
    <s v="San Antonio"/>
    <x v="5"/>
    <n v="78207"/>
    <x v="2"/>
    <s v="TEC-PH-10002200"/>
    <x v="2"/>
    <x v="7"/>
    <s v="Aastra 6757i CT Wireless VoIP phone"/>
    <n v="344.70400000000001"/>
    <n v="2"/>
    <n v="0.2"/>
    <n v="38.779199999999989"/>
  </r>
  <r>
    <x v="9194"/>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x v="9195"/>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x v="9196"/>
    <x v="4595"/>
    <x v="2"/>
    <x v="1025"/>
    <d v="2011-05-15T00:00:00"/>
    <s v="Standard Class"/>
    <s v="GM-14680"/>
    <s v="Greg Matthias"/>
    <x v="0"/>
    <s v="United States"/>
    <s v="San Jose"/>
    <x v="1"/>
    <n v="95123"/>
    <x v="1"/>
    <s v="OFF-PA-10004353"/>
    <x v="1"/>
    <x v="10"/>
    <s v="Southworth 25% Cotton Premium Laser Paper and Envelopes"/>
    <n v="39.96"/>
    <n v="2"/>
    <n v="0"/>
    <n v="19.180800000000001"/>
  </r>
  <r>
    <x v="9197"/>
    <x v="4595"/>
    <x v="2"/>
    <x v="1025"/>
    <d v="2011-05-15T00:00:00"/>
    <s v="Standard Class"/>
    <s v="GM-14680"/>
    <s v="Greg Matthias"/>
    <x v="0"/>
    <s v="United States"/>
    <s v="San Jose"/>
    <x v="1"/>
    <n v="95123"/>
    <x v="1"/>
    <s v="TEC-PH-10001817"/>
    <x v="2"/>
    <x v="7"/>
    <s v="Wilson Electronics DB Pro Signal Booster"/>
    <n v="1432.0000000000002"/>
    <n v="5"/>
    <n v="0.2"/>
    <n v="125.30000000000007"/>
  </r>
  <r>
    <x v="9198"/>
    <x v="4595"/>
    <x v="2"/>
    <x v="1025"/>
    <d v="2011-05-15T00:00:00"/>
    <s v="Standard Class"/>
    <s v="GM-14680"/>
    <s v="Greg Matthias"/>
    <x v="0"/>
    <s v="United States"/>
    <s v="San Jose"/>
    <x v="1"/>
    <n v="95123"/>
    <x v="1"/>
    <s v="OFF-SU-10004737"/>
    <x v="1"/>
    <x v="14"/>
    <s v="Acme Design Stainless Steel Bent Scissors"/>
    <n v="41.04"/>
    <n v="6"/>
    <n v="0"/>
    <n v="11.0808"/>
  </r>
  <r>
    <x v="9199"/>
    <x v="4595"/>
    <x v="2"/>
    <x v="1025"/>
    <d v="2011-05-15T00:00:00"/>
    <s v="Standard Class"/>
    <s v="GM-14680"/>
    <s v="Greg Matthias"/>
    <x v="0"/>
    <s v="United States"/>
    <s v="San Jose"/>
    <x v="1"/>
    <n v="95123"/>
    <x v="1"/>
    <s v="FUR-CH-10002320"/>
    <x v="0"/>
    <x v="1"/>
    <s v="Hon Pagoda Stacking Chairs"/>
    <n v="256.78400000000005"/>
    <n v="1"/>
    <n v="0.2"/>
    <n v="32.097999999999971"/>
  </r>
  <r>
    <x v="9200"/>
    <x v="4596"/>
    <x v="0"/>
    <x v="508"/>
    <d v="2013-10-21T00:00:00"/>
    <s v="First Class"/>
    <s v="NR-18550"/>
    <s v="Nick Radford"/>
    <x v="0"/>
    <s v="United States"/>
    <s v="Perth Amboy"/>
    <x v="30"/>
    <n v="8861"/>
    <x v="3"/>
    <s v="FUR-BO-10001337"/>
    <x v="0"/>
    <x v="0"/>
    <s v="O'Sullivan Living Dimensions 2-Shelf Bookcases"/>
    <n v="120.98"/>
    <n v="1"/>
    <n v="0"/>
    <n v="12.097999999999999"/>
  </r>
  <r>
    <x v="9201"/>
    <x v="4596"/>
    <x v="0"/>
    <x v="508"/>
    <d v="2013-10-21T00:00:00"/>
    <s v="First Class"/>
    <s v="NR-18550"/>
    <s v="Nick Radford"/>
    <x v="0"/>
    <s v="United States"/>
    <s v="Perth Amboy"/>
    <x v="30"/>
    <n v="8861"/>
    <x v="3"/>
    <s v="OFF-BI-10004584"/>
    <x v="1"/>
    <x v="8"/>
    <s v="GBC ProClick 150 Presentation Binding System"/>
    <n v="315.98"/>
    <n v="1"/>
    <n v="0"/>
    <n v="148.51060000000001"/>
  </r>
  <r>
    <x v="9202"/>
    <x v="4597"/>
    <x v="0"/>
    <x v="859"/>
    <d v="2013-11-04T00:00:00"/>
    <s v="Standard Class"/>
    <s v="EH-13765"/>
    <s v="Edward Hooks"/>
    <x v="1"/>
    <s v="United States"/>
    <s v="New York City"/>
    <x v="15"/>
    <n v="10011"/>
    <x v="3"/>
    <s v="OFF-BI-10004817"/>
    <x v="1"/>
    <x v="8"/>
    <s v="GBC Personal VeloBind Strips"/>
    <n v="28.752000000000002"/>
    <n v="3"/>
    <n v="0.2"/>
    <n v="10.0632"/>
  </r>
  <r>
    <x v="9203"/>
    <x v="4597"/>
    <x v="0"/>
    <x v="859"/>
    <d v="2013-11-04T00:00:00"/>
    <s v="Standard Class"/>
    <s v="EH-13765"/>
    <s v="Edward Hooks"/>
    <x v="1"/>
    <s v="United States"/>
    <s v="New York City"/>
    <x v="15"/>
    <n v="10011"/>
    <x v="3"/>
    <s v="OFF-AR-10004602"/>
    <x v="1"/>
    <x v="6"/>
    <s v="Boston KS Multi-Size Manual Pencil Sharpener"/>
    <n v="114.94999999999999"/>
    <n v="5"/>
    <n v="0"/>
    <n v="32.186000000000007"/>
  </r>
  <r>
    <x v="9204"/>
    <x v="4598"/>
    <x v="0"/>
    <x v="49"/>
    <d v="2013-12-06T00:00:00"/>
    <s v="Standard Class"/>
    <s v="FH-14365"/>
    <s v="Fred Hopkins"/>
    <x v="1"/>
    <s v="United States"/>
    <s v="Los Angeles"/>
    <x v="1"/>
    <n v="90004"/>
    <x v="1"/>
    <s v="OFF-AR-10001149"/>
    <x v="1"/>
    <x v="6"/>
    <s v="Sanford Colorific Colored Pencils, 12/Box"/>
    <n v="23.04"/>
    <n v="8"/>
    <n v="0"/>
    <n v="6.911999999999999"/>
  </r>
  <r>
    <x v="9205"/>
    <x v="4599"/>
    <x v="0"/>
    <x v="438"/>
    <d v="2013-04-22T00:00:00"/>
    <s v="Same Day"/>
    <s v="BT-11680"/>
    <s v="Brian Thompson"/>
    <x v="0"/>
    <s v="United States"/>
    <s v="Milford"/>
    <x v="29"/>
    <n v="6460"/>
    <x v="3"/>
    <s v="OFF-AR-10004817"/>
    <x v="1"/>
    <x v="6"/>
    <s v="Colorific Watercolor Pencils"/>
    <n v="15.48"/>
    <n v="3"/>
    <n v="0"/>
    <n v="4.4891999999999985"/>
  </r>
  <r>
    <x v="9206"/>
    <x v="4599"/>
    <x v="0"/>
    <x v="438"/>
    <d v="2013-04-22T00:00:00"/>
    <s v="Same Day"/>
    <s v="BT-11680"/>
    <s v="Brian Thompson"/>
    <x v="0"/>
    <s v="United States"/>
    <s v="Milford"/>
    <x v="29"/>
    <n v="6460"/>
    <x v="3"/>
    <s v="OFF-PA-10003797"/>
    <x v="1"/>
    <x v="10"/>
    <s v="Xerox 209"/>
    <n v="51.84"/>
    <n v="8"/>
    <n v="0"/>
    <n v="24.883200000000002"/>
  </r>
  <r>
    <x v="9207"/>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x v="9208"/>
    <x v="4601"/>
    <x v="3"/>
    <x v="646"/>
    <d v="2014-08-09T00:00:00"/>
    <s v="Second Class"/>
    <s v="SC-20230"/>
    <s v="Scot Coram"/>
    <x v="1"/>
    <s v="United States"/>
    <s v="Seattle"/>
    <x v="4"/>
    <n v="98105"/>
    <x v="1"/>
    <s v="OFF-ST-10003996"/>
    <x v="1"/>
    <x v="4"/>
    <s v="Letter/Legal File Tote with Clear Snap-On Lid, Black Granite"/>
    <n v="16.059999999999999"/>
    <n v="1"/>
    <n v="0"/>
    <n v="4.1755999999999993"/>
  </r>
  <r>
    <x v="9209"/>
    <x v="4602"/>
    <x v="3"/>
    <x v="157"/>
    <d v="2014-12-15T00:00:00"/>
    <s v="Second Class"/>
    <s v="RS-19870"/>
    <s v="Roy Skaria"/>
    <x v="2"/>
    <s v="United States"/>
    <s v="Burlington"/>
    <x v="23"/>
    <n v="52601"/>
    <x v="2"/>
    <s v="OFF-EN-10003160"/>
    <x v="1"/>
    <x v="12"/>
    <s v="Pastel Pink Envelopes"/>
    <n v="7.28"/>
    <n v="1"/>
    <n v="0"/>
    <n v="3.4944000000000002"/>
  </r>
  <r>
    <x v="9210"/>
    <x v="4602"/>
    <x v="3"/>
    <x v="157"/>
    <d v="2014-12-15T00:00:00"/>
    <s v="Second Class"/>
    <s v="RS-19870"/>
    <s v="Roy Skaria"/>
    <x v="2"/>
    <s v="United States"/>
    <s v="Burlington"/>
    <x v="23"/>
    <n v="52601"/>
    <x v="2"/>
    <s v="OFF-BI-10002012"/>
    <x v="1"/>
    <x v="8"/>
    <s v="Wilson Jones Easy Flow II Sheet Lifters"/>
    <n v="5.4"/>
    <n v="3"/>
    <n v="0"/>
    <n v="2.5920000000000001"/>
  </r>
  <r>
    <x v="9211"/>
    <x v="4603"/>
    <x v="1"/>
    <x v="948"/>
    <d v="2012-03-19T00:00:00"/>
    <s v="Standard Class"/>
    <s v="AI-10855"/>
    <s v="Arianne Irving"/>
    <x v="0"/>
    <s v="United States"/>
    <s v="Roseville"/>
    <x v="1"/>
    <n v="95661"/>
    <x v="1"/>
    <s v="OFF-PA-10002105"/>
    <x v="1"/>
    <x v="10"/>
    <s v="Xerox 223"/>
    <n v="19.440000000000001"/>
    <n v="3"/>
    <n v="0"/>
    <n v="9.3312000000000008"/>
  </r>
  <r>
    <x v="9212"/>
    <x v="4604"/>
    <x v="2"/>
    <x v="589"/>
    <d v="2011-12-15T00:00:00"/>
    <s v="Standard Class"/>
    <s v="DJ-13420"/>
    <s v="Denny Joy"/>
    <x v="1"/>
    <s v="United States"/>
    <s v="San Francisco"/>
    <x v="1"/>
    <n v="94110"/>
    <x v="1"/>
    <s v="FUR-FU-10000397"/>
    <x v="0"/>
    <x v="5"/>
    <s v="Luxo Economy Swing Arm Lamp"/>
    <n v="39.880000000000003"/>
    <n v="2"/>
    <n v="0"/>
    <n v="11.166400000000003"/>
  </r>
  <r>
    <x v="9213"/>
    <x v="4604"/>
    <x v="2"/>
    <x v="589"/>
    <d v="2011-12-15T00:00:00"/>
    <s v="Standard Class"/>
    <s v="DJ-13420"/>
    <s v="Denny Joy"/>
    <x v="1"/>
    <s v="United States"/>
    <s v="San Francisco"/>
    <x v="1"/>
    <n v="94110"/>
    <x v="1"/>
    <s v="FUR-FU-10000758"/>
    <x v="0"/>
    <x v="5"/>
    <s v="DAX Natural Wood-Tone Poster Frame"/>
    <n v="79.44"/>
    <n v="3"/>
    <n v="0"/>
    <n v="28.598399999999994"/>
  </r>
  <r>
    <x v="9214"/>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x v="9215"/>
    <x v="4606"/>
    <x v="0"/>
    <x v="831"/>
    <d v="2013-11-27T00:00:00"/>
    <s v="Standard Class"/>
    <s v="TH-21235"/>
    <s v="Tiffany House"/>
    <x v="1"/>
    <s v="United States"/>
    <s v="Los Angeles"/>
    <x v="1"/>
    <n v="90049"/>
    <x v="1"/>
    <s v="OFF-PA-10004451"/>
    <x v="1"/>
    <x v="10"/>
    <s v="Xerox 222"/>
    <n v="32.400000000000006"/>
    <n v="5"/>
    <n v="0"/>
    <n v="15.552000000000001"/>
  </r>
  <r>
    <x v="9216"/>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x v="9217"/>
    <x v="4608"/>
    <x v="3"/>
    <x v="237"/>
    <d v="2014-11-18T00:00:00"/>
    <s v="First Class"/>
    <s v="AW-10930"/>
    <s v="Arthur Wiediger"/>
    <x v="2"/>
    <s v="United States"/>
    <s v="Minneapolis"/>
    <x v="11"/>
    <n v="55407"/>
    <x v="2"/>
    <s v="OFF-EN-10004459"/>
    <x v="1"/>
    <x v="12"/>
    <s v="Security-Tint Envelopes"/>
    <n v="15.28"/>
    <n v="2"/>
    <n v="0"/>
    <n v="7.4871999999999996"/>
  </r>
  <r>
    <x v="9218"/>
    <x v="4609"/>
    <x v="1"/>
    <x v="748"/>
    <d v="2012-08-20T00:00:00"/>
    <s v="Standard Class"/>
    <s v="JW-15955"/>
    <s v="Joni Wasserman"/>
    <x v="0"/>
    <s v="United States"/>
    <s v="Philadelphia"/>
    <x v="9"/>
    <n v="19120"/>
    <x v="3"/>
    <s v="OFF-ST-10002352"/>
    <x v="1"/>
    <x v="4"/>
    <s v="Iris Project Case"/>
    <n v="44.688000000000002"/>
    <n v="7"/>
    <n v="0.2"/>
    <n v="3.3515999999999977"/>
  </r>
  <r>
    <x v="9219"/>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x v="9220"/>
    <x v="4610"/>
    <x v="3"/>
    <x v="119"/>
    <d v="2014-10-15T00:00:00"/>
    <s v="First Class"/>
    <s v="MH-18025"/>
    <s v="Michelle Huthwaite"/>
    <x v="0"/>
    <s v="United States"/>
    <s v="Lafayette"/>
    <x v="28"/>
    <n v="70506"/>
    <x v="0"/>
    <s v="OFF-LA-10000248"/>
    <x v="1"/>
    <x v="2"/>
    <s v="Avery 52"/>
    <n v="11.07"/>
    <n v="3"/>
    <n v="0"/>
    <n v="5.2028999999999996"/>
  </r>
  <r>
    <x v="9221"/>
    <x v="4610"/>
    <x v="3"/>
    <x v="119"/>
    <d v="2014-10-15T00:00:00"/>
    <s v="First Class"/>
    <s v="MH-18025"/>
    <s v="Michelle Huthwaite"/>
    <x v="0"/>
    <s v="United States"/>
    <s v="Lafayette"/>
    <x v="28"/>
    <n v="70506"/>
    <x v="0"/>
    <s v="FUR-TA-10003473"/>
    <x v="0"/>
    <x v="3"/>
    <s v="Bretford Rectangular Conference Table Tops"/>
    <n v="1504.52"/>
    <n v="4"/>
    <n v="0"/>
    <n v="346.03960000000006"/>
  </r>
  <r>
    <x v="9222"/>
    <x v="4610"/>
    <x v="3"/>
    <x v="119"/>
    <d v="2014-10-15T00:00:00"/>
    <s v="First Class"/>
    <s v="MH-18025"/>
    <s v="Michelle Huthwaite"/>
    <x v="0"/>
    <s v="United States"/>
    <s v="Lafayette"/>
    <x v="28"/>
    <n v="70506"/>
    <x v="0"/>
    <s v="OFF-PA-10004355"/>
    <x v="1"/>
    <x v="10"/>
    <s v="Xerox 231"/>
    <n v="25.92"/>
    <n v="4"/>
    <n v="0"/>
    <n v="12.441600000000001"/>
  </r>
  <r>
    <x v="9223"/>
    <x v="4611"/>
    <x v="3"/>
    <x v="259"/>
    <d v="2014-11-05T00:00:00"/>
    <s v="Same Day"/>
    <s v="FM-14290"/>
    <s v="Frank Merwin"/>
    <x v="2"/>
    <s v="United States"/>
    <s v="Bryan"/>
    <x v="5"/>
    <n v="77803"/>
    <x v="2"/>
    <s v="OFF-BI-10001308"/>
    <x v="1"/>
    <x v="8"/>
    <s v="GBC Standard Plastic Binding Systems' Combs"/>
    <n v="7.5359999999999987"/>
    <n v="6"/>
    <n v="0.8"/>
    <n v="-13.188000000000009"/>
  </r>
  <r>
    <x v="9224"/>
    <x v="4611"/>
    <x v="3"/>
    <x v="259"/>
    <d v="2014-11-05T00:00:00"/>
    <s v="Same Day"/>
    <s v="FM-14290"/>
    <s v="Frank Merwin"/>
    <x v="2"/>
    <s v="United States"/>
    <s v="Bryan"/>
    <x v="5"/>
    <n v="77803"/>
    <x v="2"/>
    <s v="OFF-BI-10003094"/>
    <x v="1"/>
    <x v="8"/>
    <s v="Self-Adhesive Ring Binder Labels"/>
    <n v="1.4079999999999997"/>
    <n v="2"/>
    <n v="0.8"/>
    <n v="-2.3232000000000008"/>
  </r>
  <r>
    <x v="9225"/>
    <x v="4611"/>
    <x v="3"/>
    <x v="259"/>
    <d v="2014-11-05T00:00:00"/>
    <s v="Same Day"/>
    <s v="FM-14290"/>
    <s v="Frank Merwin"/>
    <x v="2"/>
    <s v="United States"/>
    <s v="Bryan"/>
    <x v="5"/>
    <n v="77803"/>
    <x v="2"/>
    <s v="OFF-BI-10004040"/>
    <x v="1"/>
    <x v="8"/>
    <s v="Wilson Jones Impact Binders"/>
    <n v="4.1439999999999992"/>
    <n v="4"/>
    <n v="0.8"/>
    <n v="-6.4232000000000014"/>
  </r>
  <r>
    <x v="9226"/>
    <x v="4611"/>
    <x v="3"/>
    <x v="259"/>
    <d v="2014-11-05T00:00:00"/>
    <s v="Same Day"/>
    <s v="FM-14290"/>
    <s v="Frank Merwin"/>
    <x v="2"/>
    <s v="United States"/>
    <s v="Bryan"/>
    <x v="5"/>
    <n v="77803"/>
    <x v="2"/>
    <s v="OFF-ST-10002485"/>
    <x v="1"/>
    <x v="4"/>
    <s v="Rogers Deluxe File Chest"/>
    <n v="52.751999999999995"/>
    <n v="3"/>
    <n v="0.2"/>
    <n v="-12.528600000000001"/>
  </r>
  <r>
    <x v="9227"/>
    <x v="4612"/>
    <x v="3"/>
    <x v="498"/>
    <d v="2014-03-25T00:00:00"/>
    <s v="Standard Class"/>
    <s v="GZ-14545"/>
    <s v="George Zrebassa"/>
    <x v="1"/>
    <s v="United States"/>
    <s v="Los Angeles"/>
    <x v="1"/>
    <n v="90008"/>
    <x v="1"/>
    <s v="OFF-AP-10001205"/>
    <x v="1"/>
    <x v="9"/>
    <s v="Belkin 5 Outlet SurgeMaster Power Centers"/>
    <n v="381.35999999999996"/>
    <n v="7"/>
    <n v="0"/>
    <n v="106.78080000000003"/>
  </r>
  <r>
    <x v="9228"/>
    <x v="4613"/>
    <x v="2"/>
    <x v="935"/>
    <d v="2011-11-03T00:00:00"/>
    <s v="Same Day"/>
    <s v="TC-21535"/>
    <s v="Tracy Collins"/>
    <x v="2"/>
    <s v="United States"/>
    <s v="Los Angeles"/>
    <x v="1"/>
    <n v="90049"/>
    <x v="1"/>
    <s v="OFF-AR-10001868"/>
    <x v="1"/>
    <x v="6"/>
    <s v="Prang Dustless Chalk Sticks"/>
    <n v="6.72"/>
    <n v="4"/>
    <n v="0"/>
    <n v="3.36"/>
  </r>
  <r>
    <x v="9229"/>
    <x v="4614"/>
    <x v="3"/>
    <x v="283"/>
    <d v="2014-07-27T00:00:00"/>
    <s v="First Class"/>
    <s v="TB-21520"/>
    <s v="Tracy Blumstein"/>
    <x v="0"/>
    <s v="United States"/>
    <s v="Los Angeles"/>
    <x v="1"/>
    <n v="90045"/>
    <x v="1"/>
    <s v="OFF-BI-10003429"/>
    <x v="1"/>
    <x v="8"/>
    <s v="Cardinal HOLDit! Binder Insert Strips,Extra Strips"/>
    <n v="15.192"/>
    <n v="3"/>
    <n v="0.2"/>
    <n v="5.5070999999999994"/>
  </r>
  <r>
    <x v="9230"/>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x v="9231"/>
    <x v="4615"/>
    <x v="2"/>
    <x v="422"/>
    <d v="2011-12-31T00:00:00"/>
    <s v="Standard Class"/>
    <s v="RP-19390"/>
    <s v="Resi Pölking"/>
    <x v="0"/>
    <s v="United States"/>
    <s v="Phoenix"/>
    <x v="16"/>
    <n v="85023"/>
    <x v="1"/>
    <s v="OFF-BI-10003650"/>
    <x v="1"/>
    <x v="8"/>
    <s v="GBC DocuBind 300 Electric Binding Machine"/>
    <n v="946.76400000000024"/>
    <n v="6"/>
    <n v="0.7"/>
    <n v="-694.29359999999997"/>
  </r>
  <r>
    <x v="9232"/>
    <x v="4616"/>
    <x v="0"/>
    <x v="476"/>
    <d v="2013-09-07T00:00:00"/>
    <s v="Standard Class"/>
    <s v="LR-16915"/>
    <s v="Lena Radford"/>
    <x v="0"/>
    <s v="United States"/>
    <s v="Los Angeles"/>
    <x v="1"/>
    <n v="90036"/>
    <x v="1"/>
    <s v="FUR-FU-10001889"/>
    <x v="0"/>
    <x v="5"/>
    <s v="Ultra Door Pull Handle"/>
    <n v="94.679999999999993"/>
    <n v="9"/>
    <n v="0"/>
    <n v="31.244399999999995"/>
  </r>
  <r>
    <x v="9233"/>
    <x v="4616"/>
    <x v="0"/>
    <x v="476"/>
    <d v="2013-09-07T00:00:00"/>
    <s v="Standard Class"/>
    <s v="LR-16915"/>
    <s v="Lena Radford"/>
    <x v="0"/>
    <s v="United States"/>
    <s v="Los Angeles"/>
    <x v="1"/>
    <n v="90036"/>
    <x v="1"/>
    <s v="OFF-ST-10000321"/>
    <x v="1"/>
    <x v="4"/>
    <s v="Akro Stacking Bins"/>
    <n v="23.669999999999998"/>
    <n v="3"/>
    <n v="0"/>
    <n v="0.94679999999999698"/>
  </r>
  <r>
    <x v="9234"/>
    <x v="4616"/>
    <x v="0"/>
    <x v="476"/>
    <d v="2013-09-07T00:00:00"/>
    <s v="Standard Class"/>
    <s v="LR-16915"/>
    <s v="Lena Radford"/>
    <x v="0"/>
    <s v="United States"/>
    <s v="Los Angeles"/>
    <x v="1"/>
    <n v="90036"/>
    <x v="1"/>
    <s v="TEC-PH-10001530"/>
    <x v="2"/>
    <x v="7"/>
    <s v="Cisco Unified IP Phone 7945G VoIP phone"/>
    <n v="1091.1680000000001"/>
    <n v="4"/>
    <n v="0.2"/>
    <n v="68.197999999999979"/>
  </r>
  <r>
    <x v="9235"/>
    <x v="4616"/>
    <x v="0"/>
    <x v="476"/>
    <d v="2013-09-07T00:00:00"/>
    <s v="Standard Class"/>
    <s v="LR-16915"/>
    <s v="Lena Radford"/>
    <x v="0"/>
    <s v="United States"/>
    <s v="Los Angeles"/>
    <x v="1"/>
    <n v="90036"/>
    <x v="1"/>
    <s v="OFF-AR-10004752"/>
    <x v="1"/>
    <x v="6"/>
    <s v="Blackstonian Pencils"/>
    <n v="18.689999999999998"/>
    <n v="7"/>
    <n v="0"/>
    <n v="5.2332000000000001"/>
  </r>
  <r>
    <x v="9236"/>
    <x v="4616"/>
    <x v="0"/>
    <x v="476"/>
    <d v="2013-09-07T00:00:00"/>
    <s v="Standard Class"/>
    <s v="LR-16915"/>
    <s v="Lena Radford"/>
    <x v="0"/>
    <s v="United States"/>
    <s v="Los Angeles"/>
    <x v="1"/>
    <n v="90036"/>
    <x v="1"/>
    <s v="FUR-TA-10001539"/>
    <x v="0"/>
    <x v="3"/>
    <s v="Chromcraft Rectangular Conference Tables"/>
    <n v="568.72800000000007"/>
    <n v="3"/>
    <n v="0.2"/>
    <n v="28.436399999999935"/>
  </r>
  <r>
    <x v="9237"/>
    <x v="4616"/>
    <x v="0"/>
    <x v="476"/>
    <d v="2013-09-07T00:00:00"/>
    <s v="Standard Class"/>
    <s v="LR-16915"/>
    <s v="Lena Radford"/>
    <x v="0"/>
    <s v="United States"/>
    <s v="Los Angeles"/>
    <x v="1"/>
    <n v="90036"/>
    <x v="1"/>
    <s v="OFF-BI-10001553"/>
    <x v="1"/>
    <x v="8"/>
    <s v="SpineVue Locking Slant-D Ring Binders by Cardinal"/>
    <n v="7.3120000000000012"/>
    <n v="1"/>
    <n v="0.2"/>
    <n v="2.5591999999999997"/>
  </r>
  <r>
    <x v="9238"/>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x v="9239"/>
    <x v="4618"/>
    <x v="3"/>
    <x v="855"/>
    <d v="2014-11-03T00:00:00"/>
    <s v="Standard Class"/>
    <s v="NB-18655"/>
    <s v="Nona Balk"/>
    <x v="1"/>
    <s v="United States"/>
    <s v="Tallahassee"/>
    <x v="2"/>
    <n v="32303"/>
    <x v="0"/>
    <s v="OFF-PA-10001685"/>
    <x v="1"/>
    <x v="10"/>
    <s v="Staples"/>
    <n v="56.783999999999999"/>
    <n v="7"/>
    <n v="0.2"/>
    <n v="20.584200000000003"/>
  </r>
  <r>
    <x v="9240"/>
    <x v="4618"/>
    <x v="3"/>
    <x v="855"/>
    <d v="2014-11-03T00:00:00"/>
    <s v="Standard Class"/>
    <s v="NB-18655"/>
    <s v="Nona Balk"/>
    <x v="1"/>
    <s v="United States"/>
    <s v="Tallahassee"/>
    <x v="2"/>
    <n v="32303"/>
    <x v="0"/>
    <s v="OFF-BI-10001097"/>
    <x v="1"/>
    <x v="8"/>
    <s v="Avery Hole Reinforcements"/>
    <n v="5.6070000000000011"/>
    <n v="3"/>
    <n v="0.7"/>
    <n v="-3.9248999999999974"/>
  </r>
  <r>
    <x v="9241"/>
    <x v="4618"/>
    <x v="3"/>
    <x v="855"/>
    <d v="2014-11-03T00:00:00"/>
    <s v="Standard Class"/>
    <s v="NB-18655"/>
    <s v="Nona Balk"/>
    <x v="1"/>
    <s v="United States"/>
    <s v="Tallahassee"/>
    <x v="2"/>
    <n v="32303"/>
    <x v="0"/>
    <s v="OFF-AR-10001662"/>
    <x v="1"/>
    <x v="6"/>
    <s v="Rogers Handheld Barrel Pencil Sharpener"/>
    <n v="6.5760000000000005"/>
    <n v="3"/>
    <n v="0.2"/>
    <n v="0.57540000000000058"/>
  </r>
  <r>
    <x v="9242"/>
    <x v="4619"/>
    <x v="2"/>
    <x v="868"/>
    <d v="2011-07-14T00:00:00"/>
    <s v="Standard Class"/>
    <s v="DS-13030"/>
    <s v="Darrin Sayre"/>
    <x v="2"/>
    <s v="United States"/>
    <s v="San Francisco"/>
    <x v="1"/>
    <n v="94122"/>
    <x v="1"/>
    <s v="OFF-BI-10002609"/>
    <x v="1"/>
    <x v="8"/>
    <s v="Avery Hidden Tab Dividers for Binding Systems"/>
    <n v="14.303999999999998"/>
    <n v="6"/>
    <n v="0.2"/>
    <n v="4.6487999999999987"/>
  </r>
  <r>
    <x v="9243"/>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x v="9244"/>
    <x v="4619"/>
    <x v="2"/>
    <x v="868"/>
    <d v="2011-07-14T00:00:00"/>
    <s v="Standard Class"/>
    <s v="DS-13030"/>
    <s v="Darrin Sayre"/>
    <x v="2"/>
    <s v="United States"/>
    <s v="San Francisco"/>
    <x v="1"/>
    <n v="94122"/>
    <x v="1"/>
    <s v="OFF-AR-10003251"/>
    <x v="1"/>
    <x v="6"/>
    <s v="Prang Drawing Pencil Set"/>
    <n v="5.56"/>
    <n v="2"/>
    <n v="0"/>
    <n v="2.2239999999999998"/>
  </r>
  <r>
    <x v="9245"/>
    <x v="4619"/>
    <x v="2"/>
    <x v="868"/>
    <d v="2011-07-14T00:00:00"/>
    <s v="Standard Class"/>
    <s v="DS-13030"/>
    <s v="Darrin Sayre"/>
    <x v="2"/>
    <s v="United States"/>
    <s v="San Francisco"/>
    <x v="1"/>
    <n v="94122"/>
    <x v="1"/>
    <s v="OFF-PA-10002365"/>
    <x v="1"/>
    <x v="10"/>
    <s v="Xerox 1967"/>
    <n v="32.400000000000006"/>
    <n v="5"/>
    <n v="0"/>
    <n v="15.552000000000001"/>
  </r>
  <r>
    <x v="9246"/>
    <x v="4620"/>
    <x v="3"/>
    <x v="1053"/>
    <d v="2014-05-27T00:00:00"/>
    <s v="Standard Class"/>
    <s v="VF-21715"/>
    <s v="Vicky Freymann"/>
    <x v="2"/>
    <s v="United States"/>
    <s v="San Francisco"/>
    <x v="1"/>
    <n v="94109"/>
    <x v="1"/>
    <s v="OFF-AR-10003651"/>
    <x v="1"/>
    <x v="6"/>
    <s v="Newell 350"/>
    <n v="9.84"/>
    <n v="3"/>
    <n v="0"/>
    <n v="2.8535999999999988"/>
  </r>
  <r>
    <x v="9247"/>
    <x v="4620"/>
    <x v="3"/>
    <x v="1053"/>
    <d v="2014-05-27T00:00:00"/>
    <s v="Standard Class"/>
    <s v="VF-21715"/>
    <s v="Vicky Freymann"/>
    <x v="2"/>
    <s v="United States"/>
    <s v="San Francisco"/>
    <x v="1"/>
    <n v="94109"/>
    <x v="1"/>
    <s v="OFF-AR-10003732"/>
    <x v="1"/>
    <x v="6"/>
    <s v="Newell 333"/>
    <n v="2.78"/>
    <n v="1"/>
    <n v="0"/>
    <n v="0.72279999999999989"/>
  </r>
  <r>
    <x v="9248"/>
    <x v="4621"/>
    <x v="0"/>
    <x v="338"/>
    <d v="2013-11-15T00:00:00"/>
    <s v="Standard Class"/>
    <s v="SW-20275"/>
    <s v="Scott Williamson"/>
    <x v="0"/>
    <s v="United States"/>
    <s v="New York City"/>
    <x v="15"/>
    <n v="10009"/>
    <x v="3"/>
    <s v="OFF-BI-10002557"/>
    <x v="1"/>
    <x v="8"/>
    <s v="Presstex Flexible Ring Binders"/>
    <n v="3.64"/>
    <n v="1"/>
    <n v="0.2"/>
    <n v="1.3649999999999998"/>
  </r>
  <r>
    <x v="9249"/>
    <x v="4621"/>
    <x v="0"/>
    <x v="338"/>
    <d v="2013-11-15T00:00:00"/>
    <s v="Standard Class"/>
    <s v="SW-20275"/>
    <s v="Scott Williamson"/>
    <x v="0"/>
    <s v="United States"/>
    <s v="New York City"/>
    <x v="15"/>
    <n v="10009"/>
    <x v="3"/>
    <s v="TEC-PH-10003691"/>
    <x v="2"/>
    <x v="7"/>
    <s v="BlackBerry Q10"/>
    <n v="881.93"/>
    <n v="7"/>
    <n v="0"/>
    <n v="220.48250000000002"/>
  </r>
  <r>
    <x v="9250"/>
    <x v="4622"/>
    <x v="0"/>
    <x v="499"/>
    <d v="2013-12-07T00:00:00"/>
    <s v="Standard Class"/>
    <s v="PW-19030"/>
    <s v="Pauline Webber"/>
    <x v="1"/>
    <s v="United States"/>
    <s v="Marion"/>
    <x v="23"/>
    <n v="52302"/>
    <x v="2"/>
    <s v="OFF-BI-10001107"/>
    <x v="1"/>
    <x v="8"/>
    <s v="GBC White Gloss Covers, Plain Front"/>
    <n v="115.84"/>
    <n v="8"/>
    <n v="0"/>
    <n v="54.444800000000001"/>
  </r>
  <r>
    <x v="9251"/>
    <x v="4623"/>
    <x v="3"/>
    <x v="580"/>
    <d v="2014-03-09T00:00:00"/>
    <s v="Standard Class"/>
    <s v="KD-16615"/>
    <s v="Ken Dana"/>
    <x v="1"/>
    <s v="United States"/>
    <s v="Los Angeles"/>
    <x v="1"/>
    <n v="90008"/>
    <x v="1"/>
    <s v="OFF-BI-10004224"/>
    <x v="1"/>
    <x v="8"/>
    <s v="Catalog Binders with Expanding Posts"/>
    <n v="107.64800000000001"/>
    <n v="2"/>
    <n v="0.2"/>
    <n v="33.639999999999986"/>
  </r>
  <r>
    <x v="9252"/>
    <x v="4624"/>
    <x v="3"/>
    <x v="397"/>
    <d v="2014-09-26T00:00:00"/>
    <s v="Second Class"/>
    <s v="DO-13645"/>
    <s v="Doug O'Connell"/>
    <x v="0"/>
    <s v="United States"/>
    <s v="Pine Bluff"/>
    <x v="36"/>
    <n v="71603"/>
    <x v="0"/>
    <s v="TEC-AC-10001114"/>
    <x v="2"/>
    <x v="11"/>
    <s v="Microsoft Wireless Mobile Mouse 4000"/>
    <n v="199.95000000000002"/>
    <n v="5"/>
    <n v="0"/>
    <n v="63.983999999999988"/>
  </r>
  <r>
    <x v="9253"/>
    <x v="4624"/>
    <x v="3"/>
    <x v="397"/>
    <d v="2014-09-26T00:00:00"/>
    <s v="Second Class"/>
    <s v="DO-13645"/>
    <s v="Doug O'Connell"/>
    <x v="0"/>
    <s v="United States"/>
    <s v="Pine Bluff"/>
    <x v="36"/>
    <n v="71603"/>
    <x v="0"/>
    <s v="OFF-PA-10002005"/>
    <x v="1"/>
    <x v="10"/>
    <s v="Xerox 225"/>
    <n v="12.96"/>
    <n v="2"/>
    <n v="0"/>
    <n v="6.2208000000000006"/>
  </r>
  <r>
    <x v="9254"/>
    <x v="4625"/>
    <x v="2"/>
    <x v="1058"/>
    <d v="2011-02-16T00:00:00"/>
    <s v="Second Class"/>
    <s v="GA-14725"/>
    <s v="Guy Armstrong"/>
    <x v="0"/>
    <s v="United States"/>
    <s v="Columbia"/>
    <x v="25"/>
    <n v="65203"/>
    <x v="2"/>
    <s v="FUR-CH-10001146"/>
    <x v="0"/>
    <x v="1"/>
    <s v="Global Value Mid-Back Manager's Chair, Gray"/>
    <n v="60.89"/>
    <n v="1"/>
    <n v="0"/>
    <n v="15.222499999999997"/>
  </r>
  <r>
    <x v="9255"/>
    <x v="4625"/>
    <x v="2"/>
    <x v="1058"/>
    <d v="2011-02-16T00:00:00"/>
    <s v="Second Class"/>
    <s v="GA-14725"/>
    <s v="Guy Armstrong"/>
    <x v="0"/>
    <s v="United States"/>
    <s v="Columbia"/>
    <x v="25"/>
    <n v="65203"/>
    <x v="2"/>
    <s v="OFF-LA-10004853"/>
    <x v="1"/>
    <x v="2"/>
    <s v="Avery 483"/>
    <n v="14.940000000000001"/>
    <n v="3"/>
    <n v="0"/>
    <n v="6.8723999999999998"/>
  </r>
  <r>
    <x v="9256"/>
    <x v="4625"/>
    <x v="2"/>
    <x v="1058"/>
    <d v="2011-02-16T00:00:00"/>
    <s v="Second Class"/>
    <s v="GA-14725"/>
    <s v="Guy Armstrong"/>
    <x v="0"/>
    <s v="United States"/>
    <s v="Columbia"/>
    <x v="25"/>
    <n v="65203"/>
    <x v="2"/>
    <s v="OFF-BI-10004728"/>
    <x v="1"/>
    <x v="8"/>
    <s v="Wilson Jones Turn Tabs Binder Tool for Ring Binders"/>
    <n v="9.64"/>
    <n v="2"/>
    <n v="0"/>
    <n v="4.4344000000000001"/>
  </r>
  <r>
    <x v="9257"/>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x v="9258"/>
    <x v="4625"/>
    <x v="2"/>
    <x v="1058"/>
    <d v="2011-02-16T00:00:00"/>
    <s v="Second Class"/>
    <s v="GA-14725"/>
    <s v="Guy Armstrong"/>
    <x v="0"/>
    <s v="United States"/>
    <s v="Columbia"/>
    <x v="25"/>
    <n v="65203"/>
    <x v="2"/>
    <s v="OFF-BI-10004654"/>
    <x v="1"/>
    <x v="8"/>
    <s v="VariCap6 Expandable Binder"/>
    <n v="51.900000000000006"/>
    <n v="3"/>
    <n v="0"/>
    <n v="24.393000000000001"/>
  </r>
  <r>
    <x v="9259"/>
    <x v="4625"/>
    <x v="2"/>
    <x v="1058"/>
    <d v="2011-02-16T00:00:00"/>
    <s v="Second Class"/>
    <s v="GA-14725"/>
    <s v="Guy Armstrong"/>
    <x v="0"/>
    <s v="United States"/>
    <s v="Columbia"/>
    <x v="25"/>
    <n v="65203"/>
    <x v="2"/>
    <s v="OFF-ST-10002583"/>
    <x v="1"/>
    <x v="4"/>
    <s v="Fellowes Neat Ideas Storage Cubes"/>
    <n v="64.959999999999994"/>
    <n v="2"/>
    <n v="0"/>
    <n v="2.598399999999998"/>
  </r>
  <r>
    <x v="9260"/>
    <x v="4626"/>
    <x v="3"/>
    <x v="343"/>
    <d v="2014-11-15T00:00:00"/>
    <s v="Second Class"/>
    <s v="JL-15505"/>
    <s v="Jeremy Lonsdale"/>
    <x v="0"/>
    <s v="United States"/>
    <s v="Aberdeen"/>
    <x v="44"/>
    <n v="57401"/>
    <x v="2"/>
    <s v="OFF-SU-10004661"/>
    <x v="1"/>
    <x v="14"/>
    <s v="Acme Titanium Bonded Scissors"/>
    <n v="25.5"/>
    <n v="3"/>
    <n v="0"/>
    <n v="6.63"/>
  </r>
  <r>
    <x v="9261"/>
    <x v="4627"/>
    <x v="3"/>
    <x v="264"/>
    <d v="2014-09-03T00:00:00"/>
    <s v="Same Day"/>
    <s v="SU-20665"/>
    <s v="Stephanie Ulpright"/>
    <x v="2"/>
    <s v="United States"/>
    <s v="Seattle"/>
    <x v="4"/>
    <n v="98103"/>
    <x v="1"/>
    <s v="FUR-CH-10003061"/>
    <x v="0"/>
    <x v="1"/>
    <s v="Global Leather Task Chair, Black"/>
    <n v="215.976"/>
    <n v="3"/>
    <n v="0.2"/>
    <n v="-2.6997000000000355"/>
  </r>
  <r>
    <x v="9262"/>
    <x v="4628"/>
    <x v="1"/>
    <x v="330"/>
    <d v="2012-10-13T00:00:00"/>
    <s v="Standard Class"/>
    <s v="FM-14380"/>
    <s v="Fred McMath"/>
    <x v="0"/>
    <s v="United States"/>
    <s v="Detroit"/>
    <x v="12"/>
    <n v="48227"/>
    <x v="2"/>
    <s v="FUR-CH-10000513"/>
    <x v="0"/>
    <x v="1"/>
    <s v="High-Back Leather Manager's Chair"/>
    <n v="389.97"/>
    <n v="3"/>
    <n v="0"/>
    <n v="35.097300000000004"/>
  </r>
  <r>
    <x v="9263"/>
    <x v="4628"/>
    <x v="1"/>
    <x v="330"/>
    <d v="2012-10-13T00:00:00"/>
    <s v="Standard Class"/>
    <s v="FM-14380"/>
    <s v="Fred McMath"/>
    <x v="0"/>
    <s v="United States"/>
    <s v="Detroit"/>
    <x v="12"/>
    <n v="48227"/>
    <x v="2"/>
    <s v="OFF-AP-10002191"/>
    <x v="1"/>
    <x v="9"/>
    <s v="Belkin 8 Outlet SurgeMaster II Gold Surge Protector"/>
    <n v="269.90999999999997"/>
    <n v="5"/>
    <n v="0.1"/>
    <n v="53.982000000000006"/>
  </r>
  <r>
    <x v="9264"/>
    <x v="4629"/>
    <x v="3"/>
    <x v="221"/>
    <d v="2014-12-02T00:00:00"/>
    <s v="Standard Class"/>
    <s v="MY-17380"/>
    <s v="Maribeth Yedwab"/>
    <x v="1"/>
    <s v="United States"/>
    <s v="Memphis"/>
    <x v="18"/>
    <n v="38109"/>
    <x v="0"/>
    <s v="OFF-BI-10000216"/>
    <x v="1"/>
    <x v="8"/>
    <s v="Mead 1st Gear 2&quot; Zipper Binder, Asst. Colors"/>
    <n v="11.673000000000002"/>
    <n v="3"/>
    <n v="0.7"/>
    <n v="-7.782"/>
  </r>
  <r>
    <x v="9265"/>
    <x v="4629"/>
    <x v="3"/>
    <x v="221"/>
    <d v="2014-12-02T00:00:00"/>
    <s v="Standard Class"/>
    <s v="MY-17380"/>
    <s v="Maribeth Yedwab"/>
    <x v="1"/>
    <s v="United States"/>
    <s v="Memphis"/>
    <x v="18"/>
    <n v="38109"/>
    <x v="0"/>
    <s v="OFF-EN-10003448"/>
    <x v="1"/>
    <x v="12"/>
    <s v="Peel &amp; Seel Recycled Catalog Envelopes, Brown"/>
    <n v="64.848000000000013"/>
    <n v="7"/>
    <n v="0.2"/>
    <n v="24.317999999999998"/>
  </r>
  <r>
    <x v="9266"/>
    <x v="4630"/>
    <x v="2"/>
    <x v="1215"/>
    <d v="2011-02-10T00:00:00"/>
    <s v="First Class"/>
    <s v="NM-18445"/>
    <s v="Nathan Mautz"/>
    <x v="2"/>
    <s v="United States"/>
    <s v="North Las Vegas"/>
    <x v="33"/>
    <n v="89031"/>
    <x v="1"/>
    <s v="FUR-FU-10002111"/>
    <x v="0"/>
    <x v="5"/>
    <s v="Master Caster Door Stop, Large Brown"/>
    <n v="14.56"/>
    <n v="2"/>
    <n v="0"/>
    <n v="5.5327999999999999"/>
  </r>
  <r>
    <x v="9267"/>
    <x v="4631"/>
    <x v="1"/>
    <x v="12"/>
    <d v="2012-09-25T00:00:00"/>
    <s v="Same Day"/>
    <s v="CS-11950"/>
    <s v="Carlos Soltero"/>
    <x v="0"/>
    <s v="United States"/>
    <s v="Freeport"/>
    <x v="15"/>
    <n v="11520"/>
    <x v="3"/>
    <s v="FUR-CH-10001545"/>
    <x v="0"/>
    <x v="1"/>
    <s v="Hon Comfortask Task/Swivel Chairs"/>
    <n v="102.58200000000001"/>
    <n v="1"/>
    <n v="0.1"/>
    <n v="6.8388000000000009"/>
  </r>
  <r>
    <x v="9268"/>
    <x v="4631"/>
    <x v="1"/>
    <x v="12"/>
    <d v="2012-09-25T00:00:00"/>
    <s v="Same Day"/>
    <s v="CS-11950"/>
    <s v="Carlos Soltero"/>
    <x v="0"/>
    <s v="United States"/>
    <s v="Freeport"/>
    <x v="15"/>
    <n v="11520"/>
    <x v="3"/>
    <s v="OFF-PA-10002947"/>
    <x v="1"/>
    <x v="10"/>
    <s v="Xerox 1923"/>
    <n v="20.04"/>
    <n v="3"/>
    <n v="0"/>
    <n v="9.6191999999999993"/>
  </r>
  <r>
    <x v="9269"/>
    <x v="4632"/>
    <x v="3"/>
    <x v="170"/>
    <d v="2014-08-29T00:00:00"/>
    <s v="Standard Class"/>
    <s v="PK-19075"/>
    <s v="Pete Kriz"/>
    <x v="0"/>
    <s v="United States"/>
    <s v="New York City"/>
    <x v="15"/>
    <n v="10035"/>
    <x v="3"/>
    <s v="OFF-BI-10003476"/>
    <x v="1"/>
    <x v="8"/>
    <s v="Avery Metallic Poly Binders"/>
    <n v="32.088000000000001"/>
    <n v="7"/>
    <n v="0.2"/>
    <n v="11.2308"/>
  </r>
  <r>
    <x v="9270"/>
    <x v="4632"/>
    <x v="3"/>
    <x v="170"/>
    <d v="2014-08-29T00:00:00"/>
    <s v="Standard Class"/>
    <s v="PK-19075"/>
    <s v="Pete Kriz"/>
    <x v="0"/>
    <s v="United States"/>
    <s v="New York City"/>
    <x v="15"/>
    <n v="10035"/>
    <x v="3"/>
    <s v="OFF-BI-10001359"/>
    <x v="1"/>
    <x v="8"/>
    <s v="GBC DocuBind TL300 Electric Binding System"/>
    <n v="4305.5520000000006"/>
    <n v="6"/>
    <n v="0.2"/>
    <n v="1453.1237999999996"/>
  </r>
  <r>
    <x v="9271"/>
    <x v="4633"/>
    <x v="0"/>
    <x v="536"/>
    <d v="2013-05-18T00:00:00"/>
    <s v="Standard Class"/>
    <s v="HM-14860"/>
    <s v="Harry Marie"/>
    <x v="1"/>
    <s v="United States"/>
    <s v="New York City"/>
    <x v="15"/>
    <n v="10024"/>
    <x v="3"/>
    <s v="FUR-FU-10000320"/>
    <x v="0"/>
    <x v="5"/>
    <s v="OIC Stacking Trays"/>
    <n v="10.02"/>
    <n v="3"/>
    <n v="0"/>
    <n v="4.4088000000000012"/>
  </r>
  <r>
    <x v="9272"/>
    <x v="4633"/>
    <x v="0"/>
    <x v="536"/>
    <d v="2013-05-18T00:00:00"/>
    <s v="Standard Class"/>
    <s v="HM-14860"/>
    <s v="Harry Marie"/>
    <x v="1"/>
    <s v="United States"/>
    <s v="New York City"/>
    <x v="15"/>
    <n v="10024"/>
    <x v="3"/>
    <s v="TEC-PH-10001835"/>
    <x v="2"/>
    <x v="7"/>
    <s v="Jawbone JAMBOX Wireless Bluetooth Speaker"/>
    <n v="631.96"/>
    <n v="4"/>
    <n v="0"/>
    <n v="303.3408"/>
  </r>
  <r>
    <x v="9273"/>
    <x v="4634"/>
    <x v="3"/>
    <x v="264"/>
    <d v="2014-09-07T00:00:00"/>
    <s v="Standard Class"/>
    <s v="AH-10210"/>
    <s v="Alan Hwang"/>
    <x v="0"/>
    <s v="United States"/>
    <s v="Henderson"/>
    <x v="0"/>
    <n v="42420"/>
    <x v="0"/>
    <s v="OFF-BI-10003650"/>
    <x v="1"/>
    <x v="8"/>
    <s v="GBC DocuBind 300 Electric Binding Machine"/>
    <n v="1577.94"/>
    <n v="3"/>
    <n v="0"/>
    <n v="757.41120000000001"/>
  </r>
  <r>
    <x v="9274"/>
    <x v="4635"/>
    <x v="2"/>
    <x v="982"/>
    <d v="2011-10-10T00:00:00"/>
    <s v="Same Day"/>
    <s v="FC-14335"/>
    <s v="Fred Chung"/>
    <x v="1"/>
    <s v="United States"/>
    <s v="Albuquerque"/>
    <x v="27"/>
    <n v="87105"/>
    <x v="1"/>
    <s v="OFF-AR-10000937"/>
    <x v="1"/>
    <x v="6"/>
    <s v="Dixon Ticonderoga Core-Lock Colored Pencils, 48-Color Set"/>
    <n v="255.84999999999997"/>
    <n v="7"/>
    <n v="0"/>
    <n v="112.57400000000001"/>
  </r>
  <r>
    <x v="9275"/>
    <x v="4636"/>
    <x v="0"/>
    <x v="439"/>
    <d v="2013-05-30T00:00:00"/>
    <s v="Second Class"/>
    <s v="CP-12085"/>
    <s v="Cathy Prescott"/>
    <x v="1"/>
    <s v="United States"/>
    <s v="Delray Beach"/>
    <x v="2"/>
    <n v="33445"/>
    <x v="0"/>
    <s v="OFF-ST-10000532"/>
    <x v="1"/>
    <x v="4"/>
    <s v="Advantus Rolling Drawer Organizers"/>
    <n v="184.70400000000001"/>
    <n v="6"/>
    <n v="0.2"/>
    <n v="13.852799999999995"/>
  </r>
  <r>
    <x v="9276"/>
    <x v="4636"/>
    <x v="0"/>
    <x v="439"/>
    <d v="2013-05-30T00:00:00"/>
    <s v="Second Class"/>
    <s v="CP-12085"/>
    <s v="Cathy Prescott"/>
    <x v="1"/>
    <s v="United States"/>
    <s v="Delray Beach"/>
    <x v="2"/>
    <n v="33445"/>
    <x v="0"/>
    <s v="TEC-AC-10001267"/>
    <x v="2"/>
    <x v="11"/>
    <s v="Imation 32GB Pocket Pro USB 3.0 Flash Drive - 32 GB - Black - 1 P ..."/>
    <n v="47.92"/>
    <n v="2"/>
    <n v="0.2"/>
    <n v="11.98"/>
  </r>
  <r>
    <x v="9277"/>
    <x v="4637"/>
    <x v="3"/>
    <x v="96"/>
    <d v="2014-12-06T00:00:00"/>
    <s v="Standard Class"/>
    <s v="SC-20305"/>
    <s v="Sean Christensen"/>
    <x v="0"/>
    <s v="United States"/>
    <s v="Philadelphia"/>
    <x v="9"/>
    <n v="19140"/>
    <x v="3"/>
    <s v="OFF-LA-10004853"/>
    <x v="1"/>
    <x v="2"/>
    <s v="Avery 483"/>
    <n v="15.936000000000002"/>
    <n v="4"/>
    <n v="0.2"/>
    <n v="5.1791999999999998"/>
  </r>
  <r>
    <x v="9278"/>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x v="9279"/>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x v="9280"/>
    <x v="4638"/>
    <x v="0"/>
    <x v="873"/>
    <d v="2013-09-25T00:00:00"/>
    <s v="Standard Class"/>
    <s v="HJ-14875"/>
    <s v="Heather Jas"/>
    <x v="2"/>
    <s v="United States"/>
    <s v="Seattle"/>
    <x v="4"/>
    <n v="98105"/>
    <x v="1"/>
    <s v="FUR-BO-10002853"/>
    <x v="0"/>
    <x v="0"/>
    <s v="O'Sullivan 5-Shelf Heavy-Duty Bookcases"/>
    <n v="163.88"/>
    <n v="2"/>
    <n v="0"/>
    <n v="40.97"/>
  </r>
  <r>
    <x v="9281"/>
    <x v="4639"/>
    <x v="3"/>
    <x v="220"/>
    <d v="2014-09-16T00:00:00"/>
    <s v="Standard Class"/>
    <s v="CB-12025"/>
    <s v="Cassandra Brandow"/>
    <x v="0"/>
    <s v="United States"/>
    <s v="Richmond"/>
    <x v="17"/>
    <n v="23223"/>
    <x v="0"/>
    <s v="OFF-AP-10000027"/>
    <x v="1"/>
    <x v="9"/>
    <s v="Hoover Commercial SteamVac"/>
    <n v="67.900000000000006"/>
    <n v="5"/>
    <n v="0"/>
    <n v="20.369999999999997"/>
  </r>
  <r>
    <x v="9282"/>
    <x v="4640"/>
    <x v="0"/>
    <x v="945"/>
    <d v="2014-01-05T00:00:00"/>
    <s v="Standard Class"/>
    <s v="EH-14185"/>
    <s v="Evan Henry"/>
    <x v="0"/>
    <s v="United States"/>
    <s v="West Palm Beach"/>
    <x v="2"/>
    <n v="33407"/>
    <x v="0"/>
    <s v="OFF-PA-10002421"/>
    <x v="1"/>
    <x v="10"/>
    <s v="Embossed Ink Jet Note Cards"/>
    <n v="72.224000000000004"/>
    <n v="4"/>
    <n v="0.2"/>
    <n v="25.278400000000001"/>
  </r>
  <r>
    <x v="9283"/>
    <x v="4641"/>
    <x v="3"/>
    <x v="264"/>
    <d v="2014-09-05T00:00:00"/>
    <s v="Second Class"/>
    <s v="LW-17215"/>
    <s v="Luke Weiss"/>
    <x v="0"/>
    <s v="United States"/>
    <s v="Fort Collins"/>
    <x v="22"/>
    <n v="80525"/>
    <x v="1"/>
    <s v="OFF-LA-10002475"/>
    <x v="1"/>
    <x v="2"/>
    <s v="Avery 519"/>
    <n v="11.696"/>
    <n v="2"/>
    <n v="0.2"/>
    <n v="3.9473999999999996"/>
  </r>
  <r>
    <x v="9284"/>
    <x v="4642"/>
    <x v="2"/>
    <x v="728"/>
    <d v="2011-11-23T00:00:00"/>
    <s v="Standard Class"/>
    <s v="MK-17905"/>
    <s v="Michael Kennedy"/>
    <x v="1"/>
    <s v="United States"/>
    <s v="Franklin"/>
    <x v="6"/>
    <n v="53132"/>
    <x v="2"/>
    <s v="FUR-CH-10001482"/>
    <x v="0"/>
    <x v="1"/>
    <s v="Office Star - Mesh Screen back chair with Vinyl seat"/>
    <n v="392.93999999999994"/>
    <n v="3"/>
    <n v="0"/>
    <n v="43.223399999999984"/>
  </r>
  <r>
    <x v="9285"/>
    <x v="4643"/>
    <x v="1"/>
    <x v="82"/>
    <d v="2012-11-24T00:00:00"/>
    <s v="First Class"/>
    <s v="JH-15820"/>
    <s v="John Huston"/>
    <x v="0"/>
    <s v="United States"/>
    <s v="Monroe"/>
    <x v="3"/>
    <n v="28110"/>
    <x v="0"/>
    <s v="FUR-FU-10000087"/>
    <x v="0"/>
    <x v="5"/>
    <s v="Executive Impressions 14&quot; Two-Color Numerals Wall Clock"/>
    <n v="18.175999999999998"/>
    <n v="1"/>
    <n v="0.2"/>
    <n v="4.7712000000000012"/>
  </r>
  <r>
    <x v="9286"/>
    <x v="4644"/>
    <x v="3"/>
    <x v="249"/>
    <d v="2014-06-27T00:00:00"/>
    <s v="Standard Class"/>
    <s v="DB-13270"/>
    <s v="Deborah Brumfield"/>
    <x v="2"/>
    <s v="United States"/>
    <s v="Dallas"/>
    <x v="5"/>
    <n v="75081"/>
    <x v="2"/>
    <s v="OFF-BI-10003166"/>
    <x v="1"/>
    <x v="8"/>
    <s v="GBC Plasticlear Binding Covers"/>
    <n v="6.8879999999999981"/>
    <n v="3"/>
    <n v="0.8"/>
    <n v="-11.020800000000005"/>
  </r>
  <r>
    <x v="9287"/>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x v="9288"/>
    <x v="4645"/>
    <x v="3"/>
    <x v="329"/>
    <d v="2014-12-04T00:00:00"/>
    <s v="First Class"/>
    <s v="TB-21625"/>
    <s v="Trudy Brown"/>
    <x v="0"/>
    <s v="United States"/>
    <s v="Philadelphia"/>
    <x v="9"/>
    <n v="19134"/>
    <x v="3"/>
    <s v="FUR-CH-10003981"/>
    <x v="0"/>
    <x v="1"/>
    <s v="Global Commerce Series Low-Back Swivel/Tilt Chairs"/>
    <n v="1079.316"/>
    <n v="6"/>
    <n v="0.3"/>
    <n v="-15.418800000000203"/>
  </r>
  <r>
    <x v="9289"/>
    <x v="4646"/>
    <x v="2"/>
    <x v="488"/>
    <d v="2011-04-26T00:00:00"/>
    <s v="Second Class"/>
    <s v="NM-18445"/>
    <s v="Nathan Mautz"/>
    <x v="2"/>
    <s v="United States"/>
    <s v="San Francisco"/>
    <x v="1"/>
    <n v="94109"/>
    <x v="1"/>
    <s v="OFF-PA-10001878"/>
    <x v="1"/>
    <x v="10"/>
    <s v="Xerox 1891"/>
    <n v="48.91"/>
    <n v="1"/>
    <n v="0"/>
    <n v="22.987699999999997"/>
  </r>
  <r>
    <x v="9290"/>
    <x v="4647"/>
    <x v="2"/>
    <x v="865"/>
    <d v="2011-09-25T00:00:00"/>
    <s v="First Class"/>
    <s v="TT-21220"/>
    <s v="Thomas Thornton"/>
    <x v="0"/>
    <s v="United States"/>
    <s v="Dover"/>
    <x v="13"/>
    <n v="19901"/>
    <x v="3"/>
    <s v="OFF-AR-10002375"/>
    <x v="1"/>
    <x v="6"/>
    <s v="Newell 351"/>
    <n v="9.84"/>
    <n v="3"/>
    <n v="0"/>
    <n v="2.8535999999999988"/>
  </r>
  <r>
    <x v="9291"/>
    <x v="4647"/>
    <x v="2"/>
    <x v="865"/>
    <d v="2011-09-25T00:00:00"/>
    <s v="First Class"/>
    <s v="TT-21220"/>
    <s v="Thomas Thornton"/>
    <x v="0"/>
    <s v="United States"/>
    <s v="Dover"/>
    <x v="13"/>
    <n v="19901"/>
    <x v="3"/>
    <s v="OFF-BI-10004965"/>
    <x v="1"/>
    <x v="8"/>
    <s v="Ibico Covers for Plastic or Wire Binding Elements"/>
    <n v="34.5"/>
    <n v="3"/>
    <n v="0"/>
    <n v="15.524999999999999"/>
  </r>
  <r>
    <x v="9292"/>
    <x v="4648"/>
    <x v="3"/>
    <x v="580"/>
    <d v="2014-03-03T00:00:00"/>
    <s v="Same Day"/>
    <s v="RS-19765"/>
    <s v="Roland Schwarz"/>
    <x v="1"/>
    <s v="United States"/>
    <s v="Waco"/>
    <x v="5"/>
    <n v="76706"/>
    <x v="2"/>
    <s v="OFF-BI-10004022"/>
    <x v="1"/>
    <x v="8"/>
    <s v="Acco Suede Grain Vinyl Round Ring Binder"/>
    <n v="0.55599999999999983"/>
    <n v="1"/>
    <n v="0.8"/>
    <n v="-0.94520000000000004"/>
  </r>
  <r>
    <x v="9293"/>
    <x v="4649"/>
    <x v="3"/>
    <x v="701"/>
    <d v="2014-11-22T00:00:00"/>
    <s v="Second Class"/>
    <s v="TB-21625"/>
    <s v="Trudy Brown"/>
    <x v="0"/>
    <s v="United States"/>
    <s v="Hagerstown"/>
    <x v="39"/>
    <n v="21740"/>
    <x v="3"/>
    <s v="OFF-BI-10000050"/>
    <x v="1"/>
    <x v="8"/>
    <s v="Angle-D Binders with Locking Rings, Label Holders"/>
    <n v="43.8"/>
    <n v="6"/>
    <n v="0"/>
    <n v="20.585999999999999"/>
  </r>
  <r>
    <x v="9294"/>
    <x v="4650"/>
    <x v="3"/>
    <x v="39"/>
    <d v="2014-06-02T00:00:00"/>
    <s v="Standard Class"/>
    <s v="AM-10360"/>
    <s v="Alice McCarthy"/>
    <x v="1"/>
    <s v="United States"/>
    <s v="Cleveland"/>
    <x v="24"/>
    <n v="44105"/>
    <x v="3"/>
    <s v="OFF-PA-10002464"/>
    <x v="1"/>
    <x v="10"/>
    <s v="HP Office Recycled Paper (20Lb. and 87 Bright)"/>
    <n v="13.872000000000002"/>
    <n v="3"/>
    <n v="0.2"/>
    <n v="5.0286000000000008"/>
  </r>
  <r>
    <x v="9295"/>
    <x v="4650"/>
    <x v="3"/>
    <x v="39"/>
    <d v="2014-06-02T00:00:00"/>
    <s v="Standard Class"/>
    <s v="AM-10360"/>
    <s v="Alice McCarthy"/>
    <x v="1"/>
    <s v="United States"/>
    <s v="Cleveland"/>
    <x v="24"/>
    <n v="44105"/>
    <x v="3"/>
    <s v="FUR-BO-10004709"/>
    <x v="0"/>
    <x v="0"/>
    <s v="Bush Westfield Collection Bookcases, Medium Cherry Finish"/>
    <n v="115.96"/>
    <n v="4"/>
    <n v="0.5"/>
    <n v="-64.937599999999989"/>
  </r>
  <r>
    <x v="9296"/>
    <x v="4651"/>
    <x v="1"/>
    <x v="24"/>
    <d v="2012-04-22T00:00:00"/>
    <s v="Second Class"/>
    <s v="MP-17965"/>
    <s v="Michael Paige"/>
    <x v="1"/>
    <s v="United States"/>
    <s v="Mcallen"/>
    <x v="5"/>
    <n v="78501"/>
    <x v="2"/>
    <s v="TEC-AC-10003590"/>
    <x v="2"/>
    <x v="11"/>
    <s v="TRENDnet 56K USB 2.0 Phone, Internet and Fax Modem"/>
    <n v="41.424000000000007"/>
    <n v="2"/>
    <n v="0.2"/>
    <n v="8.2847999999999971"/>
  </r>
  <r>
    <x v="9297"/>
    <x v="4651"/>
    <x v="1"/>
    <x v="24"/>
    <d v="2012-04-22T00:00:00"/>
    <s v="Second Class"/>
    <s v="MP-17965"/>
    <s v="Michael Paige"/>
    <x v="1"/>
    <s v="United States"/>
    <s v="Mcallen"/>
    <x v="5"/>
    <n v="78501"/>
    <x v="2"/>
    <s v="TEC-PH-10003357"/>
    <x v="2"/>
    <x v="7"/>
    <s v="Grandstream GXP2100 Mainstream Business Phone"/>
    <n v="244.768"/>
    <n v="4"/>
    <n v="0.2"/>
    <n v="24.476800000000004"/>
  </r>
  <r>
    <x v="9298"/>
    <x v="4651"/>
    <x v="1"/>
    <x v="24"/>
    <d v="2012-04-22T00:00:00"/>
    <s v="Second Class"/>
    <s v="MP-17965"/>
    <s v="Michael Paige"/>
    <x v="1"/>
    <s v="United States"/>
    <s v="Mcallen"/>
    <x v="5"/>
    <n v="78501"/>
    <x v="2"/>
    <s v="OFF-AR-10003373"/>
    <x v="1"/>
    <x v="6"/>
    <s v="Boston School Pro Electric Pencil Sharpener, 1670"/>
    <n v="74.352000000000004"/>
    <n v="3"/>
    <n v="0.2"/>
    <n v="6.5057999999999971"/>
  </r>
  <r>
    <x v="9299"/>
    <x v="4651"/>
    <x v="1"/>
    <x v="24"/>
    <d v="2012-04-22T00:00:00"/>
    <s v="Second Class"/>
    <s v="MP-17965"/>
    <s v="Michael Paige"/>
    <x v="1"/>
    <s v="United States"/>
    <s v="Mcallen"/>
    <x v="5"/>
    <n v="78501"/>
    <x v="2"/>
    <s v="OFF-BI-10003676"/>
    <x v="1"/>
    <x v="8"/>
    <s v="GBC Standard Recycled Report Covers, Clear Plastic Sheets"/>
    <n v="4.3119999999999985"/>
    <n v="2"/>
    <n v="0.8"/>
    <n v="-6.8992000000000022"/>
  </r>
  <r>
    <x v="9300"/>
    <x v="4651"/>
    <x v="1"/>
    <x v="24"/>
    <d v="2012-04-22T00:00:00"/>
    <s v="Second Class"/>
    <s v="MP-17965"/>
    <s v="Michael Paige"/>
    <x v="1"/>
    <s v="United States"/>
    <s v="Mcallen"/>
    <x v="5"/>
    <n v="78501"/>
    <x v="2"/>
    <s v="FUR-CH-10000225"/>
    <x v="0"/>
    <x v="1"/>
    <s v="Global Geo Office Task Chair, Gray"/>
    <n v="56.686"/>
    <n v="1"/>
    <n v="0.3"/>
    <n v="-20.245000000000008"/>
  </r>
  <r>
    <x v="9301"/>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x v="9302"/>
    <x v="4651"/>
    <x v="1"/>
    <x v="24"/>
    <d v="2012-04-22T00:00:00"/>
    <s v="Second Class"/>
    <s v="MP-17965"/>
    <s v="Michael Paige"/>
    <x v="1"/>
    <s v="United States"/>
    <s v="Mcallen"/>
    <x v="5"/>
    <n v="78501"/>
    <x v="2"/>
    <s v="OFF-AR-10003481"/>
    <x v="1"/>
    <x v="6"/>
    <s v="Newell 348"/>
    <n v="7.8719999999999999"/>
    <n v="3"/>
    <n v="0.2"/>
    <n v="0.88559999999999883"/>
  </r>
  <r>
    <x v="9303"/>
    <x v="4651"/>
    <x v="1"/>
    <x v="24"/>
    <d v="2012-04-22T00:00:00"/>
    <s v="Second Class"/>
    <s v="MP-17965"/>
    <s v="Michael Paige"/>
    <x v="1"/>
    <s v="United States"/>
    <s v="Mcallen"/>
    <x v="5"/>
    <n v="78501"/>
    <x v="2"/>
    <s v="OFF-PA-10003936"/>
    <x v="1"/>
    <x v="10"/>
    <s v="Xerox 1994"/>
    <n v="15.552000000000003"/>
    <n v="3"/>
    <n v="0.2"/>
    <n v="5.4432"/>
  </r>
  <r>
    <x v="9304"/>
    <x v="4651"/>
    <x v="1"/>
    <x v="24"/>
    <d v="2012-04-22T00:00:00"/>
    <s v="Second Class"/>
    <s v="MP-17965"/>
    <s v="Michael Paige"/>
    <x v="1"/>
    <s v="United States"/>
    <s v="Mcallen"/>
    <x v="5"/>
    <n v="78501"/>
    <x v="2"/>
    <s v="OFF-BI-10000320"/>
    <x v="1"/>
    <x v="8"/>
    <s v="GBC Plastic Binding Combs"/>
    <n v="1.4759999999999998"/>
    <n v="1"/>
    <n v="0.8"/>
    <n v="-2.2877999999999998"/>
  </r>
  <r>
    <x v="9305"/>
    <x v="4652"/>
    <x v="1"/>
    <x v="444"/>
    <d v="2012-09-24T00:00:00"/>
    <s v="Standard Class"/>
    <s v="MH-17290"/>
    <s v="Marc Harrigan"/>
    <x v="2"/>
    <s v="United States"/>
    <s v="Santa Fe"/>
    <x v="27"/>
    <n v="87505"/>
    <x v="1"/>
    <s v="OFF-AR-10001972"/>
    <x v="1"/>
    <x v="6"/>
    <s v="Newell 323"/>
    <n v="8.4"/>
    <n v="5"/>
    <n v="0"/>
    <n v="2.1840000000000002"/>
  </r>
  <r>
    <x v="9306"/>
    <x v="4653"/>
    <x v="2"/>
    <x v="727"/>
    <d v="2011-03-30T00:00:00"/>
    <s v="Standard Class"/>
    <s v="CA-12265"/>
    <s v="Christina Anderson"/>
    <x v="0"/>
    <s v="United States"/>
    <s v="San Francisco"/>
    <x v="1"/>
    <n v="94110"/>
    <x v="1"/>
    <s v="OFF-AR-10003829"/>
    <x v="1"/>
    <x v="6"/>
    <s v="Newell 35"/>
    <n v="6.56"/>
    <n v="2"/>
    <n v="0"/>
    <n v="1.9023999999999992"/>
  </r>
  <r>
    <x v="9307"/>
    <x v="4653"/>
    <x v="2"/>
    <x v="727"/>
    <d v="2011-03-30T00:00:00"/>
    <s v="Standard Class"/>
    <s v="CA-12265"/>
    <s v="Christina Anderson"/>
    <x v="0"/>
    <s v="United States"/>
    <s v="San Francisco"/>
    <x v="1"/>
    <n v="94110"/>
    <x v="1"/>
    <s v="OFF-AR-10003338"/>
    <x v="1"/>
    <x v="6"/>
    <s v="Eberhard Faber 3 1/2&quot; Golf Pencils"/>
    <n v="14.88"/>
    <n v="2"/>
    <n v="0"/>
    <n v="3.7200000000000006"/>
  </r>
  <r>
    <x v="9308"/>
    <x v="4653"/>
    <x v="2"/>
    <x v="727"/>
    <d v="2011-03-30T00:00:00"/>
    <s v="Standard Class"/>
    <s v="CA-12265"/>
    <s v="Christina Anderson"/>
    <x v="0"/>
    <s v="United States"/>
    <s v="San Francisco"/>
    <x v="1"/>
    <n v="94110"/>
    <x v="1"/>
    <s v="TEC-AC-10002558"/>
    <x v="2"/>
    <x v="11"/>
    <s v="Imation Swivel Flash Drive USB flash drive - 8 GB"/>
    <n v="45.48"/>
    <n v="4"/>
    <n v="0"/>
    <n v="15.917999999999999"/>
  </r>
  <r>
    <x v="9309"/>
    <x v="4653"/>
    <x v="2"/>
    <x v="727"/>
    <d v="2011-03-30T00:00:00"/>
    <s v="Standard Class"/>
    <s v="CA-12265"/>
    <s v="Christina Anderson"/>
    <x v="0"/>
    <s v="United States"/>
    <s v="San Francisco"/>
    <x v="1"/>
    <n v="94110"/>
    <x v="1"/>
    <s v="OFF-AR-10000034"/>
    <x v="1"/>
    <x v="6"/>
    <s v="BIC Brite Liner Grip Highlighters, Assorted, 5/Pack"/>
    <n v="25.44"/>
    <n v="6"/>
    <n v="0"/>
    <n v="9.9215999999999998"/>
  </r>
  <r>
    <x v="9310"/>
    <x v="4654"/>
    <x v="0"/>
    <x v="370"/>
    <d v="2013-09-01T00:00:00"/>
    <s v="Standard Class"/>
    <s v="KD-16615"/>
    <s v="Ken Dana"/>
    <x v="1"/>
    <s v="United States"/>
    <s v="New York City"/>
    <x v="15"/>
    <n v="10024"/>
    <x v="3"/>
    <s v="OFF-BI-10001510"/>
    <x v="1"/>
    <x v="8"/>
    <s v="Deluxe Heavy-Duty Vinyl Round Ring Binder"/>
    <n v="146.68800000000002"/>
    <n v="8"/>
    <n v="0.2"/>
    <n v="45.839999999999996"/>
  </r>
  <r>
    <x v="9311"/>
    <x v="4655"/>
    <x v="3"/>
    <x v="904"/>
    <d v="2014-03-13T00:00:00"/>
    <s v="Standard Class"/>
    <s v="DW-13540"/>
    <s v="Don Weiss"/>
    <x v="0"/>
    <s v="United States"/>
    <s v="Dallas"/>
    <x v="5"/>
    <n v="75220"/>
    <x v="2"/>
    <s v="OFF-LA-10000134"/>
    <x v="1"/>
    <x v="2"/>
    <s v="Avery 511"/>
    <n v="4.9280000000000008"/>
    <n v="2"/>
    <n v="0.2"/>
    <n v="1.7247999999999997"/>
  </r>
  <r>
    <x v="9312"/>
    <x v="4655"/>
    <x v="3"/>
    <x v="904"/>
    <d v="2014-03-13T00:00:00"/>
    <s v="Standard Class"/>
    <s v="DW-13540"/>
    <s v="Don Weiss"/>
    <x v="0"/>
    <s v="United States"/>
    <s v="Dallas"/>
    <x v="5"/>
    <n v="75220"/>
    <x v="2"/>
    <s v="OFF-AR-10000588"/>
    <x v="1"/>
    <x v="6"/>
    <s v="Newell 345"/>
    <n v="63.488"/>
    <n v="4"/>
    <n v="0.2"/>
    <n v="4.7616000000000014"/>
  </r>
  <r>
    <x v="9313"/>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x v="9314"/>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x v="9315"/>
    <x v="4657"/>
    <x v="0"/>
    <x v="41"/>
    <d v="2013-04-10T00:00:00"/>
    <s v="Standard Class"/>
    <s v="JH-16180"/>
    <s v="Justin Hirsh"/>
    <x v="0"/>
    <s v="United States"/>
    <s v="Philadelphia"/>
    <x v="9"/>
    <n v="19140"/>
    <x v="3"/>
    <s v="TEC-PH-10000141"/>
    <x v="2"/>
    <x v="7"/>
    <s v="Clearsounds A400"/>
    <n v="118.78199999999998"/>
    <n v="3"/>
    <n v="0.4"/>
    <n v="-27.715799999999994"/>
  </r>
  <r>
    <x v="9316"/>
    <x v="4657"/>
    <x v="0"/>
    <x v="41"/>
    <d v="2013-04-10T00:00:00"/>
    <s v="Standard Class"/>
    <s v="JH-16180"/>
    <s v="Justin Hirsh"/>
    <x v="0"/>
    <s v="United States"/>
    <s v="Philadelphia"/>
    <x v="9"/>
    <n v="19140"/>
    <x v="3"/>
    <s v="OFF-SU-10000646"/>
    <x v="1"/>
    <x v="14"/>
    <s v="Premier Automatic Letter Opener"/>
    <n v="769.18400000000008"/>
    <n v="4"/>
    <n v="0.2"/>
    <n v="-163.45159999999996"/>
  </r>
  <r>
    <x v="9317"/>
    <x v="4658"/>
    <x v="3"/>
    <x v="1217"/>
    <d v="2014-02-27T00:00:00"/>
    <s v="Standard Class"/>
    <s v="DK-13090"/>
    <s v="Dave Kipp"/>
    <x v="0"/>
    <s v="United States"/>
    <s v="Carrollton"/>
    <x v="5"/>
    <n v="75007"/>
    <x v="2"/>
    <s v="TEC-AC-10002076"/>
    <x v="2"/>
    <x v="11"/>
    <s v="Microsoft Natural Keyboard Elite"/>
    <n v="47.904000000000003"/>
    <n v="1"/>
    <n v="0.2"/>
    <n v="-2.9940000000000015"/>
  </r>
  <r>
    <x v="9318"/>
    <x v="4659"/>
    <x v="3"/>
    <x v="228"/>
    <d v="2014-07-26T00:00:00"/>
    <s v="Standard Class"/>
    <s v="AR-10825"/>
    <s v="Anthony Rawles"/>
    <x v="1"/>
    <s v="United States"/>
    <s v="New York City"/>
    <x v="15"/>
    <n v="10009"/>
    <x v="3"/>
    <s v="OFF-PA-10000743"/>
    <x v="1"/>
    <x v="10"/>
    <s v="Xerox 1977"/>
    <n v="13.36"/>
    <n v="2"/>
    <n v="0"/>
    <n v="6.4127999999999998"/>
  </r>
  <r>
    <x v="9319"/>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x v="9320"/>
    <x v="4659"/>
    <x v="3"/>
    <x v="228"/>
    <d v="2014-07-26T00:00:00"/>
    <s v="Standard Class"/>
    <s v="AR-10825"/>
    <s v="Anthony Rawles"/>
    <x v="1"/>
    <s v="United States"/>
    <s v="New York City"/>
    <x v="15"/>
    <n v="10009"/>
    <x v="3"/>
    <s v="FUR-FU-10000747"/>
    <x v="0"/>
    <x v="5"/>
    <s v="Tenex B1-RE Series Chair Mats for Low Pile Carpets"/>
    <n v="183.92"/>
    <n v="4"/>
    <n v="0"/>
    <n v="31.266399999999976"/>
  </r>
  <r>
    <x v="9321"/>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x v="9322"/>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x v="9323"/>
    <x v="4661"/>
    <x v="3"/>
    <x v="397"/>
    <d v="2014-09-30T00:00:00"/>
    <s v="Standard Class"/>
    <s v="DB-13660"/>
    <s v="Duane Benoit"/>
    <x v="0"/>
    <s v="United States"/>
    <s v="Los Angeles"/>
    <x v="1"/>
    <n v="90036"/>
    <x v="1"/>
    <s v="OFF-PA-10003641"/>
    <x v="1"/>
    <x v="10"/>
    <s v="Xerox 1909"/>
    <n v="211.04"/>
    <n v="8"/>
    <n v="0"/>
    <n v="97.078399999999988"/>
  </r>
  <r>
    <x v="9324"/>
    <x v="4661"/>
    <x v="3"/>
    <x v="397"/>
    <d v="2014-09-30T00:00:00"/>
    <s v="Standard Class"/>
    <s v="DB-13660"/>
    <s v="Duane Benoit"/>
    <x v="0"/>
    <s v="United States"/>
    <s v="Los Angeles"/>
    <x v="1"/>
    <n v="90036"/>
    <x v="1"/>
    <s v="FUR-CH-10003973"/>
    <x v="0"/>
    <x v="1"/>
    <s v="GuestStacker Chair with Chrome Finish Legs"/>
    <n v="594.81600000000003"/>
    <n v="2"/>
    <n v="0.2"/>
    <n v="59.481600000000014"/>
  </r>
  <r>
    <x v="9325"/>
    <x v="4661"/>
    <x v="3"/>
    <x v="397"/>
    <d v="2014-09-30T00:00:00"/>
    <s v="Standard Class"/>
    <s v="DB-13660"/>
    <s v="Duane Benoit"/>
    <x v="0"/>
    <s v="United States"/>
    <s v="Los Angeles"/>
    <x v="1"/>
    <n v="90036"/>
    <x v="1"/>
    <s v="OFF-BI-10000977"/>
    <x v="1"/>
    <x v="8"/>
    <s v="Ibico Plastic Spiral Binding Combs"/>
    <n v="72.960000000000008"/>
    <n v="3"/>
    <n v="0.2"/>
    <n v="23.711999999999996"/>
  </r>
  <r>
    <x v="9326"/>
    <x v="4662"/>
    <x v="3"/>
    <x v="210"/>
    <d v="2014-09-11T00:00:00"/>
    <s v="First Class"/>
    <s v="PF-19225"/>
    <s v="Phillip Flathmann"/>
    <x v="0"/>
    <s v="United States"/>
    <s v="Edmonds"/>
    <x v="4"/>
    <n v="98026"/>
    <x v="1"/>
    <s v="FUR-FU-10004053"/>
    <x v="0"/>
    <x v="5"/>
    <s v="DAX Two-Tone Silver Metal Document Frame"/>
    <n v="80.959999999999994"/>
    <n v="4"/>
    <n v="0"/>
    <n v="34.812800000000003"/>
  </r>
  <r>
    <x v="9327"/>
    <x v="4662"/>
    <x v="3"/>
    <x v="210"/>
    <d v="2014-09-11T00:00:00"/>
    <s v="First Class"/>
    <s v="PF-19225"/>
    <s v="Phillip Flathmann"/>
    <x v="0"/>
    <s v="United States"/>
    <s v="Edmonds"/>
    <x v="4"/>
    <n v="98026"/>
    <x v="1"/>
    <s v="TEC-PH-10002033"/>
    <x v="2"/>
    <x v="7"/>
    <s v="Konftel 250 Conference phone - Charcoal black"/>
    <n v="455.71199999999999"/>
    <n v="2"/>
    <n v="0.2"/>
    <n v="34.178400000000011"/>
  </r>
  <r>
    <x v="9328"/>
    <x v="4662"/>
    <x v="3"/>
    <x v="210"/>
    <d v="2014-09-11T00:00:00"/>
    <s v="First Class"/>
    <s v="PF-19225"/>
    <s v="Phillip Flathmann"/>
    <x v="0"/>
    <s v="United States"/>
    <s v="Edmonds"/>
    <x v="4"/>
    <n v="98026"/>
    <x v="1"/>
    <s v="OFF-AR-10004260"/>
    <x v="1"/>
    <x v="6"/>
    <s v="Boston 1799 Powerhouse Electric Pencil Sharpener"/>
    <n v="25.98"/>
    <n v="1"/>
    <n v="0"/>
    <n v="7.2744"/>
  </r>
  <r>
    <x v="9329"/>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x v="9330"/>
    <x v="4664"/>
    <x v="1"/>
    <x v="768"/>
    <d v="2012-11-18T00:00:00"/>
    <s v="Standard Class"/>
    <s v="EB-14110"/>
    <s v="Eugene Barchas"/>
    <x v="0"/>
    <s v="United States"/>
    <s v="New York City"/>
    <x v="15"/>
    <n v="10035"/>
    <x v="3"/>
    <s v="OFF-EN-10001539"/>
    <x v="1"/>
    <x v="12"/>
    <s v="Staples"/>
    <n v="15.56"/>
    <n v="2"/>
    <n v="0"/>
    <n v="7.3132000000000001"/>
  </r>
  <r>
    <x v="9331"/>
    <x v="4665"/>
    <x v="0"/>
    <x v="321"/>
    <d v="2013-10-04T00:00:00"/>
    <s v="Standard Class"/>
    <s v="ES-14080"/>
    <s v="Erin Smith"/>
    <x v="1"/>
    <s v="United States"/>
    <s v="Springfield"/>
    <x v="21"/>
    <n v="97477"/>
    <x v="1"/>
    <s v="TEC-PH-10001817"/>
    <x v="2"/>
    <x v="7"/>
    <s v="Wilson Electronics DB Pro Signal Booster"/>
    <n v="859.2"/>
    <n v="3"/>
    <n v="0.2"/>
    <n v="75.180000000000064"/>
  </r>
  <r>
    <x v="9332"/>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x v="9333"/>
    <x v="4666"/>
    <x v="3"/>
    <x v="220"/>
    <d v="2014-09-14T00:00:00"/>
    <s v="Second Class"/>
    <s v="SS-20410"/>
    <s v="Shahid Shariari"/>
    <x v="0"/>
    <s v="United States"/>
    <s v="Georgetown"/>
    <x v="0"/>
    <n v="40324"/>
    <x v="0"/>
    <s v="OFF-FA-10000992"/>
    <x v="1"/>
    <x v="13"/>
    <s v="Acco Clips to Go Binder Clips, 24 Clips in Two Sizes"/>
    <n v="14.2"/>
    <n v="4"/>
    <n v="0"/>
    <n v="6.6739999999999995"/>
  </r>
  <r>
    <x v="9334"/>
    <x v="4667"/>
    <x v="3"/>
    <x v="927"/>
    <d v="2014-05-03T00:00:00"/>
    <s v="First Class"/>
    <s v="AG-10900"/>
    <s v="Arthur Gainer"/>
    <x v="0"/>
    <s v="United States"/>
    <s v="Coral Springs"/>
    <x v="2"/>
    <n v="33065"/>
    <x v="0"/>
    <s v="FUR-BO-10001798"/>
    <x v="0"/>
    <x v="0"/>
    <s v="Bush Somerset Collection Bookcase"/>
    <n v="314.35199999999998"/>
    <n v="3"/>
    <n v="0.2"/>
    <n v="-15.71759999999999"/>
  </r>
  <r>
    <x v="9335"/>
    <x v="4667"/>
    <x v="3"/>
    <x v="927"/>
    <d v="2014-05-03T00:00:00"/>
    <s v="First Class"/>
    <s v="AG-10900"/>
    <s v="Arthur Gainer"/>
    <x v="0"/>
    <s v="United States"/>
    <s v="Coral Springs"/>
    <x v="2"/>
    <n v="33065"/>
    <x v="0"/>
    <s v="OFF-LA-10004409"/>
    <x v="1"/>
    <x v="2"/>
    <s v="Avery 492"/>
    <n v="4.6079999999999997"/>
    <n v="2"/>
    <n v="0.2"/>
    <n v="1.4975999999999996"/>
  </r>
  <r>
    <x v="9336"/>
    <x v="4668"/>
    <x v="3"/>
    <x v="118"/>
    <d v="2014-09-21T00:00:00"/>
    <s v="Standard Class"/>
    <s v="CY-12745"/>
    <s v="Craig Yedwab"/>
    <x v="1"/>
    <s v="United States"/>
    <s v="San Francisco"/>
    <x v="1"/>
    <n v="94110"/>
    <x v="1"/>
    <s v="OFF-FA-10000621"/>
    <x v="1"/>
    <x v="13"/>
    <s v="OIC Colored Binder Clips, Assorted Sizes"/>
    <n v="17.899999999999999"/>
    <n v="5"/>
    <n v="0"/>
    <n v="8.7710000000000008"/>
  </r>
  <r>
    <x v="9337"/>
    <x v="4669"/>
    <x v="2"/>
    <x v="538"/>
    <d v="2011-10-22T00:00:00"/>
    <s v="Second Class"/>
    <s v="RP-19270"/>
    <s v="Rachel Payne"/>
    <x v="1"/>
    <s v="United States"/>
    <s v="San Francisco"/>
    <x v="1"/>
    <n v="94110"/>
    <x v="1"/>
    <s v="OFF-BI-10003196"/>
    <x v="1"/>
    <x v="8"/>
    <s v="Accohide Poly Flexible Ring Binders"/>
    <n v="2.9920000000000004"/>
    <n v="1"/>
    <n v="0.2"/>
    <n v="1.1219999999999999"/>
  </r>
  <r>
    <x v="9338"/>
    <x v="4669"/>
    <x v="2"/>
    <x v="538"/>
    <d v="2011-10-22T00:00:00"/>
    <s v="Second Class"/>
    <s v="RP-19270"/>
    <s v="Rachel Payne"/>
    <x v="1"/>
    <s v="United States"/>
    <s v="San Francisco"/>
    <x v="1"/>
    <n v="94110"/>
    <x v="1"/>
    <s v="OFF-BI-10003727"/>
    <x v="1"/>
    <x v="8"/>
    <s v="Avery Durable Slant Ring Binders With Label Holder"/>
    <n v="20.064"/>
    <n v="6"/>
    <n v="0.2"/>
    <n v="7.0223999999999993"/>
  </r>
  <r>
    <x v="9339"/>
    <x v="4669"/>
    <x v="2"/>
    <x v="538"/>
    <d v="2011-10-22T00:00:00"/>
    <s v="Second Class"/>
    <s v="RP-19270"/>
    <s v="Rachel Payne"/>
    <x v="1"/>
    <s v="United States"/>
    <s v="San Francisco"/>
    <x v="1"/>
    <n v="94110"/>
    <x v="1"/>
    <s v="OFF-PA-10003228"/>
    <x v="1"/>
    <x v="10"/>
    <s v="Xerox 1917"/>
    <n v="146.72999999999999"/>
    <n v="3"/>
    <n v="0"/>
    <n v="68.963099999999997"/>
  </r>
  <r>
    <x v="9340"/>
    <x v="4669"/>
    <x v="2"/>
    <x v="538"/>
    <d v="2011-10-22T00:00:00"/>
    <s v="Second Class"/>
    <s v="RP-19270"/>
    <s v="Rachel Payne"/>
    <x v="1"/>
    <s v="United States"/>
    <s v="San Francisco"/>
    <x v="1"/>
    <n v="94110"/>
    <x v="1"/>
    <s v="OFF-LA-10002787"/>
    <x v="1"/>
    <x v="2"/>
    <s v="Avery 480"/>
    <n v="18.75"/>
    <n v="5"/>
    <n v="0"/>
    <n v="9"/>
  </r>
  <r>
    <x v="9341"/>
    <x v="4669"/>
    <x v="2"/>
    <x v="538"/>
    <d v="2011-10-22T00:00:00"/>
    <s v="Second Class"/>
    <s v="RP-19270"/>
    <s v="Rachel Payne"/>
    <x v="1"/>
    <s v="United States"/>
    <s v="San Francisco"/>
    <x v="1"/>
    <n v="94110"/>
    <x v="1"/>
    <s v="TEC-PH-10001305"/>
    <x v="2"/>
    <x v="7"/>
    <s v="Panasonic KX TS208W Corded phone"/>
    <n v="117.57600000000002"/>
    <n v="3"/>
    <n v="0.2"/>
    <n v="11.757600000000011"/>
  </r>
  <r>
    <x v="9342"/>
    <x v="4670"/>
    <x v="0"/>
    <x v="69"/>
    <d v="2013-03-19T00:00:00"/>
    <s v="Standard Class"/>
    <s v="DB-13360"/>
    <s v="Dennis Bolton"/>
    <x v="2"/>
    <s v="United States"/>
    <s v="Riverside"/>
    <x v="1"/>
    <n v="92503"/>
    <x v="1"/>
    <s v="OFF-BI-10001036"/>
    <x v="1"/>
    <x v="8"/>
    <s v="Cardinal EasyOpen D-Ring Binders"/>
    <n v="51.184000000000012"/>
    <n v="7"/>
    <n v="0.2"/>
    <n v="19.193999999999999"/>
  </r>
  <r>
    <x v="9343"/>
    <x v="4671"/>
    <x v="3"/>
    <x v="922"/>
    <d v="2014-02-21T00:00:00"/>
    <s v="First Class"/>
    <s v="CK-12325"/>
    <s v="Christine Kargatis"/>
    <x v="2"/>
    <s v="United States"/>
    <s v="Troy"/>
    <x v="24"/>
    <n v="45373"/>
    <x v="3"/>
    <s v="FUR-TA-10001086"/>
    <x v="0"/>
    <x v="3"/>
    <s v="SAFCO PlanMaster Boards, 60w x 37-1/2d, White Melamine"/>
    <n v="455.97"/>
    <n v="5"/>
    <n v="0.4"/>
    <n v="-106.39299999999997"/>
  </r>
  <r>
    <x v="9344"/>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x v="9345"/>
    <x v="4671"/>
    <x v="3"/>
    <x v="922"/>
    <d v="2014-02-21T00:00:00"/>
    <s v="First Class"/>
    <s v="CK-12325"/>
    <s v="Christine Kargatis"/>
    <x v="2"/>
    <s v="United States"/>
    <s v="Troy"/>
    <x v="24"/>
    <n v="45373"/>
    <x v="3"/>
    <s v="TEC-PH-10000526"/>
    <x v="2"/>
    <x v="7"/>
    <s v="Vtech CS6719"/>
    <n v="57.593999999999994"/>
    <n v="1"/>
    <n v="0.4"/>
    <n v="-11.518799999999999"/>
  </r>
  <r>
    <x v="9346"/>
    <x v="4671"/>
    <x v="3"/>
    <x v="922"/>
    <d v="2014-02-21T00:00:00"/>
    <s v="First Class"/>
    <s v="CK-12325"/>
    <s v="Christine Kargatis"/>
    <x v="2"/>
    <s v="United States"/>
    <s v="Troy"/>
    <x v="24"/>
    <n v="45373"/>
    <x v="3"/>
    <s v="FUR-FU-10004973"/>
    <x v="0"/>
    <x v="5"/>
    <s v="Flat Face Poster Frame"/>
    <n v="30.144000000000002"/>
    <n v="2"/>
    <n v="0.2"/>
    <n v="8.2896000000000001"/>
  </r>
  <r>
    <x v="9347"/>
    <x v="4671"/>
    <x v="3"/>
    <x v="922"/>
    <d v="2014-02-21T00:00:00"/>
    <s v="First Class"/>
    <s v="CK-12325"/>
    <s v="Christine Kargatis"/>
    <x v="2"/>
    <s v="United States"/>
    <s v="Troy"/>
    <x v="24"/>
    <n v="45373"/>
    <x v="3"/>
    <s v="FUR-CH-10003981"/>
    <x v="0"/>
    <x v="1"/>
    <s v="Global Commerce Series Low-Back Swivel/Tilt Chairs"/>
    <n v="899.43"/>
    <n v="5"/>
    <n v="0.3"/>
    <n v="-12.84900000000016"/>
  </r>
  <r>
    <x v="9348"/>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x v="9349"/>
    <x v="4672"/>
    <x v="0"/>
    <x v="596"/>
    <d v="2013-12-29T00:00:00"/>
    <s v="Standard Class"/>
    <s v="DN-13690"/>
    <s v="Duane Noonan"/>
    <x v="0"/>
    <s v="United States"/>
    <s v="Moreno Valley"/>
    <x v="1"/>
    <n v="92553"/>
    <x v="1"/>
    <s v="FUR-FU-10001934"/>
    <x v="0"/>
    <x v="5"/>
    <s v="Magnifier Swing Arm Lamp"/>
    <n v="41.96"/>
    <n v="2"/>
    <n v="0"/>
    <n v="10.909600000000001"/>
  </r>
  <r>
    <x v="9350"/>
    <x v="4673"/>
    <x v="0"/>
    <x v="713"/>
    <d v="2013-09-28T00:00:00"/>
    <s v="Standard Class"/>
    <s v="DP-13105"/>
    <s v="Dave Poirier"/>
    <x v="1"/>
    <s v="United States"/>
    <s v="Seattle"/>
    <x v="4"/>
    <n v="98115"/>
    <x v="1"/>
    <s v="OFF-BI-10004970"/>
    <x v="1"/>
    <x v="8"/>
    <s v="ACCOHIDE 3-Ring Binder, Blue, 1&quot;"/>
    <n v="13.216000000000001"/>
    <n v="4"/>
    <n v="0.2"/>
    <n v="4.4603999999999999"/>
  </r>
  <r>
    <x v="9351"/>
    <x v="4673"/>
    <x v="0"/>
    <x v="713"/>
    <d v="2013-09-28T00:00:00"/>
    <s v="Standard Class"/>
    <s v="DP-13105"/>
    <s v="Dave Poirier"/>
    <x v="1"/>
    <s v="United States"/>
    <s v="Seattle"/>
    <x v="4"/>
    <n v="98115"/>
    <x v="1"/>
    <s v="FUR-CH-10003396"/>
    <x v="0"/>
    <x v="1"/>
    <s v="Global Deluxe Steno Chair"/>
    <n v="184.75200000000001"/>
    <n v="3"/>
    <n v="0.2"/>
    <n v="-20.784600000000012"/>
  </r>
  <r>
    <x v="9352"/>
    <x v="4674"/>
    <x v="3"/>
    <x v="241"/>
    <d v="2014-09-27T00:00:00"/>
    <s v="First Class"/>
    <s v="RO-19780"/>
    <s v="Rose O'Brian"/>
    <x v="0"/>
    <s v="United States"/>
    <s v="Chicago"/>
    <x v="10"/>
    <n v="60623"/>
    <x v="2"/>
    <s v="FUR-CH-10003973"/>
    <x v="0"/>
    <x v="1"/>
    <s v="GuestStacker Chair with Chrome Finish Legs"/>
    <n v="520.46399999999994"/>
    <n v="2"/>
    <n v="0.3"/>
    <n v="-14.870399999999961"/>
  </r>
  <r>
    <x v="9353"/>
    <x v="4674"/>
    <x v="3"/>
    <x v="241"/>
    <d v="2014-09-27T00:00:00"/>
    <s v="First Class"/>
    <s v="RO-19780"/>
    <s v="Rose O'Brian"/>
    <x v="0"/>
    <s v="United States"/>
    <s v="Chicago"/>
    <x v="10"/>
    <n v="60623"/>
    <x v="2"/>
    <s v="OFF-PA-10002109"/>
    <x v="1"/>
    <x v="10"/>
    <s v="Wirebound Voice Message Log Book"/>
    <n v="11.423999999999999"/>
    <n v="3"/>
    <n v="0.2"/>
    <n v="3.7127999999999988"/>
  </r>
  <r>
    <x v="9354"/>
    <x v="4675"/>
    <x v="1"/>
    <x v="494"/>
    <d v="2012-12-05T00:00:00"/>
    <s v="Standard Class"/>
    <s v="MA-17560"/>
    <s v="Matt Abelman"/>
    <x v="2"/>
    <s v="United States"/>
    <s v="Jackson"/>
    <x v="12"/>
    <n v="49201"/>
    <x v="2"/>
    <s v="OFF-PA-10001826"/>
    <x v="1"/>
    <x v="10"/>
    <s v="Xerox 207"/>
    <n v="19.440000000000001"/>
    <n v="3"/>
    <n v="0"/>
    <n v="9.3312000000000008"/>
  </r>
  <r>
    <x v="9355"/>
    <x v="4675"/>
    <x v="1"/>
    <x v="494"/>
    <d v="2012-12-05T00:00:00"/>
    <s v="Standard Class"/>
    <s v="MA-17560"/>
    <s v="Matt Abelman"/>
    <x v="2"/>
    <s v="United States"/>
    <s v="Jackson"/>
    <x v="12"/>
    <n v="49201"/>
    <x v="2"/>
    <s v="OFF-AR-10000823"/>
    <x v="1"/>
    <x v="6"/>
    <s v="Newell 307"/>
    <n v="3.64"/>
    <n v="2"/>
    <n v="0"/>
    <n v="1.0192000000000001"/>
  </r>
  <r>
    <x v="9356"/>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x v="9357"/>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x v="9358"/>
    <x v="4676"/>
    <x v="0"/>
    <x v="967"/>
    <d v="2013-01-28T00:00:00"/>
    <s v="Second Class"/>
    <s v="JD-15895"/>
    <s v="Jonathan Doherty"/>
    <x v="1"/>
    <s v="United States"/>
    <s v="New York City"/>
    <x v="15"/>
    <n v="10024"/>
    <x v="3"/>
    <s v="FUR-TA-10001095"/>
    <x v="0"/>
    <x v="3"/>
    <s v="Chromcraft Round Conference Tables"/>
    <n v="313.72199999999998"/>
    <n v="3"/>
    <n v="0.4"/>
    <n v="-99.34529999999998"/>
  </r>
  <r>
    <x v="9359"/>
    <x v="4676"/>
    <x v="0"/>
    <x v="967"/>
    <d v="2013-01-28T00:00:00"/>
    <s v="Second Class"/>
    <s v="JD-15895"/>
    <s v="Jonathan Doherty"/>
    <x v="1"/>
    <s v="United States"/>
    <s v="New York City"/>
    <x v="15"/>
    <n v="10024"/>
    <x v="3"/>
    <s v="FUR-FU-10000747"/>
    <x v="0"/>
    <x v="5"/>
    <s v="Tenex B1-RE Series Chair Mats for Low Pile Carpets"/>
    <n v="45.98"/>
    <n v="1"/>
    <n v="0"/>
    <n v="7.816599999999994"/>
  </r>
  <r>
    <x v="9360"/>
    <x v="4676"/>
    <x v="0"/>
    <x v="967"/>
    <d v="2013-01-28T00:00:00"/>
    <s v="Second Class"/>
    <s v="JD-15895"/>
    <s v="Jonathan Doherty"/>
    <x v="1"/>
    <s v="United States"/>
    <s v="New York City"/>
    <x v="15"/>
    <n v="10024"/>
    <x v="3"/>
    <s v="OFF-ST-10004337"/>
    <x v="1"/>
    <x v="4"/>
    <s v="SAFCO Commercial Wire Shelving, 72h"/>
    <n v="428.68"/>
    <n v="7"/>
    <n v="0"/>
    <n v="0"/>
  </r>
  <r>
    <x v="9361"/>
    <x v="4677"/>
    <x v="3"/>
    <x v="708"/>
    <d v="2014-03-26T00:00:00"/>
    <s v="Standard Class"/>
    <s v="PS-18970"/>
    <s v="Paul Stevenson"/>
    <x v="2"/>
    <s v="United States"/>
    <s v="Seattle"/>
    <x v="4"/>
    <n v="98105"/>
    <x v="1"/>
    <s v="OFF-BI-10004410"/>
    <x v="1"/>
    <x v="8"/>
    <s v="C-Line Peel &amp; Stick Add-On Filing Pockets, 8-3/4 x 5-1/8, 10/Pack"/>
    <n v="30.576000000000001"/>
    <n v="6"/>
    <n v="0.2"/>
    <n v="10.3194"/>
  </r>
  <r>
    <x v="9362"/>
    <x v="4677"/>
    <x v="3"/>
    <x v="708"/>
    <d v="2014-03-26T00:00:00"/>
    <s v="Standard Class"/>
    <s v="PS-18970"/>
    <s v="Paul Stevenson"/>
    <x v="2"/>
    <s v="United States"/>
    <s v="Seattle"/>
    <x v="4"/>
    <n v="98105"/>
    <x v="1"/>
    <s v="OFF-FA-10004838"/>
    <x v="1"/>
    <x v="13"/>
    <s v="Super Bands, 12/Pack"/>
    <n v="13.020000000000001"/>
    <n v="7"/>
    <n v="0"/>
    <n v="0.3906000000000005"/>
  </r>
  <r>
    <x v="9363"/>
    <x v="4677"/>
    <x v="3"/>
    <x v="708"/>
    <d v="2014-03-26T00:00:00"/>
    <s v="Standard Class"/>
    <s v="PS-18970"/>
    <s v="Paul Stevenson"/>
    <x v="2"/>
    <s v="United States"/>
    <s v="Seattle"/>
    <x v="4"/>
    <n v="98105"/>
    <x v="1"/>
    <s v="FUR-FU-10002364"/>
    <x v="0"/>
    <x v="5"/>
    <s v="Eldon Expressions Wood Desk Accessories, Oak"/>
    <n v="22.14"/>
    <n v="3"/>
    <n v="0"/>
    <n v="6.4205999999999976"/>
  </r>
  <r>
    <x v="9364"/>
    <x v="4677"/>
    <x v="3"/>
    <x v="708"/>
    <d v="2014-03-26T00:00:00"/>
    <s v="Standard Class"/>
    <s v="PS-18970"/>
    <s v="Paul Stevenson"/>
    <x v="2"/>
    <s v="United States"/>
    <s v="Seattle"/>
    <x v="4"/>
    <n v="98105"/>
    <x v="1"/>
    <s v="OFF-ST-10001809"/>
    <x v="1"/>
    <x v="4"/>
    <s v="Fellowes Officeware Wire Shelving"/>
    <n v="359.32"/>
    <n v="4"/>
    <n v="0"/>
    <n v="7.1863999999999919"/>
  </r>
  <r>
    <x v="9365"/>
    <x v="4678"/>
    <x v="2"/>
    <x v="963"/>
    <d v="2011-08-25T00:00:00"/>
    <s v="First Class"/>
    <s v="JF-15415"/>
    <s v="Jennifer Ferguson"/>
    <x v="0"/>
    <s v="United States"/>
    <s v="Saint Charles"/>
    <x v="25"/>
    <n v="63301"/>
    <x v="2"/>
    <s v="OFF-PA-10001846"/>
    <x v="1"/>
    <x v="10"/>
    <s v="Xerox 1899"/>
    <n v="11.56"/>
    <n v="2"/>
    <n v="0"/>
    <n v="5.6644000000000005"/>
  </r>
  <r>
    <x v="9366"/>
    <x v="4679"/>
    <x v="2"/>
    <x v="785"/>
    <d v="2011-06-13T00:00:00"/>
    <s v="Standard Class"/>
    <s v="RD-19480"/>
    <s v="Rick Duston"/>
    <x v="0"/>
    <s v="United States"/>
    <s v="Long Beach"/>
    <x v="15"/>
    <n v="11561"/>
    <x v="3"/>
    <s v="OFF-BI-10003876"/>
    <x v="1"/>
    <x v="8"/>
    <s v="Green Canvas Binder for 8-1/2&quot; x 14&quot; Sheets"/>
    <n v="68.48"/>
    <n v="2"/>
    <n v="0.2"/>
    <n v="25.679999999999996"/>
  </r>
  <r>
    <x v="9367"/>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x v="9368"/>
    <x v="4680"/>
    <x v="0"/>
    <x v="281"/>
    <d v="2013-04-10T00:00:00"/>
    <s v="First Class"/>
    <s v="ES-14080"/>
    <s v="Erin Smith"/>
    <x v="1"/>
    <s v="United States"/>
    <s v="Lakewood"/>
    <x v="30"/>
    <n v="8701"/>
    <x v="3"/>
    <s v="OFF-PA-10004243"/>
    <x v="1"/>
    <x v="10"/>
    <s v="Xerox 1939"/>
    <n v="37.94"/>
    <n v="2"/>
    <n v="0"/>
    <n v="18.211199999999998"/>
  </r>
  <r>
    <x v="9369"/>
    <x v="4681"/>
    <x v="3"/>
    <x v="659"/>
    <d v="2014-11-10T00:00:00"/>
    <s v="Second Class"/>
    <s v="KN-16390"/>
    <s v="Katherine Nockton"/>
    <x v="1"/>
    <s v="United States"/>
    <s v="Clinton"/>
    <x v="39"/>
    <n v="20735"/>
    <x v="3"/>
    <s v="FUR-CH-10000422"/>
    <x v="0"/>
    <x v="1"/>
    <s v="Global Highback Leather Tilter in Burgundy"/>
    <n v="272.96999999999997"/>
    <n v="3"/>
    <n v="0"/>
    <n v="43.675200000000018"/>
  </r>
  <r>
    <x v="9370"/>
    <x v="4682"/>
    <x v="1"/>
    <x v="352"/>
    <d v="2012-05-31T00:00:00"/>
    <s v="First Class"/>
    <s v="VP-21760"/>
    <s v="Victoria Pisteka"/>
    <x v="1"/>
    <s v="United States"/>
    <s v="Columbus"/>
    <x v="24"/>
    <n v="43229"/>
    <x v="3"/>
    <s v="FUR-FU-10002506"/>
    <x v="0"/>
    <x v="5"/>
    <s v="Tensor &quot;Hersey Kiss&quot; Styled Floor Lamp"/>
    <n v="41.568000000000005"/>
    <n v="4"/>
    <n v="0.2"/>
    <n v="-4.1568000000000023"/>
  </r>
  <r>
    <x v="9371"/>
    <x v="4682"/>
    <x v="1"/>
    <x v="352"/>
    <d v="2012-05-31T00:00:00"/>
    <s v="First Class"/>
    <s v="VP-21760"/>
    <s v="Victoria Pisteka"/>
    <x v="1"/>
    <s v="United States"/>
    <s v="Columbus"/>
    <x v="24"/>
    <n v="43229"/>
    <x v="3"/>
    <s v="FUR-CH-10000863"/>
    <x v="0"/>
    <x v="1"/>
    <s v="Novimex Swivel Fabric Task Chair"/>
    <n v="317.05799999999999"/>
    <n v="3"/>
    <n v="0.3"/>
    <n v="-86.058600000000013"/>
  </r>
  <r>
    <x v="9372"/>
    <x v="4682"/>
    <x v="1"/>
    <x v="352"/>
    <d v="2012-05-31T00:00:00"/>
    <s v="First Class"/>
    <s v="VP-21760"/>
    <s v="Victoria Pisteka"/>
    <x v="1"/>
    <s v="United States"/>
    <s v="Columbus"/>
    <x v="24"/>
    <n v="43229"/>
    <x v="3"/>
    <s v="OFF-FA-10002988"/>
    <x v="1"/>
    <x v="13"/>
    <s v="Ideal Clamps"/>
    <n v="8.0399999999999991"/>
    <n v="5"/>
    <n v="0.2"/>
    <n v="2.9144999999999994"/>
  </r>
  <r>
    <x v="9373"/>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x v="9374"/>
    <x v="4684"/>
    <x v="0"/>
    <x v="410"/>
    <d v="2013-06-10T00:00:00"/>
    <s v="Standard Class"/>
    <s v="KB-16600"/>
    <s v="Ken Brennan"/>
    <x v="1"/>
    <s v="United States"/>
    <s v="Seattle"/>
    <x v="4"/>
    <n v="98105"/>
    <x v="1"/>
    <s v="OFF-SU-10002537"/>
    <x v="1"/>
    <x v="14"/>
    <s v="Acme Box Cutter Scissors"/>
    <n v="61.38"/>
    <n v="6"/>
    <n v="0"/>
    <n v="15.958800000000004"/>
  </r>
  <r>
    <x v="9375"/>
    <x v="4685"/>
    <x v="1"/>
    <x v="639"/>
    <d v="2012-12-19T00:00:00"/>
    <s v="Second Class"/>
    <s v="AJ-10945"/>
    <s v="Ashley Jarboe"/>
    <x v="0"/>
    <s v="United States"/>
    <s v="Los Angeles"/>
    <x v="1"/>
    <n v="90045"/>
    <x v="1"/>
    <s v="TEC-AC-10003063"/>
    <x v="2"/>
    <x v="11"/>
    <s v="Micro Innovations USB RF Wireless Keyboard with Mouse"/>
    <n v="50"/>
    <n v="2"/>
    <n v="0"/>
    <n v="10.5"/>
  </r>
  <r>
    <x v="9376"/>
    <x v="4686"/>
    <x v="3"/>
    <x v="53"/>
    <d v="2014-12-30T00:00:00"/>
    <s v="Standard Class"/>
    <s v="PO-18865"/>
    <s v="Patrick O'Donnell"/>
    <x v="0"/>
    <s v="United States"/>
    <s v="East Orange"/>
    <x v="30"/>
    <n v="7017"/>
    <x v="3"/>
    <s v="TEC-AC-10003237"/>
    <x v="2"/>
    <x v="11"/>
    <s v="Memorex Micro Travel Drive 4 GB"/>
    <n v="31.799999999999997"/>
    <n v="3"/>
    <n v="0"/>
    <n v="13.674000000000003"/>
  </r>
  <r>
    <x v="9377"/>
    <x v="4687"/>
    <x v="3"/>
    <x v="94"/>
    <d v="2014-12-22T00:00:00"/>
    <s v="Standard Class"/>
    <s v="DP-13105"/>
    <s v="Dave Poirier"/>
    <x v="1"/>
    <s v="United States"/>
    <s v="Eau Claire"/>
    <x v="6"/>
    <n v="54703"/>
    <x v="2"/>
    <s v="OFF-ST-10001031"/>
    <x v="1"/>
    <x v="4"/>
    <s v="Adjustable Personal File Tote"/>
    <n v="32.56"/>
    <n v="2"/>
    <n v="0"/>
    <n v="8.465600000000002"/>
  </r>
  <r>
    <x v="9378"/>
    <x v="4688"/>
    <x v="0"/>
    <x v="1120"/>
    <d v="2013-05-16T00:00:00"/>
    <s v="Standard Class"/>
    <s v="GM-14500"/>
    <s v="Gene McClure"/>
    <x v="0"/>
    <s v="United States"/>
    <s v="Chicago"/>
    <x v="10"/>
    <n v="60610"/>
    <x v="2"/>
    <s v="OFF-EN-10001535"/>
    <x v="1"/>
    <x v="12"/>
    <s v="Grip Seal Envelopes"/>
    <n v="7.0720000000000001"/>
    <n v="2"/>
    <n v="0.2"/>
    <n v="2.3868"/>
  </r>
  <r>
    <x v="9379"/>
    <x v="4689"/>
    <x v="2"/>
    <x v="851"/>
    <d v="2011-12-27T00:00:00"/>
    <s v="Second Class"/>
    <s v="CC-12670"/>
    <s v="Craig Carreira"/>
    <x v="0"/>
    <s v="United States"/>
    <s v="Tampa"/>
    <x v="2"/>
    <n v="33614"/>
    <x v="0"/>
    <s v="OFF-PA-10001295"/>
    <x v="1"/>
    <x v="10"/>
    <s v="Computer Printout Paper with Letter-Trim Perforations"/>
    <n v="45.527999999999999"/>
    <n v="3"/>
    <n v="0.2"/>
    <n v="15.934799999999997"/>
  </r>
  <r>
    <x v="9380"/>
    <x v="4689"/>
    <x v="2"/>
    <x v="851"/>
    <d v="2011-12-27T00:00:00"/>
    <s v="Second Class"/>
    <s v="CC-12670"/>
    <s v="Craig Carreira"/>
    <x v="0"/>
    <s v="United States"/>
    <s v="Tampa"/>
    <x v="2"/>
    <n v="33614"/>
    <x v="0"/>
    <s v="FUR-CH-10004698"/>
    <x v="0"/>
    <x v="1"/>
    <s v="Padded Folding Chairs, Black, 4/Carton"/>
    <n v="64.784000000000006"/>
    <n v="1"/>
    <n v="0.2"/>
    <n v="6.4784000000000042"/>
  </r>
  <r>
    <x v="9381"/>
    <x v="4689"/>
    <x v="2"/>
    <x v="851"/>
    <d v="2011-12-27T00:00:00"/>
    <s v="Second Class"/>
    <s v="CC-12670"/>
    <s v="Craig Carreira"/>
    <x v="0"/>
    <s v="United States"/>
    <s v="Tampa"/>
    <x v="2"/>
    <n v="33614"/>
    <x v="0"/>
    <s v="OFF-ST-10000078"/>
    <x v="1"/>
    <x v="4"/>
    <s v="Tennsco 6- and 18-Compartment Lockers"/>
    <n v="424.27200000000005"/>
    <n v="2"/>
    <n v="0.2"/>
    <n v="-10.60680000000005"/>
  </r>
  <r>
    <x v="9382"/>
    <x v="4689"/>
    <x v="2"/>
    <x v="851"/>
    <d v="2011-12-27T00:00:00"/>
    <s v="Second Class"/>
    <s v="CC-12670"/>
    <s v="Craig Carreira"/>
    <x v="0"/>
    <s v="United States"/>
    <s v="Tampa"/>
    <x v="2"/>
    <n v="33614"/>
    <x v="0"/>
    <s v="OFF-AR-10001868"/>
    <x v="1"/>
    <x v="6"/>
    <s v="Prang Dustless Chalk Sticks"/>
    <n v="1.3440000000000001"/>
    <n v="1"/>
    <n v="0.2"/>
    <n v="0.504"/>
  </r>
  <r>
    <x v="9383"/>
    <x v="4689"/>
    <x v="2"/>
    <x v="851"/>
    <d v="2011-12-27T00:00:00"/>
    <s v="Second Class"/>
    <s v="CC-12670"/>
    <s v="Craig Carreira"/>
    <x v="0"/>
    <s v="United States"/>
    <s v="Tampa"/>
    <x v="2"/>
    <n v="33614"/>
    <x v="0"/>
    <s v="OFF-ST-10004950"/>
    <x v="1"/>
    <x v="4"/>
    <s v="Acco Perma 3000 Stacking Storage Drawers"/>
    <n v="83.920000000000016"/>
    <n v="5"/>
    <n v="0.2"/>
    <n v="-1.049000000000003"/>
  </r>
  <r>
    <x v="9384"/>
    <x v="4690"/>
    <x v="3"/>
    <x v="938"/>
    <d v="2014-08-17T00:00:00"/>
    <s v="Standard Class"/>
    <s v="SJ-20125"/>
    <s v="Sanjit Jacobs"/>
    <x v="2"/>
    <s v="United States"/>
    <s v="New York City"/>
    <x v="15"/>
    <n v="10009"/>
    <x v="3"/>
    <s v="OFF-PA-10003441"/>
    <x v="1"/>
    <x v="10"/>
    <s v="Xerox 226"/>
    <n v="25.92"/>
    <n v="4"/>
    <n v="0"/>
    <n v="12.441600000000001"/>
  </r>
  <r>
    <x v="9385"/>
    <x v="4691"/>
    <x v="3"/>
    <x v="151"/>
    <d v="2014-09-01T00:00:00"/>
    <s v="Standard Class"/>
    <s v="SF-20200"/>
    <s v="Sarah Foster"/>
    <x v="0"/>
    <s v="United States"/>
    <s v="Mesa"/>
    <x v="16"/>
    <n v="85204"/>
    <x v="1"/>
    <s v="FUR-FU-10004973"/>
    <x v="0"/>
    <x v="5"/>
    <s v="Flat Face Poster Frame"/>
    <n v="120.57600000000001"/>
    <n v="8"/>
    <n v="0.2"/>
    <n v="33.1584"/>
  </r>
  <r>
    <x v="9386"/>
    <x v="4692"/>
    <x v="3"/>
    <x v="617"/>
    <d v="2014-01-24T00:00:00"/>
    <s v="Standard Class"/>
    <s v="RM-19375"/>
    <s v="Raymond Messe"/>
    <x v="0"/>
    <s v="United States"/>
    <s v="Burlington"/>
    <x v="42"/>
    <s v="05408"/>
    <x v="3"/>
    <s v="OFF-PA-10000157"/>
    <x v="1"/>
    <x v="10"/>
    <s v="Xerox 191"/>
    <n v="79.92"/>
    <n v="4"/>
    <n v="0"/>
    <n v="37.562399999999997"/>
  </r>
  <r>
    <x v="9387"/>
    <x v="4692"/>
    <x v="3"/>
    <x v="617"/>
    <d v="2014-01-24T00:00:00"/>
    <s v="Standard Class"/>
    <s v="RM-19375"/>
    <s v="Raymond Messe"/>
    <x v="0"/>
    <s v="United States"/>
    <s v="Burlington"/>
    <x v="42"/>
    <s v="05408"/>
    <x v="3"/>
    <s v="OFF-PA-10001970"/>
    <x v="1"/>
    <x v="10"/>
    <s v="Xerox 1881"/>
    <n v="12.28"/>
    <n v="1"/>
    <n v="0"/>
    <n v="5.7715999999999994"/>
  </r>
  <r>
    <x v="9388"/>
    <x v="4692"/>
    <x v="3"/>
    <x v="617"/>
    <d v="2014-01-24T00:00:00"/>
    <s v="Standard Class"/>
    <s v="RM-19375"/>
    <s v="Raymond Messe"/>
    <x v="0"/>
    <s v="United States"/>
    <s v="Burlington"/>
    <x v="42"/>
    <s v="05408"/>
    <x v="3"/>
    <s v="OFF-AP-10000828"/>
    <x v="1"/>
    <x v="9"/>
    <s v="Avanti 4.4 Cu. Ft. Refrigerator"/>
    <n v="542.93999999999994"/>
    <n v="3"/>
    <n v="0"/>
    <n v="152.02319999999997"/>
  </r>
  <r>
    <x v="9389"/>
    <x v="4692"/>
    <x v="3"/>
    <x v="617"/>
    <d v="2014-01-24T00:00:00"/>
    <s v="Standard Class"/>
    <s v="RM-19375"/>
    <s v="Raymond Messe"/>
    <x v="0"/>
    <s v="United States"/>
    <s v="Burlington"/>
    <x v="42"/>
    <s v="05408"/>
    <x v="3"/>
    <s v="OFF-EN-10001509"/>
    <x v="1"/>
    <x v="12"/>
    <s v="Poly String Tie Envelopes"/>
    <n v="2.04"/>
    <n v="1"/>
    <n v="0"/>
    <n v="0.95879999999999987"/>
  </r>
  <r>
    <x v="9390"/>
    <x v="4693"/>
    <x v="1"/>
    <x v="974"/>
    <d v="2012-06-24T00:00:00"/>
    <s v="Standard Class"/>
    <s v="KM-16375"/>
    <s v="Katherine Murray"/>
    <x v="2"/>
    <s v="United States"/>
    <s v="Houston"/>
    <x v="5"/>
    <n v="77070"/>
    <x v="2"/>
    <s v="OFF-ST-10003692"/>
    <x v="1"/>
    <x v="4"/>
    <s v="Recycled Steel Personal File for Hanging File Folders"/>
    <n v="228.92"/>
    <n v="5"/>
    <n v="0.2"/>
    <n v="14.307499999999997"/>
  </r>
  <r>
    <x v="9391"/>
    <x v="4694"/>
    <x v="3"/>
    <x v="677"/>
    <d v="2014-03-17T00:00:00"/>
    <s v="First Class"/>
    <s v="FH-14275"/>
    <s v="Frank Hawley"/>
    <x v="1"/>
    <s v="United States"/>
    <s v="Aurora"/>
    <x v="10"/>
    <n v="60505"/>
    <x v="2"/>
    <s v="TEC-PH-10004700"/>
    <x v="2"/>
    <x v="7"/>
    <s v="PowerGen Dual USB Car Charger"/>
    <n v="7.9920000000000009"/>
    <n v="1"/>
    <n v="0.2"/>
    <n v="2.5973999999999995"/>
  </r>
  <r>
    <x v="9392"/>
    <x v="4695"/>
    <x v="1"/>
    <x v="969"/>
    <d v="2012-10-25T00:00:00"/>
    <s v="Same Day"/>
    <s v="DG-13300"/>
    <s v="Deirdre Greer"/>
    <x v="1"/>
    <s v="United States"/>
    <s v="Denver"/>
    <x v="22"/>
    <n v="80219"/>
    <x v="1"/>
    <s v="FUR-CH-10000422"/>
    <x v="0"/>
    <x v="1"/>
    <s v="Global Highback Leather Tilter in Burgundy"/>
    <n v="582.33600000000001"/>
    <n v="8"/>
    <n v="0.2"/>
    <n v="-29.116799999999955"/>
  </r>
  <r>
    <x v="9393"/>
    <x v="4696"/>
    <x v="2"/>
    <x v="59"/>
    <d v="2011-09-23T00:00:00"/>
    <s v="First Class"/>
    <s v="MW-18220"/>
    <s v="Mitch Webber"/>
    <x v="0"/>
    <s v="United States"/>
    <s v="New York City"/>
    <x v="15"/>
    <n v="10011"/>
    <x v="3"/>
    <s v="TEC-PH-10003484"/>
    <x v="2"/>
    <x v="7"/>
    <s v="Ooma Telo VoIP Home Phone System"/>
    <n v="629.94999999999993"/>
    <n v="5"/>
    <n v="0"/>
    <n v="157.48750000000001"/>
  </r>
  <r>
    <x v="9394"/>
    <x v="4696"/>
    <x v="2"/>
    <x v="59"/>
    <d v="2011-09-23T00:00:00"/>
    <s v="First Class"/>
    <s v="MW-18220"/>
    <s v="Mitch Webber"/>
    <x v="0"/>
    <s v="United States"/>
    <s v="New York City"/>
    <x v="15"/>
    <n v="10011"/>
    <x v="3"/>
    <s v="FUR-CH-10001394"/>
    <x v="0"/>
    <x v="1"/>
    <s v="Global Leather Executive Chair"/>
    <n v="631.78200000000004"/>
    <n v="2"/>
    <n v="0.1"/>
    <n v="140.39599999999993"/>
  </r>
  <r>
    <x v="9395"/>
    <x v="4696"/>
    <x v="2"/>
    <x v="59"/>
    <d v="2011-09-23T00:00:00"/>
    <s v="First Class"/>
    <s v="MW-18220"/>
    <s v="Mitch Webber"/>
    <x v="0"/>
    <s v="United States"/>
    <s v="New York City"/>
    <x v="15"/>
    <n v="10011"/>
    <x v="3"/>
    <s v="FUR-BO-10002213"/>
    <x v="0"/>
    <x v="0"/>
    <s v="DMI Eclipse Executive Suite Bookcases"/>
    <n v="801.5680000000001"/>
    <n v="2"/>
    <n v="0.2"/>
    <n v="-10.019600000000054"/>
  </r>
  <r>
    <x v="9396"/>
    <x v="4696"/>
    <x v="2"/>
    <x v="59"/>
    <d v="2011-09-23T00:00:00"/>
    <s v="First Class"/>
    <s v="MW-18220"/>
    <s v="Mitch Webber"/>
    <x v="0"/>
    <s v="United States"/>
    <s v="New York City"/>
    <x v="15"/>
    <n v="10011"/>
    <x v="3"/>
    <s v="OFF-LA-10002762"/>
    <x v="1"/>
    <x v="2"/>
    <s v="Avery 485"/>
    <n v="75.179999999999993"/>
    <n v="6"/>
    <n v="0"/>
    <n v="35.334599999999995"/>
  </r>
  <r>
    <x v="9397"/>
    <x v="4696"/>
    <x v="2"/>
    <x v="59"/>
    <d v="2011-09-23T00:00:00"/>
    <s v="First Class"/>
    <s v="MW-18220"/>
    <s v="Mitch Webber"/>
    <x v="0"/>
    <s v="United States"/>
    <s v="New York City"/>
    <x v="15"/>
    <n v="10011"/>
    <x v="3"/>
    <s v="OFF-AP-10003842"/>
    <x v="1"/>
    <x v="9"/>
    <s v="Euro-Pro Shark Turbo Vacuum"/>
    <n v="30.98"/>
    <n v="1"/>
    <n v="0"/>
    <n v="8.0548000000000002"/>
  </r>
  <r>
    <x v="9398"/>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x v="9399"/>
    <x v="4697"/>
    <x v="0"/>
    <x v="583"/>
    <d v="2013-11-16T00:00:00"/>
    <s v="Standard Class"/>
    <s v="SC-20845"/>
    <s v="Sung Chung"/>
    <x v="0"/>
    <s v="United States"/>
    <s v="Arlington Heights"/>
    <x v="10"/>
    <n v="60004"/>
    <x v="2"/>
    <s v="OFF-AR-10003394"/>
    <x v="1"/>
    <x v="6"/>
    <s v="Newell 332"/>
    <n v="14.111999999999998"/>
    <n v="6"/>
    <n v="0.2"/>
    <n v="1.2348000000000008"/>
  </r>
  <r>
    <x v="9400"/>
    <x v="4698"/>
    <x v="1"/>
    <x v="1218"/>
    <d v="2012-09-21T00:00:00"/>
    <s v="Standard Class"/>
    <s v="BD-11500"/>
    <s v="Bradley Drucker"/>
    <x v="0"/>
    <s v="United States"/>
    <s v="Newport News"/>
    <x v="17"/>
    <n v="23602"/>
    <x v="0"/>
    <s v="OFF-EN-10001539"/>
    <x v="1"/>
    <x v="12"/>
    <s v="Staples"/>
    <n v="31.12"/>
    <n v="4"/>
    <n v="0"/>
    <n v="14.6264"/>
  </r>
  <r>
    <x v="9401"/>
    <x v="4699"/>
    <x v="2"/>
    <x v="1219"/>
    <d v="2011-06-28T00:00:00"/>
    <s v="Standard Class"/>
    <s v="LP-17080"/>
    <s v="Liz Pelletier"/>
    <x v="0"/>
    <s v="United States"/>
    <s v="Tucson"/>
    <x v="16"/>
    <n v="85705"/>
    <x v="1"/>
    <s v="FUR-FU-10001731"/>
    <x v="0"/>
    <x v="5"/>
    <s v="Acrylic Self-Standing Desk Frames"/>
    <n v="4.2720000000000002"/>
    <n v="2"/>
    <n v="0.2"/>
    <n v="0.96119999999999983"/>
  </r>
  <r>
    <x v="9402"/>
    <x v="4700"/>
    <x v="0"/>
    <x v="399"/>
    <d v="2013-08-18T00:00:00"/>
    <s v="Second Class"/>
    <s v="NP-18700"/>
    <s v="Nora Preis"/>
    <x v="0"/>
    <s v="United States"/>
    <s v="New York City"/>
    <x v="15"/>
    <n v="10024"/>
    <x v="3"/>
    <s v="FUR-TA-10001095"/>
    <x v="0"/>
    <x v="3"/>
    <s v="Chromcraft Round Conference Tables"/>
    <n v="209.148"/>
    <n v="2"/>
    <n v="0.4"/>
    <n v="-66.230199999999996"/>
  </r>
  <r>
    <x v="9403"/>
    <x v="4700"/>
    <x v="0"/>
    <x v="399"/>
    <d v="2013-08-18T00:00:00"/>
    <s v="Second Class"/>
    <s v="NP-18700"/>
    <s v="Nora Preis"/>
    <x v="0"/>
    <s v="United States"/>
    <s v="New York City"/>
    <x v="15"/>
    <n v="10024"/>
    <x v="3"/>
    <s v="OFF-ST-10000078"/>
    <x v="1"/>
    <x v="4"/>
    <s v="Tennsco 6- and 18-Compartment Lockers"/>
    <n v="1591.02"/>
    <n v="6"/>
    <n v="0"/>
    <n v="286.38359999999989"/>
  </r>
  <r>
    <x v="9404"/>
    <x v="4701"/>
    <x v="3"/>
    <x v="669"/>
    <d v="2014-04-18T00:00:00"/>
    <s v="Standard Class"/>
    <s v="DP-13105"/>
    <s v="Dave Poirier"/>
    <x v="1"/>
    <s v="United States"/>
    <s v="Philadelphia"/>
    <x v="9"/>
    <n v="19134"/>
    <x v="3"/>
    <s v="OFF-FA-10004076"/>
    <x v="1"/>
    <x v="13"/>
    <s v="Translucent Push Pins by OIC"/>
    <n v="7.92"/>
    <n v="5"/>
    <n v="0.2"/>
    <n v="1.6829999999999994"/>
  </r>
  <r>
    <x v="9405"/>
    <x v="4702"/>
    <x v="2"/>
    <x v="619"/>
    <d v="2011-03-17T00:00:00"/>
    <s v="First Class"/>
    <s v="RB-19465"/>
    <s v="Rick Bensley"/>
    <x v="2"/>
    <s v="United States"/>
    <s v="Chicago"/>
    <x v="10"/>
    <n v="60653"/>
    <x v="2"/>
    <s v="TEC-MA-10003626"/>
    <x v="2"/>
    <x v="15"/>
    <s v="Hewlett-Packard Deskjet 6540 Color Inkjet Printer"/>
    <n v="574.91"/>
    <n v="2"/>
    <n v="0.3"/>
    <n v="156.04699999999997"/>
  </r>
  <r>
    <x v="9406"/>
    <x v="4702"/>
    <x v="2"/>
    <x v="619"/>
    <d v="2011-03-17T00:00:00"/>
    <s v="First Class"/>
    <s v="RB-19465"/>
    <s v="Rick Bensley"/>
    <x v="2"/>
    <s v="United States"/>
    <s v="Chicago"/>
    <x v="10"/>
    <n v="60653"/>
    <x v="2"/>
    <s v="OFF-PA-10001215"/>
    <x v="1"/>
    <x v="10"/>
    <s v="Xerox 1963"/>
    <n v="8.4480000000000004"/>
    <n v="2"/>
    <n v="0.2"/>
    <n v="2.6399999999999997"/>
  </r>
  <r>
    <x v="9407"/>
    <x v="4703"/>
    <x v="3"/>
    <x v="585"/>
    <d v="2014-09-25T00:00:00"/>
    <s v="Second Class"/>
    <s v="LC-17140"/>
    <s v="Logan Currie"/>
    <x v="0"/>
    <s v="United States"/>
    <s v="New York City"/>
    <x v="15"/>
    <n v="10035"/>
    <x v="3"/>
    <s v="TEC-AC-10002842"/>
    <x v="2"/>
    <x v="11"/>
    <s v="WD My Passport Ultra 2TB Portable External Hard Drive"/>
    <n v="1071"/>
    <n v="9"/>
    <n v="0"/>
    <n v="171.36000000000007"/>
  </r>
  <r>
    <x v="9408"/>
    <x v="4703"/>
    <x v="3"/>
    <x v="585"/>
    <d v="2014-09-25T00:00:00"/>
    <s v="Second Class"/>
    <s v="LC-17140"/>
    <s v="Logan Currie"/>
    <x v="0"/>
    <s v="United States"/>
    <s v="New York City"/>
    <x v="15"/>
    <n v="10035"/>
    <x v="3"/>
    <s v="FUR-FU-10004864"/>
    <x v="0"/>
    <x v="5"/>
    <s v="Eldon 500 Class Desk Accessories"/>
    <n v="12.07"/>
    <n v="1"/>
    <n v="0"/>
    <n v="3.9831000000000003"/>
  </r>
  <r>
    <x v="9409"/>
    <x v="4704"/>
    <x v="3"/>
    <x v="389"/>
    <d v="2014-12-14T00:00:00"/>
    <s v="First Class"/>
    <s v="WB-21850"/>
    <s v="William Brown"/>
    <x v="0"/>
    <s v="United States"/>
    <s v="Philadelphia"/>
    <x v="9"/>
    <n v="19143"/>
    <x v="3"/>
    <s v="OFF-BI-10000014"/>
    <x v="1"/>
    <x v="8"/>
    <s v="Heavy-Duty E-Z-D Binders"/>
    <n v="3.2730000000000006"/>
    <n v="1"/>
    <n v="0.7"/>
    <n v="-2.5092999999999996"/>
  </r>
  <r>
    <x v="9410"/>
    <x v="4704"/>
    <x v="3"/>
    <x v="389"/>
    <d v="2014-12-14T00:00:00"/>
    <s v="First Class"/>
    <s v="WB-21850"/>
    <s v="William Brown"/>
    <x v="0"/>
    <s v="United States"/>
    <s v="Philadelphia"/>
    <x v="9"/>
    <n v="19143"/>
    <x v="3"/>
    <s v="FUR-FU-10001475"/>
    <x v="0"/>
    <x v="5"/>
    <s v="Contract Clock, 14&quot;, Brown"/>
    <n v="87.92"/>
    <n v="5"/>
    <n v="0.2"/>
    <n v="15.385999999999999"/>
  </r>
  <r>
    <x v="9411"/>
    <x v="4705"/>
    <x v="0"/>
    <x v="612"/>
    <d v="2013-03-15T00:00:00"/>
    <s v="Second Class"/>
    <s v="MH-17785"/>
    <s v="Maya Herman"/>
    <x v="1"/>
    <s v="United States"/>
    <s v="Glendale"/>
    <x v="16"/>
    <n v="85301"/>
    <x v="1"/>
    <s v="OFF-ST-10001272"/>
    <x v="1"/>
    <x v="4"/>
    <s v="Mini 13-1/2 Capacity Data Binder Rack, Pearl"/>
    <n v="104.69600000000001"/>
    <n v="1"/>
    <n v="0.2"/>
    <n v="6.5434999999999981"/>
  </r>
  <r>
    <x v="9412"/>
    <x v="4706"/>
    <x v="1"/>
    <x v="746"/>
    <d v="2012-01-29T00:00:00"/>
    <s v="First Class"/>
    <s v="SC-20305"/>
    <s v="Sean Christensen"/>
    <x v="0"/>
    <s v="United States"/>
    <s v="Los Angeles"/>
    <x v="1"/>
    <n v="90036"/>
    <x v="1"/>
    <s v="FUR-CH-10002024"/>
    <x v="0"/>
    <x v="1"/>
    <s v="HON 5400 Series Task Chairs for Big and Tall"/>
    <n v="2803.92"/>
    <n v="5"/>
    <n v="0.2"/>
    <n v="0"/>
  </r>
  <r>
    <x v="9413"/>
    <x v="4707"/>
    <x v="0"/>
    <x v="182"/>
    <d v="2013-09-28T00:00:00"/>
    <s v="First Class"/>
    <s v="MH-17620"/>
    <s v="Matt Hagelstein"/>
    <x v="1"/>
    <s v="United States"/>
    <s v="Houston"/>
    <x v="5"/>
    <n v="77041"/>
    <x v="2"/>
    <s v="OFF-BI-10004001"/>
    <x v="1"/>
    <x v="8"/>
    <s v="GBC Recycled VeloBinder Covers"/>
    <n v="6.8159999999999981"/>
    <n v="2"/>
    <n v="0.8"/>
    <n v="-11.587200000000003"/>
  </r>
  <r>
    <x v="9414"/>
    <x v="4708"/>
    <x v="1"/>
    <x v="1090"/>
    <d v="2012-10-22T00:00:00"/>
    <s v="Standard Class"/>
    <s v="JC-15775"/>
    <s v="John Castell"/>
    <x v="0"/>
    <s v="United States"/>
    <s v="Seattle"/>
    <x v="4"/>
    <n v="98115"/>
    <x v="1"/>
    <s v="TEC-PH-10004094"/>
    <x v="2"/>
    <x v="7"/>
    <s v="Motorola L703CM"/>
    <n v="249.58400000000003"/>
    <n v="2"/>
    <n v="0.2"/>
    <n v="15.598999999999997"/>
  </r>
  <r>
    <x v="9415"/>
    <x v="4708"/>
    <x v="1"/>
    <x v="1090"/>
    <d v="2012-10-22T00:00:00"/>
    <s v="Standard Class"/>
    <s v="JC-15775"/>
    <s v="John Castell"/>
    <x v="0"/>
    <s v="United States"/>
    <s v="Seattle"/>
    <x v="4"/>
    <n v="98115"/>
    <x v="1"/>
    <s v="OFF-PA-10001184"/>
    <x v="1"/>
    <x v="10"/>
    <s v="Xerox 1903"/>
    <n v="17.940000000000001"/>
    <n v="3"/>
    <n v="0"/>
    <n v="8.7906000000000013"/>
  </r>
  <r>
    <x v="9416"/>
    <x v="4708"/>
    <x v="1"/>
    <x v="1090"/>
    <d v="2012-10-22T00:00:00"/>
    <s v="Standard Class"/>
    <s v="JC-15775"/>
    <s v="John Castell"/>
    <x v="0"/>
    <s v="United States"/>
    <s v="Seattle"/>
    <x v="4"/>
    <n v="98115"/>
    <x v="1"/>
    <s v="FUR-FU-10002505"/>
    <x v="0"/>
    <x v="5"/>
    <s v="Eldon 100 Class Desk Accessories"/>
    <n v="10.11"/>
    <n v="3"/>
    <n v="0"/>
    <n v="3.2351999999999994"/>
  </r>
  <r>
    <x v="9417"/>
    <x v="4709"/>
    <x v="2"/>
    <x v="1220"/>
    <d v="2011-11-01T00:00:00"/>
    <s v="Standard Class"/>
    <s v="RD-19810"/>
    <s v="Ross DeVincentis"/>
    <x v="2"/>
    <s v="United States"/>
    <s v="Fayetteville"/>
    <x v="3"/>
    <n v="28314"/>
    <x v="0"/>
    <s v="OFF-PA-10001166"/>
    <x v="1"/>
    <x v="10"/>
    <s v="Xerox 2"/>
    <n v="10.368000000000002"/>
    <n v="2"/>
    <n v="0.2"/>
    <n v="3.6288"/>
  </r>
  <r>
    <x v="9418"/>
    <x v="4709"/>
    <x v="2"/>
    <x v="1220"/>
    <d v="2011-11-01T00:00:00"/>
    <s v="Standard Class"/>
    <s v="RD-19810"/>
    <s v="Ross DeVincentis"/>
    <x v="2"/>
    <s v="United States"/>
    <s v="Fayetteville"/>
    <x v="3"/>
    <n v="28314"/>
    <x v="0"/>
    <s v="OFF-PA-10000349"/>
    <x v="1"/>
    <x v="10"/>
    <s v="Staples"/>
    <n v="11.952000000000002"/>
    <n v="3"/>
    <n v="0.2"/>
    <n v="4.0338000000000003"/>
  </r>
  <r>
    <x v="9419"/>
    <x v="4710"/>
    <x v="3"/>
    <x v="280"/>
    <d v="2014-10-05T00:00:00"/>
    <s v="Second Class"/>
    <s v="SC-20695"/>
    <s v="Steve Chapman"/>
    <x v="1"/>
    <s v="United States"/>
    <s v="Houston"/>
    <x v="5"/>
    <n v="77041"/>
    <x v="2"/>
    <s v="OFF-AP-10004708"/>
    <x v="1"/>
    <x v="9"/>
    <s v="Fellowes Superior 10 Outlet Split Surge Protector"/>
    <n v="15.223999999999997"/>
    <n v="2"/>
    <n v="0.8"/>
    <n v="-38.821200000000012"/>
  </r>
  <r>
    <x v="9420"/>
    <x v="4710"/>
    <x v="3"/>
    <x v="280"/>
    <d v="2014-10-05T00:00:00"/>
    <s v="Second Class"/>
    <s v="SC-20695"/>
    <s v="Steve Chapman"/>
    <x v="1"/>
    <s v="United States"/>
    <s v="Houston"/>
    <x v="5"/>
    <n v="77041"/>
    <x v="2"/>
    <s v="OFF-AP-10001947"/>
    <x v="1"/>
    <x v="9"/>
    <s v="Acco 6 Outlet Guardian Premium Plus Surge Suppressor"/>
    <n v="21.983999999999995"/>
    <n v="6"/>
    <n v="0.8"/>
    <n v="-56.059200000000011"/>
  </r>
  <r>
    <x v="9421"/>
    <x v="4711"/>
    <x v="2"/>
    <x v="149"/>
    <d v="2011-07-27T00:00:00"/>
    <s v="Standard Class"/>
    <s v="NC-18535"/>
    <s v="Nick Crebassa"/>
    <x v="1"/>
    <s v="United States"/>
    <s v="San Francisco"/>
    <x v="1"/>
    <n v="94122"/>
    <x v="1"/>
    <s v="TEC-PH-10000441"/>
    <x v="2"/>
    <x v="7"/>
    <s v="VTech DS6151"/>
    <n v="604.75199999999995"/>
    <n v="6"/>
    <n v="0.2"/>
    <n v="60.475200000000058"/>
  </r>
  <r>
    <x v="9422"/>
    <x v="4711"/>
    <x v="2"/>
    <x v="149"/>
    <d v="2011-07-27T00:00:00"/>
    <s v="Standard Class"/>
    <s v="NC-18535"/>
    <s v="Nick Crebassa"/>
    <x v="1"/>
    <s v="United States"/>
    <s v="San Francisco"/>
    <x v="1"/>
    <n v="94122"/>
    <x v="1"/>
    <s v="OFF-SU-10004664"/>
    <x v="1"/>
    <x v="14"/>
    <s v="Acme Softgrip Scissors"/>
    <n v="40.700000000000003"/>
    <n v="5"/>
    <n v="0"/>
    <n v="11.802999999999999"/>
  </r>
  <r>
    <x v="9423"/>
    <x v="4711"/>
    <x v="2"/>
    <x v="149"/>
    <d v="2011-07-27T00:00:00"/>
    <s v="Standard Class"/>
    <s v="NC-18535"/>
    <s v="Nick Crebassa"/>
    <x v="1"/>
    <s v="United States"/>
    <s v="San Francisco"/>
    <x v="1"/>
    <n v="94122"/>
    <x v="1"/>
    <s v="TEC-PH-10004531"/>
    <x v="2"/>
    <x v="7"/>
    <s v="AT&amp;T CL2909"/>
    <n v="302.37599999999998"/>
    <n v="3"/>
    <n v="0.2"/>
    <n v="37.796999999999997"/>
  </r>
  <r>
    <x v="9424"/>
    <x v="4711"/>
    <x v="2"/>
    <x v="149"/>
    <d v="2011-07-27T00:00:00"/>
    <s v="Standard Class"/>
    <s v="NC-18535"/>
    <s v="Nick Crebassa"/>
    <x v="1"/>
    <s v="United States"/>
    <s v="San Francisco"/>
    <x v="1"/>
    <n v="94122"/>
    <x v="1"/>
    <s v="TEC-AC-10002167"/>
    <x v="2"/>
    <x v="11"/>
    <s v="Imation 8gb Micro Traveldrive Usb 2.0 Flash Drive"/>
    <n v="45"/>
    <n v="3"/>
    <n v="0"/>
    <n v="4.9500000000000011"/>
  </r>
  <r>
    <x v="9425"/>
    <x v="4712"/>
    <x v="2"/>
    <x v="171"/>
    <d v="2011-09-17T00:00:00"/>
    <s v="Second Class"/>
    <s v="LW-17215"/>
    <s v="Luke Weiss"/>
    <x v="0"/>
    <s v="United States"/>
    <s v="New York City"/>
    <x v="15"/>
    <n v="10035"/>
    <x v="3"/>
    <s v="FUR-CH-10002024"/>
    <x v="0"/>
    <x v="1"/>
    <s v="HON 5400 Series Task Chairs for Big and Tall"/>
    <n v="3785.2920000000004"/>
    <n v="6"/>
    <n v="0.1"/>
    <n v="420.58800000000019"/>
  </r>
  <r>
    <x v="9426"/>
    <x v="4713"/>
    <x v="0"/>
    <x v="306"/>
    <d v="2013-09-21T00:00:00"/>
    <s v="Standard Class"/>
    <s v="AH-10585"/>
    <s v="Angele Hood"/>
    <x v="0"/>
    <s v="United States"/>
    <s v="Seattle"/>
    <x v="4"/>
    <n v="98105"/>
    <x v="1"/>
    <s v="OFF-AR-10002445"/>
    <x v="1"/>
    <x v="6"/>
    <s v="SANFORD Major Accent Highlighters"/>
    <n v="35.4"/>
    <n v="5"/>
    <n v="0"/>
    <n v="13.452000000000002"/>
  </r>
  <r>
    <x v="9427"/>
    <x v="4714"/>
    <x v="2"/>
    <x v="501"/>
    <d v="2011-12-01T00:00:00"/>
    <s v="Standard Class"/>
    <s v="JO-15145"/>
    <s v="Jack O'Briant"/>
    <x v="1"/>
    <s v="United States"/>
    <s v="Buffalo"/>
    <x v="15"/>
    <n v="14215"/>
    <x v="3"/>
    <s v="FUR-FU-10003268"/>
    <x v="0"/>
    <x v="5"/>
    <s v="Eldon Radial Chair Mat for Low to Medium Pile Carpets"/>
    <n v="199.89999999999998"/>
    <n v="5"/>
    <n v="0"/>
    <n v="39.97999999999999"/>
  </r>
  <r>
    <x v="9428"/>
    <x v="4715"/>
    <x v="2"/>
    <x v="218"/>
    <d v="2011-05-16T00:00:00"/>
    <s v="Standard Class"/>
    <s v="VW-21775"/>
    <s v="Victoria Wilson"/>
    <x v="1"/>
    <s v="United States"/>
    <s v="Huntsville"/>
    <x v="5"/>
    <n v="77340"/>
    <x v="2"/>
    <s v="FUR-CH-10000015"/>
    <x v="0"/>
    <x v="1"/>
    <s v="Hon Multipurpose Stacking Arm Chairs"/>
    <n v="1212.9599999999998"/>
    <n v="8"/>
    <n v="0.3"/>
    <n v="-69.311999999999898"/>
  </r>
  <r>
    <x v="9429"/>
    <x v="4716"/>
    <x v="1"/>
    <x v="834"/>
    <d v="2012-09-01T00:00:00"/>
    <s v="Standard Class"/>
    <s v="BP-11185"/>
    <s v="Ben Peterman"/>
    <x v="1"/>
    <s v="United States"/>
    <s v="Dallas"/>
    <x v="5"/>
    <n v="75081"/>
    <x v="2"/>
    <s v="TEC-PH-10004165"/>
    <x v="2"/>
    <x v="7"/>
    <s v="Mitel MiVoice 5330e IP Phone"/>
    <n v="1099.96"/>
    <n v="5"/>
    <n v="0.2"/>
    <n v="82.496999999999957"/>
  </r>
  <r>
    <x v="9430"/>
    <x v="4716"/>
    <x v="1"/>
    <x v="834"/>
    <d v="2012-09-01T00:00:00"/>
    <s v="Standard Class"/>
    <s v="BP-11185"/>
    <s v="Ben Peterman"/>
    <x v="1"/>
    <s v="United States"/>
    <s v="Dallas"/>
    <x v="5"/>
    <n v="75081"/>
    <x v="2"/>
    <s v="FUR-TA-10004607"/>
    <x v="0"/>
    <x v="3"/>
    <s v="Hon 2111 Invitation Series Straight Table"/>
    <n v="103.48100000000001"/>
    <n v="1"/>
    <n v="0.3"/>
    <n v="-16.261300000000006"/>
  </r>
  <r>
    <x v="9431"/>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x v="9432"/>
    <x v="4718"/>
    <x v="1"/>
    <x v="493"/>
    <d v="2012-08-23T00:00:00"/>
    <s v="Standard Class"/>
    <s v="SC-20725"/>
    <s v="Steven Cartwright"/>
    <x v="0"/>
    <s v="United States"/>
    <s v="Peoria"/>
    <x v="16"/>
    <n v="85345"/>
    <x v="1"/>
    <s v="TEC-AC-10002217"/>
    <x v="2"/>
    <x v="11"/>
    <s v="Imation Clip USB flash drive - 8 GB"/>
    <n v="30.080000000000002"/>
    <n v="2"/>
    <n v="0.2"/>
    <n v="-5.2640000000000002"/>
  </r>
  <r>
    <x v="9433"/>
    <x v="4718"/>
    <x v="1"/>
    <x v="493"/>
    <d v="2012-08-23T00:00:00"/>
    <s v="Standard Class"/>
    <s v="SC-20725"/>
    <s v="Steven Cartwright"/>
    <x v="0"/>
    <s v="United States"/>
    <s v="Peoria"/>
    <x v="16"/>
    <n v="85345"/>
    <x v="1"/>
    <s v="OFF-PA-10001937"/>
    <x v="1"/>
    <x v="10"/>
    <s v="Xerox 21"/>
    <n v="36.288000000000011"/>
    <n v="7"/>
    <n v="0.2"/>
    <n v="12.700800000000001"/>
  </r>
  <r>
    <x v="9434"/>
    <x v="4718"/>
    <x v="1"/>
    <x v="493"/>
    <d v="2012-08-23T00:00:00"/>
    <s v="Standard Class"/>
    <s v="SC-20725"/>
    <s v="Steven Cartwright"/>
    <x v="0"/>
    <s v="United States"/>
    <s v="Peoria"/>
    <x v="16"/>
    <n v="85345"/>
    <x v="1"/>
    <s v="OFF-AR-10000203"/>
    <x v="1"/>
    <x v="6"/>
    <s v="Newell 336"/>
    <n v="10.272000000000002"/>
    <n v="3"/>
    <n v="0.2"/>
    <n v="1.1555999999999984"/>
  </r>
  <r>
    <x v="9435"/>
    <x v="4718"/>
    <x v="1"/>
    <x v="493"/>
    <d v="2012-08-23T00:00:00"/>
    <s v="Standard Class"/>
    <s v="SC-20725"/>
    <s v="Steven Cartwright"/>
    <x v="0"/>
    <s v="United States"/>
    <s v="Peoria"/>
    <x v="16"/>
    <n v="85345"/>
    <x v="1"/>
    <s v="TEC-AC-10001142"/>
    <x v="2"/>
    <x v="11"/>
    <s v="First Data FD10 PIN Pad"/>
    <n v="252.8"/>
    <n v="4"/>
    <n v="0.2"/>
    <n v="-31.600000000000037"/>
  </r>
  <r>
    <x v="9436"/>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x v="9437"/>
    <x v="4720"/>
    <x v="3"/>
    <x v="1143"/>
    <d v="2014-06-01T00:00:00"/>
    <s v="Standard Class"/>
    <s v="CD-11920"/>
    <s v="Carlos Daly"/>
    <x v="0"/>
    <s v="United States"/>
    <s v="Oceanside"/>
    <x v="1"/>
    <n v="92054"/>
    <x v="1"/>
    <s v="OFF-PA-10000520"/>
    <x v="1"/>
    <x v="10"/>
    <s v="Xerox 201"/>
    <n v="12.96"/>
    <n v="2"/>
    <n v="0"/>
    <n v="6.2208000000000006"/>
  </r>
  <r>
    <x v="9438"/>
    <x v="4721"/>
    <x v="3"/>
    <x v="689"/>
    <d v="2014-08-06T00:00:00"/>
    <s v="Standard Class"/>
    <s v="GM-14680"/>
    <s v="Greg Matthias"/>
    <x v="0"/>
    <s v="United States"/>
    <s v="Philadelphia"/>
    <x v="9"/>
    <n v="19134"/>
    <x v="3"/>
    <s v="TEC-PH-10001079"/>
    <x v="2"/>
    <x v="7"/>
    <s v="Polycom SoundPoint Pro SE-225 Corded phone"/>
    <n v="285.57599999999996"/>
    <n v="4"/>
    <n v="0.4"/>
    <n v="-57.115200000000016"/>
  </r>
  <r>
    <x v="9439"/>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x v="9440"/>
    <x v="4723"/>
    <x v="2"/>
    <x v="594"/>
    <d v="2011-05-29T00:00:00"/>
    <s v="Standard Class"/>
    <s v="BW-11065"/>
    <s v="Barry Weirich"/>
    <x v="0"/>
    <s v="United States"/>
    <s v="New York City"/>
    <x v="15"/>
    <n v="10035"/>
    <x v="3"/>
    <s v="OFF-PA-10001471"/>
    <x v="1"/>
    <x v="10"/>
    <s v="Strathmore Photo Frame Cards"/>
    <n v="14.62"/>
    <n v="2"/>
    <n v="0"/>
    <n v="6.7251999999999992"/>
  </r>
  <r>
    <x v="9441"/>
    <x v="4724"/>
    <x v="2"/>
    <x v="282"/>
    <d v="2011-12-31T00:00:00"/>
    <s v="Second Class"/>
    <s v="RE-19405"/>
    <s v="Ricardo Emerson"/>
    <x v="0"/>
    <s v="United States"/>
    <s v="Kent"/>
    <x v="24"/>
    <n v="44240"/>
    <x v="3"/>
    <s v="OFF-AP-10003281"/>
    <x v="1"/>
    <x v="9"/>
    <s v="Acco 6 Outlet Guardian Standard Surge Suppressor"/>
    <n v="48.36"/>
    <n v="5"/>
    <n v="0.2"/>
    <n v="6.0449999999999946"/>
  </r>
  <r>
    <x v="9442"/>
    <x v="4725"/>
    <x v="3"/>
    <x v="104"/>
    <d v="2014-04-12T00:00:00"/>
    <s v="Standard Class"/>
    <s v="HR-14770"/>
    <s v="Hallie Redmond"/>
    <x v="2"/>
    <s v="United States"/>
    <s v="Jacksonville"/>
    <x v="2"/>
    <n v="32216"/>
    <x v="0"/>
    <s v="OFF-AR-10003156"/>
    <x v="1"/>
    <x v="6"/>
    <s v="50 Colored Long Pencils"/>
    <n v="16.256"/>
    <n v="2"/>
    <n v="0.2"/>
    <n v="1.2192000000000007"/>
  </r>
  <r>
    <x v="9443"/>
    <x v="4725"/>
    <x v="3"/>
    <x v="104"/>
    <d v="2014-04-12T00:00:00"/>
    <s v="Standard Class"/>
    <s v="HR-14770"/>
    <s v="Hallie Redmond"/>
    <x v="2"/>
    <s v="United States"/>
    <s v="Jacksonville"/>
    <x v="2"/>
    <n v="32216"/>
    <x v="0"/>
    <s v="TEC-PH-10000576"/>
    <x v="2"/>
    <x v="7"/>
    <s v="AT&amp;T 1080 Corded phone"/>
    <n v="219.18400000000003"/>
    <n v="2"/>
    <n v="0.2"/>
    <n v="19.178600000000003"/>
  </r>
  <r>
    <x v="9444"/>
    <x v="4726"/>
    <x v="1"/>
    <x v="1201"/>
    <d v="2012-03-02T00:00:00"/>
    <s v="First Class"/>
    <s v="TP-21565"/>
    <s v="Tracy Poddar"/>
    <x v="1"/>
    <s v="United States"/>
    <s v="Coppell"/>
    <x v="5"/>
    <n v="75019"/>
    <x v="2"/>
    <s v="TEC-PH-10003215"/>
    <x v="2"/>
    <x v="7"/>
    <s v="Jackery Bar Premium Fast-charging Portable Charger"/>
    <n v="95.84"/>
    <n v="4"/>
    <n v="0.2"/>
    <n v="34.741999999999997"/>
  </r>
  <r>
    <x v="9445"/>
    <x v="4727"/>
    <x v="1"/>
    <x v="352"/>
    <d v="2012-06-03T00:00:00"/>
    <s v="Standard Class"/>
    <s v="KB-16315"/>
    <s v="Karl Braun"/>
    <x v="0"/>
    <s v="United States"/>
    <s v="Indianapolis"/>
    <x v="14"/>
    <n v="46203"/>
    <x v="2"/>
    <s v="OFF-LA-10004484"/>
    <x v="1"/>
    <x v="2"/>
    <s v="Avery 476"/>
    <n v="12.39"/>
    <n v="3"/>
    <n v="0"/>
    <n v="5.6993999999999998"/>
  </r>
  <r>
    <x v="9446"/>
    <x v="4728"/>
    <x v="0"/>
    <x v="897"/>
    <d v="2013-09-29T00:00:00"/>
    <s v="Standard Class"/>
    <s v="AC-10660"/>
    <s v="Anna Chung"/>
    <x v="0"/>
    <s v="United States"/>
    <s v="Lawrence"/>
    <x v="14"/>
    <n v="46226"/>
    <x v="2"/>
    <s v="OFF-PA-10002245"/>
    <x v="1"/>
    <x v="10"/>
    <s v="Xerox 1895"/>
    <n v="35.880000000000003"/>
    <n v="6"/>
    <n v="0"/>
    <n v="16.146000000000001"/>
  </r>
  <r>
    <x v="9447"/>
    <x v="4729"/>
    <x v="3"/>
    <x v="837"/>
    <d v="2014-06-04T00:00:00"/>
    <s v="Standard Class"/>
    <s v="DN-13690"/>
    <s v="Duane Noonan"/>
    <x v="0"/>
    <s v="United States"/>
    <s v="Tulsa"/>
    <x v="26"/>
    <n v="74133"/>
    <x v="2"/>
    <s v="FUR-FU-10003664"/>
    <x v="0"/>
    <x v="5"/>
    <s v="Electrix Architect's Clamp-On Swing Arm Lamp, Black"/>
    <n v="477.29999999999995"/>
    <n v="5"/>
    <n v="0"/>
    <n v="138.41699999999997"/>
  </r>
  <r>
    <x v="9448"/>
    <x v="4730"/>
    <x v="0"/>
    <x v="42"/>
    <d v="2013-09-24T00:00:00"/>
    <s v="Standard Class"/>
    <s v="CC-12430"/>
    <s v="Chuck Clark"/>
    <x v="2"/>
    <s v="United States"/>
    <s v="Redmond"/>
    <x v="4"/>
    <n v="98052"/>
    <x v="1"/>
    <s v="OFF-LA-10002195"/>
    <x v="1"/>
    <x v="2"/>
    <s v="Avery 481"/>
    <n v="12.32"/>
    <n v="4"/>
    <n v="0"/>
    <n v="5.9135999999999997"/>
  </r>
  <r>
    <x v="9449"/>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x v="9450"/>
    <x v="4732"/>
    <x v="3"/>
    <x v="95"/>
    <d v="2014-06-08T00:00:00"/>
    <s v="Standard Class"/>
    <s v="MO-17800"/>
    <s v="Meg O'Connel"/>
    <x v="2"/>
    <s v="United States"/>
    <s v="Spokane"/>
    <x v="4"/>
    <n v="99207"/>
    <x v="1"/>
    <s v="OFF-ST-10004963"/>
    <x v="1"/>
    <x v="4"/>
    <s v="Eldon Gobal File Keepers"/>
    <n v="136.26"/>
    <n v="9"/>
    <n v="0"/>
    <n v="5.4503999999999913"/>
  </r>
  <r>
    <x v="9451"/>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x v="9452"/>
    <x v="4733"/>
    <x v="1"/>
    <x v="694"/>
    <d v="2012-10-05T00:00:00"/>
    <s v="Standard Class"/>
    <s v="RP-19855"/>
    <s v="Roy Phan"/>
    <x v="1"/>
    <s v="United States"/>
    <s v="Los Angeles"/>
    <x v="1"/>
    <n v="90032"/>
    <x v="1"/>
    <s v="OFF-BI-10004001"/>
    <x v="1"/>
    <x v="8"/>
    <s v="GBC Recycled VeloBinder Covers"/>
    <n v="81.792000000000002"/>
    <n v="6"/>
    <n v="0.2"/>
    <n v="26.582399999999986"/>
  </r>
  <r>
    <x v="9453"/>
    <x v="4733"/>
    <x v="1"/>
    <x v="694"/>
    <d v="2012-10-05T00:00:00"/>
    <s v="Standard Class"/>
    <s v="RP-19855"/>
    <s v="Roy Phan"/>
    <x v="1"/>
    <s v="United States"/>
    <s v="Los Angeles"/>
    <x v="1"/>
    <n v="90032"/>
    <x v="1"/>
    <s v="OFF-SU-10004884"/>
    <x v="1"/>
    <x v="14"/>
    <s v="Acme Galleria Hot Forged Steel Scissors with Colored Handles"/>
    <n v="47.19"/>
    <n v="3"/>
    <n v="0"/>
    <n v="13.685099999999995"/>
  </r>
  <r>
    <x v="9454"/>
    <x v="4733"/>
    <x v="1"/>
    <x v="694"/>
    <d v="2012-10-05T00:00:00"/>
    <s v="Standard Class"/>
    <s v="RP-19855"/>
    <s v="Roy Phan"/>
    <x v="1"/>
    <s v="United States"/>
    <s v="Los Angeles"/>
    <x v="1"/>
    <n v="90032"/>
    <x v="1"/>
    <s v="TEC-PH-10003555"/>
    <x v="2"/>
    <x v="7"/>
    <s v="Motorola HK250 Universal Bluetooth Headset"/>
    <n v="36.783999999999999"/>
    <n v="2"/>
    <n v="0.2"/>
    <n v="-8.2763999999999971"/>
  </r>
  <r>
    <x v="9455"/>
    <x v="4734"/>
    <x v="0"/>
    <x v="950"/>
    <d v="2013-06-20T00:00:00"/>
    <s v="Second Class"/>
    <s v="JL-15175"/>
    <s v="James Lanier"/>
    <x v="2"/>
    <s v="United States"/>
    <s v="Chattanooga"/>
    <x v="18"/>
    <n v="37421"/>
    <x v="0"/>
    <s v="TEC-MA-10003493"/>
    <x v="2"/>
    <x v="15"/>
    <s v="Penpower WorldCard Pro Card Scanner"/>
    <n v="91.474999999999994"/>
    <n v="1"/>
    <n v="0.5"/>
    <n v="-1.8294999999999959"/>
  </r>
  <r>
    <x v="9456"/>
    <x v="4735"/>
    <x v="3"/>
    <x v="837"/>
    <d v="2014-06-04T00:00:00"/>
    <s v="Standard Class"/>
    <s v="BW-11110"/>
    <s v="Bart Watters"/>
    <x v="1"/>
    <s v="United States"/>
    <s v="Greensboro"/>
    <x v="3"/>
    <n v="27405"/>
    <x v="0"/>
    <s v="TEC-AC-10002380"/>
    <x v="2"/>
    <x v="11"/>
    <s v="Sony 8GB Class 10 Micro SDHC R40 Memory Card"/>
    <n v="27.192"/>
    <n v="3"/>
    <n v="0.2"/>
    <n v="0.33989999999999654"/>
  </r>
  <r>
    <x v="9457"/>
    <x v="4735"/>
    <x v="3"/>
    <x v="837"/>
    <d v="2014-06-04T00:00:00"/>
    <s v="Standard Class"/>
    <s v="BW-11110"/>
    <s v="Bart Watters"/>
    <x v="1"/>
    <s v="United States"/>
    <s v="Greensboro"/>
    <x v="3"/>
    <n v="27405"/>
    <x v="0"/>
    <s v="OFF-BI-10004209"/>
    <x v="1"/>
    <x v="8"/>
    <s v="Fellowes Twister Kit, Gray/Clear, 3/pkg"/>
    <n v="12.059999999999999"/>
    <n v="5"/>
    <n v="0.7"/>
    <n v="-10.050000000000001"/>
  </r>
  <r>
    <x v="9458"/>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x v="9459"/>
    <x v="4736"/>
    <x v="2"/>
    <x v="1148"/>
    <d v="2011-10-14T00:00:00"/>
    <s v="Standard Class"/>
    <s v="SJ-20500"/>
    <s v="Shirley Jackson"/>
    <x v="0"/>
    <s v="United States"/>
    <s v="San Francisco"/>
    <x v="1"/>
    <n v="94122"/>
    <x v="1"/>
    <s v="TEC-PH-10002583"/>
    <x v="2"/>
    <x v="7"/>
    <s v="iOttie HLCRIO102 Car Mount"/>
    <n v="15.991999999999999"/>
    <n v="1"/>
    <n v="0.2"/>
    <n v="-2.9985000000000022"/>
  </r>
  <r>
    <x v="9460"/>
    <x v="4737"/>
    <x v="2"/>
    <x v="664"/>
    <d v="2011-11-22T00:00:00"/>
    <s v="Second Class"/>
    <s v="FG-14260"/>
    <s v="Frank Gastineau"/>
    <x v="2"/>
    <s v="United States"/>
    <s v="New York City"/>
    <x v="15"/>
    <n v="10024"/>
    <x v="3"/>
    <s v="OFF-PA-10003591"/>
    <x v="1"/>
    <x v="10"/>
    <s v="Southworth 100% Cotton The Best Paper"/>
    <n v="34.44"/>
    <n v="3"/>
    <n v="0"/>
    <n v="17.22"/>
  </r>
  <r>
    <x v="9461"/>
    <x v="4738"/>
    <x v="2"/>
    <x v="538"/>
    <d v="2011-10-24T00:00:00"/>
    <s v="Standard Class"/>
    <s v="EH-14125"/>
    <s v="Eugene Hildebrand"/>
    <x v="2"/>
    <s v="United States"/>
    <s v="Lakewood"/>
    <x v="1"/>
    <n v="90712"/>
    <x v="1"/>
    <s v="TEC-PH-10004922"/>
    <x v="2"/>
    <x v="7"/>
    <s v="RCA Visys Integrated PBX 8-Line Router"/>
    <n v="321.55200000000002"/>
    <n v="6"/>
    <n v="0.2"/>
    <n v="20.097000000000008"/>
  </r>
  <r>
    <x v="9462"/>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x v="9463"/>
    <x v="4740"/>
    <x v="2"/>
    <x v="1221"/>
    <d v="2011-03-03T00:00:00"/>
    <s v="First Class"/>
    <s v="JS-16030"/>
    <s v="Joy Smith"/>
    <x v="0"/>
    <s v="United States"/>
    <s v="Columbus"/>
    <x v="24"/>
    <n v="43229"/>
    <x v="3"/>
    <s v="OFF-AR-10003560"/>
    <x v="1"/>
    <x v="6"/>
    <s v="Zebra Zazzle Fluorescent Highlighters"/>
    <n v="19.456000000000003"/>
    <n v="4"/>
    <n v="0.2"/>
    <n v="3.4047999999999981"/>
  </r>
  <r>
    <x v="9464"/>
    <x v="4741"/>
    <x v="2"/>
    <x v="1059"/>
    <d v="2011-12-25T00:00:00"/>
    <s v="Standard Class"/>
    <s v="JC-15775"/>
    <s v="John Castell"/>
    <x v="0"/>
    <s v="United States"/>
    <s v="Newark"/>
    <x v="13"/>
    <n v="19711"/>
    <x v="3"/>
    <s v="OFF-LA-10004409"/>
    <x v="1"/>
    <x v="2"/>
    <s v="Avery 492"/>
    <n v="17.28"/>
    <n v="6"/>
    <n v="0"/>
    <n v="7.9487999999999985"/>
  </r>
  <r>
    <x v="9465"/>
    <x v="4742"/>
    <x v="0"/>
    <x v="258"/>
    <d v="2013-11-24T00:00:00"/>
    <s v="Standard Class"/>
    <s v="JM-15265"/>
    <s v="Janet Molinari"/>
    <x v="1"/>
    <s v="United States"/>
    <s v="Seattle"/>
    <x v="4"/>
    <n v="98115"/>
    <x v="1"/>
    <s v="FUR-FU-10000448"/>
    <x v="0"/>
    <x v="5"/>
    <s v="Tenex Chairmats For Use With Carpeted Floors"/>
    <n v="31.96"/>
    <n v="2"/>
    <n v="0"/>
    <n v="1.597999999999999"/>
  </r>
  <r>
    <x v="9466"/>
    <x v="4743"/>
    <x v="3"/>
    <x v="60"/>
    <d v="2014-11-11T00:00:00"/>
    <s v="Second Class"/>
    <s v="CD-12280"/>
    <s v="Christina DeMoss"/>
    <x v="0"/>
    <s v="United States"/>
    <s v="New York City"/>
    <x v="15"/>
    <n v="10024"/>
    <x v="3"/>
    <s v="OFF-BI-10002735"/>
    <x v="1"/>
    <x v="8"/>
    <s v="GBC Prestige Therm-A-Bind Covers"/>
    <n v="164.68800000000002"/>
    <n v="6"/>
    <n v="0.2"/>
    <n v="55.582200000000007"/>
  </r>
  <r>
    <x v="9467"/>
    <x v="4743"/>
    <x v="3"/>
    <x v="60"/>
    <d v="2014-11-11T00:00:00"/>
    <s v="Second Class"/>
    <s v="CD-12280"/>
    <s v="Christina DeMoss"/>
    <x v="0"/>
    <s v="United States"/>
    <s v="New York City"/>
    <x v="15"/>
    <n v="10024"/>
    <x v="3"/>
    <s v="FUR-TA-10003469"/>
    <x v="0"/>
    <x v="3"/>
    <s v="Balt Split Level Computer Training Table"/>
    <n v="166.5"/>
    <n v="2"/>
    <n v="0.4"/>
    <n v="-66.599999999999994"/>
  </r>
  <r>
    <x v="9468"/>
    <x v="4743"/>
    <x v="3"/>
    <x v="60"/>
    <d v="2014-11-11T00:00:00"/>
    <s v="Second Class"/>
    <s v="CD-12280"/>
    <s v="Christina DeMoss"/>
    <x v="0"/>
    <s v="United States"/>
    <s v="New York City"/>
    <x v="15"/>
    <n v="10024"/>
    <x v="3"/>
    <s v="OFF-PA-10001870"/>
    <x v="1"/>
    <x v="10"/>
    <s v="Xerox 202"/>
    <n v="12.96"/>
    <n v="2"/>
    <n v="0"/>
    <n v="6.2208000000000006"/>
  </r>
  <r>
    <x v="9469"/>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x v="9470"/>
    <x v="4743"/>
    <x v="3"/>
    <x v="60"/>
    <d v="2014-11-11T00:00:00"/>
    <s v="Second Class"/>
    <s v="CD-12280"/>
    <s v="Christina DeMoss"/>
    <x v="0"/>
    <s v="United States"/>
    <s v="New York City"/>
    <x v="15"/>
    <n v="10024"/>
    <x v="3"/>
    <s v="TEC-PH-10001448"/>
    <x v="2"/>
    <x v="7"/>
    <s v="Anker Astro 15000mAh USB Portable Charger"/>
    <n v="99.98"/>
    <n v="2"/>
    <n v="0"/>
    <n v="3.9991999999999877"/>
  </r>
  <r>
    <x v="9471"/>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x v="9472"/>
    <x v="4743"/>
    <x v="3"/>
    <x v="60"/>
    <d v="2014-11-11T00:00:00"/>
    <s v="Second Class"/>
    <s v="CD-12280"/>
    <s v="Christina DeMoss"/>
    <x v="0"/>
    <s v="United States"/>
    <s v="New York City"/>
    <x v="15"/>
    <n v="10024"/>
    <x v="3"/>
    <s v="FUR-CH-10004875"/>
    <x v="0"/>
    <x v="1"/>
    <s v="Harbour Creations 67200 Series Stacking Chairs"/>
    <n v="128.12400000000002"/>
    <n v="2"/>
    <n v="0.1"/>
    <n v="24.2012"/>
  </r>
  <r>
    <x v="9473"/>
    <x v="4743"/>
    <x v="3"/>
    <x v="60"/>
    <d v="2014-11-11T00:00:00"/>
    <s v="Second Class"/>
    <s v="CD-12280"/>
    <s v="Christina DeMoss"/>
    <x v="0"/>
    <s v="United States"/>
    <s v="New York City"/>
    <x v="15"/>
    <n v="10024"/>
    <x v="3"/>
    <s v="FUR-FU-10004245"/>
    <x v="0"/>
    <x v="5"/>
    <s v="Career Cubicle Clock, 8 1/4&quot;, Black"/>
    <n v="101.4"/>
    <n v="5"/>
    <n v="0"/>
    <n v="38.532000000000004"/>
  </r>
  <r>
    <x v="9474"/>
    <x v="4744"/>
    <x v="1"/>
    <x v="70"/>
    <d v="2012-06-05T00:00:00"/>
    <s v="Second Class"/>
    <s v="JM-15265"/>
    <s v="Janet Molinari"/>
    <x v="1"/>
    <s v="United States"/>
    <s v="Chicago"/>
    <x v="10"/>
    <n v="60653"/>
    <x v="2"/>
    <s v="OFF-LA-10000443"/>
    <x v="1"/>
    <x v="2"/>
    <s v="Avery 501"/>
    <n v="5.9039999999999999"/>
    <n v="2"/>
    <n v="0.2"/>
    <n v="1.9925999999999999"/>
  </r>
  <r>
    <x v="9475"/>
    <x v="4744"/>
    <x v="1"/>
    <x v="70"/>
    <d v="2012-06-05T00:00:00"/>
    <s v="Second Class"/>
    <s v="JM-15265"/>
    <s v="Janet Molinari"/>
    <x v="1"/>
    <s v="United States"/>
    <s v="Chicago"/>
    <x v="10"/>
    <n v="60653"/>
    <x v="2"/>
    <s v="OFF-PA-10001125"/>
    <x v="1"/>
    <x v="10"/>
    <s v="Xerox 1988"/>
    <n v="173.48800000000003"/>
    <n v="7"/>
    <n v="0.2"/>
    <n v="54.214999999999982"/>
  </r>
  <r>
    <x v="9476"/>
    <x v="4744"/>
    <x v="1"/>
    <x v="70"/>
    <d v="2012-06-05T00:00:00"/>
    <s v="Second Class"/>
    <s v="JM-15265"/>
    <s v="Janet Molinari"/>
    <x v="1"/>
    <s v="United States"/>
    <s v="Chicago"/>
    <x v="10"/>
    <n v="60653"/>
    <x v="2"/>
    <s v="FUR-FU-10002703"/>
    <x v="0"/>
    <x v="5"/>
    <s v="Tenex Traditional Chairmats for Hard Floors, Average Lip, 36&quot; x 48&quot;"/>
    <n v="51.56"/>
    <n v="2"/>
    <n v="0.6"/>
    <n v="-61.872"/>
  </r>
  <r>
    <x v="9477"/>
    <x v="4744"/>
    <x v="1"/>
    <x v="70"/>
    <d v="2012-06-05T00:00:00"/>
    <s v="Second Class"/>
    <s v="JM-15265"/>
    <s v="Janet Molinari"/>
    <x v="1"/>
    <s v="United States"/>
    <s v="Chicago"/>
    <x v="10"/>
    <n v="60653"/>
    <x v="2"/>
    <s v="OFF-BI-10004364"/>
    <x v="1"/>
    <x v="8"/>
    <s v="Storex Dura Pro Binders"/>
    <n v="3.5639999999999992"/>
    <n v="3"/>
    <n v="0.8"/>
    <n v="-6.2370000000000019"/>
  </r>
  <r>
    <x v="9478"/>
    <x v="4745"/>
    <x v="2"/>
    <x v="557"/>
    <d v="2011-09-14T00:00:00"/>
    <s v="Standard Class"/>
    <s v="SS-20410"/>
    <s v="Shahid Shariari"/>
    <x v="0"/>
    <s v="United States"/>
    <s v="Oswego"/>
    <x v="10"/>
    <n v="60543"/>
    <x v="2"/>
    <s v="OFF-FA-10000936"/>
    <x v="1"/>
    <x v="13"/>
    <s v="Acco Hot Clips Clips to Go"/>
    <n v="13.16"/>
    <n v="5"/>
    <n v="0.2"/>
    <n v="4.1124999999999998"/>
  </r>
  <r>
    <x v="9479"/>
    <x v="4745"/>
    <x v="2"/>
    <x v="557"/>
    <d v="2011-09-14T00:00:00"/>
    <s v="Standard Class"/>
    <s v="SS-20410"/>
    <s v="Shahid Shariari"/>
    <x v="0"/>
    <s v="United States"/>
    <s v="Oswego"/>
    <x v="10"/>
    <n v="60543"/>
    <x v="2"/>
    <s v="OFF-BI-10001249"/>
    <x v="1"/>
    <x v="8"/>
    <s v="Avery Heavy-Duty EZD View Binder with Locking Rings"/>
    <n v="3.8279999999999994"/>
    <n v="3"/>
    <n v="0.8"/>
    <n v="-6.5076000000000018"/>
  </r>
  <r>
    <x v="9480"/>
    <x v="4745"/>
    <x v="2"/>
    <x v="557"/>
    <d v="2011-09-14T00:00:00"/>
    <s v="Standard Class"/>
    <s v="SS-20410"/>
    <s v="Shahid Shariari"/>
    <x v="0"/>
    <s v="United States"/>
    <s v="Oswego"/>
    <x v="10"/>
    <n v="60543"/>
    <x v="2"/>
    <s v="OFF-BI-10004632"/>
    <x v="1"/>
    <x v="8"/>
    <s v="Ibico Hi-Tech Manual Binding System"/>
    <n v="304.98999999999995"/>
    <n v="5"/>
    <n v="0.8"/>
    <n v="-533.73250000000007"/>
  </r>
  <r>
    <x v="9481"/>
    <x v="4746"/>
    <x v="3"/>
    <x v="44"/>
    <d v="2014-11-13T00:00:00"/>
    <s v="Standard Class"/>
    <s v="HG-14845"/>
    <s v="Harry Greene"/>
    <x v="0"/>
    <s v="United States"/>
    <s v="Dallas"/>
    <x v="5"/>
    <n v="75220"/>
    <x v="2"/>
    <s v="OFF-ST-10000615"/>
    <x v="1"/>
    <x v="4"/>
    <s v="SimpliFile Personal File, Black Granite, 15w x 6-15/16d x 11-1/4h"/>
    <n v="18.16"/>
    <n v="2"/>
    <n v="0.2"/>
    <n v="1.8160000000000016"/>
  </r>
  <r>
    <x v="9482"/>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x v="9483"/>
    <x v="4748"/>
    <x v="2"/>
    <x v="192"/>
    <d v="2011-07-28T00:00:00"/>
    <s v="Standard Class"/>
    <s v="AB-10255"/>
    <s v="Alejandro Ballentine"/>
    <x v="2"/>
    <s v="United States"/>
    <s v="Los Angeles"/>
    <x v="1"/>
    <n v="90008"/>
    <x v="1"/>
    <s v="OFF-AR-10004757"/>
    <x v="1"/>
    <x v="6"/>
    <s v="Crayola Colored Pencils"/>
    <n v="19.68"/>
    <n v="6"/>
    <n v="0"/>
    <n v="6.4943999999999988"/>
  </r>
  <r>
    <x v="9484"/>
    <x v="4749"/>
    <x v="0"/>
    <x v="499"/>
    <d v="2013-12-05T00:00:00"/>
    <s v="Second Class"/>
    <s v="MY-18295"/>
    <s v="Muhammed Yedwab"/>
    <x v="1"/>
    <s v="United States"/>
    <s v="Houston"/>
    <x v="5"/>
    <n v="77036"/>
    <x v="2"/>
    <s v="FUR-BO-10003893"/>
    <x v="0"/>
    <x v="0"/>
    <s v="Sauder Camden County Collection Library"/>
    <n v="781.86399999999992"/>
    <n v="10"/>
    <n v="0.32"/>
    <n v="-137.97600000000008"/>
  </r>
  <r>
    <x v="9485"/>
    <x v="4749"/>
    <x v="0"/>
    <x v="499"/>
    <d v="2013-12-05T00:00:00"/>
    <s v="Second Class"/>
    <s v="MY-18295"/>
    <s v="Muhammed Yedwab"/>
    <x v="1"/>
    <s v="United States"/>
    <s v="Houston"/>
    <x v="5"/>
    <n v="77036"/>
    <x v="2"/>
    <s v="OFF-PA-10003893"/>
    <x v="1"/>
    <x v="10"/>
    <s v="Xerox 1962"/>
    <n v="30.816000000000003"/>
    <n v="9"/>
    <n v="0.2"/>
    <n v="9.6299999999999955"/>
  </r>
  <r>
    <x v="9486"/>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x v="9487"/>
    <x v="4751"/>
    <x v="3"/>
    <x v="157"/>
    <d v="2014-12-14T00:00:00"/>
    <s v="First Class"/>
    <s v="NB-18655"/>
    <s v="Nona Balk"/>
    <x v="1"/>
    <s v="United States"/>
    <s v="Paterson"/>
    <x v="30"/>
    <n v="7501"/>
    <x v="3"/>
    <s v="OFF-FA-10001561"/>
    <x v="1"/>
    <x v="13"/>
    <s v="Stockwell Push Pins"/>
    <n v="6.5400000000000009"/>
    <n v="3"/>
    <n v="0"/>
    <n v="2.1581999999999999"/>
  </r>
  <r>
    <x v="9488"/>
    <x v="4752"/>
    <x v="1"/>
    <x v="486"/>
    <d v="2012-10-04T00:00:00"/>
    <s v="First Class"/>
    <s v="EM-13960"/>
    <s v="Eric Murdock"/>
    <x v="0"/>
    <s v="United States"/>
    <s v="Portland"/>
    <x v="21"/>
    <n v="97206"/>
    <x v="1"/>
    <s v="TEC-PH-10001817"/>
    <x v="2"/>
    <x v="7"/>
    <s v="Wilson Electronics DB Pro Signal Booster"/>
    <n v="572.80000000000007"/>
    <n v="2"/>
    <n v="0.2"/>
    <n v="50.120000000000033"/>
  </r>
  <r>
    <x v="9489"/>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x v="9490"/>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x v="9491"/>
    <x v="4754"/>
    <x v="3"/>
    <x v="1032"/>
    <d v="2014-01-08T00:00:00"/>
    <s v="Standard Class"/>
    <s v="CM-12385"/>
    <s v="Christopher Martinez"/>
    <x v="0"/>
    <s v="United States"/>
    <s v="San Francisco"/>
    <x v="1"/>
    <n v="94110"/>
    <x v="1"/>
    <s v="OFF-AR-10000817"/>
    <x v="1"/>
    <x v="6"/>
    <s v="Manco Dry-Lighter Erasable Highlighter"/>
    <n v="9.120000000000001"/>
    <n v="3"/>
    <n v="0"/>
    <n v="3.1007999999999996"/>
  </r>
  <r>
    <x v="9492"/>
    <x v="4755"/>
    <x v="3"/>
    <x v="659"/>
    <d v="2014-11-08T00:00:00"/>
    <s v="Same Day"/>
    <s v="EC-14050"/>
    <s v="Erin Creighton"/>
    <x v="0"/>
    <s v="United States"/>
    <s v="Oklahoma City"/>
    <x v="26"/>
    <n v="73120"/>
    <x v="2"/>
    <s v="OFF-BI-10000756"/>
    <x v="1"/>
    <x v="8"/>
    <s v="Storex DuraTech Recycled Plastic Frosted Binders"/>
    <n v="38.160000000000004"/>
    <n v="9"/>
    <n v="0"/>
    <n v="19.080000000000002"/>
  </r>
  <r>
    <x v="9493"/>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x v="9494"/>
    <x v="4756"/>
    <x v="0"/>
    <x v="835"/>
    <d v="2013-01-08T00:00:00"/>
    <s v="Standard Class"/>
    <s v="BO-11350"/>
    <s v="Bill Overfelt"/>
    <x v="1"/>
    <s v="United States"/>
    <s v="Broken Arrow"/>
    <x v="26"/>
    <n v="74012"/>
    <x v="2"/>
    <s v="OFF-BI-10004364"/>
    <x v="1"/>
    <x v="8"/>
    <s v="Storex Dura Pro Binders"/>
    <n v="11.88"/>
    <n v="2"/>
    <n v="0"/>
    <n v="5.3460000000000001"/>
  </r>
  <r>
    <x v="9495"/>
    <x v="4757"/>
    <x v="0"/>
    <x v="536"/>
    <d v="2013-05-17T00:00:00"/>
    <s v="Standard Class"/>
    <s v="VM-21835"/>
    <s v="Vivian Mathis"/>
    <x v="0"/>
    <s v="United States"/>
    <s v="Mission Viejo"/>
    <x v="1"/>
    <n v="92691"/>
    <x v="1"/>
    <s v="TEC-AC-10004518"/>
    <x v="2"/>
    <x v="11"/>
    <s v="Memorex Mini Travel Drive 32 GB USB 2.0 Flash Drive"/>
    <n v="120"/>
    <n v="6"/>
    <n v="0"/>
    <n v="46.800000000000004"/>
  </r>
  <r>
    <x v="9496"/>
    <x v="4757"/>
    <x v="0"/>
    <x v="536"/>
    <d v="2013-05-17T00:00:00"/>
    <s v="Standard Class"/>
    <s v="VM-21835"/>
    <s v="Vivian Mathis"/>
    <x v="0"/>
    <s v="United States"/>
    <s v="Mission Viejo"/>
    <x v="1"/>
    <n v="92691"/>
    <x v="1"/>
    <s v="OFF-AP-10002222"/>
    <x v="1"/>
    <x v="9"/>
    <s v="Staples"/>
    <n v="8.67"/>
    <n v="1"/>
    <n v="0"/>
    <n v="2.3409000000000004"/>
  </r>
  <r>
    <x v="9497"/>
    <x v="4758"/>
    <x v="3"/>
    <x v="60"/>
    <d v="2014-11-08T00:00:00"/>
    <s v="First Class"/>
    <s v="AB-10060"/>
    <s v="Adam Bellavance"/>
    <x v="2"/>
    <s v="United States"/>
    <s v="Greenwood"/>
    <x v="14"/>
    <n v="46142"/>
    <x v="2"/>
    <s v="OFF-PA-10002615"/>
    <x v="1"/>
    <x v="10"/>
    <s v="Ampad Gold Fibre Wirebound Steno Books, 6&quot; x 9&quot;, Gregg Ruled"/>
    <n v="4.41"/>
    <n v="1"/>
    <n v="0"/>
    <n v="2.0286"/>
  </r>
  <r>
    <x v="9498"/>
    <x v="4758"/>
    <x v="3"/>
    <x v="60"/>
    <d v="2014-11-08T00:00:00"/>
    <s v="First Class"/>
    <s v="AB-10060"/>
    <s v="Adam Bellavance"/>
    <x v="2"/>
    <s v="United States"/>
    <s v="Greenwood"/>
    <x v="14"/>
    <n v="46142"/>
    <x v="2"/>
    <s v="OFF-PA-10000565"/>
    <x v="1"/>
    <x v="10"/>
    <s v="Staples"/>
    <n v="167.94"/>
    <n v="3"/>
    <n v="0"/>
    <n v="82.290599999999998"/>
  </r>
  <r>
    <x v="9499"/>
    <x v="4758"/>
    <x v="3"/>
    <x v="60"/>
    <d v="2014-11-08T00:00:00"/>
    <s v="First Class"/>
    <s v="AB-10060"/>
    <s v="Adam Bellavance"/>
    <x v="2"/>
    <s v="United States"/>
    <s v="Greenwood"/>
    <x v="14"/>
    <n v="46142"/>
    <x v="2"/>
    <s v="OFF-PA-10003673"/>
    <x v="1"/>
    <x v="10"/>
    <s v="Strathmore Photo Mount Cards"/>
    <n v="67.8"/>
    <n v="10"/>
    <n v="0"/>
    <n v="31.187999999999999"/>
  </r>
  <r>
    <x v="9500"/>
    <x v="4759"/>
    <x v="0"/>
    <x v="439"/>
    <d v="2013-05-31T00:00:00"/>
    <s v="Standard Class"/>
    <s v="CM-12235"/>
    <s v="Chris McAfee"/>
    <x v="0"/>
    <s v="United States"/>
    <s v="Milwaukee"/>
    <x v="6"/>
    <n v="53209"/>
    <x v="2"/>
    <s v="FUR-FU-10002088"/>
    <x v="0"/>
    <x v="5"/>
    <s v="Nu-Dell Float Frame 11 x 14 1/2"/>
    <n v="26.94"/>
    <n v="3"/>
    <n v="0"/>
    <n v="11.314800000000002"/>
  </r>
  <r>
    <x v="9501"/>
    <x v="4760"/>
    <x v="1"/>
    <x v="312"/>
    <d v="2012-11-24T00:00:00"/>
    <s v="Standard Class"/>
    <s v="KW-16570"/>
    <s v="Kelly Williams"/>
    <x v="0"/>
    <s v="United States"/>
    <s v="San Francisco"/>
    <x v="1"/>
    <n v="94109"/>
    <x v="1"/>
    <s v="FUR-FU-10001546"/>
    <x v="0"/>
    <x v="5"/>
    <s v="Dana Swing-Arm Lamps"/>
    <n v="32.04"/>
    <n v="3"/>
    <n v="0"/>
    <n v="8.01"/>
  </r>
  <r>
    <x v="9502"/>
    <x v="4761"/>
    <x v="0"/>
    <x v="183"/>
    <d v="2013-04-30T00:00:00"/>
    <s v="Standard Class"/>
    <s v="MM-17920"/>
    <s v="Michael Moore"/>
    <x v="0"/>
    <s v="United States"/>
    <s v="Rome"/>
    <x v="15"/>
    <n v="13440"/>
    <x v="3"/>
    <s v="OFF-AR-10000614"/>
    <x v="1"/>
    <x v="6"/>
    <s v="Barrel Sharpener"/>
    <n v="32.129999999999995"/>
    <n v="9"/>
    <n v="0"/>
    <n v="8.3537999999999997"/>
  </r>
  <r>
    <x v="9503"/>
    <x v="4761"/>
    <x v="0"/>
    <x v="183"/>
    <d v="2013-04-30T00:00:00"/>
    <s v="Standard Class"/>
    <s v="MM-17920"/>
    <s v="Michael Moore"/>
    <x v="0"/>
    <s v="United States"/>
    <s v="Rome"/>
    <x v="15"/>
    <n v="13440"/>
    <x v="3"/>
    <s v="OFF-AR-10003190"/>
    <x v="1"/>
    <x v="6"/>
    <s v="Newell 32"/>
    <n v="2.88"/>
    <n v="1"/>
    <n v="0"/>
    <n v="0.80640000000000001"/>
  </r>
  <r>
    <x v="9504"/>
    <x v="4762"/>
    <x v="0"/>
    <x v="500"/>
    <d v="2013-10-19T00:00:00"/>
    <s v="Standard Class"/>
    <s v="PW-19030"/>
    <s v="Pauline Webber"/>
    <x v="1"/>
    <s v="United States"/>
    <s v="New York City"/>
    <x v="15"/>
    <n v="10009"/>
    <x v="3"/>
    <s v="TEC-PH-10004094"/>
    <x v="2"/>
    <x v="7"/>
    <s v="Motorola L703CM"/>
    <n v="1091.93"/>
    <n v="7"/>
    <n v="0"/>
    <n v="272.98250000000002"/>
  </r>
  <r>
    <x v="9505"/>
    <x v="4762"/>
    <x v="0"/>
    <x v="500"/>
    <d v="2013-10-19T00:00:00"/>
    <s v="Standard Class"/>
    <s v="PW-19030"/>
    <s v="Pauline Webber"/>
    <x v="1"/>
    <s v="United States"/>
    <s v="New York City"/>
    <x v="15"/>
    <n v="10009"/>
    <x v="3"/>
    <s v="OFF-PA-10001970"/>
    <x v="1"/>
    <x v="10"/>
    <s v="Xerox 1908"/>
    <n v="111.96"/>
    <n v="2"/>
    <n v="0"/>
    <n v="54.860399999999998"/>
  </r>
  <r>
    <x v="9506"/>
    <x v="4763"/>
    <x v="2"/>
    <x v="267"/>
    <d v="2011-04-07T00:00:00"/>
    <s v="Second Class"/>
    <s v="RD-19900"/>
    <s v="Ruben Dartt"/>
    <x v="0"/>
    <s v="United States"/>
    <s v="Dearborn Heights"/>
    <x v="12"/>
    <n v="48127"/>
    <x v="2"/>
    <s v="OFF-AR-10002952"/>
    <x v="1"/>
    <x v="6"/>
    <s v="Stanley Contemporary Battery Pencil Sharpeners"/>
    <n v="26.7"/>
    <n v="2"/>
    <n v="0"/>
    <n v="7.4759999999999991"/>
  </r>
  <r>
    <x v="9507"/>
    <x v="4763"/>
    <x v="2"/>
    <x v="267"/>
    <d v="2011-04-07T00:00:00"/>
    <s v="Second Class"/>
    <s v="RD-19900"/>
    <s v="Ruben Dartt"/>
    <x v="0"/>
    <s v="United States"/>
    <s v="Dearborn Heights"/>
    <x v="12"/>
    <n v="48127"/>
    <x v="2"/>
    <s v="OFF-BI-10004209"/>
    <x v="1"/>
    <x v="8"/>
    <s v="Fellowes Twister Kit, Gray/Clear, 3/pkg"/>
    <n v="40.199999999999996"/>
    <n v="5"/>
    <n v="0"/>
    <n v="18.089999999999996"/>
  </r>
  <r>
    <x v="9508"/>
    <x v="4763"/>
    <x v="2"/>
    <x v="267"/>
    <d v="2011-04-07T00:00:00"/>
    <s v="Second Class"/>
    <s v="RD-19900"/>
    <s v="Ruben Dartt"/>
    <x v="0"/>
    <s v="United States"/>
    <s v="Dearborn Heights"/>
    <x v="12"/>
    <n v="48127"/>
    <x v="2"/>
    <s v="OFF-AR-10004685"/>
    <x v="1"/>
    <x v="6"/>
    <s v="Binney &amp; Smith Crayola Metallic Colored Pencils, 8-Color Set"/>
    <n v="13.89"/>
    <n v="3"/>
    <n v="0"/>
    <n v="4.5836999999999994"/>
  </r>
  <r>
    <x v="9509"/>
    <x v="4763"/>
    <x v="2"/>
    <x v="267"/>
    <d v="2011-04-07T00:00:00"/>
    <s v="Second Class"/>
    <s v="RD-19900"/>
    <s v="Ruben Dartt"/>
    <x v="0"/>
    <s v="United States"/>
    <s v="Dearborn Heights"/>
    <x v="12"/>
    <n v="48127"/>
    <x v="2"/>
    <s v="OFF-ST-10000991"/>
    <x v="1"/>
    <x v="4"/>
    <s v="Space Solutions HD Industrial Steel Shelving."/>
    <n v="689.81999999999994"/>
    <n v="6"/>
    <n v="0"/>
    <n v="20.694600000000008"/>
  </r>
  <r>
    <x v="9510"/>
    <x v="4764"/>
    <x v="0"/>
    <x v="876"/>
    <d v="2013-08-12T00:00:00"/>
    <s v="Standard Class"/>
    <s v="LM-17065"/>
    <s v="Liz MacKendrick"/>
    <x v="0"/>
    <s v="United States"/>
    <s v="New York City"/>
    <x v="15"/>
    <n v="10024"/>
    <x v="3"/>
    <s v="OFF-AR-10002399"/>
    <x v="1"/>
    <x v="6"/>
    <s v="Dixon Prang Watercolor Pencils, 10-Color Set with Brush"/>
    <n v="38.339999999999996"/>
    <n v="9"/>
    <n v="0"/>
    <n v="15.7194"/>
  </r>
  <r>
    <x v="9511"/>
    <x v="4765"/>
    <x v="2"/>
    <x v="637"/>
    <d v="2011-12-16T00:00:00"/>
    <s v="First Class"/>
    <s v="CS-11845"/>
    <s v="Cari Sayre"/>
    <x v="1"/>
    <s v="United States"/>
    <s v="Chicago"/>
    <x v="10"/>
    <n v="60623"/>
    <x v="2"/>
    <s v="OFF-BI-10002353"/>
    <x v="1"/>
    <x v="8"/>
    <s v="GBC VeloBind Cover Sets"/>
    <n v="9.2639999999999976"/>
    <n v="3"/>
    <n v="0.8"/>
    <n v="-13.895999999999997"/>
  </r>
  <r>
    <x v="9512"/>
    <x v="4766"/>
    <x v="3"/>
    <x v="1109"/>
    <d v="2014-06-04T00:00:00"/>
    <s v="Second Class"/>
    <s v="KT-16480"/>
    <s v="Kean Thornton"/>
    <x v="0"/>
    <s v="United States"/>
    <s v="Dallas"/>
    <x v="5"/>
    <n v="75217"/>
    <x v="2"/>
    <s v="FUR-BO-10001811"/>
    <x v="0"/>
    <x v="0"/>
    <s v="Atlantic Metals Mobile 5-Shelf Bookcases, Custom Colors"/>
    <n v="204.66639999999998"/>
    <n v="1"/>
    <n v="0.32"/>
    <n v="-6.0196000000000254"/>
  </r>
  <r>
    <x v="9513"/>
    <x v="4767"/>
    <x v="0"/>
    <x v="500"/>
    <d v="2013-10-20T00:00:00"/>
    <s v="Standard Class"/>
    <s v="BE-11410"/>
    <s v="Bobby Elias"/>
    <x v="0"/>
    <s v="United States"/>
    <s v="Appleton"/>
    <x v="6"/>
    <n v="54915"/>
    <x v="2"/>
    <s v="TEC-AC-10003033"/>
    <x v="2"/>
    <x v="11"/>
    <s v="Plantronics CS510 - Over-the-Head monaural Wireless Headset System"/>
    <n v="1649.75"/>
    <n v="5"/>
    <n v="0"/>
    <n v="544.41749999999979"/>
  </r>
  <r>
    <x v="9514"/>
    <x v="4768"/>
    <x v="2"/>
    <x v="619"/>
    <d v="2011-03-18T00:00:00"/>
    <s v="Standard Class"/>
    <s v="NF-18475"/>
    <s v="Neil Französisch"/>
    <x v="2"/>
    <s v="United States"/>
    <s v="Jacksonville"/>
    <x v="2"/>
    <n v="32216"/>
    <x v="0"/>
    <s v="OFF-PA-10000176"/>
    <x v="1"/>
    <x v="10"/>
    <s v="Xerox 1887"/>
    <n v="91.055999999999997"/>
    <n v="6"/>
    <n v="0.2"/>
    <n v="31.869599999999995"/>
  </r>
  <r>
    <x v="9515"/>
    <x v="4769"/>
    <x v="2"/>
    <x v="1223"/>
    <d v="2011-02-25T00:00:00"/>
    <s v="Standard Class"/>
    <s v="DL-13315"/>
    <s v="Delfina Latchford"/>
    <x v="0"/>
    <s v="United States"/>
    <s v="Chicago"/>
    <x v="10"/>
    <n v="60653"/>
    <x v="2"/>
    <s v="OFF-AR-10003631"/>
    <x v="1"/>
    <x v="6"/>
    <s v="Staples"/>
    <n v="54.207999999999998"/>
    <n v="14"/>
    <n v="0.2"/>
    <n v="8.808799999999998"/>
  </r>
  <r>
    <x v="9516"/>
    <x v="4770"/>
    <x v="1"/>
    <x v="252"/>
    <d v="2012-08-26T00:00:00"/>
    <s v="Second Class"/>
    <s v="MS-17710"/>
    <s v="Maurice Satty"/>
    <x v="0"/>
    <s v="United States"/>
    <s v="Bowling Green"/>
    <x v="24"/>
    <n v="43402"/>
    <x v="3"/>
    <s v="TEC-PH-10000923"/>
    <x v="2"/>
    <x v="7"/>
    <s v="Belkin SportFit Armband For iPhone 5s/5c, Fuchsia"/>
    <n v="26.981999999999999"/>
    <n v="3"/>
    <n v="0.4"/>
    <n v="4.0472999999999999"/>
  </r>
  <r>
    <x v="9517"/>
    <x v="4770"/>
    <x v="1"/>
    <x v="252"/>
    <d v="2012-08-26T00:00:00"/>
    <s v="Second Class"/>
    <s v="MS-17710"/>
    <s v="Maurice Satty"/>
    <x v="0"/>
    <s v="United States"/>
    <s v="Bowling Green"/>
    <x v="24"/>
    <n v="43402"/>
    <x v="3"/>
    <s v="OFF-LA-10003190"/>
    <x v="1"/>
    <x v="2"/>
    <s v="Avery 474"/>
    <n v="6.911999999999999"/>
    <n v="3"/>
    <n v="0.2"/>
    <n v="2.5056000000000003"/>
  </r>
  <r>
    <x v="9518"/>
    <x v="4770"/>
    <x v="1"/>
    <x v="252"/>
    <d v="2012-08-26T00:00:00"/>
    <s v="Second Class"/>
    <s v="MS-17710"/>
    <s v="Maurice Satty"/>
    <x v="0"/>
    <s v="United States"/>
    <s v="Bowling Green"/>
    <x v="24"/>
    <n v="43402"/>
    <x v="3"/>
    <s v="OFF-ST-10003208"/>
    <x v="1"/>
    <x v="4"/>
    <s v="Adjustable Depth Letter/Legal Cart"/>
    <n v="435.50400000000002"/>
    <n v="3"/>
    <n v="0.2"/>
    <n v="48.994199999999921"/>
  </r>
  <r>
    <x v="9519"/>
    <x v="4771"/>
    <x v="3"/>
    <x v="540"/>
    <d v="2014-05-13T00:00:00"/>
    <s v="Second Class"/>
    <s v="MM-18055"/>
    <s v="Michelle Moray"/>
    <x v="0"/>
    <s v="United States"/>
    <s v="San Francisco"/>
    <x v="1"/>
    <n v="94110"/>
    <x v="1"/>
    <s v="OFF-AP-10000692"/>
    <x v="1"/>
    <x v="9"/>
    <s v="Fellowes Mighty 8 Compact Surge Protector"/>
    <n v="81.08"/>
    <n v="4"/>
    <n v="0"/>
    <n v="22.702400000000004"/>
  </r>
  <r>
    <x v="9520"/>
    <x v="4772"/>
    <x v="0"/>
    <x v="1084"/>
    <d v="2013-02-09T00:00:00"/>
    <s v="Standard Class"/>
    <s v="JB-15400"/>
    <s v="Jennifer Braxton"/>
    <x v="1"/>
    <s v="United States"/>
    <s v="Los Angeles"/>
    <x v="1"/>
    <n v="90049"/>
    <x v="1"/>
    <s v="OFF-ST-10004180"/>
    <x v="1"/>
    <x v="4"/>
    <s v="Safco Commercial Shelving"/>
    <n v="93.02"/>
    <n v="2"/>
    <n v="0"/>
    <n v="3.720799999999997"/>
  </r>
  <r>
    <x v="9521"/>
    <x v="4773"/>
    <x v="2"/>
    <x v="174"/>
    <d v="2011-12-25T00:00:00"/>
    <s v="Standard Class"/>
    <s v="SG-20605"/>
    <s v="Speros Goranitis"/>
    <x v="0"/>
    <s v="United States"/>
    <s v="Chicago"/>
    <x v="10"/>
    <n v="60623"/>
    <x v="2"/>
    <s v="TEC-PH-10002817"/>
    <x v="2"/>
    <x v="7"/>
    <s v="RCA ViSYS 25425RE1 Corded phone"/>
    <n v="323.97600000000006"/>
    <n v="3"/>
    <n v="0.2"/>
    <n v="36.44729999999997"/>
  </r>
  <r>
    <x v="9522"/>
    <x v="4773"/>
    <x v="2"/>
    <x v="174"/>
    <d v="2011-12-25T00:00:00"/>
    <s v="Standard Class"/>
    <s v="SG-20605"/>
    <s v="Speros Goranitis"/>
    <x v="0"/>
    <s v="United States"/>
    <s v="Chicago"/>
    <x v="10"/>
    <n v="60623"/>
    <x v="2"/>
    <s v="OFF-PA-10000295"/>
    <x v="1"/>
    <x v="10"/>
    <s v="Xerox 229"/>
    <n v="15.552000000000003"/>
    <n v="3"/>
    <n v="0.2"/>
    <n v="5.4432"/>
  </r>
  <r>
    <x v="9523"/>
    <x v="4773"/>
    <x v="2"/>
    <x v="174"/>
    <d v="2011-12-25T00:00:00"/>
    <s v="Standard Class"/>
    <s v="SG-20605"/>
    <s v="Speros Goranitis"/>
    <x v="0"/>
    <s v="United States"/>
    <s v="Chicago"/>
    <x v="10"/>
    <n v="60623"/>
    <x v="2"/>
    <s v="OFF-ST-10000419"/>
    <x v="1"/>
    <x v="4"/>
    <s v="Rogers Jumbo File, Granite"/>
    <n v="32.591999999999999"/>
    <n v="3"/>
    <n v="0.2"/>
    <n v="-7.7406000000000006"/>
  </r>
  <r>
    <x v="9524"/>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x v="9525"/>
    <x v="4774"/>
    <x v="3"/>
    <x v="256"/>
    <d v="2014-12-07T00:00:00"/>
    <s v="First Class"/>
    <s v="PB-18805"/>
    <s v="Patrick Bzostek"/>
    <x v="2"/>
    <s v="United States"/>
    <s v="Seattle"/>
    <x v="4"/>
    <n v="98115"/>
    <x v="1"/>
    <s v="FUR-FU-10003268"/>
    <x v="0"/>
    <x v="5"/>
    <s v="Eldon Radial Chair Mat for Low to Medium Pile Carpets"/>
    <n v="199.89999999999998"/>
    <n v="5"/>
    <n v="0"/>
    <n v="39.97999999999999"/>
  </r>
  <r>
    <x v="9526"/>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x v="9527"/>
    <x v="4774"/>
    <x v="3"/>
    <x v="256"/>
    <d v="2014-12-07T00:00:00"/>
    <s v="First Class"/>
    <s v="PB-18805"/>
    <s v="Patrick Bzostek"/>
    <x v="2"/>
    <s v="United States"/>
    <s v="Seattle"/>
    <x v="4"/>
    <n v="98115"/>
    <x v="1"/>
    <s v="OFF-BI-10001543"/>
    <x v="1"/>
    <x v="8"/>
    <s v="GBC VeloBinder Manual Binding System"/>
    <n v="172.75200000000001"/>
    <n v="6"/>
    <n v="0.2"/>
    <n v="60.463200000000015"/>
  </r>
  <r>
    <x v="9528"/>
    <x v="4774"/>
    <x v="3"/>
    <x v="256"/>
    <d v="2014-12-07T00:00:00"/>
    <s v="First Class"/>
    <s v="PB-18805"/>
    <s v="Patrick Bzostek"/>
    <x v="2"/>
    <s v="United States"/>
    <s v="Seattle"/>
    <x v="4"/>
    <n v="98115"/>
    <x v="1"/>
    <s v="OFF-BI-10002071"/>
    <x v="1"/>
    <x v="8"/>
    <s v="Fellowes Black Plastic Comb Bindings"/>
    <n v="9.2959999999999994"/>
    <n v="2"/>
    <n v="0.2"/>
    <n v="3.0211999999999994"/>
  </r>
  <r>
    <x v="9529"/>
    <x v="4775"/>
    <x v="3"/>
    <x v="668"/>
    <d v="2014-03-26T00:00:00"/>
    <s v="Same Day"/>
    <s v="AC-10615"/>
    <s v="Ann Chong"/>
    <x v="1"/>
    <s v="United States"/>
    <s v="Beaumont"/>
    <x v="5"/>
    <n v="77705"/>
    <x v="2"/>
    <s v="OFF-ST-10002352"/>
    <x v="1"/>
    <x v="4"/>
    <s v="Iris Project Case"/>
    <n v="12.768000000000001"/>
    <n v="2"/>
    <n v="0.2"/>
    <n v="0.95759999999999934"/>
  </r>
  <r>
    <x v="9530"/>
    <x v="4776"/>
    <x v="3"/>
    <x v="141"/>
    <d v="2014-07-13T00:00:00"/>
    <s v="Standard Class"/>
    <s v="MR-17545"/>
    <s v="Mathew Reese"/>
    <x v="2"/>
    <s v="United States"/>
    <s v="Seattle"/>
    <x v="4"/>
    <n v="98103"/>
    <x v="1"/>
    <s v="OFF-PA-10003127"/>
    <x v="1"/>
    <x v="10"/>
    <s v="Staples"/>
    <n v="52.76"/>
    <n v="2"/>
    <n v="0"/>
    <n v="24.269599999999997"/>
  </r>
  <r>
    <x v="9531"/>
    <x v="4777"/>
    <x v="3"/>
    <x v="40"/>
    <d v="2014-11-01T00:00:00"/>
    <s v="Standard Class"/>
    <s v="BF-11215"/>
    <s v="Benjamin Farhat"/>
    <x v="2"/>
    <s v="United States"/>
    <s v="Dallas"/>
    <x v="5"/>
    <n v="75217"/>
    <x v="2"/>
    <s v="OFF-ST-10000464"/>
    <x v="1"/>
    <x v="4"/>
    <s v="Multi-Use Personal File Cart and Caster Set, Three Stacking Bins"/>
    <n v="55.616"/>
    <n v="2"/>
    <n v="0.2"/>
    <n v="5.5616000000000021"/>
  </r>
  <r>
    <x v="9532"/>
    <x v="4778"/>
    <x v="0"/>
    <x v="189"/>
    <d v="2013-11-01T00:00:00"/>
    <s v="Standard Class"/>
    <s v="BW-11200"/>
    <s v="Ben Wallace"/>
    <x v="0"/>
    <s v="United States"/>
    <s v="New York City"/>
    <x v="15"/>
    <n v="10011"/>
    <x v="3"/>
    <s v="FUR-CH-10000553"/>
    <x v="0"/>
    <x v="1"/>
    <s v="Metal Folding Chairs, Beige, 4/Carton"/>
    <n v="427.64400000000001"/>
    <n v="14"/>
    <n v="0.1"/>
    <n v="80.777199999999979"/>
  </r>
  <r>
    <x v="9533"/>
    <x v="4778"/>
    <x v="0"/>
    <x v="189"/>
    <d v="2013-11-01T00:00:00"/>
    <s v="Standard Class"/>
    <s v="BW-11200"/>
    <s v="Ben Wallace"/>
    <x v="0"/>
    <s v="United States"/>
    <s v="New York City"/>
    <x v="15"/>
    <n v="10011"/>
    <x v="3"/>
    <s v="OFF-FA-10000134"/>
    <x v="1"/>
    <x v="13"/>
    <s v="Advantus Push Pins, Aluminum Head"/>
    <n v="40.669999999999995"/>
    <n v="7"/>
    <n v="0"/>
    <n v="12.607699999999999"/>
  </r>
  <r>
    <x v="9534"/>
    <x v="4778"/>
    <x v="0"/>
    <x v="189"/>
    <d v="2013-11-01T00:00:00"/>
    <s v="Standard Class"/>
    <s v="BW-11200"/>
    <s v="Ben Wallace"/>
    <x v="0"/>
    <s v="United States"/>
    <s v="New York City"/>
    <x v="15"/>
    <n v="10011"/>
    <x v="3"/>
    <s v="OFF-ST-10000636"/>
    <x v="1"/>
    <x v="4"/>
    <s v="Rogers Profile Extra Capacity Storage Tub"/>
    <n v="33.479999999999997"/>
    <n v="2"/>
    <n v="0"/>
    <n v="1.3391999999999982"/>
  </r>
  <r>
    <x v="9535"/>
    <x v="4778"/>
    <x v="0"/>
    <x v="189"/>
    <d v="2013-11-01T00:00:00"/>
    <s v="Standard Class"/>
    <s v="BW-11200"/>
    <s v="Ben Wallace"/>
    <x v="0"/>
    <s v="United States"/>
    <s v="New York City"/>
    <x v="15"/>
    <n v="10011"/>
    <x v="3"/>
    <s v="OFF-BI-10002949"/>
    <x v="1"/>
    <x v="8"/>
    <s v="Prestige Round Ring Binders"/>
    <n v="9.7280000000000015"/>
    <n v="2"/>
    <n v="0.2"/>
    <n v="3.283199999999999"/>
  </r>
  <r>
    <x v="9536"/>
    <x v="4779"/>
    <x v="3"/>
    <x v="492"/>
    <d v="2014-06-15T00:00:00"/>
    <s v="Second Class"/>
    <s v="TS-21610"/>
    <s v="Troy Staebel"/>
    <x v="0"/>
    <s v="United States"/>
    <s v="Chicago"/>
    <x v="10"/>
    <n v="60610"/>
    <x v="2"/>
    <s v="FUR-FU-10002364"/>
    <x v="0"/>
    <x v="5"/>
    <s v="Eldon Expressions Wood Desk Accessories, Oak"/>
    <n v="8.8559999999999999"/>
    <n v="3"/>
    <n v="0.6"/>
    <n v="-6.8634000000000013"/>
  </r>
  <r>
    <x v="9537"/>
    <x v="4780"/>
    <x v="0"/>
    <x v="477"/>
    <d v="2013-09-28T00:00:00"/>
    <s v="First Class"/>
    <s v="AS-10045"/>
    <s v="Aaron Smayling"/>
    <x v="1"/>
    <s v="United States"/>
    <s v="San Francisco"/>
    <x v="1"/>
    <n v="94110"/>
    <x v="1"/>
    <s v="FUR-BO-10002613"/>
    <x v="0"/>
    <x v="0"/>
    <s v="Atlantic Metals Mobile 4-Shelf Bookcases, Custom Colors"/>
    <n v="477.666"/>
    <n v="2"/>
    <n v="0.15"/>
    <n v="84.293999999999969"/>
  </r>
  <r>
    <x v="9538"/>
    <x v="4781"/>
    <x v="3"/>
    <x v="210"/>
    <d v="2014-09-10T00:00:00"/>
    <s v="First Class"/>
    <s v="AA-10375"/>
    <s v="Allen Armold"/>
    <x v="0"/>
    <s v="United States"/>
    <s v="Providence"/>
    <x v="34"/>
    <n v="2908"/>
    <x v="3"/>
    <s v="OFF-PA-10002659"/>
    <x v="1"/>
    <x v="10"/>
    <s v="Avoid Verbal Orders Carbonless Minifold Book"/>
    <n v="16.899999999999999"/>
    <n v="5"/>
    <n v="0"/>
    <n v="7.7739999999999991"/>
  </r>
  <r>
    <x v="9539"/>
    <x v="4781"/>
    <x v="3"/>
    <x v="210"/>
    <d v="2014-09-10T00:00:00"/>
    <s v="First Class"/>
    <s v="AA-10375"/>
    <s v="Allen Armold"/>
    <x v="0"/>
    <s v="United States"/>
    <s v="Providence"/>
    <x v="34"/>
    <n v="2908"/>
    <x v="3"/>
    <s v="OFF-PA-10000157"/>
    <x v="1"/>
    <x v="10"/>
    <s v="Xerox 191"/>
    <n v="39.96"/>
    <n v="2"/>
    <n v="0"/>
    <n v="18.781199999999998"/>
  </r>
  <r>
    <x v="9540"/>
    <x v="4782"/>
    <x v="1"/>
    <x v="1224"/>
    <d v="2012-05-16T00:00:00"/>
    <s v="Second Class"/>
    <s v="PS-18970"/>
    <s v="Paul Stevenson"/>
    <x v="2"/>
    <s v="United States"/>
    <s v="Phoenix"/>
    <x v="16"/>
    <n v="85023"/>
    <x v="1"/>
    <s v="FUR-CH-10004540"/>
    <x v="0"/>
    <x v="1"/>
    <s v="Global Chrome Stack Chair"/>
    <n v="191.96800000000002"/>
    <n v="7"/>
    <n v="0.2"/>
    <n v="16.797200000000004"/>
  </r>
  <r>
    <x v="9541"/>
    <x v="4783"/>
    <x v="1"/>
    <x v="705"/>
    <d v="2012-08-10T00:00:00"/>
    <s v="Standard Class"/>
    <s v="RP-19270"/>
    <s v="Rachel Payne"/>
    <x v="1"/>
    <s v="United States"/>
    <s v="Houston"/>
    <x v="5"/>
    <n v="77095"/>
    <x v="2"/>
    <s v="OFF-LA-10004544"/>
    <x v="1"/>
    <x v="2"/>
    <s v="Avery 505"/>
    <n v="35.520000000000003"/>
    <n v="3"/>
    <n v="0.2"/>
    <n v="13.320000000000002"/>
  </r>
  <r>
    <x v="9542"/>
    <x v="4783"/>
    <x v="1"/>
    <x v="705"/>
    <d v="2012-08-10T00:00:00"/>
    <s v="Standard Class"/>
    <s v="RP-19270"/>
    <s v="Rachel Payne"/>
    <x v="1"/>
    <s v="United States"/>
    <s v="Houston"/>
    <x v="5"/>
    <n v="77095"/>
    <x v="2"/>
    <s v="OFF-BI-10001097"/>
    <x v="1"/>
    <x v="8"/>
    <s v="Avery Hole Reinforcements"/>
    <n v="6.2299999999999986"/>
    <n v="5"/>
    <n v="0.8"/>
    <n v="-9.6565000000000047"/>
  </r>
  <r>
    <x v="9543"/>
    <x v="4783"/>
    <x v="1"/>
    <x v="705"/>
    <d v="2012-08-10T00:00:00"/>
    <s v="Standard Class"/>
    <s v="RP-19270"/>
    <s v="Rachel Payne"/>
    <x v="1"/>
    <s v="United States"/>
    <s v="Houston"/>
    <x v="5"/>
    <n v="77095"/>
    <x v="2"/>
    <s v="OFF-PA-10003302"/>
    <x v="1"/>
    <x v="10"/>
    <s v="Xerox 1906"/>
    <n v="56.704000000000001"/>
    <n v="2"/>
    <n v="0.2"/>
    <n v="19.137599999999992"/>
  </r>
  <r>
    <x v="9544"/>
    <x v="4783"/>
    <x v="1"/>
    <x v="705"/>
    <d v="2012-08-10T00:00:00"/>
    <s v="Standard Class"/>
    <s v="RP-19270"/>
    <s v="Rachel Payne"/>
    <x v="1"/>
    <s v="United States"/>
    <s v="Houston"/>
    <x v="5"/>
    <n v="77095"/>
    <x v="2"/>
    <s v="FUR-BO-10003965"/>
    <x v="0"/>
    <x v="0"/>
    <s v="O'Sullivan Manor Hill 2-Door Library in Brianna Oak"/>
    <n v="369.19919999999996"/>
    <n v="3"/>
    <n v="0.32"/>
    <n v="-114.01739999999995"/>
  </r>
  <r>
    <x v="9545"/>
    <x v="4784"/>
    <x v="2"/>
    <x v="194"/>
    <d v="2011-11-02T00:00:00"/>
    <s v="Standard Class"/>
    <s v="NC-18625"/>
    <s v="Noah Childs"/>
    <x v="1"/>
    <s v="United States"/>
    <s v="Columbus"/>
    <x v="14"/>
    <n v="47201"/>
    <x v="2"/>
    <s v="TEC-AC-10003433"/>
    <x v="2"/>
    <x v="11"/>
    <s v="Maxell 4.7GB DVD+R 5/Pack"/>
    <n v="1.98"/>
    <n v="2"/>
    <n v="0"/>
    <n v="0.89100000000000001"/>
  </r>
  <r>
    <x v="9546"/>
    <x v="4784"/>
    <x v="2"/>
    <x v="194"/>
    <d v="2011-11-02T00:00:00"/>
    <s v="Standard Class"/>
    <s v="NC-18625"/>
    <s v="Noah Childs"/>
    <x v="1"/>
    <s v="United States"/>
    <s v="Columbus"/>
    <x v="14"/>
    <n v="47201"/>
    <x v="2"/>
    <s v="OFF-PA-10000482"/>
    <x v="1"/>
    <x v="10"/>
    <s v="Snap-A-Way Black Print Carbonless Ruled Speed Letter, Triplicate"/>
    <n v="75.88"/>
    <n v="2"/>
    <n v="0"/>
    <n v="35.663599999999995"/>
  </r>
  <r>
    <x v="9547"/>
    <x v="4785"/>
    <x v="0"/>
    <x v="1133"/>
    <d v="2013-06-21T00:00:00"/>
    <s v="Second Class"/>
    <s v="SC-20770"/>
    <s v="Stewart Carmichael"/>
    <x v="1"/>
    <s v="United States"/>
    <s v="Philadelphia"/>
    <x v="9"/>
    <n v="19134"/>
    <x v="3"/>
    <s v="OFF-PA-10004610"/>
    <x v="1"/>
    <x v="10"/>
    <s v="Xerox 1900"/>
    <n v="6.8480000000000008"/>
    <n v="2"/>
    <n v="0.2"/>
    <n v="2.1399999999999992"/>
  </r>
  <r>
    <x v="9548"/>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x v="9549"/>
    <x v="4785"/>
    <x v="0"/>
    <x v="1133"/>
    <d v="2013-06-21T00:00:00"/>
    <s v="Second Class"/>
    <s v="SC-20770"/>
    <s v="Stewart Carmichael"/>
    <x v="1"/>
    <s v="United States"/>
    <s v="Philadelphia"/>
    <x v="9"/>
    <n v="19134"/>
    <x v="3"/>
    <s v="OFF-AP-10001394"/>
    <x v="1"/>
    <x v="9"/>
    <s v="Harmony Air Purifier"/>
    <n v="453.6"/>
    <n v="3"/>
    <n v="0.2"/>
    <n v="90.71999999999997"/>
  </r>
  <r>
    <x v="9550"/>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x v="9551"/>
    <x v="4787"/>
    <x v="1"/>
    <x v="113"/>
    <d v="2012-11-14T00:00:00"/>
    <s v="Standard Class"/>
    <s v="SC-20020"/>
    <s v="Sam Craven"/>
    <x v="0"/>
    <s v="United States"/>
    <s v="Philadelphia"/>
    <x v="9"/>
    <n v="19140"/>
    <x v="3"/>
    <s v="OFF-ST-10001526"/>
    <x v="1"/>
    <x v="4"/>
    <s v="Iceberg Mobile Mega Data/Printer Cart "/>
    <n v="577.58400000000006"/>
    <n v="6"/>
    <n v="0.2"/>
    <n v="43.318799999999953"/>
  </r>
  <r>
    <x v="9552"/>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x v="9553"/>
    <x v="4789"/>
    <x v="0"/>
    <x v="897"/>
    <d v="2013-09-28T00:00:00"/>
    <s v="Standard Class"/>
    <s v="SM-20950"/>
    <s v="Suzanne McNair"/>
    <x v="1"/>
    <s v="United States"/>
    <s v="Broomfield"/>
    <x v="22"/>
    <n v="80020"/>
    <x v="1"/>
    <s v="FUR-FU-10000246"/>
    <x v="0"/>
    <x v="5"/>
    <s v="Aluminum Document Frame"/>
    <n v="68.432000000000016"/>
    <n v="7"/>
    <n v="0.2"/>
    <n v="8.5539999999999878"/>
  </r>
  <r>
    <x v="9554"/>
    <x v="4790"/>
    <x v="1"/>
    <x v="109"/>
    <d v="2012-12-02T00:00:00"/>
    <s v="Standard Class"/>
    <s v="EB-14110"/>
    <s v="Eugene Barchas"/>
    <x v="0"/>
    <s v="United States"/>
    <s v="Columbus"/>
    <x v="24"/>
    <n v="43229"/>
    <x v="3"/>
    <s v="FUR-FU-10003799"/>
    <x v="0"/>
    <x v="5"/>
    <s v="Seth Thomas 13 1/2&quot; Wall Clock"/>
    <n v="71.12"/>
    <n v="5"/>
    <n v="0.2"/>
    <n v="9.7789999999999964"/>
  </r>
  <r>
    <x v="9555"/>
    <x v="4790"/>
    <x v="1"/>
    <x v="109"/>
    <d v="2012-12-02T00:00:00"/>
    <s v="Standard Class"/>
    <s v="EB-14110"/>
    <s v="Eugene Barchas"/>
    <x v="0"/>
    <s v="United States"/>
    <s v="Columbus"/>
    <x v="24"/>
    <n v="43229"/>
    <x v="3"/>
    <s v="OFF-FA-10003021"/>
    <x v="1"/>
    <x v="13"/>
    <s v="Staples"/>
    <n v="3.008"/>
    <n v="2"/>
    <n v="0.2"/>
    <n v="0.56399999999999983"/>
  </r>
  <r>
    <x v="9556"/>
    <x v="4791"/>
    <x v="1"/>
    <x v="155"/>
    <d v="2012-12-05T00:00:00"/>
    <s v="Second Class"/>
    <s v="HP-14815"/>
    <s v="Harold Pawlan"/>
    <x v="2"/>
    <s v="United States"/>
    <s v="Concord"/>
    <x v="38"/>
    <n v="3301"/>
    <x v="3"/>
    <s v="OFF-PA-10003656"/>
    <x v="1"/>
    <x v="10"/>
    <s v="Xerox 1935"/>
    <n v="184.66"/>
    <n v="7"/>
    <n v="0"/>
    <n v="84.943599999999989"/>
  </r>
  <r>
    <x v="9557"/>
    <x v="4792"/>
    <x v="2"/>
    <x v="1136"/>
    <d v="2011-10-19T00:00:00"/>
    <s v="Second Class"/>
    <s v="EB-14170"/>
    <s v="Evan Bailliet"/>
    <x v="0"/>
    <s v="United States"/>
    <s v="Houston"/>
    <x v="5"/>
    <n v="77095"/>
    <x v="2"/>
    <s v="FUR-FU-10004586"/>
    <x v="0"/>
    <x v="5"/>
    <s v="G.E. Longer-Life Indoor Recessed Floodlight Bulbs"/>
    <n v="5.3120000000000003"/>
    <n v="2"/>
    <n v="0.6"/>
    <n v="-1.5935999999999995"/>
  </r>
  <r>
    <x v="9558"/>
    <x v="4793"/>
    <x v="0"/>
    <x v="973"/>
    <d v="2013-05-06T00:00:00"/>
    <s v="First Class"/>
    <s v="SM-20905"/>
    <s v="Susan MacKendrick"/>
    <x v="0"/>
    <s v="United States"/>
    <s v="Newark"/>
    <x v="24"/>
    <n v="43055"/>
    <x v="3"/>
    <s v="TEC-AC-10003832"/>
    <x v="2"/>
    <x v="11"/>
    <s v="Imation 16GB Mini TravelDrive USB 2.0 Flash Drive"/>
    <n v="132.52000000000004"/>
    <n v="5"/>
    <n v="0.2"/>
    <n v="34.786500000000004"/>
  </r>
  <r>
    <x v="9559"/>
    <x v="4793"/>
    <x v="0"/>
    <x v="973"/>
    <d v="2013-05-06T00:00:00"/>
    <s v="First Class"/>
    <s v="SM-20905"/>
    <s v="Susan MacKendrick"/>
    <x v="0"/>
    <s v="United States"/>
    <s v="Newark"/>
    <x v="24"/>
    <n v="43055"/>
    <x v="3"/>
    <s v="OFF-ST-10002554"/>
    <x v="1"/>
    <x v="4"/>
    <s v="Tennsco Industrial Shelving"/>
    <n v="195.64"/>
    <n v="5"/>
    <n v="0.2"/>
    <n v="-44.018999999999991"/>
  </r>
  <r>
    <x v="9560"/>
    <x v="4793"/>
    <x v="0"/>
    <x v="973"/>
    <d v="2013-05-06T00:00:00"/>
    <s v="First Class"/>
    <s v="SM-20905"/>
    <s v="Susan MacKendrick"/>
    <x v="0"/>
    <s v="United States"/>
    <s v="Newark"/>
    <x v="24"/>
    <n v="43055"/>
    <x v="3"/>
    <s v="FUR-FU-10001876"/>
    <x v="0"/>
    <x v="5"/>
    <s v="Computer Room Manger, 14&quot;"/>
    <n v="51.967999999999996"/>
    <n v="2"/>
    <n v="0.2"/>
    <n v="10.393599999999998"/>
  </r>
  <r>
    <x v="9561"/>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x v="9562"/>
    <x v="4793"/>
    <x v="0"/>
    <x v="973"/>
    <d v="2013-05-06T00:00:00"/>
    <s v="First Class"/>
    <s v="SM-20905"/>
    <s v="Susan MacKendrick"/>
    <x v="0"/>
    <s v="United States"/>
    <s v="Newark"/>
    <x v="24"/>
    <n v="43055"/>
    <x v="3"/>
    <s v="TEC-MA-10003589"/>
    <x v="2"/>
    <x v="15"/>
    <s v="Cisco 8961 IP Phone Charcoal"/>
    <n v="224.93700000000004"/>
    <n v="3"/>
    <n v="0.7"/>
    <n v="-164.9538"/>
  </r>
  <r>
    <x v="9563"/>
    <x v="4793"/>
    <x v="0"/>
    <x v="973"/>
    <d v="2013-05-06T00:00:00"/>
    <s v="First Class"/>
    <s v="SM-20905"/>
    <s v="Susan MacKendrick"/>
    <x v="0"/>
    <s v="United States"/>
    <s v="Newark"/>
    <x v="24"/>
    <n v="43055"/>
    <x v="3"/>
    <s v="OFF-LA-10000081"/>
    <x v="1"/>
    <x v="2"/>
    <s v="Avery 496"/>
    <n v="6"/>
    <n v="2"/>
    <n v="0.2"/>
    <n v="2.0999999999999996"/>
  </r>
  <r>
    <x v="9564"/>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x v="9565"/>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x v="9566"/>
    <x v="4795"/>
    <x v="2"/>
    <x v="691"/>
    <d v="2011-03-31T00:00:00"/>
    <s v="Same Day"/>
    <s v="TG-21640"/>
    <s v="Trudy Glocke"/>
    <x v="0"/>
    <s v="United States"/>
    <s v="Tampa"/>
    <x v="2"/>
    <n v="33614"/>
    <x v="0"/>
    <s v="OFF-BI-10001636"/>
    <x v="1"/>
    <x v="8"/>
    <s v="Ibico Plastic and Wire Spiral Binding Combs"/>
    <n v="12.645000000000001"/>
    <n v="5"/>
    <n v="0.7"/>
    <n v="-10.116"/>
  </r>
  <r>
    <x v="9567"/>
    <x v="4795"/>
    <x v="2"/>
    <x v="691"/>
    <d v="2011-03-31T00:00:00"/>
    <s v="Same Day"/>
    <s v="TG-21640"/>
    <s v="Trudy Glocke"/>
    <x v="0"/>
    <s v="United States"/>
    <s v="Tampa"/>
    <x v="2"/>
    <n v="33614"/>
    <x v="0"/>
    <s v="OFF-AR-10004027"/>
    <x v="1"/>
    <x v="6"/>
    <s v="Binney &amp; Smith inkTank Erasable Desk Highlighter, Chisel Tip, Yellow, 12/Box"/>
    <n v="4.032"/>
    <n v="2"/>
    <n v="0.2"/>
    <n v="1.0584000000000002"/>
  </r>
  <r>
    <x v="9568"/>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x v="9569"/>
    <x v="4797"/>
    <x v="1"/>
    <x v="496"/>
    <d v="2012-09-24T00:00:00"/>
    <s v="Same Day"/>
    <s v="MB-17305"/>
    <s v="Maria Bertelson"/>
    <x v="0"/>
    <s v="United States"/>
    <s v="Columbus"/>
    <x v="24"/>
    <n v="43229"/>
    <x v="3"/>
    <s v="OFF-BI-10003196"/>
    <x v="1"/>
    <x v="8"/>
    <s v="Accohide Poly Flexible Ring Binders"/>
    <n v="6.732000000000002"/>
    <n v="6"/>
    <n v="0.7"/>
    <n v="-4.4879999999999978"/>
  </r>
  <r>
    <x v="9570"/>
    <x v="4797"/>
    <x v="1"/>
    <x v="496"/>
    <d v="2012-09-24T00:00:00"/>
    <s v="Same Day"/>
    <s v="MB-17305"/>
    <s v="Maria Bertelson"/>
    <x v="0"/>
    <s v="United States"/>
    <s v="Columbus"/>
    <x v="24"/>
    <n v="43229"/>
    <x v="3"/>
    <s v="OFF-ST-10001172"/>
    <x v="1"/>
    <x v="4"/>
    <s v="Tennsco Lockers, Sand"/>
    <n v="33.568000000000005"/>
    <n v="2"/>
    <n v="0.2"/>
    <n v="1.6783999999999981"/>
  </r>
  <r>
    <x v="9571"/>
    <x v="4797"/>
    <x v="1"/>
    <x v="496"/>
    <d v="2012-09-24T00:00:00"/>
    <s v="Same Day"/>
    <s v="MB-17305"/>
    <s v="Maria Bertelson"/>
    <x v="0"/>
    <s v="United States"/>
    <s v="Columbus"/>
    <x v="24"/>
    <n v="43229"/>
    <x v="3"/>
    <s v="OFF-EN-10003068"/>
    <x v="1"/>
    <x v="12"/>
    <s v="#6 3/4 Gummed Flap White Envelopes"/>
    <n v="15.840000000000002"/>
    <n v="2"/>
    <n v="0.2"/>
    <n v="5.5439999999999987"/>
  </r>
  <r>
    <x v="9572"/>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x v="9573"/>
    <x v="4797"/>
    <x v="1"/>
    <x v="496"/>
    <d v="2012-09-24T00:00:00"/>
    <s v="Same Day"/>
    <s v="MB-17305"/>
    <s v="Maria Bertelson"/>
    <x v="0"/>
    <s v="United States"/>
    <s v="Columbus"/>
    <x v="24"/>
    <n v="43229"/>
    <x v="3"/>
    <s v="OFF-AR-10003504"/>
    <x v="1"/>
    <x v="6"/>
    <s v="Newell 347"/>
    <n v="17.12"/>
    <n v="5"/>
    <n v="0.2"/>
    <n v="1.9259999999999975"/>
  </r>
  <r>
    <x v="9574"/>
    <x v="4798"/>
    <x v="1"/>
    <x v="863"/>
    <d v="2012-08-13T00:00:00"/>
    <s v="Same Day"/>
    <s v="SF-20065"/>
    <s v="Sandra Flanagan"/>
    <x v="0"/>
    <s v="United States"/>
    <s v="Pomona"/>
    <x v="1"/>
    <n v="91767"/>
    <x v="1"/>
    <s v="FUR-FU-10001889"/>
    <x v="0"/>
    <x v="5"/>
    <s v="Ultra Door Pull Handle"/>
    <n v="31.56"/>
    <n v="3"/>
    <n v="0"/>
    <n v="10.4148"/>
  </r>
  <r>
    <x v="9575"/>
    <x v="4799"/>
    <x v="1"/>
    <x v="989"/>
    <d v="2012-05-28T00:00:00"/>
    <s v="Second Class"/>
    <s v="PS-18760"/>
    <s v="Pamela Stobb"/>
    <x v="0"/>
    <s v="United States"/>
    <s v="San Antonio"/>
    <x v="5"/>
    <n v="78207"/>
    <x v="2"/>
    <s v="FUR-CH-10000863"/>
    <x v="0"/>
    <x v="1"/>
    <s v="Novimex Swivel Fabric Task Chair"/>
    <n v="105.68599999999999"/>
    <n v="1"/>
    <n v="0.3"/>
    <n v="-28.686199999999999"/>
  </r>
  <r>
    <x v="9576"/>
    <x v="4799"/>
    <x v="1"/>
    <x v="989"/>
    <d v="2012-05-28T00:00:00"/>
    <s v="Second Class"/>
    <s v="PS-18760"/>
    <s v="Pamela Stobb"/>
    <x v="0"/>
    <s v="United States"/>
    <s v="San Antonio"/>
    <x v="5"/>
    <n v="78207"/>
    <x v="2"/>
    <s v="TEC-MA-10004679"/>
    <x v="2"/>
    <x v="15"/>
    <s v="StarTech.com 10/100 VDSL2 Ethernet Extender Kit"/>
    <n v="399.53999999999996"/>
    <n v="2"/>
    <n v="0.4"/>
    <n v="-79.908000000000015"/>
  </r>
  <r>
    <x v="9577"/>
    <x v="4799"/>
    <x v="1"/>
    <x v="989"/>
    <d v="2012-05-28T00:00:00"/>
    <s v="Second Class"/>
    <s v="PS-18760"/>
    <s v="Pamela Stobb"/>
    <x v="0"/>
    <s v="United States"/>
    <s v="San Antonio"/>
    <x v="5"/>
    <n v="78207"/>
    <x v="2"/>
    <s v="FUR-CH-10004754"/>
    <x v="0"/>
    <x v="1"/>
    <s v="Global Stack Chair with Arms, Black"/>
    <n v="104.93"/>
    <n v="5"/>
    <n v="0.3"/>
    <n v="-4.4969999999999999"/>
  </r>
  <r>
    <x v="9578"/>
    <x v="4800"/>
    <x v="3"/>
    <x v="32"/>
    <d v="2014-09-17T00:00:00"/>
    <s v="First Class"/>
    <s v="RB-19705"/>
    <s v="Roger Barcio"/>
    <x v="2"/>
    <s v="United States"/>
    <s v="New York City"/>
    <x v="15"/>
    <n v="10035"/>
    <x v="3"/>
    <s v="TEC-PH-10004586"/>
    <x v="2"/>
    <x v="7"/>
    <s v="Wilson SignalBoost 841262 DB PRO Amplifier Kit"/>
    <n v="1079.8499999999999"/>
    <n v="3"/>
    <n v="0"/>
    <n v="323.95499999999993"/>
  </r>
  <r>
    <x v="9579"/>
    <x v="4800"/>
    <x v="3"/>
    <x v="32"/>
    <d v="2014-09-17T00:00:00"/>
    <s v="First Class"/>
    <s v="RB-19705"/>
    <s v="Roger Barcio"/>
    <x v="2"/>
    <s v="United States"/>
    <s v="New York City"/>
    <x v="15"/>
    <n v="10035"/>
    <x v="3"/>
    <s v="OFF-ST-10001370"/>
    <x v="1"/>
    <x v="4"/>
    <s v="Sensible Storage WireTech Storage Systems"/>
    <n v="70.98"/>
    <n v="1"/>
    <n v="0"/>
    <n v="3.5489999999999924"/>
  </r>
  <r>
    <x v="9580"/>
    <x v="4800"/>
    <x v="3"/>
    <x v="32"/>
    <d v="2014-09-17T00:00:00"/>
    <s v="First Class"/>
    <s v="RB-19705"/>
    <s v="Roger Barcio"/>
    <x v="2"/>
    <s v="United States"/>
    <s v="New York City"/>
    <x v="15"/>
    <n v="10035"/>
    <x v="3"/>
    <s v="OFF-AR-10001988"/>
    <x v="1"/>
    <x v="6"/>
    <s v="Bulldog Table or Wall-Mount Pencil Sharpener"/>
    <n v="29.950000000000003"/>
    <n v="5"/>
    <n v="0"/>
    <n v="8.6854999999999993"/>
  </r>
  <r>
    <x v="9581"/>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x v="9582"/>
    <x v="4801"/>
    <x v="0"/>
    <x v="843"/>
    <d v="2013-06-12T00:00:00"/>
    <s v="Standard Class"/>
    <s v="RS-19870"/>
    <s v="Roy Skaria"/>
    <x v="2"/>
    <s v="United States"/>
    <s v="Philadelphia"/>
    <x v="9"/>
    <n v="19120"/>
    <x v="3"/>
    <s v="OFF-FA-10002988"/>
    <x v="1"/>
    <x v="13"/>
    <s v="Ideal Clamps"/>
    <n v="9.6479999999999997"/>
    <n v="6"/>
    <n v="0.2"/>
    <n v="3.4973999999999998"/>
  </r>
  <r>
    <x v="9583"/>
    <x v="4802"/>
    <x v="3"/>
    <x v="643"/>
    <d v="2014-06-28T00:00:00"/>
    <s v="Second Class"/>
    <s v="SB-20185"/>
    <s v="Sarah Brown"/>
    <x v="0"/>
    <s v="United States"/>
    <s v="New York City"/>
    <x v="15"/>
    <n v="10024"/>
    <x v="3"/>
    <s v="FUR-BO-10002213"/>
    <x v="0"/>
    <x v="0"/>
    <s v="DMI Eclipse Executive Suite Bookcases"/>
    <n v="400.78400000000005"/>
    <n v="1"/>
    <n v="0.2"/>
    <n v="-5.0098000000000269"/>
  </r>
  <r>
    <x v="9584"/>
    <x v="4803"/>
    <x v="3"/>
    <x v="775"/>
    <d v="2014-08-28T00:00:00"/>
    <s v="First Class"/>
    <s v="HJ-14875"/>
    <s v="Heather Jas"/>
    <x v="2"/>
    <s v="United States"/>
    <s v="Detroit"/>
    <x v="12"/>
    <n v="48234"/>
    <x v="2"/>
    <s v="OFF-ST-10000344"/>
    <x v="1"/>
    <x v="4"/>
    <s v="Neat Ideas Personal Hanging Folder Files, Black"/>
    <n v="53.72"/>
    <n v="4"/>
    <n v="0"/>
    <n v="13.967199999999998"/>
  </r>
  <r>
    <x v="9585"/>
    <x v="4804"/>
    <x v="0"/>
    <x v="370"/>
    <d v="2013-08-29T00:00:00"/>
    <s v="First Class"/>
    <s v="SV-20815"/>
    <s v="Stuart Van"/>
    <x v="1"/>
    <s v="United States"/>
    <s v="Miami"/>
    <x v="2"/>
    <n v="33142"/>
    <x v="0"/>
    <s v="OFF-PA-10002319"/>
    <x v="1"/>
    <x v="10"/>
    <s v="Xerox 1944"/>
    <n v="31.007999999999999"/>
    <n v="1"/>
    <n v="0.2"/>
    <n v="11.240400000000001"/>
  </r>
  <r>
    <x v="9586"/>
    <x v="4805"/>
    <x v="0"/>
    <x v="741"/>
    <d v="2013-11-19T00:00:00"/>
    <s v="Same Day"/>
    <s v="BE-11410"/>
    <s v="Bobby Elias"/>
    <x v="0"/>
    <s v="United States"/>
    <s v="Concord"/>
    <x v="1"/>
    <n v="94521"/>
    <x v="1"/>
    <s v="OFF-BI-10002437"/>
    <x v="1"/>
    <x v="8"/>
    <s v="Recycled Premium Regency Composition Covers"/>
    <n v="61.120000000000005"/>
    <n v="5"/>
    <n v="0.2"/>
    <n v="22.155999999999999"/>
  </r>
  <r>
    <x v="9587"/>
    <x v="4806"/>
    <x v="3"/>
    <x v="827"/>
    <d v="2014-04-23T00:00:00"/>
    <s v="Standard Class"/>
    <s v="BM-11575"/>
    <s v="Brendan Murry"/>
    <x v="1"/>
    <s v="United States"/>
    <s v="Chicago"/>
    <x v="10"/>
    <n v="60653"/>
    <x v="2"/>
    <s v="OFF-ST-10001418"/>
    <x v="1"/>
    <x v="4"/>
    <s v="Carina Media Storage Towers in Natural &amp; Black"/>
    <n v="195.136"/>
    <n v="4"/>
    <n v="0.2"/>
    <n v="-43.9056"/>
  </r>
  <r>
    <x v="9588"/>
    <x v="4807"/>
    <x v="3"/>
    <x v="283"/>
    <d v="2014-07-29T00:00:00"/>
    <s v="Standard Class"/>
    <s v="AZ-10750"/>
    <s v="Annie Zypern"/>
    <x v="0"/>
    <s v="United States"/>
    <s v="Wheeling"/>
    <x v="10"/>
    <n v="60090"/>
    <x v="2"/>
    <s v="OFF-AR-10000380"/>
    <x v="1"/>
    <x v="6"/>
    <s v="Hunt PowerHouse Electric Pencil Sharpener, Blue"/>
    <n v="121.536"/>
    <n v="4"/>
    <n v="0.2"/>
    <n v="15.191999999999979"/>
  </r>
  <r>
    <x v="9589"/>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x v="9590"/>
    <x v="4808"/>
    <x v="2"/>
    <x v="218"/>
    <d v="2011-05-15T00:00:00"/>
    <s v="Standard Class"/>
    <s v="HD-14785"/>
    <s v="Harold Dahlen"/>
    <x v="2"/>
    <s v="United States"/>
    <s v="Chicago"/>
    <x v="10"/>
    <n v="60610"/>
    <x v="2"/>
    <s v="OFF-BI-10002026"/>
    <x v="1"/>
    <x v="8"/>
    <s v="Avery Arch Ring Binders"/>
    <n v="104.57999999999998"/>
    <n v="9"/>
    <n v="0.8"/>
    <n v="-172.55700000000007"/>
  </r>
  <r>
    <x v="9591"/>
    <x v="4809"/>
    <x v="0"/>
    <x v="1062"/>
    <d v="2013-08-02T00:00:00"/>
    <s v="Standard Class"/>
    <s v="BF-11005"/>
    <s v="Barry Franz"/>
    <x v="2"/>
    <s v="United States"/>
    <s v="Pasadena"/>
    <x v="5"/>
    <n v="77506"/>
    <x v="2"/>
    <s v="FUR-FU-10003691"/>
    <x v="0"/>
    <x v="5"/>
    <s v="Eldon Image Series Desk Accessories, Ebony"/>
    <n v="24.700000000000003"/>
    <n v="5"/>
    <n v="0.6"/>
    <n v="-9.8799999999999955"/>
  </r>
  <r>
    <x v="9592"/>
    <x v="4809"/>
    <x v="0"/>
    <x v="1062"/>
    <d v="2013-08-02T00:00:00"/>
    <s v="Standard Class"/>
    <s v="BF-11005"/>
    <s v="Barry Franz"/>
    <x v="2"/>
    <s v="United States"/>
    <s v="Pasadena"/>
    <x v="5"/>
    <n v="77506"/>
    <x v="2"/>
    <s v="FUR-FU-10003806"/>
    <x v="0"/>
    <x v="5"/>
    <s v="Tenex Chairmat w/ Average Lip, 45&quot; x 53&quot;"/>
    <n v="302.72000000000003"/>
    <n v="5"/>
    <n v="0.6"/>
    <n v="-378.40000000000009"/>
  </r>
  <r>
    <x v="9593"/>
    <x v="4810"/>
    <x v="3"/>
    <x v="32"/>
    <d v="2014-09-20T00:00:00"/>
    <s v="Standard Class"/>
    <s v="HZ-14950"/>
    <s v="Henia Zydlo"/>
    <x v="0"/>
    <s v="United States"/>
    <s v="New York City"/>
    <x v="15"/>
    <n v="10024"/>
    <x v="3"/>
    <s v="OFF-PA-10002741"/>
    <x v="1"/>
    <x v="10"/>
    <s v="Xerox 1980"/>
    <n v="8.56"/>
    <n v="2"/>
    <n v="0"/>
    <n v="3.8519999999999994"/>
  </r>
  <r>
    <x v="9594"/>
    <x v="4810"/>
    <x v="3"/>
    <x v="32"/>
    <d v="2014-09-20T00:00:00"/>
    <s v="Standard Class"/>
    <s v="HZ-14950"/>
    <s v="Henia Zydlo"/>
    <x v="0"/>
    <s v="United States"/>
    <s v="New York City"/>
    <x v="15"/>
    <n v="10024"/>
    <x v="3"/>
    <s v="OFF-PA-10003845"/>
    <x v="1"/>
    <x v="10"/>
    <s v="Xerox 1987"/>
    <n v="11.56"/>
    <n v="2"/>
    <n v="0"/>
    <n v="5.6644000000000005"/>
  </r>
  <r>
    <x v="9595"/>
    <x v="4811"/>
    <x v="3"/>
    <x v="714"/>
    <d v="2014-01-30T00:00:00"/>
    <s v="Standard Class"/>
    <s v="KD-16495"/>
    <s v="Keith Dawkins"/>
    <x v="1"/>
    <s v="United States"/>
    <s v="San Jose"/>
    <x v="1"/>
    <n v="95123"/>
    <x v="1"/>
    <s v="OFF-AP-10001492"/>
    <x v="1"/>
    <x v="9"/>
    <s v="Acco Six-Outlet Power Strip, 4' Cord Length"/>
    <n v="25.86"/>
    <n v="3"/>
    <n v="0"/>
    <n v="6.7236000000000002"/>
  </r>
  <r>
    <x v="9596"/>
    <x v="4811"/>
    <x v="3"/>
    <x v="714"/>
    <d v="2014-01-30T00:00:00"/>
    <s v="Standard Class"/>
    <s v="KD-16495"/>
    <s v="Keith Dawkins"/>
    <x v="1"/>
    <s v="United States"/>
    <s v="San Jose"/>
    <x v="1"/>
    <n v="95123"/>
    <x v="1"/>
    <s v="OFF-BI-10004318"/>
    <x v="1"/>
    <x v="8"/>
    <s v="Ibico EB-19 Dual Function Manual Binding System"/>
    <n v="276.78400000000005"/>
    <n v="2"/>
    <n v="0.2"/>
    <n v="89.954799999999992"/>
  </r>
  <r>
    <x v="9597"/>
    <x v="4811"/>
    <x v="3"/>
    <x v="714"/>
    <d v="2014-01-30T00:00:00"/>
    <s v="Standard Class"/>
    <s v="KD-16495"/>
    <s v="Keith Dawkins"/>
    <x v="1"/>
    <s v="United States"/>
    <s v="San Jose"/>
    <x v="1"/>
    <n v="95123"/>
    <x v="1"/>
    <s v="TEC-PH-10000193"/>
    <x v="2"/>
    <x v="7"/>
    <s v="Jensen SMPS-640 - speaker phone"/>
    <n v="110.352"/>
    <n v="3"/>
    <n v="0.2"/>
    <n v="8.2763999999999953"/>
  </r>
  <r>
    <x v="9598"/>
    <x v="4812"/>
    <x v="1"/>
    <x v="444"/>
    <d v="2012-09-23T00:00:00"/>
    <s v="Standard Class"/>
    <s v="FC-14245"/>
    <s v="Frank Carlisle"/>
    <x v="2"/>
    <s v="United States"/>
    <s v="Sacramento"/>
    <x v="1"/>
    <n v="95823"/>
    <x v="1"/>
    <s v="FUR-FU-10003464"/>
    <x v="0"/>
    <x v="5"/>
    <s v="Seth Thomas 8 1/2&quot; Cubicle Clock"/>
    <n v="60.84"/>
    <n v="3"/>
    <n v="0"/>
    <n v="19.468799999999998"/>
  </r>
  <r>
    <x v="9599"/>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x v="9600"/>
    <x v="4814"/>
    <x v="3"/>
    <x v="540"/>
    <d v="2014-05-12T00:00:00"/>
    <s v="Second Class"/>
    <s v="EB-13705"/>
    <s v="Ed Braxton"/>
    <x v="1"/>
    <s v="United States"/>
    <s v="Mansfield"/>
    <x v="5"/>
    <n v="76063"/>
    <x v="2"/>
    <s v="OFF-PA-10003848"/>
    <x v="1"/>
    <x v="10"/>
    <s v="Xerox 1997"/>
    <n v="41.472000000000008"/>
    <n v="8"/>
    <n v="0.2"/>
    <n v="14.5152"/>
  </r>
  <r>
    <x v="9601"/>
    <x v="4815"/>
    <x v="0"/>
    <x v="913"/>
    <d v="2013-09-10T00:00:00"/>
    <s v="Standard Class"/>
    <s v="JP-15520"/>
    <s v="Jeremy Pistek"/>
    <x v="0"/>
    <s v="United States"/>
    <s v="Jonesboro"/>
    <x v="36"/>
    <n v="72401"/>
    <x v="0"/>
    <s v="OFF-PA-10001357"/>
    <x v="1"/>
    <x v="10"/>
    <s v="Xerox 1886"/>
    <n v="239.5"/>
    <n v="5"/>
    <n v="0"/>
    <n v="114.95999999999998"/>
  </r>
  <r>
    <x v="9602"/>
    <x v="4816"/>
    <x v="2"/>
    <x v="946"/>
    <d v="2011-05-22T00:00:00"/>
    <s v="First Class"/>
    <s v="TD-20995"/>
    <s v="Tamara Dahlen"/>
    <x v="0"/>
    <s v="United States"/>
    <s v="Virginia Beach"/>
    <x v="17"/>
    <n v="23464"/>
    <x v="0"/>
    <s v="OFF-SU-10004737"/>
    <x v="1"/>
    <x v="14"/>
    <s v="Acme Design Stainless Steel Bent Scissors"/>
    <n v="34.200000000000003"/>
    <n v="5"/>
    <n v="0"/>
    <n v="9.234"/>
  </r>
  <r>
    <x v="9603"/>
    <x v="4817"/>
    <x v="0"/>
    <x v="26"/>
    <d v="2013-06-24T00:00:00"/>
    <s v="Standard Class"/>
    <s v="DM-13345"/>
    <s v="Denise Monton"/>
    <x v="1"/>
    <s v="United States"/>
    <s v="Rochester"/>
    <x v="15"/>
    <n v="14609"/>
    <x v="3"/>
    <s v="FUR-TA-10003715"/>
    <x v="0"/>
    <x v="3"/>
    <s v="Hon 2111 Invitation Series Corner Table"/>
    <n v="376.86599999999999"/>
    <n v="3"/>
    <n v="0.4"/>
    <n v="-213.55740000000006"/>
  </r>
  <r>
    <x v="9604"/>
    <x v="4818"/>
    <x v="1"/>
    <x v="121"/>
    <d v="2012-11-05T00:00:00"/>
    <s v="First Class"/>
    <s v="EG-13900"/>
    <s v="Emily Grady"/>
    <x v="0"/>
    <s v="United States"/>
    <s v="Chesapeake"/>
    <x v="17"/>
    <n v="23320"/>
    <x v="0"/>
    <s v="OFF-AP-10003099"/>
    <x v="1"/>
    <x v="9"/>
    <s v="Eureka Hand Vacuum, Bagless"/>
    <n v="197.72"/>
    <n v="4"/>
    <n v="0"/>
    <n v="55.36160000000001"/>
  </r>
  <r>
    <x v="9605"/>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x v="9606"/>
    <x v="4819"/>
    <x v="3"/>
    <x v="259"/>
    <d v="2014-11-10T00:00:00"/>
    <s v="Standard Class"/>
    <s v="HG-14965"/>
    <s v="Henry Goldwyn"/>
    <x v="1"/>
    <s v="United States"/>
    <s v="Lancaster"/>
    <x v="24"/>
    <n v="43130"/>
    <x v="3"/>
    <s v="OFF-ST-10002344"/>
    <x v="1"/>
    <x v="4"/>
    <s v="Carina 42&quot;Hx23 3/4&quot;W Media Storage Unit"/>
    <n v="194.35200000000003"/>
    <n v="3"/>
    <n v="0.2"/>
    <n v="-43.729199999999992"/>
  </r>
  <r>
    <x v="9607"/>
    <x v="4820"/>
    <x v="3"/>
    <x v="256"/>
    <d v="2014-12-09T00:00:00"/>
    <s v="Second Class"/>
    <s v="BF-11080"/>
    <s v="Bart Folk"/>
    <x v="0"/>
    <s v="United States"/>
    <s v="New York City"/>
    <x v="15"/>
    <n v="10024"/>
    <x v="3"/>
    <s v="OFF-PA-10000007"/>
    <x v="1"/>
    <x v="10"/>
    <s v="Telephone Message Books with Fax/Mobile Section, 4 1/4&quot; x 6&quot;"/>
    <n v="21.6"/>
    <n v="6"/>
    <n v="0"/>
    <n v="9.9359999999999999"/>
  </r>
  <r>
    <x v="9608"/>
    <x v="4820"/>
    <x v="3"/>
    <x v="256"/>
    <d v="2014-12-09T00:00:00"/>
    <s v="Second Class"/>
    <s v="BF-11080"/>
    <s v="Bart Folk"/>
    <x v="0"/>
    <s v="United States"/>
    <s v="New York City"/>
    <x v="15"/>
    <n v="10024"/>
    <x v="3"/>
    <s v="OFF-LA-10000248"/>
    <x v="1"/>
    <x v="2"/>
    <s v="Avery 52"/>
    <n v="11.07"/>
    <n v="3"/>
    <n v="0"/>
    <n v="5.2028999999999996"/>
  </r>
  <r>
    <x v="9609"/>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x v="9610"/>
    <x v="4821"/>
    <x v="0"/>
    <x v="458"/>
    <d v="2013-05-20T00:00:00"/>
    <s v="Second Class"/>
    <s v="SC-20095"/>
    <s v="Sanjit Chand"/>
    <x v="0"/>
    <s v="United States"/>
    <s v="Los Angeles"/>
    <x v="1"/>
    <n v="90045"/>
    <x v="1"/>
    <s v="OFF-LA-10002195"/>
    <x v="1"/>
    <x v="2"/>
    <s v="Avery 481"/>
    <n v="27.72"/>
    <n v="9"/>
    <n v="0"/>
    <n v="13.3056"/>
  </r>
  <r>
    <x v="9611"/>
    <x v="4822"/>
    <x v="3"/>
    <x v="1200"/>
    <d v="2014-10-31T00:00:00"/>
    <s v="Standard Class"/>
    <s v="CS-11950"/>
    <s v="Carlos Soltero"/>
    <x v="0"/>
    <s v="United States"/>
    <s v="Jackson"/>
    <x v="35"/>
    <n v="39212"/>
    <x v="0"/>
    <s v="OFF-FA-10000735"/>
    <x v="1"/>
    <x v="13"/>
    <s v="Staples"/>
    <n v="11.68"/>
    <n v="4"/>
    <n v="0"/>
    <n v="5.2559999999999993"/>
  </r>
  <r>
    <x v="9612"/>
    <x v="4823"/>
    <x v="0"/>
    <x v="31"/>
    <d v="2013-09-23T00:00:00"/>
    <s v="Standard Class"/>
    <s v="BD-11320"/>
    <s v="Bill Donatelli"/>
    <x v="0"/>
    <s v="United States"/>
    <s v="Woodland"/>
    <x v="1"/>
    <n v="95695"/>
    <x v="1"/>
    <s v="TEC-PH-10001299"/>
    <x v="2"/>
    <x v="7"/>
    <s v="Polycom CX300 Desktop Phone USB VoIP phone"/>
    <n v="239.98400000000004"/>
    <n v="2"/>
    <n v="0.2"/>
    <n v="23.998400000000004"/>
  </r>
  <r>
    <x v="9613"/>
    <x v="4824"/>
    <x v="2"/>
    <x v="7"/>
    <d v="2011-11-13T00:00:00"/>
    <s v="First Class"/>
    <s v="MZ-17515"/>
    <s v="Mary Zewe"/>
    <x v="1"/>
    <s v="United States"/>
    <s v="Seattle"/>
    <x v="4"/>
    <n v="98115"/>
    <x v="1"/>
    <s v="OFF-AP-10002892"/>
    <x v="1"/>
    <x v="9"/>
    <s v="Belkin F5C206VTEL 6 Outlet Surge"/>
    <n v="22.98"/>
    <n v="1"/>
    <n v="0"/>
    <n v="6.8939999999999984"/>
  </r>
  <r>
    <x v="9614"/>
    <x v="4824"/>
    <x v="2"/>
    <x v="7"/>
    <d v="2011-11-13T00:00:00"/>
    <s v="First Class"/>
    <s v="MZ-17515"/>
    <s v="Mary Zewe"/>
    <x v="1"/>
    <s v="United States"/>
    <s v="Seattle"/>
    <x v="4"/>
    <n v="98115"/>
    <x v="1"/>
    <s v="TEC-AC-10002718"/>
    <x v="2"/>
    <x v="11"/>
    <s v="Belkin Standard 104 key USB Keyboard"/>
    <n v="102.13"/>
    <n v="7"/>
    <n v="0"/>
    <n v="15.319499999999996"/>
  </r>
  <r>
    <x v="9615"/>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x v="9616"/>
    <x v="4825"/>
    <x v="0"/>
    <x v="250"/>
    <d v="2013-08-30T00:00:00"/>
    <s v="Standard Class"/>
    <s v="PW-19030"/>
    <s v="Pauline Webber"/>
    <x v="1"/>
    <s v="United States"/>
    <s v="Los Angeles"/>
    <x v="1"/>
    <n v="90049"/>
    <x v="1"/>
    <s v="OFF-AR-10002255"/>
    <x v="1"/>
    <x v="6"/>
    <s v="Newell 346"/>
    <n v="5.76"/>
    <n v="2"/>
    <n v="0"/>
    <n v="1.6703999999999999"/>
  </r>
  <r>
    <x v="9617"/>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x v="9618"/>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x v="9619"/>
    <x v="4826"/>
    <x v="3"/>
    <x v="673"/>
    <d v="2014-11-22T00:00:00"/>
    <s v="Standard Class"/>
    <s v="BS-11380"/>
    <s v="Bill Stewart"/>
    <x v="1"/>
    <s v="United States"/>
    <s v="Bowling Green"/>
    <x v="24"/>
    <n v="43402"/>
    <x v="3"/>
    <s v="TEC-AC-10002335"/>
    <x v="2"/>
    <x v="11"/>
    <s v="Logitech Media Keyboard K200"/>
    <n v="139.96000000000004"/>
    <n v="5"/>
    <n v="0.2"/>
    <n v="-1.7495000000000118"/>
  </r>
  <r>
    <x v="9620"/>
    <x v="4827"/>
    <x v="2"/>
    <x v="467"/>
    <d v="2011-09-30T00:00:00"/>
    <s v="Standard Class"/>
    <s v="DA-13450"/>
    <s v="Dianna Arnett"/>
    <x v="2"/>
    <s v="United States"/>
    <s v="Lancaster"/>
    <x v="24"/>
    <n v="43130"/>
    <x v="3"/>
    <s v="OFF-AP-10001634"/>
    <x v="1"/>
    <x v="9"/>
    <s v="Hoover Commercial Lightweight Upright Vacuum"/>
    <n v="16.704000000000001"/>
    <n v="6"/>
    <n v="0.2"/>
    <n v="1.2527999999999988"/>
  </r>
  <r>
    <x v="9621"/>
    <x v="4827"/>
    <x v="2"/>
    <x v="467"/>
    <d v="2011-09-30T00:00:00"/>
    <s v="Standard Class"/>
    <s v="DA-13450"/>
    <s v="Dianna Arnett"/>
    <x v="2"/>
    <s v="United States"/>
    <s v="Lancaster"/>
    <x v="24"/>
    <n v="43130"/>
    <x v="3"/>
    <s v="TEC-AC-10002370"/>
    <x v="2"/>
    <x v="11"/>
    <s v="Maxell CD-R Discs"/>
    <n v="3.1520000000000001"/>
    <n v="2"/>
    <n v="0.2"/>
    <n v="0.47279999999999966"/>
  </r>
  <r>
    <x v="9622"/>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x v="9623"/>
    <x v="4828"/>
    <x v="3"/>
    <x v="222"/>
    <d v="2014-07-01T00:00:00"/>
    <s v="First Class"/>
    <s v="ME-17725"/>
    <s v="Max Engle"/>
    <x v="0"/>
    <s v="United States"/>
    <s v="Dallas"/>
    <x v="5"/>
    <n v="75220"/>
    <x v="2"/>
    <s v="OFF-AP-10000240"/>
    <x v="1"/>
    <x v="9"/>
    <s v="Belkin F9G930V10-GRY 9 Outlet Surge"/>
    <n v="21.391999999999992"/>
    <n v="2"/>
    <n v="0.8"/>
    <n v="-54.549600000000012"/>
  </r>
  <r>
    <x v="9624"/>
    <x v="4828"/>
    <x v="3"/>
    <x v="222"/>
    <d v="2014-07-01T00:00:00"/>
    <s v="First Class"/>
    <s v="ME-17725"/>
    <s v="Max Engle"/>
    <x v="0"/>
    <s v="United States"/>
    <s v="Dallas"/>
    <x v="5"/>
    <n v="75220"/>
    <x v="2"/>
    <s v="FUR-TA-10002855"/>
    <x v="0"/>
    <x v="3"/>
    <s v="Bevis Round Conference Table Top &amp; Single Column Base"/>
    <n v="307.31400000000002"/>
    <n v="3"/>
    <n v="0.3"/>
    <n v="-39.511800000000036"/>
  </r>
  <r>
    <x v="9625"/>
    <x v="4828"/>
    <x v="3"/>
    <x v="222"/>
    <d v="2014-07-01T00:00:00"/>
    <s v="First Class"/>
    <s v="ME-17725"/>
    <s v="Max Engle"/>
    <x v="0"/>
    <s v="United States"/>
    <s v="Dallas"/>
    <x v="5"/>
    <n v="75220"/>
    <x v="2"/>
    <s v="FUR-BO-10000780"/>
    <x v="0"/>
    <x v="0"/>
    <s v="O'Sullivan Plantations 2-Door Library in Landvery Oak"/>
    <n v="409.99919999999997"/>
    <n v="3"/>
    <n v="0.32"/>
    <n v="-96.470399999999955"/>
  </r>
  <r>
    <x v="9626"/>
    <x v="4829"/>
    <x v="3"/>
    <x v="397"/>
    <d v="2014-09-26T00:00:00"/>
    <s v="First Class"/>
    <s v="MH-17785"/>
    <s v="Maya Herman"/>
    <x v="1"/>
    <s v="United States"/>
    <s v="Lubbock"/>
    <x v="5"/>
    <n v="79424"/>
    <x v="2"/>
    <s v="OFF-PA-10001846"/>
    <x v="1"/>
    <x v="10"/>
    <s v="Xerox 1899"/>
    <n v="9.2480000000000011"/>
    <n v="2"/>
    <n v="0.2"/>
    <n v="3.3524000000000003"/>
  </r>
  <r>
    <x v="9627"/>
    <x v="4830"/>
    <x v="2"/>
    <x v="533"/>
    <d v="2011-11-27T00:00:00"/>
    <s v="Standard Class"/>
    <s v="BT-11440"/>
    <s v="Bobby Trafton"/>
    <x v="0"/>
    <s v="United States"/>
    <s v="Detroit"/>
    <x v="12"/>
    <n v="48227"/>
    <x v="2"/>
    <s v="OFF-BI-10002049"/>
    <x v="1"/>
    <x v="8"/>
    <s v="UniKeep View Case Binders"/>
    <n v="14.669999999999998"/>
    <n v="3"/>
    <n v="0"/>
    <n v="6.7481999999999989"/>
  </r>
  <r>
    <x v="9628"/>
    <x v="4831"/>
    <x v="2"/>
    <x v="286"/>
    <d v="2011-01-19T00:00:00"/>
    <s v="Standard Class"/>
    <s v="MM-17920"/>
    <s v="Michael Moore"/>
    <x v="0"/>
    <s v="United States"/>
    <s v="Newark"/>
    <x v="24"/>
    <n v="43055"/>
    <x v="3"/>
    <s v="OFF-PA-10002947"/>
    <x v="1"/>
    <x v="10"/>
    <s v="Xerox 1923"/>
    <n v="37.408000000000001"/>
    <n v="7"/>
    <n v="0.2"/>
    <n v="13.0928"/>
  </r>
  <r>
    <x v="9629"/>
    <x v="4831"/>
    <x v="2"/>
    <x v="286"/>
    <d v="2011-01-19T00:00:00"/>
    <s v="Standard Class"/>
    <s v="MM-17920"/>
    <s v="Michael Moore"/>
    <x v="0"/>
    <s v="United States"/>
    <s v="Newark"/>
    <x v="24"/>
    <n v="43055"/>
    <x v="3"/>
    <s v="OFF-BI-10003476"/>
    <x v="1"/>
    <x v="8"/>
    <s v="Avery Metallic Poly Binders"/>
    <n v="3.4380000000000006"/>
    <n v="2"/>
    <n v="0.7"/>
    <n v="-2.5212000000000003"/>
  </r>
  <r>
    <x v="9630"/>
    <x v="4832"/>
    <x v="0"/>
    <x v="1207"/>
    <d v="2013-06-07T00:00:00"/>
    <s v="Standard Class"/>
    <s v="NM-18520"/>
    <s v="Neoma Murray"/>
    <x v="0"/>
    <s v="United States"/>
    <s v="New York City"/>
    <x v="15"/>
    <n v="10011"/>
    <x v="3"/>
    <s v="OFF-BI-10002609"/>
    <x v="1"/>
    <x v="8"/>
    <s v="Avery Hidden Tab Dividers for Binding Systems"/>
    <n v="7.1519999999999992"/>
    <n v="3"/>
    <n v="0.2"/>
    <n v="2.3243999999999994"/>
  </r>
  <r>
    <x v="9631"/>
    <x v="4832"/>
    <x v="0"/>
    <x v="1207"/>
    <d v="2013-06-07T00:00:00"/>
    <s v="Standard Class"/>
    <s v="NM-18520"/>
    <s v="Neoma Murray"/>
    <x v="0"/>
    <s v="United States"/>
    <s v="New York City"/>
    <x v="15"/>
    <n v="10011"/>
    <x v="3"/>
    <s v="TEC-PH-10003215"/>
    <x v="2"/>
    <x v="7"/>
    <s v="Jackery Bar Premium Fast-charging Portable Charger"/>
    <n v="179.7"/>
    <n v="6"/>
    <n v="0"/>
    <n v="88.052999999999997"/>
  </r>
  <r>
    <x v="9632"/>
    <x v="4833"/>
    <x v="3"/>
    <x v="778"/>
    <d v="2014-02-18T00:00:00"/>
    <s v="Standard Class"/>
    <s v="MH-17455"/>
    <s v="Mark Hamilton"/>
    <x v="0"/>
    <s v="United States"/>
    <s v="Minneapolis"/>
    <x v="11"/>
    <n v="55407"/>
    <x v="2"/>
    <s v="OFF-AP-10004785"/>
    <x v="1"/>
    <x v="9"/>
    <s v="Holmes Replacement Filter for HEPA Air Cleaner, Medium Room"/>
    <n v="90.64"/>
    <n v="8"/>
    <n v="0"/>
    <n v="38.975200000000008"/>
  </r>
  <r>
    <x v="9633"/>
    <x v="4834"/>
    <x v="2"/>
    <x v="1005"/>
    <d v="2011-10-17T00:00:00"/>
    <s v="First Class"/>
    <s v="TC-21295"/>
    <s v="Toby Carlisle"/>
    <x v="0"/>
    <s v="United States"/>
    <s v="Everett"/>
    <x v="31"/>
    <n v="2149"/>
    <x v="3"/>
    <s v="TEC-AC-10000865"/>
    <x v="2"/>
    <x v="11"/>
    <s v="WD My Passport Ultra 500GB Portable External Hard Drive"/>
    <n v="177"/>
    <n v="3"/>
    <n v="0"/>
    <n v="30.089999999999982"/>
  </r>
  <r>
    <x v="9634"/>
    <x v="4834"/>
    <x v="2"/>
    <x v="1005"/>
    <d v="2011-10-17T00:00:00"/>
    <s v="First Class"/>
    <s v="TC-21295"/>
    <s v="Toby Carlisle"/>
    <x v="0"/>
    <s v="United States"/>
    <s v="Everett"/>
    <x v="31"/>
    <n v="2149"/>
    <x v="3"/>
    <s v="OFF-ST-10000615"/>
    <x v="1"/>
    <x v="4"/>
    <s v="SimpliFile Personal File, Black Granite, 15w x 6-15/16d x 11-1/4h"/>
    <n v="79.45"/>
    <n v="7"/>
    <n v="0"/>
    <n v="22.246000000000006"/>
  </r>
  <r>
    <x v="9635"/>
    <x v="4834"/>
    <x v="2"/>
    <x v="1005"/>
    <d v="2011-10-17T00:00:00"/>
    <s v="First Class"/>
    <s v="TC-21295"/>
    <s v="Toby Carlisle"/>
    <x v="0"/>
    <s v="United States"/>
    <s v="Everett"/>
    <x v="31"/>
    <n v="2149"/>
    <x v="3"/>
    <s v="FUR-CH-10000749"/>
    <x v="0"/>
    <x v="1"/>
    <s v="Office Star - Ergonomic Mid Back Chair with 2-Way Adjustable Arms"/>
    <n v="1628.82"/>
    <n v="9"/>
    <n v="0"/>
    <n v="260.61120000000017"/>
  </r>
  <r>
    <x v="9636"/>
    <x v="4835"/>
    <x v="2"/>
    <x v="728"/>
    <d v="2011-11-25T00:00:00"/>
    <s v="Standard Class"/>
    <s v="MH-17785"/>
    <s v="Maya Herman"/>
    <x v="1"/>
    <s v="United States"/>
    <s v="Seattle"/>
    <x v="4"/>
    <n v="98105"/>
    <x v="1"/>
    <s v="FUR-FU-10003553"/>
    <x v="0"/>
    <x v="5"/>
    <s v="Howard Miller 13-1/2&quot; Diameter Rosebrook Wall Clock"/>
    <n v="137.54"/>
    <n v="2"/>
    <n v="0"/>
    <n v="55.016000000000005"/>
  </r>
  <r>
    <x v="9637"/>
    <x v="4835"/>
    <x v="2"/>
    <x v="728"/>
    <d v="2011-11-25T00:00:00"/>
    <s v="Standard Class"/>
    <s v="MH-17785"/>
    <s v="Maya Herman"/>
    <x v="1"/>
    <s v="United States"/>
    <s v="Seattle"/>
    <x v="4"/>
    <n v="98105"/>
    <x v="1"/>
    <s v="FUR-TA-10003008"/>
    <x v="0"/>
    <x v="3"/>
    <s v="Lesro Round Back Collection Coffee Table, End Table"/>
    <n v="730.2"/>
    <n v="4"/>
    <n v="0"/>
    <n v="94.926000000000045"/>
  </r>
  <r>
    <x v="9638"/>
    <x v="4836"/>
    <x v="3"/>
    <x v="105"/>
    <d v="2014-11-16T00:00:00"/>
    <s v="Second Class"/>
    <s v="EP-13915"/>
    <s v="Emily Phan"/>
    <x v="0"/>
    <s v="United States"/>
    <s v="Los Angeles"/>
    <x v="1"/>
    <n v="90032"/>
    <x v="1"/>
    <s v="OFF-PA-10001846"/>
    <x v="1"/>
    <x v="10"/>
    <s v="Xerox 1899"/>
    <n v="11.56"/>
    <n v="2"/>
    <n v="0"/>
    <n v="5.6644000000000005"/>
  </r>
  <r>
    <x v="9639"/>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x v="9640"/>
    <x v="4838"/>
    <x v="2"/>
    <x v="1009"/>
    <d v="2011-03-12T00:00:00"/>
    <s v="Standard Class"/>
    <s v="CM-12715"/>
    <s v="Craig Molinari"/>
    <x v="1"/>
    <s v="United States"/>
    <s v="Seattle"/>
    <x v="4"/>
    <n v="98103"/>
    <x v="1"/>
    <s v="OFF-AR-10000390"/>
    <x v="1"/>
    <x v="6"/>
    <s v="Newell Chalk Holder"/>
    <n v="20.65"/>
    <n v="5"/>
    <n v="0"/>
    <n v="9.4989999999999988"/>
  </r>
  <r>
    <x v="9641"/>
    <x v="4838"/>
    <x v="2"/>
    <x v="1009"/>
    <d v="2011-03-12T00:00:00"/>
    <s v="Standard Class"/>
    <s v="CM-12715"/>
    <s v="Craig Molinari"/>
    <x v="1"/>
    <s v="United States"/>
    <s v="Seattle"/>
    <x v="4"/>
    <n v="98103"/>
    <x v="1"/>
    <s v="OFF-ST-10000934"/>
    <x v="1"/>
    <x v="4"/>
    <s v="Contico 72&quot;H Heavy-Duty Storage System"/>
    <n v="204.89999999999998"/>
    <n v="5"/>
    <n v="0"/>
    <n v="0"/>
  </r>
  <r>
    <x v="9642"/>
    <x v="4838"/>
    <x v="2"/>
    <x v="1009"/>
    <d v="2011-03-12T00:00:00"/>
    <s v="Standard Class"/>
    <s v="CM-12715"/>
    <s v="Craig Molinari"/>
    <x v="1"/>
    <s v="United States"/>
    <s v="Seattle"/>
    <x v="4"/>
    <n v="98103"/>
    <x v="1"/>
    <s v="FUR-CH-10002780"/>
    <x v="0"/>
    <x v="1"/>
    <s v="Office Star - Task Chair with Contemporary Loop Arms"/>
    <n v="436.70400000000006"/>
    <n v="6"/>
    <n v="0.2"/>
    <n v="21.835199999999986"/>
  </r>
  <r>
    <x v="9643"/>
    <x v="4838"/>
    <x v="2"/>
    <x v="1009"/>
    <d v="2011-03-12T00:00:00"/>
    <s v="Standard Class"/>
    <s v="CM-12715"/>
    <s v="Craig Molinari"/>
    <x v="1"/>
    <s v="United States"/>
    <s v="Seattle"/>
    <x v="4"/>
    <n v="98103"/>
    <x v="1"/>
    <s v="FUR-CH-10004495"/>
    <x v="0"/>
    <x v="1"/>
    <s v="Global Leather and Oak Executive Chair, Black"/>
    <n v="481.56800000000004"/>
    <n v="2"/>
    <n v="0.2"/>
    <n v="54.17639999999993"/>
  </r>
  <r>
    <x v="9644"/>
    <x v="4839"/>
    <x v="3"/>
    <x v="110"/>
    <d v="2014-06-14T00:00:00"/>
    <s v="Standard Class"/>
    <s v="FO-14305"/>
    <s v="Frank Olsen"/>
    <x v="0"/>
    <s v="United States"/>
    <s v="Glendale"/>
    <x v="16"/>
    <n v="85301"/>
    <x v="1"/>
    <s v="TEC-AC-10002006"/>
    <x v="2"/>
    <x v="11"/>
    <s v="Memorex Micro Travel Drive 16 GB"/>
    <n v="89.544000000000011"/>
    <n v="7"/>
    <n v="0.2"/>
    <n v="12.312299999999993"/>
  </r>
  <r>
    <x v="9645"/>
    <x v="4839"/>
    <x v="3"/>
    <x v="110"/>
    <d v="2014-06-14T00:00:00"/>
    <s v="Standard Class"/>
    <s v="FO-14305"/>
    <s v="Frank Olsen"/>
    <x v="0"/>
    <s v="United States"/>
    <s v="Glendale"/>
    <x v="16"/>
    <n v="85301"/>
    <x v="1"/>
    <s v="OFF-ST-10002485"/>
    <x v="1"/>
    <x v="4"/>
    <s v="Rogers Deluxe File Chest"/>
    <n v="35.167999999999999"/>
    <n v="2"/>
    <n v="0.2"/>
    <n v="-8.3524000000000012"/>
  </r>
  <r>
    <x v="9646"/>
    <x v="4839"/>
    <x v="3"/>
    <x v="110"/>
    <d v="2014-06-14T00:00:00"/>
    <s v="Standard Class"/>
    <s v="FO-14305"/>
    <s v="Frank Olsen"/>
    <x v="0"/>
    <s v="United States"/>
    <s v="Glendale"/>
    <x v="16"/>
    <n v="85301"/>
    <x v="1"/>
    <s v="OFF-BI-10000778"/>
    <x v="1"/>
    <x v="8"/>
    <s v="GBC VeloBinder Electric Binding Machine"/>
    <n v="72.588000000000008"/>
    <n v="2"/>
    <n v="0.7"/>
    <n v="-48.391999999999982"/>
  </r>
  <r>
    <x v="9647"/>
    <x v="4840"/>
    <x v="2"/>
    <x v="84"/>
    <d v="2011-11-24T00:00:00"/>
    <s v="Standard Class"/>
    <s v="MW-18220"/>
    <s v="Mitch Webber"/>
    <x v="0"/>
    <s v="United States"/>
    <s v="Coon Rapids"/>
    <x v="11"/>
    <n v="55433"/>
    <x v="2"/>
    <s v="OFF-ST-10000877"/>
    <x v="1"/>
    <x v="4"/>
    <s v="Recycled Steel Personal File for Standard File Folders"/>
    <n v="221.16"/>
    <n v="4"/>
    <n v="0"/>
    <n v="57.501599999999996"/>
  </r>
  <r>
    <x v="9648"/>
    <x v="4840"/>
    <x v="2"/>
    <x v="84"/>
    <d v="2011-11-24T00:00:00"/>
    <s v="Standard Class"/>
    <s v="MW-18220"/>
    <s v="Mitch Webber"/>
    <x v="0"/>
    <s v="United States"/>
    <s v="Coon Rapids"/>
    <x v="11"/>
    <n v="55433"/>
    <x v="2"/>
    <s v="TEC-PH-10002103"/>
    <x v="2"/>
    <x v="7"/>
    <s v="Jabra SPEAK 410"/>
    <n v="281.96999999999997"/>
    <n v="3"/>
    <n v="0"/>
    <n v="78.951599999999999"/>
  </r>
  <r>
    <x v="9649"/>
    <x v="4841"/>
    <x v="0"/>
    <x v="491"/>
    <d v="2013-12-01T00:00:00"/>
    <s v="Standard Class"/>
    <s v="MS-17365"/>
    <s v="Maribeth Schnelling"/>
    <x v="0"/>
    <s v="United States"/>
    <s v="Los Angeles"/>
    <x v="1"/>
    <n v="90045"/>
    <x v="1"/>
    <s v="FUR-BO-10002213"/>
    <x v="0"/>
    <x v="0"/>
    <s v="DMI Eclipse Executive Suite Bookcases"/>
    <n v="3406.6640000000002"/>
    <n v="8"/>
    <n v="0.15"/>
    <n v="160.31359999999984"/>
  </r>
  <r>
    <x v="9650"/>
    <x v="4841"/>
    <x v="0"/>
    <x v="491"/>
    <d v="2013-12-01T00:00:00"/>
    <s v="Standard Class"/>
    <s v="MS-17365"/>
    <s v="Maribeth Schnelling"/>
    <x v="0"/>
    <s v="United States"/>
    <s v="Los Angeles"/>
    <x v="1"/>
    <n v="90045"/>
    <x v="1"/>
    <s v="OFF-AR-10004269"/>
    <x v="1"/>
    <x v="6"/>
    <s v="Newell 31"/>
    <n v="37.17"/>
    <n v="9"/>
    <n v="0"/>
    <n v="10.4076"/>
  </r>
  <r>
    <x v="9651"/>
    <x v="4841"/>
    <x v="0"/>
    <x v="491"/>
    <d v="2013-12-01T00:00:00"/>
    <s v="Standard Class"/>
    <s v="MS-17365"/>
    <s v="Maribeth Schnelling"/>
    <x v="0"/>
    <s v="United States"/>
    <s v="Los Angeles"/>
    <x v="1"/>
    <n v="90045"/>
    <x v="1"/>
    <s v="OFF-AP-10000055"/>
    <x v="1"/>
    <x v="9"/>
    <s v="Belkin F9S820V06 8 Outlet Surge"/>
    <n v="64.959999999999994"/>
    <n v="2"/>
    <n v="0"/>
    <n v="19.487999999999992"/>
  </r>
  <r>
    <x v="9652"/>
    <x v="4841"/>
    <x v="0"/>
    <x v="491"/>
    <d v="2013-12-01T00:00:00"/>
    <s v="Standard Class"/>
    <s v="MS-17365"/>
    <s v="Maribeth Schnelling"/>
    <x v="0"/>
    <s v="United States"/>
    <s v="Los Angeles"/>
    <x v="1"/>
    <n v="90045"/>
    <x v="1"/>
    <s v="FUR-FU-10002937"/>
    <x v="0"/>
    <x v="5"/>
    <s v="GE 48&quot; Fluorescent Tube, Cool White Energy Saver, 34 Watts, 30/Box"/>
    <n v="595.38"/>
    <n v="6"/>
    <n v="0"/>
    <n v="297.69"/>
  </r>
  <r>
    <x v="9653"/>
    <x v="4842"/>
    <x v="3"/>
    <x v="205"/>
    <d v="2014-01-28T00:00:00"/>
    <s v="Standard Class"/>
    <s v="HP-14815"/>
    <s v="Harold Pawlan"/>
    <x v="2"/>
    <s v="United States"/>
    <s v="Tucson"/>
    <x v="16"/>
    <n v="85705"/>
    <x v="1"/>
    <s v="TEC-AC-10001874"/>
    <x v="2"/>
    <x v="11"/>
    <s v="Logitech Wireless Anywhere Mouse MX for PC and Mac"/>
    <n v="95.984000000000009"/>
    <n v="2"/>
    <n v="0.2"/>
    <n v="11.997999999999998"/>
  </r>
  <r>
    <x v="9654"/>
    <x v="4842"/>
    <x v="3"/>
    <x v="205"/>
    <d v="2014-01-28T00:00:00"/>
    <s v="Standard Class"/>
    <s v="HP-14815"/>
    <s v="Harold Pawlan"/>
    <x v="2"/>
    <s v="United States"/>
    <s v="Tucson"/>
    <x v="16"/>
    <n v="85705"/>
    <x v="1"/>
    <s v="OFF-BI-10004506"/>
    <x v="1"/>
    <x v="8"/>
    <s v="Wilson Jones data.warehouse D-Ring Binders with DublLock"/>
    <n v="4.9380000000000006"/>
    <n v="2"/>
    <n v="0.7"/>
    <n v="-3.6212"/>
  </r>
  <r>
    <x v="9655"/>
    <x v="4843"/>
    <x v="2"/>
    <x v="358"/>
    <d v="2011-09-29T00:00:00"/>
    <s v="Standard Class"/>
    <s v="AS-10090"/>
    <s v="Adam Shillingsburg"/>
    <x v="0"/>
    <s v="United States"/>
    <s v="New York City"/>
    <x v="15"/>
    <n v="10035"/>
    <x v="3"/>
    <s v="FUR-FU-10001876"/>
    <x v="0"/>
    <x v="5"/>
    <s v="Computer Room Manger, 14&quot;"/>
    <n v="97.44"/>
    <n v="3"/>
    <n v="0"/>
    <n v="35.078399999999995"/>
  </r>
  <r>
    <x v="9656"/>
    <x v="4843"/>
    <x v="2"/>
    <x v="358"/>
    <d v="2011-09-29T00:00:00"/>
    <s v="Standard Class"/>
    <s v="AS-10090"/>
    <s v="Adam Shillingsburg"/>
    <x v="0"/>
    <s v="United States"/>
    <s v="New York City"/>
    <x v="15"/>
    <n v="10035"/>
    <x v="3"/>
    <s v="OFF-BI-10003355"/>
    <x v="1"/>
    <x v="8"/>
    <s v="Cardinal Holdit Business Card Pockets"/>
    <n v="3.9840000000000004"/>
    <n v="1"/>
    <n v="0.2"/>
    <n v="1.3944000000000001"/>
  </r>
  <r>
    <x v="9657"/>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x v="9658"/>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x v="9659"/>
    <x v="4844"/>
    <x v="2"/>
    <x v="959"/>
    <d v="2011-03-30T00:00:00"/>
    <s v="Second Class"/>
    <s v="CS-12505"/>
    <s v="Cindy Stewart"/>
    <x v="0"/>
    <s v="United States"/>
    <s v="Pomona"/>
    <x v="1"/>
    <n v="91767"/>
    <x v="1"/>
    <s v="OFF-LA-10001982"/>
    <x v="1"/>
    <x v="2"/>
    <s v="Smead Alpha-Z Color-Coded Name Labels First Letter Starter Set"/>
    <n v="18.75"/>
    <n v="5"/>
    <n v="0"/>
    <n v="9"/>
  </r>
  <r>
    <x v="9660"/>
    <x v="4845"/>
    <x v="0"/>
    <x v="112"/>
    <d v="2013-06-12T00:00:00"/>
    <s v="Standard Class"/>
    <s v="ME-17320"/>
    <s v="Maria Etezadi"/>
    <x v="2"/>
    <s v="United States"/>
    <s v="Santa Barbara"/>
    <x v="1"/>
    <n v="93101"/>
    <x v="1"/>
    <s v="TEC-PH-10001459"/>
    <x v="2"/>
    <x v="7"/>
    <s v="Samsung Galaxy Mega 6.3"/>
    <n v="3023.9280000000003"/>
    <n v="9"/>
    <n v="0.2"/>
    <n v="226.79460000000006"/>
  </r>
  <r>
    <x v="9661"/>
    <x v="4845"/>
    <x v="0"/>
    <x v="112"/>
    <d v="2013-06-12T00:00:00"/>
    <s v="Standard Class"/>
    <s v="ME-17320"/>
    <s v="Maria Etezadi"/>
    <x v="2"/>
    <s v="United States"/>
    <s v="Santa Barbara"/>
    <x v="1"/>
    <n v="93101"/>
    <x v="1"/>
    <s v="TEC-AC-10002134"/>
    <x v="2"/>
    <x v="11"/>
    <s v="Rosewill 107 Normal Keys USB Wired Standard Keyboard"/>
    <n v="26.96"/>
    <n v="2"/>
    <n v="0"/>
    <n v="3.7744"/>
  </r>
  <r>
    <x v="9662"/>
    <x v="4845"/>
    <x v="0"/>
    <x v="112"/>
    <d v="2013-06-12T00:00:00"/>
    <s v="Standard Class"/>
    <s v="ME-17320"/>
    <s v="Maria Etezadi"/>
    <x v="2"/>
    <s v="United States"/>
    <s v="Santa Barbara"/>
    <x v="1"/>
    <n v="93101"/>
    <x v="1"/>
    <s v="TEC-PH-10001760"/>
    <x v="2"/>
    <x v="7"/>
    <s v="Bose SoundLink Bluetooth Speaker"/>
    <n v="477.6"/>
    <n v="3"/>
    <n v="0.2"/>
    <n v="161.19000000000003"/>
  </r>
  <r>
    <x v="9663"/>
    <x v="4846"/>
    <x v="3"/>
    <x v="515"/>
    <d v="2014-09-06T00:00:00"/>
    <s v="Standard Class"/>
    <s v="MS-17770"/>
    <s v="Maxwell Schwartz"/>
    <x v="0"/>
    <s v="United States"/>
    <s v="San Francisco"/>
    <x v="1"/>
    <n v="94109"/>
    <x v="1"/>
    <s v="OFF-ST-10001511"/>
    <x v="1"/>
    <x v="4"/>
    <s v="Space Solutions Commercial Steel Shelving"/>
    <n v="193.95000000000002"/>
    <n v="3"/>
    <n v="0"/>
    <n v="9.6974999999999838"/>
  </r>
  <r>
    <x v="9664"/>
    <x v="4847"/>
    <x v="1"/>
    <x v="214"/>
    <d v="2012-12-07T00:00:00"/>
    <s v="Same Day"/>
    <s v="KH-16690"/>
    <s v="Kristen Hastings"/>
    <x v="1"/>
    <s v="United States"/>
    <s v="Riverside"/>
    <x v="1"/>
    <n v="92503"/>
    <x v="1"/>
    <s v="OFF-PA-10003953"/>
    <x v="1"/>
    <x v="10"/>
    <s v="Xerox 218"/>
    <n v="12.96"/>
    <n v="2"/>
    <n v="0"/>
    <n v="6.2208000000000006"/>
  </r>
  <r>
    <x v="9665"/>
    <x v="4848"/>
    <x v="3"/>
    <x v="673"/>
    <d v="2014-11-21T00:00:00"/>
    <s v="Standard Class"/>
    <s v="LC-16885"/>
    <s v="Lena Creighton"/>
    <x v="0"/>
    <s v="United States"/>
    <s v="Los Angeles"/>
    <x v="1"/>
    <n v="90049"/>
    <x v="1"/>
    <s v="FUR-FU-10003268"/>
    <x v="0"/>
    <x v="5"/>
    <s v="Eldon Radial Chair Mat for Low to Medium Pile Carpets"/>
    <n v="119.94"/>
    <n v="3"/>
    <n v="0"/>
    <n v="23.987999999999996"/>
  </r>
  <r>
    <x v="9666"/>
    <x v="4848"/>
    <x v="3"/>
    <x v="673"/>
    <d v="2014-11-21T00:00:00"/>
    <s v="Standard Class"/>
    <s v="LC-16885"/>
    <s v="Lena Creighton"/>
    <x v="0"/>
    <s v="United States"/>
    <s v="Los Angeles"/>
    <x v="1"/>
    <n v="90049"/>
    <x v="1"/>
    <s v="FUR-FU-10001847"/>
    <x v="0"/>
    <x v="5"/>
    <s v="Eldon Image Series Black Desk Accessories"/>
    <n v="12.419999999999998"/>
    <n v="3"/>
    <n v="0"/>
    <n v="4.4711999999999996"/>
  </r>
  <r>
    <x v="9667"/>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x v="9668"/>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x v="9669"/>
    <x v="4850"/>
    <x v="3"/>
    <x v="459"/>
    <d v="2014-04-07T00:00:00"/>
    <s v="Standard Class"/>
    <s v="AH-10465"/>
    <s v="Amy Hunt"/>
    <x v="0"/>
    <s v="United States"/>
    <s v="Decatur"/>
    <x v="19"/>
    <n v="35601"/>
    <x v="0"/>
    <s v="OFF-LA-10001569"/>
    <x v="1"/>
    <x v="2"/>
    <s v="Avery 499"/>
    <n v="14.940000000000001"/>
    <n v="3"/>
    <n v="0"/>
    <n v="6.8723999999999998"/>
  </r>
  <r>
    <x v="9670"/>
    <x v="4851"/>
    <x v="1"/>
    <x v="863"/>
    <d v="2012-08-15T00:00:00"/>
    <s v="First Class"/>
    <s v="GK-14620"/>
    <s v="Grace Kelly"/>
    <x v="1"/>
    <s v="United States"/>
    <s v="Greensboro"/>
    <x v="3"/>
    <n v="27405"/>
    <x v="0"/>
    <s v="OFF-AR-10001446"/>
    <x v="1"/>
    <x v="6"/>
    <s v="Newell 309"/>
    <n v="64.680000000000007"/>
    <n v="7"/>
    <n v="0.2"/>
    <n v="8.0849999999999973"/>
  </r>
  <r>
    <x v="9671"/>
    <x v="4852"/>
    <x v="3"/>
    <x v="38"/>
    <d v="2014-11-20T00:00:00"/>
    <s v="Standard Class"/>
    <s v="KL-16645"/>
    <s v="Ken Lonsdale"/>
    <x v="0"/>
    <s v="United States"/>
    <s v="Dublin"/>
    <x v="1"/>
    <n v="94568"/>
    <x v="1"/>
    <s v="TEC-PH-10003442"/>
    <x v="2"/>
    <x v="7"/>
    <s v="Samsung Replacement EH64AVFWE Premium Headset"/>
    <n v="22"/>
    <n v="5"/>
    <n v="0.2"/>
    <n v="1.375"/>
  </r>
  <r>
    <x v="9672"/>
    <x v="4853"/>
    <x v="0"/>
    <x v="443"/>
    <d v="2013-12-29T00:00:00"/>
    <s v="Standard Class"/>
    <s v="FM-14290"/>
    <s v="Frank Merwin"/>
    <x v="2"/>
    <s v="United States"/>
    <s v="Philadelphia"/>
    <x v="9"/>
    <n v="19143"/>
    <x v="3"/>
    <s v="OFF-PA-10000477"/>
    <x v="1"/>
    <x v="10"/>
    <s v="Xerox 1952"/>
    <n v="7.9680000000000009"/>
    <n v="2"/>
    <n v="0.2"/>
    <n v="2.6892000000000005"/>
  </r>
  <r>
    <x v="9673"/>
    <x v="4853"/>
    <x v="0"/>
    <x v="443"/>
    <d v="2013-12-29T00:00:00"/>
    <s v="Standard Class"/>
    <s v="FM-14290"/>
    <s v="Frank Merwin"/>
    <x v="2"/>
    <s v="United States"/>
    <s v="Philadelphia"/>
    <x v="9"/>
    <n v="19143"/>
    <x v="3"/>
    <s v="TEC-PH-10002645"/>
    <x v="2"/>
    <x v="7"/>
    <s v="LG G2"/>
    <n v="1499.9699999999998"/>
    <n v="5"/>
    <n v="0.4"/>
    <n v="-374.99250000000006"/>
  </r>
  <r>
    <x v="9674"/>
    <x v="4854"/>
    <x v="2"/>
    <x v="192"/>
    <d v="2011-07-24T00:00:00"/>
    <s v="Second Class"/>
    <s v="JL-15850"/>
    <s v="John Lucas"/>
    <x v="0"/>
    <s v="United States"/>
    <s v="Houston"/>
    <x v="5"/>
    <n v="77095"/>
    <x v="2"/>
    <s v="OFF-ST-10003123"/>
    <x v="1"/>
    <x v="4"/>
    <s v="Fellowes Bases and Tops For Staxonsteel/High-Stak Systems"/>
    <n v="26.632000000000001"/>
    <n v="1"/>
    <n v="0.2"/>
    <n v="1.331599999999999"/>
  </r>
  <r>
    <x v="9675"/>
    <x v="4855"/>
    <x v="0"/>
    <x v="715"/>
    <d v="2013-05-11T00:00:00"/>
    <s v="Standard Class"/>
    <s v="GM-14500"/>
    <s v="Gene McClure"/>
    <x v="0"/>
    <s v="United States"/>
    <s v="Bakersfield"/>
    <x v="1"/>
    <n v="93309"/>
    <x v="1"/>
    <s v="FUR-FU-10001617"/>
    <x v="0"/>
    <x v="5"/>
    <s v="Executive Impressions 8-1/2&quot; Career Panel/Partition Cubicle Clock"/>
    <n v="41.6"/>
    <n v="4"/>
    <n v="0"/>
    <n v="14.143999999999998"/>
  </r>
  <r>
    <x v="9676"/>
    <x v="4856"/>
    <x v="2"/>
    <x v="683"/>
    <d v="2011-12-03T00:00:00"/>
    <s v="Standard Class"/>
    <s v="MC-17635"/>
    <s v="Matthew Clasen"/>
    <x v="1"/>
    <s v="United States"/>
    <s v="Richmond"/>
    <x v="14"/>
    <n v="47374"/>
    <x v="2"/>
    <s v="OFF-EN-10003862"/>
    <x v="1"/>
    <x v="12"/>
    <s v="Laser &amp; Ink Jet Business Envelopes"/>
    <n v="64.02"/>
    <n v="6"/>
    <n v="0"/>
    <n v="29.449199999999998"/>
  </r>
  <r>
    <x v="9677"/>
    <x v="4857"/>
    <x v="0"/>
    <x v="724"/>
    <d v="2013-04-24T00:00:00"/>
    <s v="Standard Class"/>
    <s v="CS-12490"/>
    <s v="Cindy Schnelling"/>
    <x v="1"/>
    <s v="United States"/>
    <s v="New York City"/>
    <x v="15"/>
    <n v="10009"/>
    <x v="3"/>
    <s v="OFF-AR-10001573"/>
    <x v="1"/>
    <x v="6"/>
    <s v="American Pencil"/>
    <n v="6.99"/>
    <n v="3"/>
    <n v="0"/>
    <n v="2.027099999999999"/>
  </r>
  <r>
    <x v="9678"/>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x v="9679"/>
    <x v="4858"/>
    <x v="1"/>
    <x v="17"/>
    <d v="2012-12-31T00:00:00"/>
    <s v="Standard Class"/>
    <s v="AH-10030"/>
    <s v="Aaron Hawkins"/>
    <x v="1"/>
    <s v="United States"/>
    <s v="San Francisco"/>
    <x v="1"/>
    <n v="94122"/>
    <x v="1"/>
    <s v="OFF-ST-10000046"/>
    <x v="1"/>
    <x v="4"/>
    <s v="Fellowes Super Stor/Drawer Files"/>
    <n v="323.10000000000002"/>
    <n v="2"/>
    <n v="0"/>
    <n v="61.38900000000001"/>
  </r>
  <r>
    <x v="9680"/>
    <x v="4858"/>
    <x v="1"/>
    <x v="17"/>
    <d v="2012-12-31T00:00:00"/>
    <s v="Standard Class"/>
    <s v="AH-10030"/>
    <s v="Aaron Hawkins"/>
    <x v="1"/>
    <s v="United States"/>
    <s v="San Francisco"/>
    <x v="1"/>
    <n v="94122"/>
    <x v="1"/>
    <s v="TEC-PH-10003505"/>
    <x v="2"/>
    <x v="7"/>
    <s v="Geemarc AmpliPOWER60"/>
    <n v="668.16"/>
    <n v="9"/>
    <n v="0.2"/>
    <n v="75.167999999999921"/>
  </r>
  <r>
    <x v="9681"/>
    <x v="4859"/>
    <x v="3"/>
    <x v="1096"/>
    <d v="2014-12-19T00:00:00"/>
    <s v="Standard Class"/>
    <s v="EP-13915"/>
    <s v="Emily Phan"/>
    <x v="0"/>
    <s v="United States"/>
    <s v="San Francisco"/>
    <x v="1"/>
    <n v="94122"/>
    <x v="1"/>
    <s v="OFF-LA-10004559"/>
    <x v="1"/>
    <x v="2"/>
    <s v="Avery 49"/>
    <n v="8.64"/>
    <n v="3"/>
    <n v="0"/>
    <n v="4.2336"/>
  </r>
  <r>
    <x v="9682"/>
    <x v="4859"/>
    <x v="3"/>
    <x v="1096"/>
    <d v="2014-12-19T00:00:00"/>
    <s v="Standard Class"/>
    <s v="EP-13915"/>
    <s v="Emily Phan"/>
    <x v="0"/>
    <s v="United States"/>
    <s v="San Francisco"/>
    <x v="1"/>
    <n v="94122"/>
    <x v="1"/>
    <s v="OFF-PA-10003172"/>
    <x v="1"/>
    <x v="10"/>
    <s v="Xerox 1996"/>
    <n v="38.880000000000003"/>
    <n v="6"/>
    <n v="0"/>
    <n v="18.662400000000002"/>
  </r>
  <r>
    <x v="9683"/>
    <x v="4859"/>
    <x v="3"/>
    <x v="1096"/>
    <d v="2014-12-19T00:00:00"/>
    <s v="Standard Class"/>
    <s v="EP-13915"/>
    <s v="Emily Phan"/>
    <x v="0"/>
    <s v="United States"/>
    <s v="San Francisco"/>
    <x v="1"/>
    <n v="94122"/>
    <x v="1"/>
    <s v="FUR-FU-10001473"/>
    <x v="0"/>
    <x v="5"/>
    <s v="Eldon Executive Woodline II Desk Accessories, Mahogany"/>
    <n v="201.04"/>
    <n v="8"/>
    <n v="0"/>
    <n v="54.280799999999999"/>
  </r>
  <r>
    <x v="9684"/>
    <x v="4859"/>
    <x v="3"/>
    <x v="1096"/>
    <d v="2014-12-19T00:00:00"/>
    <s v="Standard Class"/>
    <s v="EP-13915"/>
    <s v="Emily Phan"/>
    <x v="0"/>
    <s v="United States"/>
    <s v="San Francisco"/>
    <x v="1"/>
    <n v="94122"/>
    <x v="1"/>
    <s v="OFF-PA-10000232"/>
    <x v="1"/>
    <x v="10"/>
    <s v="Xerox 1975"/>
    <n v="12.96"/>
    <n v="2"/>
    <n v="0"/>
    <n v="6.3504000000000005"/>
  </r>
  <r>
    <x v="9685"/>
    <x v="4860"/>
    <x v="3"/>
    <x v="460"/>
    <d v="2014-01-05T00:00:00"/>
    <s v="Second Class"/>
    <s v="FW-14395"/>
    <s v="Fred Wasserman"/>
    <x v="1"/>
    <s v="United States"/>
    <s v="Los Angeles"/>
    <x v="1"/>
    <n v="90032"/>
    <x v="1"/>
    <s v="TEC-AC-10000682"/>
    <x v="2"/>
    <x v="11"/>
    <s v="Kensington K72356US Mouse-in-a-Box USB Desktop Mouse"/>
    <n v="16.59"/>
    <n v="1"/>
    <n v="0"/>
    <n v="5.8064999999999998"/>
  </r>
  <r>
    <x v="9686"/>
    <x v="4861"/>
    <x v="3"/>
    <x v="1109"/>
    <d v="2014-06-04T00:00:00"/>
    <s v="Standard Class"/>
    <s v="KA-16525"/>
    <s v="Kelly Andreada"/>
    <x v="0"/>
    <s v="United States"/>
    <s v="San Diego"/>
    <x v="1"/>
    <n v="92037"/>
    <x v="1"/>
    <s v="OFF-AR-10003405"/>
    <x v="1"/>
    <x v="6"/>
    <s v="Dixon My First Ticonderoga Pencil, #2"/>
    <n v="35.099999999999994"/>
    <n v="6"/>
    <n v="0"/>
    <n v="10.178999999999997"/>
  </r>
  <r>
    <x v="9687"/>
    <x v="4862"/>
    <x v="3"/>
    <x v="1033"/>
    <d v="2014-10-07T00:00:00"/>
    <s v="Standard Class"/>
    <s v="SC-20050"/>
    <s v="Sample Company A"/>
    <x v="2"/>
    <s v="United States"/>
    <s v="Arlington"/>
    <x v="5"/>
    <n v="76017"/>
    <x v="2"/>
    <s v="OFF-BI-10000301"/>
    <x v="1"/>
    <x v="8"/>
    <s v="GBC Instant Report Kit"/>
    <n v="11.645999999999997"/>
    <n v="9"/>
    <n v="0.8"/>
    <n v="-17.469000000000005"/>
  </r>
  <r>
    <x v="9688"/>
    <x v="4863"/>
    <x v="3"/>
    <x v="308"/>
    <d v="2014-06-28T00:00:00"/>
    <s v="Standard Class"/>
    <s v="PG-18895"/>
    <s v="Paul Gonzalez"/>
    <x v="0"/>
    <s v="United States"/>
    <s v="Richmond"/>
    <x v="17"/>
    <n v="23223"/>
    <x v="0"/>
    <s v="OFF-PA-10001534"/>
    <x v="1"/>
    <x v="10"/>
    <s v="Xerox 230"/>
    <n v="32.400000000000006"/>
    <n v="5"/>
    <n v="0"/>
    <n v="15.552000000000001"/>
  </r>
  <r>
    <x v="9689"/>
    <x v="4863"/>
    <x v="3"/>
    <x v="308"/>
    <d v="2014-06-28T00:00:00"/>
    <s v="Standard Class"/>
    <s v="PG-18895"/>
    <s v="Paul Gonzalez"/>
    <x v="0"/>
    <s v="United States"/>
    <s v="Richmond"/>
    <x v="17"/>
    <n v="23223"/>
    <x v="0"/>
    <s v="TEC-PH-10003691"/>
    <x v="2"/>
    <x v="7"/>
    <s v="BlackBerry Q10"/>
    <n v="503.96"/>
    <n v="4"/>
    <n v="0"/>
    <n v="125.99000000000001"/>
  </r>
  <r>
    <x v="9690"/>
    <x v="4864"/>
    <x v="3"/>
    <x v="1095"/>
    <d v="2014-04-06T00:00:00"/>
    <s v="First Class"/>
    <s v="TA-21385"/>
    <s v="Tom Ashbrook"/>
    <x v="2"/>
    <s v="United States"/>
    <s v="New York City"/>
    <x v="15"/>
    <n v="10035"/>
    <x v="3"/>
    <s v="OFF-AR-10001545"/>
    <x v="1"/>
    <x v="6"/>
    <s v="Newell 326"/>
    <n v="7.04"/>
    <n v="4"/>
    <n v="0"/>
    <n v="2.0415999999999999"/>
  </r>
  <r>
    <x v="9691"/>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x v="9692"/>
    <x v="4866"/>
    <x v="1"/>
    <x v="834"/>
    <d v="2012-09-02T00:00:00"/>
    <s v="Standard Class"/>
    <s v="SM-20950"/>
    <s v="Suzanne McNair"/>
    <x v="1"/>
    <s v="United States"/>
    <s v="Fairfield"/>
    <x v="29"/>
    <n v="6824"/>
    <x v="3"/>
    <s v="OFF-ST-10001837"/>
    <x v="1"/>
    <x v="4"/>
    <s v="SAFCO Mobile Desk Side File, Wire Frame"/>
    <n v="470.35999999999996"/>
    <n v="11"/>
    <n v="0"/>
    <n v="122.2936"/>
  </r>
  <r>
    <x v="9693"/>
    <x v="4867"/>
    <x v="3"/>
    <x v="241"/>
    <d v="2014-09-29T00:00:00"/>
    <s v="Second Class"/>
    <s v="NK-18490"/>
    <s v="Neil Knudson"/>
    <x v="2"/>
    <s v="United States"/>
    <s v="San Francisco"/>
    <x v="1"/>
    <n v="94110"/>
    <x v="1"/>
    <s v="OFF-PA-10000551"/>
    <x v="1"/>
    <x v="10"/>
    <s v="Array Memo Cubes"/>
    <n v="31.08"/>
    <n v="6"/>
    <n v="0"/>
    <n v="15.229199999999999"/>
  </r>
  <r>
    <x v="9694"/>
    <x v="4867"/>
    <x v="3"/>
    <x v="241"/>
    <d v="2014-09-29T00:00:00"/>
    <s v="Second Class"/>
    <s v="NK-18490"/>
    <s v="Neil Knudson"/>
    <x v="2"/>
    <s v="United States"/>
    <s v="San Francisco"/>
    <x v="1"/>
    <n v="94110"/>
    <x v="1"/>
    <s v="OFF-SU-10001574"/>
    <x v="1"/>
    <x v="14"/>
    <s v="Acme Value Line Scissors"/>
    <n v="7.3"/>
    <n v="2"/>
    <n v="0"/>
    <n v="2.1899999999999995"/>
  </r>
  <r>
    <x v="9695"/>
    <x v="4868"/>
    <x v="0"/>
    <x v="25"/>
    <d v="2013-12-15T00:00:00"/>
    <s v="First Class"/>
    <s v="SC-20695"/>
    <s v="Steve Chapman"/>
    <x v="1"/>
    <s v="United States"/>
    <s v="Springfield"/>
    <x v="24"/>
    <n v="45503"/>
    <x v="3"/>
    <s v="OFF-AP-10002892"/>
    <x v="1"/>
    <x v="9"/>
    <s v="Belkin F5C206VTEL 6 Outlet Surge"/>
    <n v="73.536000000000001"/>
    <n v="4"/>
    <n v="0.2"/>
    <n v="9.1919999999999931"/>
  </r>
  <r>
    <x v="9696"/>
    <x v="4869"/>
    <x v="2"/>
    <x v="1227"/>
    <d v="2011-06-15T00:00:00"/>
    <s v="Second Class"/>
    <s v="HK-14890"/>
    <s v="Heather Kirkland"/>
    <x v="1"/>
    <s v="United States"/>
    <s v="Detroit"/>
    <x v="12"/>
    <n v="48234"/>
    <x v="2"/>
    <s v="OFF-LA-10003930"/>
    <x v="1"/>
    <x v="2"/>
    <s v="Dot Matrix Printer Tape Reel Labels, White, 5000/Box"/>
    <n v="491.55"/>
    <n v="5"/>
    <n v="0"/>
    <n v="240.8595"/>
  </r>
  <r>
    <x v="9697"/>
    <x v="4870"/>
    <x v="0"/>
    <x v="21"/>
    <d v="2013-03-12T00:00:00"/>
    <s v="Same Day"/>
    <s v="BT-11485"/>
    <s v="Brad Thomas"/>
    <x v="2"/>
    <s v="United States"/>
    <s v="Philadelphia"/>
    <x v="9"/>
    <n v="19140"/>
    <x v="3"/>
    <s v="FUR-FU-10001037"/>
    <x v="0"/>
    <x v="5"/>
    <s v="DAX Charcoal/Nickel-Tone Document Frame, 5 x 7"/>
    <n v="30.336000000000002"/>
    <n v="4"/>
    <n v="0.2"/>
    <n v="9.48"/>
  </r>
  <r>
    <x v="9698"/>
    <x v="4871"/>
    <x v="3"/>
    <x v="934"/>
    <d v="2014-12-20T00:00:00"/>
    <s v="Standard Class"/>
    <s v="KM-16660"/>
    <s v="Khloe Miller"/>
    <x v="0"/>
    <s v="United States"/>
    <s v="Inglewood"/>
    <x v="1"/>
    <n v="90301"/>
    <x v="1"/>
    <s v="OFF-PA-10004569"/>
    <x v="1"/>
    <x v="10"/>
    <s v="Wirebound Message Books, Two 4 1/4&quot; x 5&quot; Forms per Page"/>
    <n v="22.830000000000002"/>
    <n v="3"/>
    <n v="0"/>
    <n v="10.7301"/>
  </r>
  <r>
    <x v="9699"/>
    <x v="4871"/>
    <x v="3"/>
    <x v="934"/>
    <d v="2014-12-20T00:00:00"/>
    <s v="Standard Class"/>
    <s v="KM-16660"/>
    <s v="Khloe Miller"/>
    <x v="0"/>
    <s v="United States"/>
    <s v="Inglewood"/>
    <x v="1"/>
    <n v="90301"/>
    <x v="1"/>
    <s v="OFF-AP-10000027"/>
    <x v="1"/>
    <x v="9"/>
    <s v="Hoover Commercial SteamVac"/>
    <n v="54.32"/>
    <n v="4"/>
    <n v="0"/>
    <n v="16.295999999999999"/>
  </r>
  <r>
    <x v="9700"/>
    <x v="4871"/>
    <x v="3"/>
    <x v="934"/>
    <d v="2014-12-20T00:00:00"/>
    <s v="Standard Class"/>
    <s v="KM-16660"/>
    <s v="Khloe Miller"/>
    <x v="0"/>
    <s v="United States"/>
    <s v="Inglewood"/>
    <x v="1"/>
    <n v="90301"/>
    <x v="1"/>
    <s v="TEC-PH-10000675"/>
    <x v="2"/>
    <x v="7"/>
    <s v="Panasonic KX TS3282B Corded phone"/>
    <n v="196.77600000000001"/>
    <n v="3"/>
    <n v="0.2"/>
    <n v="14.758199999999995"/>
  </r>
  <r>
    <x v="9701"/>
    <x v="4872"/>
    <x v="0"/>
    <x v="859"/>
    <d v="2013-11-05T00:00:00"/>
    <s v="Standard Class"/>
    <s v="SP-20920"/>
    <s v="Susan Pistek"/>
    <x v="0"/>
    <s v="United States"/>
    <s v="San Luis Obispo"/>
    <x v="1"/>
    <n v="93405"/>
    <x v="1"/>
    <s v="OFF-FA-10003059"/>
    <x v="1"/>
    <x v="13"/>
    <s v="Assorted Color Push Pins"/>
    <n v="3.62"/>
    <n v="2"/>
    <n v="0"/>
    <n v="1.1945999999999999"/>
  </r>
  <r>
    <x v="9702"/>
    <x v="4873"/>
    <x v="3"/>
    <x v="689"/>
    <d v="2014-08-05T00:00:00"/>
    <s v="Standard Class"/>
    <s v="LB-16795"/>
    <s v="Laurel Beltran"/>
    <x v="2"/>
    <s v="United States"/>
    <s v="Wilmington"/>
    <x v="13"/>
    <n v="19805"/>
    <x v="3"/>
    <s v="OFF-PA-10003256"/>
    <x v="1"/>
    <x v="10"/>
    <s v="Avery Personal Creations Heavyweight Cards"/>
    <n v="11.54"/>
    <n v="1"/>
    <n v="0"/>
    <n v="5.5391999999999992"/>
  </r>
  <r>
    <x v="9703"/>
    <x v="4873"/>
    <x v="3"/>
    <x v="689"/>
    <d v="2014-08-05T00:00:00"/>
    <s v="Standard Class"/>
    <s v="LB-16795"/>
    <s v="Laurel Beltran"/>
    <x v="2"/>
    <s v="United States"/>
    <s v="Wilmington"/>
    <x v="13"/>
    <n v="19805"/>
    <x v="3"/>
    <s v="OFF-BI-10003656"/>
    <x v="1"/>
    <x v="8"/>
    <s v="Fellowes PB200 Plastic Comb Binding Machine"/>
    <n v="849.95"/>
    <n v="5"/>
    <n v="0"/>
    <n v="390.97699999999998"/>
  </r>
  <r>
    <x v="9704"/>
    <x v="4873"/>
    <x v="3"/>
    <x v="689"/>
    <d v="2014-08-05T00:00:00"/>
    <s v="Standard Class"/>
    <s v="LB-16795"/>
    <s v="Laurel Beltran"/>
    <x v="2"/>
    <s v="United States"/>
    <s v="Wilmington"/>
    <x v="13"/>
    <n v="19805"/>
    <x v="3"/>
    <s v="OFF-BI-10002897"/>
    <x v="1"/>
    <x v="8"/>
    <s v="Black Avery Memo-Size 3-Ring Binder, 5 1/2&quot; x 8 1/2&quot;"/>
    <n v="11.01"/>
    <n v="3"/>
    <n v="0"/>
    <n v="5.3948999999999998"/>
  </r>
  <r>
    <x v="9705"/>
    <x v="4874"/>
    <x v="3"/>
    <x v="15"/>
    <d v="2014-10-24T00:00:00"/>
    <s v="Standard Class"/>
    <s v="JS-16030"/>
    <s v="Joy Smith"/>
    <x v="0"/>
    <s v="United States"/>
    <s v="San Francisco"/>
    <x v="1"/>
    <n v="94122"/>
    <x v="1"/>
    <s v="OFF-BI-10004826"/>
    <x v="1"/>
    <x v="8"/>
    <s v="JM Magazine Binder"/>
    <n v="39.624000000000009"/>
    <n v="3"/>
    <n v="0.2"/>
    <n v="13.868400000000001"/>
  </r>
  <r>
    <x v="9706"/>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x v="9707"/>
    <x v="4875"/>
    <x v="0"/>
    <x v="147"/>
    <d v="2013-10-28T00:00:00"/>
    <s v="Standard Class"/>
    <s v="CS-11950"/>
    <s v="Carlos Soltero"/>
    <x v="0"/>
    <s v="United States"/>
    <s v="Los Angeles"/>
    <x v="1"/>
    <n v="90045"/>
    <x v="1"/>
    <s v="OFF-AR-10000390"/>
    <x v="1"/>
    <x v="6"/>
    <s v="Newell Chalk Holder"/>
    <n v="12.39"/>
    <n v="3"/>
    <n v="0"/>
    <n v="5.6993999999999998"/>
  </r>
  <r>
    <x v="9708"/>
    <x v="4875"/>
    <x v="0"/>
    <x v="147"/>
    <d v="2013-10-28T00:00:00"/>
    <s v="Standard Class"/>
    <s v="CS-11950"/>
    <s v="Carlos Soltero"/>
    <x v="0"/>
    <s v="United States"/>
    <s v="Los Angeles"/>
    <x v="1"/>
    <n v="90045"/>
    <x v="1"/>
    <s v="FUR-FU-10003731"/>
    <x v="0"/>
    <x v="5"/>
    <s v="Eldon Expressions Wood and Plastic Desk Accessories, Oak"/>
    <n v="19.96"/>
    <n v="2"/>
    <n v="0"/>
    <n v="5.5888000000000009"/>
  </r>
  <r>
    <x v="9709"/>
    <x v="4875"/>
    <x v="0"/>
    <x v="147"/>
    <d v="2013-10-28T00:00:00"/>
    <s v="Standard Class"/>
    <s v="CS-11950"/>
    <s v="Carlos Soltero"/>
    <x v="0"/>
    <s v="United States"/>
    <s v="Los Angeles"/>
    <x v="1"/>
    <n v="90045"/>
    <x v="1"/>
    <s v="OFF-ST-10002743"/>
    <x v="1"/>
    <x v="4"/>
    <s v="SAFCO Boltless Steel Shelving"/>
    <n v="340.92"/>
    <n v="3"/>
    <n v="0"/>
    <n v="3.4091999999999842"/>
  </r>
  <r>
    <x v="9710"/>
    <x v="4876"/>
    <x v="2"/>
    <x v="1127"/>
    <d v="2011-11-10T00:00:00"/>
    <s v="Standard Class"/>
    <s v="MD-17350"/>
    <s v="Maribeth Dona"/>
    <x v="0"/>
    <s v="United States"/>
    <s v="Philadelphia"/>
    <x v="9"/>
    <n v="19143"/>
    <x v="3"/>
    <s v="FUR-FU-10001468"/>
    <x v="0"/>
    <x v="5"/>
    <s v="Tenex Antistatic Computer Chair Mats"/>
    <n v="273.56799999999998"/>
    <n v="2"/>
    <n v="0.2"/>
    <n v="-34.196000000000026"/>
  </r>
  <r>
    <x v="9711"/>
    <x v="4876"/>
    <x v="2"/>
    <x v="1127"/>
    <d v="2011-11-10T00:00:00"/>
    <s v="Standard Class"/>
    <s v="MD-17350"/>
    <s v="Maribeth Dona"/>
    <x v="0"/>
    <s v="United States"/>
    <s v="Philadelphia"/>
    <x v="9"/>
    <n v="19143"/>
    <x v="3"/>
    <s v="OFF-BI-10003684"/>
    <x v="1"/>
    <x v="8"/>
    <s v="Wilson Jones Legal Size Ring Binders"/>
    <n v="13.194000000000001"/>
    <n v="2"/>
    <n v="0.7"/>
    <n v="-8.7959999999999958"/>
  </r>
  <r>
    <x v="9712"/>
    <x v="4876"/>
    <x v="2"/>
    <x v="1127"/>
    <d v="2011-11-10T00:00:00"/>
    <s v="Standard Class"/>
    <s v="MD-17350"/>
    <s v="Maribeth Dona"/>
    <x v="0"/>
    <s v="United States"/>
    <s v="Philadelphia"/>
    <x v="9"/>
    <n v="19143"/>
    <x v="3"/>
    <s v="OFF-ST-10003716"/>
    <x v="1"/>
    <x v="4"/>
    <s v="Tennsco Double-Tier Lockers"/>
    <n v="1080.096"/>
    <n v="6"/>
    <n v="0.2"/>
    <n v="-94.508399999999995"/>
  </r>
  <r>
    <x v="9713"/>
    <x v="4876"/>
    <x v="2"/>
    <x v="1127"/>
    <d v="2011-11-10T00:00:00"/>
    <s v="Standard Class"/>
    <s v="MD-17350"/>
    <s v="Maribeth Dona"/>
    <x v="0"/>
    <s v="United States"/>
    <s v="Philadelphia"/>
    <x v="9"/>
    <n v="19143"/>
    <x v="3"/>
    <s v="TEC-AC-10001101"/>
    <x v="2"/>
    <x v="11"/>
    <s v="Sony 16GB Class 10 Micro SDHC R40 Memory Card"/>
    <n v="51.56"/>
    <n v="5"/>
    <n v="0.2"/>
    <n v="-6.4450000000000021"/>
  </r>
  <r>
    <x v="9714"/>
    <x v="4876"/>
    <x v="2"/>
    <x v="1127"/>
    <d v="2011-11-10T00:00:00"/>
    <s v="Standard Class"/>
    <s v="MD-17350"/>
    <s v="Maribeth Dona"/>
    <x v="0"/>
    <s v="United States"/>
    <s v="Philadelphia"/>
    <x v="9"/>
    <n v="19143"/>
    <x v="3"/>
    <s v="TEC-AC-10004864"/>
    <x v="2"/>
    <x v="11"/>
    <s v="Memorex Micro Travel Drive 32 GB"/>
    <n v="58.415999999999997"/>
    <n v="2"/>
    <n v="0.2"/>
    <n v="16.794600000000003"/>
  </r>
  <r>
    <x v="9715"/>
    <x v="4877"/>
    <x v="0"/>
    <x v="77"/>
    <d v="2013-11-13T00:00:00"/>
    <s v="Standard Class"/>
    <s v="LD-17005"/>
    <s v="Lisa DeCherney"/>
    <x v="0"/>
    <s v="United States"/>
    <s v="San Francisco"/>
    <x v="1"/>
    <n v="94122"/>
    <x v="1"/>
    <s v="OFF-BI-10001543"/>
    <x v="1"/>
    <x v="8"/>
    <s v="GBC VeloBinder Manual Binding System"/>
    <n v="57.584000000000003"/>
    <n v="2"/>
    <n v="0.2"/>
    <n v="20.154400000000003"/>
  </r>
  <r>
    <x v="9716"/>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x v="9717"/>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x v="9718"/>
    <x v="4879"/>
    <x v="0"/>
    <x v="198"/>
    <d v="2013-06-01T00:00:00"/>
    <s v="Same Day"/>
    <s v="AT-10735"/>
    <s v="Annie Thurman"/>
    <x v="0"/>
    <s v="United States"/>
    <s v="Houston"/>
    <x v="5"/>
    <n v="77041"/>
    <x v="2"/>
    <s v="TEC-AC-10000109"/>
    <x v="2"/>
    <x v="11"/>
    <s v="Sony Micro Vault Click 16 GB USB 2.0 Flash Drive"/>
    <n v="223.96"/>
    <n v="5"/>
    <n v="0.2"/>
    <n v="11.198000000000015"/>
  </r>
  <r>
    <x v="9719"/>
    <x v="4880"/>
    <x v="3"/>
    <x v="105"/>
    <d v="2014-11-15T00:00:00"/>
    <s v="Second Class"/>
    <s v="DK-13375"/>
    <s v="Dennis Kane"/>
    <x v="0"/>
    <s v="United States"/>
    <s v="Lancaster"/>
    <x v="9"/>
    <n v="17602"/>
    <x v="3"/>
    <s v="OFF-ST-10002574"/>
    <x v="1"/>
    <x v="4"/>
    <s v="SAFCO Commercial Wire Shelving, Black"/>
    <n v="221.024"/>
    <n v="2"/>
    <n v="0.2"/>
    <n v="-55.256"/>
  </r>
  <r>
    <x v="9720"/>
    <x v="4881"/>
    <x v="0"/>
    <x v="897"/>
    <d v="2013-09-27T00:00:00"/>
    <s v="Standard Class"/>
    <s v="CS-12250"/>
    <s v="Chris Selesnick"/>
    <x v="1"/>
    <s v="United States"/>
    <s v="Green Bay"/>
    <x v="6"/>
    <n v="54302"/>
    <x v="2"/>
    <s v="FUR-FU-10002445"/>
    <x v="0"/>
    <x v="5"/>
    <s v="DAX Two-Tone Rosewood/Black Document Frame, Desktop, 5 x 7"/>
    <n v="18.96"/>
    <n v="2"/>
    <n v="0"/>
    <n v="7.5840000000000014"/>
  </r>
  <r>
    <x v="9721"/>
    <x v="4882"/>
    <x v="0"/>
    <x v="595"/>
    <d v="2013-02-20T00:00:00"/>
    <s v="Standard Class"/>
    <s v="JF-15565"/>
    <s v="Jill Fjeld"/>
    <x v="0"/>
    <s v="United States"/>
    <s v="New York City"/>
    <x v="15"/>
    <n v="10024"/>
    <x v="3"/>
    <s v="FUR-CH-10001802"/>
    <x v="0"/>
    <x v="1"/>
    <s v="Hon Every-Day Chair Series Swivel Task Chairs"/>
    <n v="326.64600000000002"/>
    <n v="3"/>
    <n v="0.1"/>
    <n v="39.923399999999994"/>
  </r>
  <r>
    <x v="9722"/>
    <x v="4882"/>
    <x v="0"/>
    <x v="595"/>
    <d v="2013-02-20T00:00:00"/>
    <s v="Standard Class"/>
    <s v="JF-15565"/>
    <s v="Jill Fjeld"/>
    <x v="0"/>
    <s v="United States"/>
    <s v="New York City"/>
    <x v="15"/>
    <n v="10024"/>
    <x v="3"/>
    <s v="TEC-AC-10003628"/>
    <x v="2"/>
    <x v="11"/>
    <s v="Logitech 910-002974 M325 Wireless Mouse for Web Scrolling"/>
    <n v="89.97"/>
    <n v="3"/>
    <n v="0"/>
    <n v="39.586800000000011"/>
  </r>
  <r>
    <x v="9723"/>
    <x v="4883"/>
    <x v="2"/>
    <x v="1091"/>
    <d v="2011-12-26T00:00:00"/>
    <s v="Standard Class"/>
    <s v="TW-21025"/>
    <s v="Tamara Willingham"/>
    <x v="2"/>
    <s v="United States"/>
    <s v="New York City"/>
    <x v="15"/>
    <n v="10011"/>
    <x v="3"/>
    <s v="OFF-BI-10003984"/>
    <x v="1"/>
    <x v="8"/>
    <s v="Lock-Up Easel 'Spel-Binder'"/>
    <n v="296.71200000000005"/>
    <n v="13"/>
    <n v="0.2"/>
    <n v="100.14029999999998"/>
  </r>
  <r>
    <x v="9724"/>
    <x v="4884"/>
    <x v="1"/>
    <x v="901"/>
    <d v="2012-12-11T00:00:00"/>
    <s v="Standard Class"/>
    <s v="TB-21250"/>
    <s v="Tim Brockman"/>
    <x v="0"/>
    <s v="United States"/>
    <s v="Bloomington"/>
    <x v="10"/>
    <n v="61701"/>
    <x v="2"/>
    <s v="OFF-EN-10004459"/>
    <x v="1"/>
    <x v="12"/>
    <s v="Security-Tint Envelopes"/>
    <n v="12.224"/>
    <n v="2"/>
    <n v="0.2"/>
    <n v="4.4311999999999996"/>
  </r>
  <r>
    <x v="9725"/>
    <x v="4885"/>
    <x v="3"/>
    <x v="697"/>
    <d v="2014-09-21T00:00:00"/>
    <s v="First Class"/>
    <s v="SC-20380"/>
    <s v="Shahid Collister"/>
    <x v="0"/>
    <s v="United States"/>
    <s v="Boise"/>
    <x v="45"/>
    <n v="83704"/>
    <x v="1"/>
    <s v="TEC-AC-10001109"/>
    <x v="2"/>
    <x v="11"/>
    <s v="Logitech Trackman Marble Mouse"/>
    <n v="89.97"/>
    <n v="3"/>
    <n v="0"/>
    <n v="37.787400000000005"/>
  </r>
  <r>
    <x v="9726"/>
    <x v="4886"/>
    <x v="3"/>
    <x v="574"/>
    <d v="2014-12-05T00:00:00"/>
    <s v="First Class"/>
    <s v="KM-16720"/>
    <s v="Kunst Miller"/>
    <x v="0"/>
    <s v="United States"/>
    <s v="Lowell"/>
    <x v="31"/>
    <n v="1852"/>
    <x v="3"/>
    <s v="OFF-AP-10001293"/>
    <x v="1"/>
    <x v="9"/>
    <s v="Belkin 8 Outlet Surge Protector"/>
    <n v="286.85999999999996"/>
    <n v="7"/>
    <n v="0"/>
    <n v="80.320799999999991"/>
  </r>
  <r>
    <x v="9727"/>
    <x v="4886"/>
    <x v="3"/>
    <x v="574"/>
    <d v="2014-12-05T00:00:00"/>
    <s v="First Class"/>
    <s v="KM-16720"/>
    <s v="Kunst Miller"/>
    <x v="0"/>
    <s v="United States"/>
    <s v="Lowell"/>
    <x v="31"/>
    <n v="1852"/>
    <x v="3"/>
    <s v="TEC-PH-10004977"/>
    <x v="2"/>
    <x v="7"/>
    <s v="GE 30524EE4"/>
    <n v="979.95"/>
    <n v="5"/>
    <n v="0"/>
    <n v="284.18549999999993"/>
  </r>
  <r>
    <x v="9728"/>
    <x v="4886"/>
    <x v="3"/>
    <x v="574"/>
    <d v="2014-12-05T00:00:00"/>
    <s v="First Class"/>
    <s v="KM-16720"/>
    <s v="Kunst Miller"/>
    <x v="0"/>
    <s v="United States"/>
    <s v="Lowell"/>
    <x v="31"/>
    <n v="1852"/>
    <x v="3"/>
    <s v="OFF-SU-10001935"/>
    <x v="1"/>
    <x v="14"/>
    <s v="Staples"/>
    <n v="4.3600000000000003"/>
    <n v="2"/>
    <n v="0"/>
    <n v="0.17439999999999944"/>
  </r>
  <r>
    <x v="9729"/>
    <x v="4887"/>
    <x v="2"/>
    <x v="411"/>
    <d v="2011-10-04T00:00:00"/>
    <s v="Standard Class"/>
    <s v="EB-14170"/>
    <s v="Evan Bailliet"/>
    <x v="0"/>
    <s v="United States"/>
    <s v="Seattle"/>
    <x v="4"/>
    <n v="98115"/>
    <x v="1"/>
    <s v="OFF-BI-10001308"/>
    <x v="1"/>
    <x v="8"/>
    <s v="GBC Standard Plastic Binding Systems' Combs"/>
    <n v="10.048000000000002"/>
    <n v="2"/>
    <n v="0.2"/>
    <n v="3.1399999999999988"/>
  </r>
  <r>
    <x v="9730"/>
    <x v="4887"/>
    <x v="2"/>
    <x v="411"/>
    <d v="2011-10-04T00:00:00"/>
    <s v="Standard Class"/>
    <s v="EB-14170"/>
    <s v="Evan Bailliet"/>
    <x v="0"/>
    <s v="United States"/>
    <s v="Seattle"/>
    <x v="4"/>
    <n v="98115"/>
    <x v="1"/>
    <s v="OFF-ST-10000046"/>
    <x v="1"/>
    <x v="4"/>
    <s v="Fellowes Super Stor/Drawer Files"/>
    <n v="807.75"/>
    <n v="5"/>
    <n v="0"/>
    <n v="153.47250000000003"/>
  </r>
  <r>
    <x v="9731"/>
    <x v="4888"/>
    <x v="3"/>
    <x v="237"/>
    <d v="2014-11-20T00:00:00"/>
    <s v="Standard Class"/>
    <s v="JE-15715"/>
    <s v="Joe Elijah"/>
    <x v="0"/>
    <s v="United States"/>
    <s v="Los Angeles"/>
    <x v="1"/>
    <n v="90049"/>
    <x v="1"/>
    <s v="OFF-AR-10003504"/>
    <x v="1"/>
    <x v="6"/>
    <s v="Newell 347"/>
    <n v="34.24"/>
    <n v="8"/>
    <n v="0"/>
    <n v="9.9295999999999971"/>
  </r>
  <r>
    <x v="9732"/>
    <x v="4889"/>
    <x v="2"/>
    <x v="1071"/>
    <d v="2011-08-25T00:00:00"/>
    <s v="Standard Class"/>
    <s v="NC-18535"/>
    <s v="Nick Crebassa"/>
    <x v="1"/>
    <s v="United States"/>
    <s v="Hampton"/>
    <x v="17"/>
    <n v="23666"/>
    <x v="0"/>
    <s v="FUR-CH-10001797"/>
    <x v="0"/>
    <x v="1"/>
    <s v="Safco Chair Connectors, 6/Carton"/>
    <n v="500.23999999999995"/>
    <n v="13"/>
    <n v="0"/>
    <n v="145.06959999999992"/>
  </r>
  <r>
    <x v="9733"/>
    <x v="4889"/>
    <x v="2"/>
    <x v="1071"/>
    <d v="2011-08-25T00:00:00"/>
    <s v="Standard Class"/>
    <s v="NC-18535"/>
    <s v="Nick Crebassa"/>
    <x v="1"/>
    <s v="United States"/>
    <s v="Hampton"/>
    <x v="17"/>
    <n v="23666"/>
    <x v="0"/>
    <s v="OFF-PA-10000246"/>
    <x v="1"/>
    <x v="10"/>
    <s v="Riverleaf Stik-Withit Designer Note Cubes"/>
    <n v="20.12"/>
    <n v="2"/>
    <n v="0"/>
    <n v="9.2552000000000003"/>
  </r>
  <r>
    <x v="9734"/>
    <x v="4889"/>
    <x v="2"/>
    <x v="1071"/>
    <d v="2011-08-25T00:00:00"/>
    <s v="Standard Class"/>
    <s v="NC-18535"/>
    <s v="Nick Crebassa"/>
    <x v="1"/>
    <s v="United States"/>
    <s v="Hampton"/>
    <x v="17"/>
    <n v="23666"/>
    <x v="0"/>
    <s v="OFF-BI-10001359"/>
    <x v="1"/>
    <x v="8"/>
    <s v="GBC DocuBind TL300 Electric Binding System"/>
    <n v="896.99"/>
    <n v="1"/>
    <n v="0"/>
    <n v="421.58529999999996"/>
  </r>
  <r>
    <x v="9735"/>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x v="9736"/>
    <x v="4891"/>
    <x v="1"/>
    <x v="685"/>
    <d v="2012-07-03T00:00:00"/>
    <s v="Standard Class"/>
    <s v="NF-18475"/>
    <s v="Neil Französisch"/>
    <x v="2"/>
    <s v="United States"/>
    <s v="Omaha"/>
    <x v="8"/>
    <n v="68104"/>
    <x v="2"/>
    <s v="TEC-PH-10004667"/>
    <x v="2"/>
    <x v="7"/>
    <s v="Cisco 8x8 Inc. 6753i IP Business Phone System"/>
    <n v="269.98"/>
    <n v="2"/>
    <n v="0"/>
    <n v="72.894599999999997"/>
  </r>
  <r>
    <x v="9737"/>
    <x v="4892"/>
    <x v="3"/>
    <x v="633"/>
    <d v="2014-03-22T00:00:00"/>
    <s v="Standard Class"/>
    <s v="KD-16615"/>
    <s v="Ken Dana"/>
    <x v="1"/>
    <s v="United States"/>
    <s v="Los Angeles"/>
    <x v="1"/>
    <n v="90032"/>
    <x v="1"/>
    <s v="OFF-ST-10002615"/>
    <x v="1"/>
    <x v="4"/>
    <s v="Dual Level, Single-Width Filing Carts"/>
    <n v="310.12"/>
    <n v="2"/>
    <n v="0"/>
    <n v="80.631200000000007"/>
  </r>
  <r>
    <x v="9738"/>
    <x v="4892"/>
    <x v="3"/>
    <x v="633"/>
    <d v="2014-03-22T00:00:00"/>
    <s v="Standard Class"/>
    <s v="KD-16615"/>
    <s v="Ken Dana"/>
    <x v="1"/>
    <s v="United States"/>
    <s v="Los Angeles"/>
    <x v="1"/>
    <n v="90032"/>
    <x v="1"/>
    <s v="OFF-BI-10004236"/>
    <x v="1"/>
    <x v="8"/>
    <s v="XtraLife ClearVue Slant-D Ring Binder, White, 3&quot;"/>
    <n v="70.463999999999999"/>
    <n v="6"/>
    <n v="0.2"/>
    <n v="22.900799999999997"/>
  </r>
  <r>
    <x v="9739"/>
    <x v="4892"/>
    <x v="3"/>
    <x v="633"/>
    <d v="2014-03-22T00:00:00"/>
    <s v="Standard Class"/>
    <s v="KD-16615"/>
    <s v="Ken Dana"/>
    <x v="1"/>
    <s v="United States"/>
    <s v="Los Angeles"/>
    <x v="1"/>
    <n v="90032"/>
    <x v="1"/>
    <s v="OFF-BI-10001757"/>
    <x v="1"/>
    <x v="8"/>
    <s v="Pressboard Hanging Data Binders for Unburst Sheets"/>
    <n v="19.68"/>
    <n v="5"/>
    <n v="0.2"/>
    <n v="6.8879999999999981"/>
  </r>
  <r>
    <x v="9740"/>
    <x v="4892"/>
    <x v="3"/>
    <x v="633"/>
    <d v="2014-03-22T00:00:00"/>
    <s v="Standard Class"/>
    <s v="KD-16615"/>
    <s v="Ken Dana"/>
    <x v="1"/>
    <s v="United States"/>
    <s v="Los Angeles"/>
    <x v="1"/>
    <n v="90032"/>
    <x v="1"/>
    <s v="OFF-AP-10001154"/>
    <x v="1"/>
    <x v="9"/>
    <s v="Bionaire Personal Warm Mist Humidifier/Vaporizer"/>
    <n v="140.67000000000002"/>
    <n v="3"/>
    <n v="0"/>
    <n v="54.861300000000007"/>
  </r>
  <r>
    <x v="9741"/>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x v="9742"/>
    <x v="4894"/>
    <x v="3"/>
    <x v="354"/>
    <d v="2014-12-03T00:00:00"/>
    <s v="Standard Class"/>
    <s v="EP-13915"/>
    <s v="Emily Phan"/>
    <x v="0"/>
    <s v="United States"/>
    <s v="San Diego"/>
    <x v="1"/>
    <n v="92037"/>
    <x v="1"/>
    <s v="OFF-LA-10001074"/>
    <x v="1"/>
    <x v="2"/>
    <s v="Round Specialty Laser Printer Labels"/>
    <n v="62.65"/>
    <n v="5"/>
    <n v="0"/>
    <n v="29.445499999999996"/>
  </r>
  <r>
    <x v="9743"/>
    <x v="4895"/>
    <x v="0"/>
    <x v="950"/>
    <d v="2013-06-23T00:00:00"/>
    <s v="Standard Class"/>
    <s v="JJ-15445"/>
    <s v="Jennifer Jackson"/>
    <x v="0"/>
    <s v="United States"/>
    <s v="Newark"/>
    <x v="13"/>
    <n v="19711"/>
    <x v="3"/>
    <s v="OFF-LA-10001641"/>
    <x v="1"/>
    <x v="2"/>
    <s v="Avery 518"/>
    <n v="9.4499999999999993"/>
    <n v="3"/>
    <n v="0"/>
    <n v="4.5359999999999996"/>
  </r>
  <r>
    <x v="9744"/>
    <x v="4896"/>
    <x v="3"/>
    <x v="276"/>
    <d v="2014-01-26T00:00:00"/>
    <s v="Standard Class"/>
    <s v="BE-11410"/>
    <s v="Bobby Elias"/>
    <x v="0"/>
    <s v="United States"/>
    <s v="Aurora"/>
    <x v="10"/>
    <n v="60505"/>
    <x v="2"/>
    <s v="OFF-EN-10002230"/>
    <x v="1"/>
    <x v="12"/>
    <s v="Airmail Envelopes"/>
    <n v="268.57600000000002"/>
    <n v="4"/>
    <n v="0.2"/>
    <n v="90.64439999999999"/>
  </r>
  <r>
    <x v="9745"/>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x v="9746"/>
    <x v="4897"/>
    <x v="3"/>
    <x v="221"/>
    <d v="2014-11-25T00:00:00"/>
    <s v="Same Day"/>
    <s v="BP-11290"/>
    <s v="Beth Paige"/>
    <x v="0"/>
    <s v="United States"/>
    <s v="Los Angeles"/>
    <x v="1"/>
    <n v="90008"/>
    <x v="1"/>
    <s v="FUR-TA-10001676"/>
    <x v="0"/>
    <x v="3"/>
    <s v="Hon 61000 Series Interactive Training Tables"/>
    <n v="71.088000000000008"/>
    <n v="2"/>
    <n v="0.2"/>
    <n v="-1.7772000000000041"/>
  </r>
  <r>
    <x v="9747"/>
    <x v="4898"/>
    <x v="2"/>
    <x v="7"/>
    <d v="2011-11-15T00:00:00"/>
    <s v="Standard Class"/>
    <s v="BH-11710"/>
    <s v="Brosina Hoffman"/>
    <x v="0"/>
    <s v="United States"/>
    <s v="Chicago"/>
    <x v="10"/>
    <n v="60653"/>
    <x v="2"/>
    <s v="FUR-FU-10000175"/>
    <x v="0"/>
    <x v="5"/>
    <s v="DAX Wood Document Frame."/>
    <n v="10.984000000000002"/>
    <n v="2"/>
    <n v="0.6"/>
    <n v="-7.9634"/>
  </r>
  <r>
    <x v="9748"/>
    <x v="4898"/>
    <x v="2"/>
    <x v="7"/>
    <d v="2011-11-15T00:00:00"/>
    <s v="Standard Class"/>
    <s v="BH-11710"/>
    <s v="Brosina Hoffman"/>
    <x v="0"/>
    <s v="United States"/>
    <s v="Chicago"/>
    <x v="10"/>
    <n v="60653"/>
    <x v="2"/>
    <s v="FUR-CH-10003379"/>
    <x v="0"/>
    <x v="1"/>
    <s v="Global Commerce Series High-Back Swivel/Tilt Chairs"/>
    <n v="797.94399999999996"/>
    <n v="4"/>
    <n v="0.3"/>
    <n v="-56.995999999999981"/>
  </r>
  <r>
    <x v="9749"/>
    <x v="4899"/>
    <x v="0"/>
    <x v="758"/>
    <d v="2013-03-09T00:00:00"/>
    <s v="Standard Class"/>
    <s v="EM-13810"/>
    <s v="Eleni McCrary"/>
    <x v="1"/>
    <s v="United States"/>
    <s v="Dover"/>
    <x v="38"/>
    <n v="3820"/>
    <x v="3"/>
    <s v="TEC-AC-10002567"/>
    <x v="2"/>
    <x v="11"/>
    <s v="Logitech G602 Wireless Gaming Mouse"/>
    <n v="159.97999999999999"/>
    <n v="2"/>
    <n v="0"/>
    <n v="57.592799999999997"/>
  </r>
  <r>
    <x v="9750"/>
    <x v="4900"/>
    <x v="0"/>
    <x v="1228"/>
    <d v="2013-10-16T00:00:00"/>
    <s v="Standard Class"/>
    <s v="EP-13915"/>
    <s v="Emily Phan"/>
    <x v="0"/>
    <s v="United States"/>
    <s v="Chicago"/>
    <x v="10"/>
    <n v="60610"/>
    <x v="2"/>
    <s v="OFF-AR-10003183"/>
    <x v="1"/>
    <x v="6"/>
    <s v="Avery Fluorescent Highlighter Four-Color Set"/>
    <n v="5.3440000000000003"/>
    <n v="2"/>
    <n v="0.2"/>
    <n v="0.66799999999999948"/>
  </r>
  <r>
    <x v="9751"/>
    <x v="4900"/>
    <x v="0"/>
    <x v="1228"/>
    <d v="2013-10-16T00:00:00"/>
    <s v="Standard Class"/>
    <s v="EP-13915"/>
    <s v="Emily Phan"/>
    <x v="0"/>
    <s v="United States"/>
    <s v="Chicago"/>
    <x v="10"/>
    <n v="60610"/>
    <x v="2"/>
    <s v="OFF-AR-10001446"/>
    <x v="1"/>
    <x v="6"/>
    <s v="Newell 309"/>
    <n v="27.72"/>
    <n v="3"/>
    <n v="0.2"/>
    <n v="3.4649999999999999"/>
  </r>
  <r>
    <x v="9752"/>
    <x v="4901"/>
    <x v="0"/>
    <x v="949"/>
    <d v="2013-07-03T00:00:00"/>
    <s v="First Class"/>
    <s v="NZ-18565"/>
    <s v="Nick Zandusky"/>
    <x v="2"/>
    <s v="United States"/>
    <s v="Seattle"/>
    <x v="4"/>
    <n v="98115"/>
    <x v="1"/>
    <s v="OFF-BI-10000145"/>
    <x v="1"/>
    <x v="8"/>
    <s v="Zipper Ring Binder Pockets"/>
    <n v="2.4960000000000004"/>
    <n v="1"/>
    <n v="0.2"/>
    <n v="0.90479999999999983"/>
  </r>
  <r>
    <x v="9753"/>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x v="9754"/>
    <x v="4902"/>
    <x v="3"/>
    <x v="996"/>
    <d v="2014-03-30T00:00:00"/>
    <s v="Second Class"/>
    <s v="LC-16870"/>
    <s v="Lena Cacioppo"/>
    <x v="0"/>
    <s v="United States"/>
    <s v="Richmond"/>
    <x v="17"/>
    <n v="23223"/>
    <x v="0"/>
    <s v="OFF-BI-10001679"/>
    <x v="1"/>
    <x v="8"/>
    <s v="GBC Instant Index System for Binding Systems"/>
    <n v="17.760000000000002"/>
    <n v="2"/>
    <n v="0"/>
    <n v="8.8800000000000008"/>
  </r>
  <r>
    <x v="9755"/>
    <x v="4902"/>
    <x v="3"/>
    <x v="996"/>
    <d v="2014-03-30T00:00:00"/>
    <s v="Second Class"/>
    <s v="LC-16870"/>
    <s v="Lena Cacioppo"/>
    <x v="0"/>
    <s v="United States"/>
    <s v="Richmond"/>
    <x v="17"/>
    <n v="23223"/>
    <x v="0"/>
    <s v="OFF-ST-10001128"/>
    <x v="1"/>
    <x v="4"/>
    <s v="Carina Mini System Audio Rack, Model AR050B"/>
    <n v="332.94"/>
    <n v="3"/>
    <n v="0"/>
    <n v="9.9882000000000204"/>
  </r>
  <r>
    <x v="9756"/>
    <x v="4902"/>
    <x v="3"/>
    <x v="996"/>
    <d v="2014-03-30T00:00:00"/>
    <s v="Second Class"/>
    <s v="LC-16870"/>
    <s v="Lena Cacioppo"/>
    <x v="0"/>
    <s v="United States"/>
    <s v="Richmond"/>
    <x v="17"/>
    <n v="23223"/>
    <x v="0"/>
    <s v="FUR-TA-10002533"/>
    <x v="0"/>
    <x v="3"/>
    <s v="BPI Conference Tables"/>
    <n v="292.10000000000002"/>
    <n v="2"/>
    <n v="0"/>
    <n v="58.419999999999987"/>
  </r>
  <r>
    <x v="9757"/>
    <x v="4902"/>
    <x v="3"/>
    <x v="996"/>
    <d v="2014-03-30T00:00:00"/>
    <s v="Second Class"/>
    <s v="LC-16870"/>
    <s v="Lena Cacioppo"/>
    <x v="0"/>
    <s v="United States"/>
    <s v="Richmond"/>
    <x v="17"/>
    <n v="23223"/>
    <x v="0"/>
    <s v="TEC-PH-10004006"/>
    <x v="2"/>
    <x v="7"/>
    <s v="Panasonic KX - TS880B Telephone"/>
    <n v="206.1"/>
    <n v="5"/>
    <n v="0"/>
    <n v="55.647000000000006"/>
  </r>
  <r>
    <x v="9758"/>
    <x v="4902"/>
    <x v="3"/>
    <x v="996"/>
    <d v="2014-03-30T00:00:00"/>
    <s v="Second Class"/>
    <s v="LC-16870"/>
    <s v="Lena Cacioppo"/>
    <x v="0"/>
    <s v="United States"/>
    <s v="Richmond"/>
    <x v="17"/>
    <n v="23223"/>
    <x v="0"/>
    <s v="OFF-PA-10002615"/>
    <x v="1"/>
    <x v="10"/>
    <s v="Ampad Gold Fibre Wirebound Steno Books, 6&quot; x 9&quot;, Gregg Ruled"/>
    <n v="17.64"/>
    <n v="4"/>
    <n v="0"/>
    <n v="8.1143999999999998"/>
  </r>
  <r>
    <x v="9759"/>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x v="9760"/>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x v="9761"/>
    <x v="4905"/>
    <x v="2"/>
    <x v="1047"/>
    <d v="2011-02-19T00:00:00"/>
    <s v="Standard Class"/>
    <s v="ML-17395"/>
    <s v="Marina Lichtenstein"/>
    <x v="1"/>
    <s v="United States"/>
    <s v="Seattle"/>
    <x v="4"/>
    <n v="98103"/>
    <x v="1"/>
    <s v="TEC-AC-10000736"/>
    <x v="2"/>
    <x v="11"/>
    <s v="Logitech G600 MMO Gaming Mouse"/>
    <n v="239.96999999999997"/>
    <n v="3"/>
    <n v="0"/>
    <n v="86.389199999999988"/>
  </r>
  <r>
    <x v="9762"/>
    <x v="4905"/>
    <x v="2"/>
    <x v="1047"/>
    <d v="2011-02-19T00:00:00"/>
    <s v="Standard Class"/>
    <s v="ML-17395"/>
    <s v="Marina Lichtenstein"/>
    <x v="1"/>
    <s v="United States"/>
    <s v="Seattle"/>
    <x v="4"/>
    <n v="98103"/>
    <x v="1"/>
    <s v="OFF-AP-10001293"/>
    <x v="1"/>
    <x v="9"/>
    <s v="Belkin 8 Outlet Surge Protector"/>
    <n v="81.96"/>
    <n v="2"/>
    <n v="0"/>
    <n v="22.948799999999999"/>
  </r>
  <r>
    <x v="9763"/>
    <x v="4905"/>
    <x v="2"/>
    <x v="1047"/>
    <d v="2011-02-19T00:00:00"/>
    <s v="Standard Class"/>
    <s v="ML-17395"/>
    <s v="Marina Lichtenstein"/>
    <x v="1"/>
    <s v="United States"/>
    <s v="Seattle"/>
    <x v="4"/>
    <n v="98103"/>
    <x v="1"/>
    <s v="OFF-SU-10000157"/>
    <x v="1"/>
    <x v="14"/>
    <s v="Compact Automatic Electric Letter Opener"/>
    <n v="238.62"/>
    <n v="2"/>
    <n v="0"/>
    <n v="4.7724000000000046"/>
  </r>
  <r>
    <x v="9764"/>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x v="9765"/>
    <x v="4907"/>
    <x v="3"/>
    <x v="1230"/>
    <d v="2014-03-07T00:00:00"/>
    <s v="Standard Class"/>
    <s v="DB-13660"/>
    <s v="Duane Benoit"/>
    <x v="0"/>
    <s v="United States"/>
    <s v="Middletown"/>
    <x v="29"/>
    <n v="6457"/>
    <x v="3"/>
    <s v="OFF-BI-10001757"/>
    <x v="1"/>
    <x v="8"/>
    <s v="Pressboard Hanging Data Binders for Unburst Sheets"/>
    <n v="9.84"/>
    <n v="2"/>
    <n v="0"/>
    <n v="4.7231999999999994"/>
  </r>
  <r>
    <x v="9766"/>
    <x v="4907"/>
    <x v="3"/>
    <x v="1230"/>
    <d v="2014-03-07T00:00:00"/>
    <s v="Standard Class"/>
    <s v="DB-13660"/>
    <s v="Duane Benoit"/>
    <x v="0"/>
    <s v="United States"/>
    <s v="Middletown"/>
    <x v="29"/>
    <n v="6457"/>
    <x v="3"/>
    <s v="OFF-PA-10002137"/>
    <x v="1"/>
    <x v="10"/>
    <s v="Southworth 100% Résumé Paper, 24lb."/>
    <n v="7.78"/>
    <n v="1"/>
    <n v="0"/>
    <n v="3.5009999999999994"/>
  </r>
  <r>
    <x v="9767"/>
    <x v="4908"/>
    <x v="3"/>
    <x v="34"/>
    <d v="2014-12-16T00:00:00"/>
    <s v="Standard Class"/>
    <s v="LW-17215"/>
    <s v="Luke Weiss"/>
    <x v="0"/>
    <s v="United States"/>
    <s v="Grand Rapids"/>
    <x v="12"/>
    <n v="49505"/>
    <x v="2"/>
    <s v="OFF-BI-10000088"/>
    <x v="1"/>
    <x v="8"/>
    <s v="GBC Imprintable Covers"/>
    <n v="54.900000000000006"/>
    <n v="5"/>
    <n v="0"/>
    <n v="26.901000000000003"/>
  </r>
  <r>
    <x v="9768"/>
    <x v="4909"/>
    <x v="3"/>
    <x v="226"/>
    <d v="2014-12-15T00:00:00"/>
    <s v="Standard Class"/>
    <s v="TC-21535"/>
    <s v="Tracy Collins"/>
    <x v="2"/>
    <s v="United States"/>
    <s v="San Francisco"/>
    <x v="1"/>
    <n v="94122"/>
    <x v="1"/>
    <s v="OFF-PA-10000380"/>
    <x v="1"/>
    <x v="10"/>
    <s v="REDIFORM Incoming/Outgoing Call Register, 11&quot; X 8 1/2&quot;, 100 Messages"/>
    <n v="50.04"/>
    <n v="6"/>
    <n v="0"/>
    <n v="25.02"/>
  </r>
  <r>
    <x v="9769"/>
    <x v="4910"/>
    <x v="0"/>
    <x v="390"/>
    <d v="2013-12-01T00:00:00"/>
    <s v="Standard Class"/>
    <s v="SC-20050"/>
    <s v="Sample Company A"/>
    <x v="2"/>
    <s v="United States"/>
    <s v="Hialeah"/>
    <x v="2"/>
    <n v="33012"/>
    <x v="0"/>
    <s v="FUR-BO-10001619"/>
    <x v="0"/>
    <x v="0"/>
    <s v="O'Sullivan Cherrywood Estates Traditional Bookcase"/>
    <n v="339.92000000000007"/>
    <n v="5"/>
    <n v="0.2"/>
    <n v="8.4979999999999762"/>
  </r>
  <r>
    <x v="9770"/>
    <x v="4910"/>
    <x v="0"/>
    <x v="390"/>
    <d v="2013-12-01T00:00:00"/>
    <s v="Standard Class"/>
    <s v="SC-20050"/>
    <s v="Sample Company A"/>
    <x v="2"/>
    <s v="United States"/>
    <s v="Hialeah"/>
    <x v="2"/>
    <n v="33012"/>
    <x v="0"/>
    <s v="OFF-PA-10001609"/>
    <x v="1"/>
    <x v="10"/>
    <s v="Tops Wirebound Message Log Books"/>
    <n v="10.528"/>
    <n v="4"/>
    <n v="0.2"/>
    <n v="3.4215999999999993"/>
  </r>
  <r>
    <x v="9771"/>
    <x v="4910"/>
    <x v="0"/>
    <x v="390"/>
    <d v="2013-12-01T00:00:00"/>
    <s v="Standard Class"/>
    <s v="SC-20050"/>
    <s v="Sample Company A"/>
    <x v="2"/>
    <s v="United States"/>
    <s v="Hialeah"/>
    <x v="2"/>
    <n v="33012"/>
    <x v="0"/>
    <s v="OFF-AP-10002765"/>
    <x v="1"/>
    <x v="9"/>
    <s v="Fellowes Advanced Computer Series Surge Protectors"/>
    <n v="42.384"/>
    <n v="2"/>
    <n v="0.2"/>
    <n v="4.2384000000000022"/>
  </r>
  <r>
    <x v="9772"/>
    <x v="4911"/>
    <x v="0"/>
    <x v="894"/>
    <d v="2013-07-04T00:00:00"/>
    <s v="Same Day"/>
    <s v="FM-14215"/>
    <s v="Filia McAdams"/>
    <x v="1"/>
    <s v="United States"/>
    <s v="Philadelphia"/>
    <x v="9"/>
    <n v="19143"/>
    <x v="3"/>
    <s v="OFF-PA-10000167"/>
    <x v="1"/>
    <x v="10"/>
    <s v="Xerox 1925"/>
    <n v="123.92000000000002"/>
    <n v="5"/>
    <n v="0.2"/>
    <n v="38.724999999999994"/>
  </r>
  <r>
    <x v="9773"/>
    <x v="4912"/>
    <x v="0"/>
    <x v="190"/>
    <d v="2013-07-04T00:00:00"/>
    <s v="Standard Class"/>
    <s v="PF-19225"/>
    <s v="Phillip Flathmann"/>
    <x v="0"/>
    <s v="United States"/>
    <s v="Atlanta"/>
    <x v="32"/>
    <n v="30318"/>
    <x v="0"/>
    <s v="TEC-PH-10004434"/>
    <x v="2"/>
    <x v="7"/>
    <s v="Cisco IP Phone 7961G VoIP phone - Dark gray"/>
    <n v="135.94999999999999"/>
    <n v="1"/>
    <n v="0"/>
    <n v="39.425499999999985"/>
  </r>
  <r>
    <x v="9774"/>
    <x v="4913"/>
    <x v="2"/>
    <x v="711"/>
    <d v="2011-07-30T00:00:00"/>
    <s v="Standard Class"/>
    <s v="LF-17185"/>
    <s v="Luke Foster"/>
    <x v="0"/>
    <s v="United States"/>
    <s v="San Antonio"/>
    <x v="5"/>
    <n v="78207"/>
    <x v="2"/>
    <s v="OFF-BI-10004995"/>
    <x v="1"/>
    <x v="8"/>
    <s v="GBC DocuBind P400 Electric Binding System"/>
    <n v="2177.5839999999994"/>
    <n v="8"/>
    <n v="0.8"/>
    <n v="-3701.8928000000014"/>
  </r>
  <r>
    <x v="9775"/>
    <x v="4913"/>
    <x v="2"/>
    <x v="711"/>
    <d v="2011-07-30T00:00:00"/>
    <s v="Standard Class"/>
    <s v="LF-17185"/>
    <s v="Luke Foster"/>
    <x v="0"/>
    <s v="United States"/>
    <s v="San Antonio"/>
    <x v="5"/>
    <n v="78207"/>
    <x v="2"/>
    <s v="FUR-FU-10004666"/>
    <x v="0"/>
    <x v="5"/>
    <s v="DAX Clear Channel Poster Frame"/>
    <n v="17.496000000000002"/>
    <n v="3"/>
    <n v="0.6"/>
    <n v="-10.060199999999998"/>
  </r>
  <r>
    <x v="9776"/>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x v="9777"/>
    <x v="4913"/>
    <x v="2"/>
    <x v="711"/>
    <d v="2011-07-30T00:00:00"/>
    <s v="Standard Class"/>
    <s v="LF-17185"/>
    <s v="Luke Foster"/>
    <x v="0"/>
    <s v="United States"/>
    <s v="San Antonio"/>
    <x v="5"/>
    <n v="78207"/>
    <x v="2"/>
    <s v="TEC-AC-10002076"/>
    <x v="2"/>
    <x v="11"/>
    <s v="Microsoft Natural Keyboard Elite"/>
    <n v="431.13600000000002"/>
    <n v="9"/>
    <n v="0.2"/>
    <n v="-26.946000000000012"/>
  </r>
  <r>
    <x v="9778"/>
    <x v="4913"/>
    <x v="2"/>
    <x v="711"/>
    <d v="2011-07-30T00:00:00"/>
    <s v="Standard Class"/>
    <s v="LF-17185"/>
    <s v="Luke Foster"/>
    <x v="0"/>
    <s v="United States"/>
    <s v="San Antonio"/>
    <x v="5"/>
    <n v="78207"/>
    <x v="2"/>
    <s v="OFF-BI-10001679"/>
    <x v="1"/>
    <x v="8"/>
    <s v="GBC Instant Index System for Binding Systems"/>
    <n v="8.879999999999999"/>
    <n v="5"/>
    <n v="0.8"/>
    <n v="-13.32"/>
  </r>
  <r>
    <x v="9779"/>
    <x v="4913"/>
    <x v="2"/>
    <x v="711"/>
    <d v="2011-07-30T00:00:00"/>
    <s v="Standard Class"/>
    <s v="LF-17185"/>
    <s v="Luke Foster"/>
    <x v="0"/>
    <s v="United States"/>
    <s v="San Antonio"/>
    <x v="5"/>
    <n v="78207"/>
    <x v="2"/>
    <s v="OFF-AP-10003281"/>
    <x v="1"/>
    <x v="9"/>
    <s v="Acco 6 Outlet Guardian Standard Surge Suppressor"/>
    <n v="4.8359999999999985"/>
    <n v="2"/>
    <n v="0.8"/>
    <n v="-12.090000000000003"/>
  </r>
  <r>
    <x v="9780"/>
    <x v="4914"/>
    <x v="0"/>
    <x v="749"/>
    <d v="2013-09-19T00:00:00"/>
    <s v="Standard Class"/>
    <s v="CL-12565"/>
    <s v="Clay Ludtke"/>
    <x v="0"/>
    <s v="United States"/>
    <s v="Long Beach"/>
    <x v="15"/>
    <n v="11561"/>
    <x v="3"/>
    <s v="TEC-PH-10001944"/>
    <x v="2"/>
    <x v="7"/>
    <s v="Wi-Ex zBoost YX540 Cellular Phone Signal Booster"/>
    <n v="437.84999999999997"/>
    <n v="3"/>
    <n v="0"/>
    <n v="131.35499999999996"/>
  </r>
  <r>
    <x v="9781"/>
    <x v="4914"/>
    <x v="0"/>
    <x v="749"/>
    <d v="2013-09-19T00:00:00"/>
    <s v="Standard Class"/>
    <s v="CL-12565"/>
    <s v="Clay Ludtke"/>
    <x v="0"/>
    <s v="United States"/>
    <s v="Long Beach"/>
    <x v="15"/>
    <n v="11561"/>
    <x v="3"/>
    <s v="OFF-BI-10004390"/>
    <x v="1"/>
    <x v="8"/>
    <s v="GBC DocuBind 200 Manual Binding Machine"/>
    <n v="673.5680000000001"/>
    <n v="2"/>
    <n v="0.2"/>
    <n v="252.58799999999999"/>
  </r>
  <r>
    <x v="9782"/>
    <x v="4915"/>
    <x v="1"/>
    <x v="70"/>
    <d v="2012-06-02T00:00:00"/>
    <s v="Second Class"/>
    <s v="EM-13825"/>
    <s v="Elizabeth Moffitt"/>
    <x v="1"/>
    <s v="United States"/>
    <s v="Paterson"/>
    <x v="30"/>
    <n v="7501"/>
    <x v="3"/>
    <s v="OFF-PA-10002120"/>
    <x v="1"/>
    <x v="10"/>
    <s v="Xerox 1889"/>
    <n v="274.8"/>
    <n v="5"/>
    <n v="0"/>
    <n v="134.65199999999999"/>
  </r>
  <r>
    <x v="9783"/>
    <x v="4915"/>
    <x v="1"/>
    <x v="70"/>
    <d v="2012-06-02T00:00:00"/>
    <s v="Second Class"/>
    <s v="EM-13825"/>
    <s v="Elizabeth Moffitt"/>
    <x v="1"/>
    <s v="United States"/>
    <s v="Paterson"/>
    <x v="30"/>
    <n v="7501"/>
    <x v="3"/>
    <s v="OFF-ST-10004340"/>
    <x v="1"/>
    <x v="4"/>
    <s v="Fellowes Mobile File Cart, Black"/>
    <n v="62.18"/>
    <n v="1"/>
    <n v="0"/>
    <n v="16.788600000000002"/>
  </r>
  <r>
    <x v="9784"/>
    <x v="4915"/>
    <x v="1"/>
    <x v="70"/>
    <d v="2012-06-02T00:00:00"/>
    <s v="Second Class"/>
    <s v="EM-13825"/>
    <s v="Elizabeth Moffitt"/>
    <x v="1"/>
    <s v="United States"/>
    <s v="Paterson"/>
    <x v="30"/>
    <n v="7501"/>
    <x v="3"/>
    <s v="FUR-FU-10001847"/>
    <x v="0"/>
    <x v="5"/>
    <s v="Eldon Image Series Black Desk Accessories"/>
    <n v="8.2799999999999994"/>
    <n v="2"/>
    <n v="0"/>
    <n v="2.9807999999999995"/>
  </r>
  <r>
    <x v="9785"/>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x v="9786"/>
    <x v="4917"/>
    <x v="2"/>
    <x v="1127"/>
    <d v="2011-11-05T00:00:00"/>
    <s v="Same Day"/>
    <s v="BG-11035"/>
    <s v="Barry Gonzalez"/>
    <x v="0"/>
    <s v="United States"/>
    <s v="Hampton"/>
    <x v="17"/>
    <n v="23666"/>
    <x v="0"/>
    <s v="FUR-CH-10004754"/>
    <x v="0"/>
    <x v="1"/>
    <s v="Global Stack Chair with Arms, Black"/>
    <n v="149.9"/>
    <n v="5"/>
    <n v="0"/>
    <n v="40.472999999999999"/>
  </r>
  <r>
    <x v="9787"/>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x v="9788"/>
    <x v="4918"/>
    <x v="3"/>
    <x v="996"/>
    <d v="2014-04-02T00:00:00"/>
    <s v="Standard Class"/>
    <s v="CJ-12010"/>
    <s v="Caroline Jumper"/>
    <x v="0"/>
    <s v="United States"/>
    <s v="Houston"/>
    <x v="5"/>
    <n v="77070"/>
    <x v="2"/>
    <s v="FUR-CH-10004063"/>
    <x v="0"/>
    <x v="1"/>
    <s v="Global Deluxe High-Back Manager's Chair"/>
    <n v="600.55799999999999"/>
    <n v="3"/>
    <n v="0.3"/>
    <n v="-8.5794000000000779"/>
  </r>
  <r>
    <x v="9789"/>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x v="9790"/>
    <x v="4918"/>
    <x v="3"/>
    <x v="996"/>
    <d v="2014-04-02T00:00:00"/>
    <s v="Standard Class"/>
    <s v="CJ-12010"/>
    <s v="Caroline Jumper"/>
    <x v="0"/>
    <s v="United States"/>
    <s v="Houston"/>
    <x v="5"/>
    <n v="77070"/>
    <x v="2"/>
    <s v="FUR-CH-10001714"/>
    <x v="0"/>
    <x v="1"/>
    <s v="Global Leather &amp; Oak Executive Chair, Burgundy"/>
    <n v="211.24599999999998"/>
    <n v="2"/>
    <n v="0.3"/>
    <n v="-66.391599999999983"/>
  </r>
  <r>
    <x v="9791"/>
    <x v="4919"/>
    <x v="2"/>
    <x v="371"/>
    <d v="2011-05-23T00:00:00"/>
    <s v="Second Class"/>
    <s v="KH-16360"/>
    <s v="Katherine Hughes"/>
    <x v="0"/>
    <s v="United States"/>
    <s v="Houston"/>
    <x v="5"/>
    <n v="77070"/>
    <x v="2"/>
    <s v="OFF-EN-10003134"/>
    <x v="1"/>
    <x v="12"/>
    <s v="Staples"/>
    <n v="56.063999999999993"/>
    <n v="6"/>
    <n v="0.2"/>
    <n v="21.024000000000001"/>
  </r>
  <r>
    <x v="9792"/>
    <x v="4919"/>
    <x v="2"/>
    <x v="371"/>
    <d v="2011-05-23T00:00:00"/>
    <s v="Second Class"/>
    <s v="KH-16360"/>
    <s v="Katherine Hughes"/>
    <x v="0"/>
    <s v="United States"/>
    <s v="Houston"/>
    <x v="5"/>
    <n v="77070"/>
    <x v="2"/>
    <s v="FUR-CH-10003396"/>
    <x v="0"/>
    <x v="1"/>
    <s v="Global Deluxe Steno Chair"/>
    <n v="107.77200000000001"/>
    <n v="2"/>
    <n v="0.3"/>
    <n v="-29.252400000000009"/>
  </r>
  <r>
    <x v="9793"/>
    <x v="4919"/>
    <x v="2"/>
    <x v="371"/>
    <d v="2011-05-23T00:00:00"/>
    <s v="Second Class"/>
    <s v="KH-16360"/>
    <s v="Katherine Hughes"/>
    <x v="0"/>
    <s v="United States"/>
    <s v="Houston"/>
    <x v="5"/>
    <n v="77070"/>
    <x v="2"/>
    <s v="OFF-PA-10001560"/>
    <x v="1"/>
    <x v="10"/>
    <s v="Adams Telephone Message Books, 5 1/4” x 11”"/>
    <n v="4.8320000000000007"/>
    <n v="1"/>
    <n v="0.2"/>
    <n v="1.6307999999999998"/>
  </r>
  <r>
    <x v="9794"/>
    <x v="4919"/>
    <x v="2"/>
    <x v="371"/>
    <d v="2011-05-23T00:00:00"/>
    <s v="Second Class"/>
    <s v="KH-16360"/>
    <s v="Katherine Hughes"/>
    <x v="0"/>
    <s v="United States"/>
    <s v="Houston"/>
    <x v="5"/>
    <n v="77070"/>
    <x v="2"/>
    <s v="OFF-BI-10000977"/>
    <x v="1"/>
    <x v="8"/>
    <s v="Ibico Plastic Spiral Binding Combs"/>
    <n v="18.239999999999995"/>
    <n v="3"/>
    <n v="0.8"/>
    <n v="-31.00800000000001"/>
  </r>
  <r>
    <x v="9795"/>
    <x v="4920"/>
    <x v="0"/>
    <x v="206"/>
    <d v="2013-05-29T00:00:00"/>
    <s v="Standard Class"/>
    <s v="SH-19975"/>
    <s v="Sally Hughsby"/>
    <x v="1"/>
    <s v="United States"/>
    <s v="Chicago"/>
    <x v="10"/>
    <n v="60610"/>
    <x v="2"/>
    <s v="OFF-BI-10003429"/>
    <x v="1"/>
    <x v="8"/>
    <s v="Cardinal HOLDit! Binder Insert Strips,Extra Strips"/>
    <n v="3.7979999999999992"/>
    <n v="3"/>
    <n v="0.8"/>
    <n v="-5.8869000000000007"/>
  </r>
  <r>
    <x v="9796"/>
    <x v="4921"/>
    <x v="1"/>
    <x v="1026"/>
    <d v="2012-01-17T00:00:00"/>
    <s v="Standard Class"/>
    <s v="CS-12490"/>
    <s v="Cindy Schnelling"/>
    <x v="1"/>
    <s v="United States"/>
    <s v="Toledo"/>
    <x v="24"/>
    <n v="43615"/>
    <x v="3"/>
    <s v="OFF-AR-10001374"/>
    <x v="1"/>
    <x v="6"/>
    <s v="BIC Brite Liner Highlighters, Chisel Tip"/>
    <n v="10.368000000000002"/>
    <n v="2"/>
    <n v="0.2"/>
    <n v="1.5551999999999992"/>
  </r>
  <r>
    <x v="9797"/>
    <x v="4921"/>
    <x v="1"/>
    <x v="1026"/>
    <d v="2012-01-17T00:00:00"/>
    <s v="Standard Class"/>
    <s v="CS-12490"/>
    <s v="Cindy Schnelling"/>
    <x v="1"/>
    <s v="United States"/>
    <s v="Toledo"/>
    <x v="24"/>
    <n v="43615"/>
    <x v="3"/>
    <s v="TEC-PH-10004977"/>
    <x v="2"/>
    <x v="7"/>
    <s v="GE 30524EE4"/>
    <n v="235.18799999999999"/>
    <n v="2"/>
    <n v="0.4"/>
    <n v="-43.117800000000045"/>
  </r>
  <r>
    <x v="9798"/>
    <x v="4921"/>
    <x v="1"/>
    <x v="1026"/>
    <d v="2012-01-17T00:00:00"/>
    <s v="Standard Class"/>
    <s v="CS-12490"/>
    <s v="Cindy Schnelling"/>
    <x v="1"/>
    <s v="United States"/>
    <s v="Toledo"/>
    <x v="24"/>
    <n v="43615"/>
    <x v="3"/>
    <s v="TEC-PH-10000912"/>
    <x v="2"/>
    <x v="7"/>
    <s v="Anker 24W Portable Micro USB Car Charger"/>
    <n v="26.376000000000001"/>
    <n v="4"/>
    <n v="0.4"/>
    <n v="2.6375999999999991"/>
  </r>
  <r>
    <x v="9799"/>
    <x v="4921"/>
    <x v="1"/>
    <x v="1026"/>
    <d v="2012-01-17T00:00:00"/>
    <s v="Standard Class"/>
    <s v="CS-12490"/>
    <s v="Cindy Schnelling"/>
    <x v="1"/>
    <s v="United States"/>
    <s v="Toledo"/>
    <x v="24"/>
    <n v="43615"/>
    <x v="3"/>
    <s v="TEC-AC-10000487"/>
    <x v="2"/>
    <x v="11"/>
    <s v="SanDisk Cruzer 4 GB USB Flash Drive"/>
    <n v="10.384"/>
    <n v="2"/>
    <n v="0.2"/>
    <n v="2.2065999999999999"/>
  </r>
  <r>
    <x v="9800"/>
    <x v="4921"/>
    <x v="1"/>
    <x v="1026"/>
    <d v="2012-01-17T00:00:00"/>
    <s v="Standard Class"/>
    <s v="CS-12490"/>
    <s v="Cindy Schnelling"/>
    <x v="1"/>
    <s v="United States"/>
    <s v="Toledo"/>
    <x v="24"/>
    <n v="43615"/>
    <x v="3"/>
    <s v="TEC-PH-10002262"/>
    <x v="2"/>
    <x v="7"/>
    <s v="LG Electronics Tone+ HBS-730 Bluetooth Headset"/>
    <n v="107.11799999999999"/>
    <n v="3"/>
    <n v="0.4"/>
    <n v="-21.423599999999993"/>
  </r>
  <r>
    <x v="9801"/>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x v="9802"/>
    <x v="4923"/>
    <x v="1"/>
    <x v="1074"/>
    <d v="2012-07-20T00:00:00"/>
    <s v="Second Class"/>
    <s v="PJ-19015"/>
    <s v="Pauline Johnson"/>
    <x v="0"/>
    <s v="United States"/>
    <s v="New York City"/>
    <x v="15"/>
    <n v="10024"/>
    <x v="3"/>
    <s v="OFF-BI-10004182"/>
    <x v="1"/>
    <x v="8"/>
    <s v="Economy Binders"/>
    <n v="3.3280000000000003"/>
    <n v="2"/>
    <n v="0.2"/>
    <n v="1.2064000000000001"/>
  </r>
  <r>
    <x v="9803"/>
    <x v="4923"/>
    <x v="1"/>
    <x v="1074"/>
    <d v="2012-07-20T00:00:00"/>
    <s v="Second Class"/>
    <s v="PJ-19015"/>
    <s v="Pauline Johnson"/>
    <x v="0"/>
    <s v="United States"/>
    <s v="New York City"/>
    <x v="15"/>
    <n v="10024"/>
    <x v="3"/>
    <s v="TEC-PH-10002468"/>
    <x v="2"/>
    <x v="7"/>
    <s v="Plantronics CS 50-USB - headset - Convertible, Monaural"/>
    <n v="135.99"/>
    <n v="1"/>
    <n v="0"/>
    <n v="36.717300000000009"/>
  </r>
  <r>
    <x v="9804"/>
    <x v="4923"/>
    <x v="1"/>
    <x v="1074"/>
    <d v="2012-07-20T00:00:00"/>
    <s v="Second Class"/>
    <s v="PJ-19015"/>
    <s v="Pauline Johnson"/>
    <x v="0"/>
    <s v="United States"/>
    <s v="New York City"/>
    <x v="15"/>
    <n v="10024"/>
    <x v="3"/>
    <s v="FUR-FU-10002364"/>
    <x v="0"/>
    <x v="5"/>
    <s v="Eldon Expressions Wood Desk Accessories, Oak"/>
    <n v="7.38"/>
    <n v="1"/>
    <n v="0"/>
    <n v="2.1401999999999992"/>
  </r>
  <r>
    <x v="9805"/>
    <x v="4924"/>
    <x v="0"/>
    <x v="147"/>
    <d v="2013-10-27T00:00:00"/>
    <s v="Standard Class"/>
    <s v="AP-10720"/>
    <s v="Anne Pryor"/>
    <x v="2"/>
    <s v="United States"/>
    <s v="Fort Lauderdale"/>
    <x v="2"/>
    <n v="33311"/>
    <x v="0"/>
    <s v="FUR-FU-10002878"/>
    <x v="0"/>
    <x v="5"/>
    <s v="Seth Thomas 14&quot; Day/Date Wall Clock"/>
    <n v="45.568000000000005"/>
    <n v="2"/>
    <n v="0.2"/>
    <n v="9.6832000000000011"/>
  </r>
  <r>
    <x v="9806"/>
    <x v="4924"/>
    <x v="0"/>
    <x v="147"/>
    <d v="2013-10-27T00:00:00"/>
    <s v="Standard Class"/>
    <s v="AP-10720"/>
    <s v="Anne Pryor"/>
    <x v="2"/>
    <s v="United States"/>
    <s v="Fort Lauderdale"/>
    <x v="2"/>
    <n v="33311"/>
    <x v="0"/>
    <s v="OFF-BI-10004817"/>
    <x v="1"/>
    <x v="8"/>
    <s v="GBC Personal VeloBind Strips"/>
    <n v="28.752000000000006"/>
    <n v="8"/>
    <n v="0.7"/>
    <n v="-21.084799999999994"/>
  </r>
  <r>
    <x v="9807"/>
    <x v="4925"/>
    <x v="3"/>
    <x v="944"/>
    <d v="2014-08-02T00:00:00"/>
    <s v="Second Class"/>
    <s v="JW-15955"/>
    <s v="Joni Wasserman"/>
    <x v="0"/>
    <s v="United States"/>
    <s v="Raleigh"/>
    <x v="3"/>
    <n v="27604"/>
    <x v="0"/>
    <s v="FUR-CH-10001146"/>
    <x v="0"/>
    <x v="1"/>
    <s v="Global Value Mid-Back Manager's Chair, Gray"/>
    <n v="194.84800000000001"/>
    <n v="4"/>
    <n v="0.2"/>
    <n v="12.177999999999983"/>
  </r>
  <r>
    <x v="9808"/>
    <x v="4926"/>
    <x v="3"/>
    <x v="246"/>
    <d v="2014-07-27T00:00:00"/>
    <s v="Standard Class"/>
    <s v="PT-19090"/>
    <s v="Pete Takahito"/>
    <x v="0"/>
    <s v="United States"/>
    <s v="Chicago"/>
    <x v="10"/>
    <n v="60623"/>
    <x v="2"/>
    <s v="OFF-BI-10001116"/>
    <x v="1"/>
    <x v="8"/>
    <s v="Wilson Jones 1&quot; Hanging DublLock Ring Binders"/>
    <n v="2.1119999999999997"/>
    <n v="2"/>
    <n v="0.8"/>
    <n v="-3.3792"/>
  </r>
  <r>
    <x v="9809"/>
    <x v="4927"/>
    <x v="2"/>
    <x v="845"/>
    <d v="2011-11-11T00:00:00"/>
    <s v="Second Class"/>
    <s v="TB-21595"/>
    <s v="Troy Blackwell"/>
    <x v="0"/>
    <s v="United States"/>
    <s v="Portland"/>
    <x v="21"/>
    <n v="97206"/>
    <x v="1"/>
    <s v="OFF-PA-10000304"/>
    <x v="1"/>
    <x v="10"/>
    <s v="Xerox 1995"/>
    <n v="25.920000000000005"/>
    <n v="5"/>
    <n v="0.2"/>
    <n v="9.0719999999999992"/>
  </r>
  <r>
    <x v="9810"/>
    <x v="4927"/>
    <x v="2"/>
    <x v="845"/>
    <d v="2011-11-11T00:00:00"/>
    <s v="Second Class"/>
    <s v="TB-21595"/>
    <s v="Troy Blackwell"/>
    <x v="0"/>
    <s v="United States"/>
    <s v="Portland"/>
    <x v="21"/>
    <n v="97206"/>
    <x v="1"/>
    <s v="OFF-AR-10002240"/>
    <x v="1"/>
    <x v="6"/>
    <s v="Panasonic KP-150 Electric Pencil Sharpener"/>
    <n v="120.76800000000001"/>
    <n v="4"/>
    <n v="0.2"/>
    <n v="9.0575999999999972"/>
  </r>
  <r>
    <x v="9811"/>
    <x v="4928"/>
    <x v="0"/>
    <x v="581"/>
    <d v="2013-12-01T00:00:00"/>
    <s v="First Class"/>
    <s v="CB-12025"/>
    <s v="Cassandra Brandow"/>
    <x v="0"/>
    <s v="United States"/>
    <s v="East Orange"/>
    <x v="30"/>
    <n v="7017"/>
    <x v="3"/>
    <s v="OFF-PA-10001246"/>
    <x v="1"/>
    <x v="10"/>
    <s v="Xerox 215"/>
    <n v="25.92"/>
    <n v="4"/>
    <n v="0"/>
    <n v="12.441600000000001"/>
  </r>
  <r>
    <x v="9812"/>
    <x v="4928"/>
    <x v="0"/>
    <x v="581"/>
    <d v="2013-12-01T00:00:00"/>
    <s v="First Class"/>
    <s v="CB-12025"/>
    <s v="Cassandra Brandow"/>
    <x v="0"/>
    <s v="United States"/>
    <s v="East Orange"/>
    <x v="30"/>
    <n v="7017"/>
    <x v="3"/>
    <s v="OFF-AR-10000658"/>
    <x v="1"/>
    <x v="6"/>
    <s v="Newell 324"/>
    <n v="34.650000000000006"/>
    <n v="3"/>
    <n v="0"/>
    <n v="9.702"/>
  </r>
  <r>
    <x v="9813"/>
    <x v="4928"/>
    <x v="0"/>
    <x v="581"/>
    <d v="2013-12-01T00:00:00"/>
    <s v="First Class"/>
    <s v="CB-12025"/>
    <s v="Cassandra Brandow"/>
    <x v="0"/>
    <s v="United States"/>
    <s v="East Orange"/>
    <x v="30"/>
    <n v="7017"/>
    <x v="3"/>
    <s v="OFF-PA-10000100"/>
    <x v="1"/>
    <x v="10"/>
    <s v="Xerox 1945"/>
    <n v="204.95000000000002"/>
    <n v="5"/>
    <n v="0"/>
    <n v="100.4255"/>
  </r>
  <r>
    <x v="9814"/>
    <x v="4928"/>
    <x v="0"/>
    <x v="581"/>
    <d v="2013-12-01T00:00:00"/>
    <s v="First Class"/>
    <s v="CB-12025"/>
    <s v="Cassandra Brandow"/>
    <x v="0"/>
    <s v="United States"/>
    <s v="East Orange"/>
    <x v="30"/>
    <n v="7017"/>
    <x v="3"/>
    <s v="OFF-BI-10004233"/>
    <x v="1"/>
    <x v="8"/>
    <s v="GBC Pre-Punched Binding Paper, Plastic, White, 8-1/2&quot; x 11&quot;"/>
    <n v="79.95"/>
    <n v="5"/>
    <n v="0"/>
    <n v="38.376000000000005"/>
  </r>
  <r>
    <x v="9815"/>
    <x v="4929"/>
    <x v="1"/>
    <x v="1214"/>
    <d v="2012-06-12T00:00:00"/>
    <s v="Standard Class"/>
    <s v="AG-10495"/>
    <s v="Andrew Gjertsen"/>
    <x v="1"/>
    <s v="United States"/>
    <s v="Saint Petersburg"/>
    <x v="2"/>
    <n v="33710"/>
    <x v="0"/>
    <s v="OFF-PA-10002581"/>
    <x v="1"/>
    <x v="10"/>
    <s v="Xerox 1951"/>
    <n v="173.48800000000003"/>
    <n v="7"/>
    <n v="0.2"/>
    <n v="54.214999999999982"/>
  </r>
  <r>
    <x v="9816"/>
    <x v="4929"/>
    <x v="1"/>
    <x v="1214"/>
    <d v="2012-06-12T00:00:00"/>
    <s v="Standard Class"/>
    <s v="AG-10495"/>
    <s v="Andrew Gjertsen"/>
    <x v="1"/>
    <s v="United States"/>
    <s v="Saint Petersburg"/>
    <x v="2"/>
    <n v="33710"/>
    <x v="0"/>
    <s v="OFF-ST-10000046"/>
    <x v="1"/>
    <x v="4"/>
    <s v="Fellowes Super Stor/Drawer Files"/>
    <n v="516.96"/>
    <n v="4"/>
    <n v="0.2"/>
    <n v="-6.4619999999999891"/>
  </r>
  <r>
    <x v="9817"/>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x v="9818"/>
    <x v="4929"/>
    <x v="1"/>
    <x v="1214"/>
    <d v="2012-06-12T00:00:00"/>
    <s v="Standard Class"/>
    <s v="AG-10495"/>
    <s v="Andrew Gjertsen"/>
    <x v="1"/>
    <s v="United States"/>
    <s v="Saint Petersburg"/>
    <x v="2"/>
    <n v="33710"/>
    <x v="0"/>
    <s v="OFF-AR-10003856"/>
    <x v="1"/>
    <x v="6"/>
    <s v="Newell 344"/>
    <n v="4.4479999999999995"/>
    <n v="2"/>
    <n v="0.2"/>
    <n v="0.3335999999999999"/>
  </r>
  <r>
    <x v="9819"/>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x v="9820"/>
    <x v="4929"/>
    <x v="1"/>
    <x v="1214"/>
    <d v="2012-06-12T00:00:00"/>
    <s v="Standard Class"/>
    <s v="AG-10495"/>
    <s v="Andrew Gjertsen"/>
    <x v="1"/>
    <s v="United States"/>
    <s v="Saint Petersburg"/>
    <x v="2"/>
    <n v="33710"/>
    <x v="0"/>
    <s v="OFF-PA-10001215"/>
    <x v="1"/>
    <x v="10"/>
    <s v="Xerox 1963"/>
    <n v="42.24"/>
    <n v="10"/>
    <n v="0.2"/>
    <n v="13.199999999999998"/>
  </r>
  <r>
    <x v="9821"/>
    <x v="4929"/>
    <x v="1"/>
    <x v="1214"/>
    <d v="2012-06-12T00:00:00"/>
    <s v="Standard Class"/>
    <s v="AG-10495"/>
    <s v="Andrew Gjertsen"/>
    <x v="1"/>
    <s v="United States"/>
    <s v="Saint Petersburg"/>
    <x v="2"/>
    <n v="33710"/>
    <x v="0"/>
    <s v="OFF-BI-10002429"/>
    <x v="1"/>
    <x v="8"/>
    <s v="Premier Elliptical Ring Binder, Black"/>
    <n v="18.264000000000003"/>
    <n v="2"/>
    <n v="0.7"/>
    <n v="-13.393599999999999"/>
  </r>
  <r>
    <x v="9822"/>
    <x v="4930"/>
    <x v="2"/>
    <x v="860"/>
    <d v="2011-08-19T00:00:00"/>
    <s v="Standard Class"/>
    <s v="BD-11605"/>
    <s v="Brian Dahlen"/>
    <x v="0"/>
    <s v="United States"/>
    <s v="San Francisco"/>
    <x v="1"/>
    <n v="94122"/>
    <x v="1"/>
    <s v="OFF-AP-10003287"/>
    <x v="1"/>
    <x v="9"/>
    <s v="Tripp Lite TLP810NET Broadband Surge for Modem/Fax"/>
    <n v="152.91"/>
    <n v="3"/>
    <n v="0"/>
    <n v="42.814799999999998"/>
  </r>
  <r>
    <x v="9823"/>
    <x v="4930"/>
    <x v="2"/>
    <x v="860"/>
    <d v="2011-08-19T00:00:00"/>
    <s v="Standard Class"/>
    <s v="BD-11605"/>
    <s v="Brian Dahlen"/>
    <x v="0"/>
    <s v="United States"/>
    <s v="San Francisco"/>
    <x v="1"/>
    <n v="94122"/>
    <x v="1"/>
    <s v="OFF-PA-10000167"/>
    <x v="1"/>
    <x v="10"/>
    <s v="Xerox 1925"/>
    <n v="92.94"/>
    <n v="3"/>
    <n v="0"/>
    <n v="41.822999999999993"/>
  </r>
  <r>
    <x v="9824"/>
    <x v="4930"/>
    <x v="2"/>
    <x v="860"/>
    <d v="2011-08-19T00:00:00"/>
    <s v="Standard Class"/>
    <s v="BD-11605"/>
    <s v="Brian Dahlen"/>
    <x v="0"/>
    <s v="United States"/>
    <s v="San Francisco"/>
    <x v="1"/>
    <n v="94122"/>
    <x v="1"/>
    <s v="OFF-BI-10002309"/>
    <x v="1"/>
    <x v="8"/>
    <s v="Avery Heavy-Duty EZD  Binder With Locking Rings"/>
    <n v="17.856000000000002"/>
    <n v="4"/>
    <n v="0.2"/>
    <n v="6.2495999999999992"/>
  </r>
  <r>
    <x v="9825"/>
    <x v="4930"/>
    <x v="2"/>
    <x v="860"/>
    <d v="2011-08-19T00:00:00"/>
    <s v="Standard Class"/>
    <s v="BD-11605"/>
    <s v="Brian Dahlen"/>
    <x v="0"/>
    <s v="United States"/>
    <s v="San Francisco"/>
    <x v="1"/>
    <n v="94122"/>
    <x v="1"/>
    <s v="OFF-BI-10003638"/>
    <x v="1"/>
    <x v="8"/>
    <s v="GBC Durable Plastic Covers"/>
    <n v="46.440000000000005"/>
    <n v="3"/>
    <n v="0.2"/>
    <n v="15.092999999999998"/>
  </r>
  <r>
    <x v="9826"/>
    <x v="4930"/>
    <x v="2"/>
    <x v="860"/>
    <d v="2011-08-19T00:00:00"/>
    <s v="Standard Class"/>
    <s v="BD-11605"/>
    <s v="Brian Dahlen"/>
    <x v="0"/>
    <s v="United States"/>
    <s v="San Francisco"/>
    <x v="1"/>
    <n v="94122"/>
    <x v="1"/>
    <s v="FUR-CH-10003833"/>
    <x v="0"/>
    <x v="1"/>
    <s v="Novimex Fabric Task Chair"/>
    <n v="195.136"/>
    <n v="4"/>
    <n v="0.2"/>
    <n v="-12.196000000000005"/>
  </r>
  <r>
    <x v="9827"/>
    <x v="4931"/>
    <x v="3"/>
    <x v="249"/>
    <d v="2014-06-27T00:00:00"/>
    <s v="Standard Class"/>
    <s v="JS-15685"/>
    <s v="Jim Sink"/>
    <x v="1"/>
    <s v="United States"/>
    <s v="New York City"/>
    <x v="15"/>
    <n v="10035"/>
    <x v="3"/>
    <s v="OFF-ST-10001511"/>
    <x v="1"/>
    <x v="4"/>
    <s v="Space Solutions Commercial Steel Shelving"/>
    <n v="129.30000000000001"/>
    <n v="2"/>
    <n v="0"/>
    <n v="6.4649999999999892"/>
  </r>
  <r>
    <x v="9828"/>
    <x v="4931"/>
    <x v="3"/>
    <x v="249"/>
    <d v="2014-06-27T00:00:00"/>
    <s v="Standard Class"/>
    <s v="JS-15685"/>
    <s v="Jim Sink"/>
    <x v="1"/>
    <s v="United States"/>
    <s v="New York City"/>
    <x v="15"/>
    <n v="10035"/>
    <x v="3"/>
    <s v="OFF-BI-10004728"/>
    <x v="1"/>
    <x v="8"/>
    <s v="Wilson Jones Turn Tabs Binder Tool for Ring Binders"/>
    <n v="11.568000000000001"/>
    <n v="3"/>
    <n v="0.2"/>
    <n v="3.7595999999999998"/>
  </r>
  <r>
    <x v="9829"/>
    <x v="4932"/>
    <x v="3"/>
    <x v="11"/>
    <d v="2014-07-24T00:00:00"/>
    <s v="Standard Class"/>
    <s v="NF-18385"/>
    <s v="Natalie Fritzler"/>
    <x v="0"/>
    <s v="United States"/>
    <s v="Charlotte"/>
    <x v="3"/>
    <n v="28205"/>
    <x v="0"/>
    <s v="FUR-CH-10004218"/>
    <x v="0"/>
    <x v="1"/>
    <s v="Global Fabric Manager's Chair, Dark Gray"/>
    <n v="242.35200000000003"/>
    <n v="3"/>
    <n v="0.2"/>
    <n v="15.147000000000006"/>
  </r>
  <r>
    <x v="9830"/>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x v="9831"/>
    <x v="4933"/>
    <x v="2"/>
    <x v="757"/>
    <d v="2011-12-18T00:00:00"/>
    <s v="Second Class"/>
    <s v="SC-20305"/>
    <s v="Sean Christensen"/>
    <x v="0"/>
    <s v="United States"/>
    <s v="Beaumont"/>
    <x v="5"/>
    <n v="77705"/>
    <x v="2"/>
    <s v="FUR-FU-10001706"/>
    <x v="0"/>
    <x v="5"/>
    <s v="Longer-Life Soft White Bulbs"/>
    <n v="8.6240000000000023"/>
    <n v="7"/>
    <n v="0.6"/>
    <n v="-2.5872000000000011"/>
  </r>
  <r>
    <x v="9832"/>
    <x v="4934"/>
    <x v="2"/>
    <x v="598"/>
    <d v="2011-05-22T00:00:00"/>
    <s v="Second Class"/>
    <s v="GA-14515"/>
    <s v="George Ashbrook"/>
    <x v="0"/>
    <s v="United States"/>
    <s v="Dallas"/>
    <x v="5"/>
    <n v="75220"/>
    <x v="2"/>
    <s v="OFF-PA-10001526"/>
    <x v="1"/>
    <x v="10"/>
    <s v="Xerox 1949"/>
    <n v="3.9840000000000004"/>
    <n v="1"/>
    <n v="0.2"/>
    <n v="1.4442000000000004"/>
  </r>
  <r>
    <x v="9833"/>
    <x v="4935"/>
    <x v="3"/>
    <x v="32"/>
    <d v="2014-09-20T00:00:00"/>
    <s v="Standard Class"/>
    <s v="CY-12745"/>
    <s v="Craig Yedwab"/>
    <x v="1"/>
    <s v="United States"/>
    <s v="Springfield"/>
    <x v="24"/>
    <n v="45503"/>
    <x v="3"/>
    <s v="TEC-AC-10002001"/>
    <x v="2"/>
    <x v="11"/>
    <s v="Logitech Wireless Gaming Headset G930"/>
    <n v="895.94400000000019"/>
    <n v="7"/>
    <n v="0.2"/>
    <n v="190.38810000000001"/>
  </r>
  <r>
    <x v="9834"/>
    <x v="4936"/>
    <x v="0"/>
    <x v="1155"/>
    <d v="2013-10-13T00:00:00"/>
    <s v="First Class"/>
    <s v="WB-21850"/>
    <s v="William Brown"/>
    <x v="0"/>
    <s v="United States"/>
    <s v="La Porte"/>
    <x v="5"/>
    <n v="77571"/>
    <x v="2"/>
    <s v="FUR-FU-10004963"/>
    <x v="0"/>
    <x v="5"/>
    <s v="Eldon 400 Class Desk Accessories, Black Carbon"/>
    <n v="14"/>
    <n v="4"/>
    <n v="0.6"/>
    <n v="-6.2999999999999972"/>
  </r>
  <r>
    <x v="9835"/>
    <x v="4936"/>
    <x v="0"/>
    <x v="1155"/>
    <d v="2013-10-13T00:00:00"/>
    <s v="First Class"/>
    <s v="WB-21850"/>
    <s v="William Brown"/>
    <x v="0"/>
    <s v="United States"/>
    <s v="La Porte"/>
    <x v="5"/>
    <n v="77571"/>
    <x v="2"/>
    <s v="OFF-BI-10001597"/>
    <x v="1"/>
    <x v="8"/>
    <s v="Wilson Jones Ledger-Size, Piano-Hinge Binder, 2&quot;, Blue"/>
    <n v="16.391999999999996"/>
    <n v="2"/>
    <n v="0.8"/>
    <n v="-26.227200000000003"/>
  </r>
  <r>
    <x v="9836"/>
    <x v="4937"/>
    <x v="0"/>
    <x v="477"/>
    <d v="2013-10-02T00:00:00"/>
    <s v="Standard Class"/>
    <s v="DL-12865"/>
    <s v="Dan Lawera"/>
    <x v="0"/>
    <s v="United States"/>
    <s v="Long Beach"/>
    <x v="1"/>
    <n v="90805"/>
    <x v="1"/>
    <s v="OFF-PA-10000141"/>
    <x v="1"/>
    <x v="10"/>
    <s v="Ampad Evidence Wirebond Steno Books, 6&quot; x 9&quot;"/>
    <n v="10.9"/>
    <n v="5"/>
    <n v="0"/>
    <n v="5.1229999999999993"/>
  </r>
  <r>
    <x v="9837"/>
    <x v="4937"/>
    <x v="0"/>
    <x v="477"/>
    <d v="2013-10-02T00:00:00"/>
    <s v="Standard Class"/>
    <s v="DL-12865"/>
    <s v="Dan Lawera"/>
    <x v="0"/>
    <s v="United States"/>
    <s v="Long Beach"/>
    <x v="1"/>
    <n v="90805"/>
    <x v="1"/>
    <s v="OFF-LA-10003923"/>
    <x v="1"/>
    <x v="2"/>
    <s v="Alphabetical Labels for Top Tab Filing"/>
    <n v="29.6"/>
    <n v="2"/>
    <n v="0"/>
    <n v="14.8"/>
  </r>
  <r>
    <x v="9838"/>
    <x v="4937"/>
    <x v="0"/>
    <x v="477"/>
    <d v="2013-10-02T00:00:00"/>
    <s v="Standard Class"/>
    <s v="DL-12865"/>
    <s v="Dan Lawera"/>
    <x v="0"/>
    <s v="United States"/>
    <s v="Long Beach"/>
    <x v="1"/>
    <n v="90805"/>
    <x v="1"/>
    <s v="OFF-LA-10001771"/>
    <x v="1"/>
    <x v="2"/>
    <s v="Avery 513"/>
    <n v="4.9800000000000004"/>
    <n v="1"/>
    <n v="0"/>
    <n v="2.2907999999999999"/>
  </r>
  <r>
    <x v="9839"/>
    <x v="4937"/>
    <x v="0"/>
    <x v="477"/>
    <d v="2013-10-02T00:00:00"/>
    <s v="Standard Class"/>
    <s v="DL-12865"/>
    <s v="Dan Lawera"/>
    <x v="0"/>
    <s v="United States"/>
    <s v="Long Beach"/>
    <x v="1"/>
    <n v="90805"/>
    <x v="1"/>
    <s v="TEC-CO-10001943"/>
    <x v="2"/>
    <x v="16"/>
    <s v="Canon PC-428 Personal Copier"/>
    <n v="479.97600000000006"/>
    <n v="3"/>
    <n v="0.2"/>
    <n v="161.99189999999999"/>
  </r>
  <r>
    <x v="9840"/>
    <x v="4937"/>
    <x v="0"/>
    <x v="477"/>
    <d v="2013-10-02T00:00:00"/>
    <s v="Standard Class"/>
    <s v="DL-12865"/>
    <s v="Dan Lawera"/>
    <x v="0"/>
    <s v="United States"/>
    <s v="Long Beach"/>
    <x v="1"/>
    <n v="90805"/>
    <x v="1"/>
    <s v="TEC-PH-10003356"/>
    <x v="2"/>
    <x v="7"/>
    <s v="SmartStand Mobile Device Holder, Assorted Colors"/>
    <n v="44.736000000000004"/>
    <n v="8"/>
    <n v="0.2"/>
    <n v="4.4736000000000011"/>
  </r>
  <r>
    <x v="9841"/>
    <x v="4937"/>
    <x v="0"/>
    <x v="477"/>
    <d v="2013-10-02T00:00:00"/>
    <s v="Standard Class"/>
    <s v="DL-12865"/>
    <s v="Dan Lawera"/>
    <x v="0"/>
    <s v="United States"/>
    <s v="Long Beach"/>
    <x v="1"/>
    <n v="90805"/>
    <x v="1"/>
    <s v="OFF-AR-10002255"/>
    <x v="1"/>
    <x v="6"/>
    <s v="Newell 346"/>
    <n v="5.76"/>
    <n v="2"/>
    <n v="0"/>
    <n v="1.6703999999999999"/>
  </r>
  <r>
    <x v="9842"/>
    <x v="4937"/>
    <x v="0"/>
    <x v="477"/>
    <d v="2013-10-02T00:00:00"/>
    <s v="Standard Class"/>
    <s v="DL-12865"/>
    <s v="Dan Lawera"/>
    <x v="0"/>
    <s v="United States"/>
    <s v="Long Beach"/>
    <x v="1"/>
    <n v="90805"/>
    <x v="1"/>
    <s v="FUR-CH-10000665"/>
    <x v="0"/>
    <x v="1"/>
    <s v="Global Airflow Leather Mesh Back Chair, Black"/>
    <n v="483.13599999999997"/>
    <n v="4"/>
    <n v="0.2"/>
    <n v="60.391999999999939"/>
  </r>
  <r>
    <x v="9843"/>
    <x v="4938"/>
    <x v="2"/>
    <x v="561"/>
    <d v="2011-06-06T00:00:00"/>
    <s v="First Class"/>
    <s v="RE-19450"/>
    <s v="Richard Eichhorn"/>
    <x v="0"/>
    <s v="United States"/>
    <s v="Decatur"/>
    <x v="10"/>
    <n v="62521"/>
    <x v="2"/>
    <s v="OFF-LA-10001771"/>
    <x v="1"/>
    <x v="2"/>
    <s v="Avery 513"/>
    <n v="15.936000000000002"/>
    <n v="4"/>
    <n v="0.2"/>
    <n v="5.1791999999999998"/>
  </r>
  <r>
    <x v="9844"/>
    <x v="4938"/>
    <x v="2"/>
    <x v="561"/>
    <d v="2011-06-06T00:00:00"/>
    <s v="First Class"/>
    <s v="RE-19450"/>
    <s v="Richard Eichhorn"/>
    <x v="0"/>
    <s v="United States"/>
    <s v="Decatur"/>
    <x v="10"/>
    <n v="62521"/>
    <x v="2"/>
    <s v="FUR-FU-10001475"/>
    <x v="0"/>
    <x v="5"/>
    <s v="Contract Clock, 14&quot;, Brown"/>
    <n v="61.543999999999997"/>
    <n v="7"/>
    <n v="0.6"/>
    <n v="-40.003599999999999"/>
  </r>
  <r>
    <x v="9845"/>
    <x v="4938"/>
    <x v="2"/>
    <x v="561"/>
    <d v="2011-06-06T00:00:00"/>
    <s v="First Class"/>
    <s v="RE-19450"/>
    <s v="Richard Eichhorn"/>
    <x v="0"/>
    <s v="United States"/>
    <s v="Decatur"/>
    <x v="10"/>
    <n v="62521"/>
    <x v="2"/>
    <s v="OFF-ST-10000877"/>
    <x v="1"/>
    <x v="4"/>
    <s v="Recycled Steel Personal File for Standard File Folders"/>
    <n v="132.696"/>
    <n v="3"/>
    <n v="0.2"/>
    <n v="9.9521999999999977"/>
  </r>
  <r>
    <x v="9846"/>
    <x v="4939"/>
    <x v="3"/>
    <x v="264"/>
    <d v="2014-09-05T00:00:00"/>
    <s v="Second Class"/>
    <s v="MH-17290"/>
    <s v="Marc Harrigan"/>
    <x v="2"/>
    <s v="United States"/>
    <s v="Los Angeles"/>
    <x v="1"/>
    <n v="90008"/>
    <x v="1"/>
    <s v="OFF-AP-10001492"/>
    <x v="1"/>
    <x v="9"/>
    <s v="Acco Six-Outlet Power Strip, 4' Cord Length"/>
    <n v="43.099999999999994"/>
    <n v="5"/>
    <n v="0"/>
    <n v="11.206"/>
  </r>
  <r>
    <x v="9847"/>
    <x v="4939"/>
    <x v="3"/>
    <x v="264"/>
    <d v="2014-09-05T00:00:00"/>
    <s v="Second Class"/>
    <s v="MH-17290"/>
    <s v="Marc Harrigan"/>
    <x v="2"/>
    <s v="United States"/>
    <s v="Los Angeles"/>
    <x v="1"/>
    <n v="90008"/>
    <x v="1"/>
    <s v="FUR-FU-10004188"/>
    <x v="0"/>
    <x v="5"/>
    <s v="Luxo Professional Combination Clamp-On Lamps"/>
    <n v="511.5"/>
    <n v="5"/>
    <n v="0"/>
    <n v="132.99"/>
  </r>
  <r>
    <x v="9848"/>
    <x v="4939"/>
    <x v="3"/>
    <x v="264"/>
    <d v="2014-09-05T00:00:00"/>
    <s v="Second Class"/>
    <s v="MH-17290"/>
    <s v="Marc Harrigan"/>
    <x v="2"/>
    <s v="United States"/>
    <s v="Los Angeles"/>
    <x v="1"/>
    <n v="90008"/>
    <x v="1"/>
    <s v="OFF-BI-10004330"/>
    <x v="1"/>
    <x v="8"/>
    <s v="GBC Velobind Prepunched Cover Sets, Regency Series"/>
    <n v="147.91999999999999"/>
    <n v="5"/>
    <n v="0.2"/>
    <n v="46.224999999999987"/>
  </r>
  <r>
    <x v="9849"/>
    <x v="4940"/>
    <x v="2"/>
    <x v="791"/>
    <d v="2011-04-18T00:00:00"/>
    <s v="Standard Class"/>
    <s v="EH-13765"/>
    <s v="Edward Hooks"/>
    <x v="1"/>
    <s v="United States"/>
    <s v="Lodi"/>
    <x v="1"/>
    <n v="95240"/>
    <x v="1"/>
    <s v="OFF-AR-10002987"/>
    <x v="1"/>
    <x v="6"/>
    <s v="Prismacolor Color Pencil Set"/>
    <n v="39.68"/>
    <n v="2"/>
    <n v="0"/>
    <n v="16.268800000000002"/>
  </r>
  <r>
    <x v="9850"/>
    <x v="4941"/>
    <x v="0"/>
    <x v="440"/>
    <d v="2013-05-07T00:00:00"/>
    <s v="Standard Class"/>
    <s v="EH-13765"/>
    <s v="Edward Hooks"/>
    <x v="1"/>
    <s v="United States"/>
    <s v="New York City"/>
    <x v="15"/>
    <n v="10009"/>
    <x v="3"/>
    <s v="FUR-FU-10000732"/>
    <x v="0"/>
    <x v="5"/>
    <s v="Eldon 200 Class Desk Accessories"/>
    <n v="12.56"/>
    <n v="2"/>
    <n v="0"/>
    <n v="4.0191999999999997"/>
  </r>
  <r>
    <x v="9851"/>
    <x v="4941"/>
    <x v="0"/>
    <x v="440"/>
    <d v="2013-05-07T00:00:00"/>
    <s v="Standard Class"/>
    <s v="EH-13765"/>
    <s v="Edward Hooks"/>
    <x v="1"/>
    <s v="United States"/>
    <s v="New York City"/>
    <x v="15"/>
    <n v="10009"/>
    <x v="3"/>
    <s v="OFF-BI-10001670"/>
    <x v="1"/>
    <x v="8"/>
    <s v="Vinyl Sectional Post Binders"/>
    <n v="90.480000000000018"/>
    <n v="3"/>
    <n v="0.2"/>
    <n v="33.93"/>
  </r>
  <r>
    <x v="9852"/>
    <x v="4941"/>
    <x v="0"/>
    <x v="440"/>
    <d v="2013-05-07T00:00:00"/>
    <s v="Standard Class"/>
    <s v="EH-13765"/>
    <s v="Edward Hooks"/>
    <x v="1"/>
    <s v="United States"/>
    <s v="New York City"/>
    <x v="15"/>
    <n v="10009"/>
    <x v="3"/>
    <s v="OFF-PA-10000533"/>
    <x v="1"/>
    <x v="10"/>
    <s v="Southworth Parchment Paper &amp; Envelopes"/>
    <n v="13.08"/>
    <n v="2"/>
    <n v="0"/>
    <n v="6.0167999999999999"/>
  </r>
  <r>
    <x v="9853"/>
    <x v="4941"/>
    <x v="0"/>
    <x v="440"/>
    <d v="2013-05-07T00:00:00"/>
    <s v="Standard Class"/>
    <s v="EH-13765"/>
    <s v="Edward Hooks"/>
    <x v="1"/>
    <s v="United States"/>
    <s v="New York City"/>
    <x v="15"/>
    <n v="10009"/>
    <x v="3"/>
    <s v="FUR-FU-10002253"/>
    <x v="0"/>
    <x v="5"/>
    <s v="Howard Miller 13&quot; Diameter Pewter Finish Round Wall Clock"/>
    <n v="214.7"/>
    <n v="5"/>
    <n v="0"/>
    <n v="83.733000000000004"/>
  </r>
  <r>
    <x v="9854"/>
    <x v="4942"/>
    <x v="3"/>
    <x v="249"/>
    <d v="2014-06-24T00:00:00"/>
    <s v="Standard Class"/>
    <s v="GA-14515"/>
    <s v="George Ashbrook"/>
    <x v="0"/>
    <s v="United States"/>
    <s v="San Francisco"/>
    <x v="1"/>
    <n v="94109"/>
    <x v="1"/>
    <s v="FUR-FU-10002396"/>
    <x v="0"/>
    <x v="5"/>
    <s v="DAX Copper Panel Document Frame, 5 x 7 Size"/>
    <n v="50.32"/>
    <n v="4"/>
    <n v="0"/>
    <n v="21.134400000000003"/>
  </r>
  <r>
    <x v="9855"/>
    <x v="4942"/>
    <x v="3"/>
    <x v="249"/>
    <d v="2014-06-24T00:00:00"/>
    <s v="Standard Class"/>
    <s v="GA-14515"/>
    <s v="George Ashbrook"/>
    <x v="0"/>
    <s v="United States"/>
    <s v="San Francisco"/>
    <x v="1"/>
    <n v="94109"/>
    <x v="1"/>
    <s v="OFF-PA-10004438"/>
    <x v="1"/>
    <x v="10"/>
    <s v="Xerox 1907"/>
    <n v="24.56"/>
    <n v="2"/>
    <n v="0"/>
    <n v="11.543199999999999"/>
  </r>
  <r>
    <x v="9856"/>
    <x v="4943"/>
    <x v="2"/>
    <x v="1232"/>
    <d v="2011-11-11T00:00:00"/>
    <s v="Standard Class"/>
    <s v="GA-14515"/>
    <s v="George Ashbrook"/>
    <x v="0"/>
    <s v="United States"/>
    <s v="Columbus"/>
    <x v="32"/>
    <n v="31907"/>
    <x v="0"/>
    <s v="OFF-PA-10000587"/>
    <x v="1"/>
    <x v="10"/>
    <s v="Array Parchment Paper, Assorted Colors"/>
    <n v="43.68"/>
    <n v="6"/>
    <n v="0"/>
    <n v="20.9664"/>
  </r>
  <r>
    <x v="9857"/>
    <x v="4944"/>
    <x v="1"/>
    <x v="514"/>
    <d v="2012-03-30T00:00:00"/>
    <s v="Standard Class"/>
    <s v="EB-13840"/>
    <s v="Ellis Ballard"/>
    <x v="1"/>
    <s v="United States"/>
    <s v="Seattle"/>
    <x v="4"/>
    <n v="98103"/>
    <x v="1"/>
    <s v="FUR-TA-10001889"/>
    <x v="0"/>
    <x v="3"/>
    <s v="Bush Advantage Collection Racetrack Conference Table"/>
    <n v="3393.68"/>
    <n v="8"/>
    <n v="0"/>
    <n v="610.86239999999998"/>
  </r>
  <r>
    <x v="9858"/>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x v="9859"/>
    <x v="4945"/>
    <x v="3"/>
    <x v="424"/>
    <d v="2014-01-21T00:00:00"/>
    <s v="Standard Class"/>
    <s v="HR-14770"/>
    <s v="Hallie Redmond"/>
    <x v="2"/>
    <s v="United States"/>
    <s v="Richmond"/>
    <x v="14"/>
    <n v="47374"/>
    <x v="2"/>
    <s v="OFF-FA-10003472"/>
    <x v="1"/>
    <x v="13"/>
    <s v="Bagged Rubber Bands"/>
    <n v="2.52"/>
    <n v="2"/>
    <n v="0"/>
    <n v="0.1008"/>
  </r>
  <r>
    <x v="9860"/>
    <x v="4945"/>
    <x v="3"/>
    <x v="424"/>
    <d v="2014-01-21T00:00:00"/>
    <s v="Standard Class"/>
    <s v="HR-14770"/>
    <s v="Hallie Redmond"/>
    <x v="2"/>
    <s v="United States"/>
    <s v="Richmond"/>
    <x v="14"/>
    <n v="47374"/>
    <x v="2"/>
    <s v="TEC-PH-10000169"/>
    <x v="2"/>
    <x v="7"/>
    <s v="ARKON Windshield Dashboard Air Vent Car Mount Holder"/>
    <n v="67.8"/>
    <n v="4"/>
    <n v="0"/>
    <n v="1.3559999999999945"/>
  </r>
  <r>
    <x v="9861"/>
    <x v="4945"/>
    <x v="3"/>
    <x v="424"/>
    <d v="2014-01-21T00:00:00"/>
    <s v="Standard Class"/>
    <s v="HR-14770"/>
    <s v="Hallie Redmond"/>
    <x v="2"/>
    <s v="United States"/>
    <s v="Richmond"/>
    <x v="14"/>
    <n v="47374"/>
    <x v="2"/>
    <s v="OFF-ST-10002562"/>
    <x v="1"/>
    <x v="4"/>
    <s v="Staples"/>
    <n v="18.760000000000002"/>
    <n v="2"/>
    <n v="0"/>
    <n v="5.2528000000000006"/>
  </r>
  <r>
    <x v="9862"/>
    <x v="4945"/>
    <x v="3"/>
    <x v="424"/>
    <d v="2014-01-21T00:00:00"/>
    <s v="Standard Class"/>
    <s v="HR-14770"/>
    <s v="Hallie Redmond"/>
    <x v="2"/>
    <s v="United States"/>
    <s v="Richmond"/>
    <x v="14"/>
    <n v="47374"/>
    <x v="2"/>
    <s v="TEC-AC-10001445"/>
    <x v="2"/>
    <x v="11"/>
    <s v="Imation USB 2.0 Swivel Flash Drive USB flash drive - 4 GB - Pink"/>
    <n v="12.12"/>
    <n v="4"/>
    <n v="0"/>
    <n v="2.5451999999999995"/>
  </r>
  <r>
    <x v="9863"/>
    <x v="4945"/>
    <x v="3"/>
    <x v="424"/>
    <d v="2014-01-21T00:00:00"/>
    <s v="Standard Class"/>
    <s v="HR-14770"/>
    <s v="Hallie Redmond"/>
    <x v="2"/>
    <s v="United States"/>
    <s v="Richmond"/>
    <x v="14"/>
    <n v="47374"/>
    <x v="2"/>
    <s v="OFF-PA-10004156"/>
    <x v="1"/>
    <x v="10"/>
    <s v="Xerox 188"/>
    <n v="11.34"/>
    <n v="1"/>
    <n v="0"/>
    <n v="5.5565999999999995"/>
  </r>
  <r>
    <x v="9864"/>
    <x v="4945"/>
    <x v="3"/>
    <x v="424"/>
    <d v="2014-01-21T00:00:00"/>
    <s v="Standard Class"/>
    <s v="HR-14770"/>
    <s v="Hallie Redmond"/>
    <x v="2"/>
    <s v="United States"/>
    <s v="Richmond"/>
    <x v="14"/>
    <n v="47374"/>
    <x v="2"/>
    <s v="TEC-AC-10004469"/>
    <x v="2"/>
    <x v="11"/>
    <s v="Microsoft Sculpt Comfort Mouse"/>
    <n v="159.80000000000001"/>
    <n v="4"/>
    <n v="0"/>
    <n v="70.312000000000012"/>
  </r>
  <r>
    <x v="9865"/>
    <x v="4945"/>
    <x v="3"/>
    <x v="424"/>
    <d v="2014-01-21T00:00:00"/>
    <s v="Standard Class"/>
    <s v="HR-14770"/>
    <s v="Hallie Redmond"/>
    <x v="2"/>
    <s v="United States"/>
    <s v="Richmond"/>
    <x v="14"/>
    <n v="47374"/>
    <x v="2"/>
    <s v="FUR-FU-10001037"/>
    <x v="0"/>
    <x v="5"/>
    <s v="DAX Charcoal/Nickel-Tone Document Frame, 5 x 7"/>
    <n v="18.96"/>
    <n v="2"/>
    <n v="0"/>
    <n v="8.532"/>
  </r>
  <r>
    <x v="9866"/>
    <x v="4946"/>
    <x v="1"/>
    <x v="514"/>
    <d v="2012-03-28T00:00:00"/>
    <s v="Second Class"/>
    <s v="SM-20950"/>
    <s v="Suzanne McNair"/>
    <x v="1"/>
    <s v="United States"/>
    <s v="New York City"/>
    <x v="15"/>
    <n v="10009"/>
    <x v="3"/>
    <s v="OFF-ST-10002615"/>
    <x v="1"/>
    <x v="4"/>
    <s v="Dual Level, Single-Width Filing Carts"/>
    <n v="1085.42"/>
    <n v="7"/>
    <n v="0"/>
    <n v="282.20920000000001"/>
  </r>
  <r>
    <x v="9867"/>
    <x v="4946"/>
    <x v="1"/>
    <x v="514"/>
    <d v="2012-03-28T00:00:00"/>
    <s v="Second Class"/>
    <s v="SM-20950"/>
    <s v="Suzanne McNair"/>
    <x v="1"/>
    <s v="United States"/>
    <s v="New York City"/>
    <x v="15"/>
    <n v="10009"/>
    <x v="3"/>
    <s v="OFF-AP-10000595"/>
    <x v="1"/>
    <x v="9"/>
    <s v="Disposable Triple-Filter Dust Bags"/>
    <n v="13.11"/>
    <n v="3"/>
    <n v="0"/>
    <n v="3.4086000000000003"/>
  </r>
  <r>
    <x v="9868"/>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x v="9869"/>
    <x v="4947"/>
    <x v="2"/>
    <x v="301"/>
    <d v="2011-11-03T00:00:00"/>
    <s v="First Class"/>
    <s v="EA-14035"/>
    <s v="Erin Ashbrook"/>
    <x v="1"/>
    <s v="United States"/>
    <s v="Mason"/>
    <x v="24"/>
    <n v="45040"/>
    <x v="3"/>
    <s v="OFF-BI-10000494"/>
    <x v="1"/>
    <x v="8"/>
    <s v="Acco Economy Flexible Poly Round Ring Binder"/>
    <n v="3.1320000000000001"/>
    <n v="2"/>
    <n v="0.7"/>
    <n v="-2.6099999999999994"/>
  </r>
  <r>
    <x v="9870"/>
    <x v="4947"/>
    <x v="2"/>
    <x v="301"/>
    <d v="2011-11-03T00:00:00"/>
    <s v="First Class"/>
    <s v="EA-14035"/>
    <s v="Erin Ashbrook"/>
    <x v="1"/>
    <s v="United States"/>
    <s v="Mason"/>
    <x v="24"/>
    <n v="45040"/>
    <x v="3"/>
    <s v="OFF-BI-10001658"/>
    <x v="1"/>
    <x v="8"/>
    <s v="GBC Standard Therm-A-Bind Covers"/>
    <n v="22.428000000000004"/>
    <n v="3"/>
    <n v="0.7"/>
    <n v="-17.942399999999992"/>
  </r>
  <r>
    <x v="9871"/>
    <x v="4948"/>
    <x v="3"/>
    <x v="833"/>
    <d v="2014-10-07T00:00:00"/>
    <s v="Same Day"/>
    <s v="MH-17455"/>
    <s v="Mark Hamilton"/>
    <x v="0"/>
    <s v="United States"/>
    <s v="Chicago"/>
    <x v="10"/>
    <n v="60623"/>
    <x v="2"/>
    <s v="OFF-ST-10003208"/>
    <x v="1"/>
    <x v="4"/>
    <s v="Adjustable Depth Letter/Legal Cart"/>
    <n v="290.33600000000001"/>
    <n v="2"/>
    <n v="0.2"/>
    <n v="32.662799999999947"/>
  </r>
  <r>
    <x v="9872"/>
    <x v="4948"/>
    <x v="3"/>
    <x v="833"/>
    <d v="2014-10-07T00:00:00"/>
    <s v="Same Day"/>
    <s v="MH-17455"/>
    <s v="Mark Hamilton"/>
    <x v="0"/>
    <s v="United States"/>
    <s v="Chicago"/>
    <x v="10"/>
    <n v="60623"/>
    <x v="2"/>
    <s v="OFF-AR-10004790"/>
    <x v="1"/>
    <x v="6"/>
    <s v="Staples"/>
    <n v="19.152000000000001"/>
    <n v="2"/>
    <n v="0.2"/>
    <n v="1.1969999999999992"/>
  </r>
  <r>
    <x v="9873"/>
    <x v="4949"/>
    <x v="0"/>
    <x v="107"/>
    <d v="2013-12-15T00:00:00"/>
    <s v="Standard Class"/>
    <s v="SL-20155"/>
    <s v="Sara Luxemburg"/>
    <x v="2"/>
    <s v="United States"/>
    <s v="New York City"/>
    <x v="15"/>
    <n v="10024"/>
    <x v="3"/>
    <s v="OFF-PA-10004609"/>
    <x v="1"/>
    <x v="10"/>
    <s v="Xerox 221"/>
    <n v="6.48"/>
    <n v="1"/>
    <n v="0"/>
    <n v="3.1104000000000003"/>
  </r>
  <r>
    <x v="9874"/>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x v="9875"/>
    <x v="4951"/>
    <x v="1"/>
    <x v="1233"/>
    <d v="2013-01-05T00:00:00"/>
    <s v="Standard Class"/>
    <s v="RF-19840"/>
    <s v="Roy Französisch"/>
    <x v="0"/>
    <s v="United States"/>
    <s v="New York City"/>
    <x v="15"/>
    <n v="10035"/>
    <x v="3"/>
    <s v="OFF-SU-10003936"/>
    <x v="1"/>
    <x v="14"/>
    <s v="Acme Serrated Blade Letter Opener"/>
    <n v="6.36"/>
    <n v="2"/>
    <n v="0"/>
    <n v="6.3600000000000101E-2"/>
  </r>
  <r>
    <x v="9876"/>
    <x v="4952"/>
    <x v="3"/>
    <x v="693"/>
    <d v="2014-04-22T00:00:00"/>
    <s v="First Class"/>
    <s v="BE-11455"/>
    <s v="Brad Eason"/>
    <x v="2"/>
    <s v="United States"/>
    <s v="Cleveland"/>
    <x v="24"/>
    <n v="44105"/>
    <x v="3"/>
    <s v="OFF-ST-10000078"/>
    <x v="1"/>
    <x v="4"/>
    <s v="Tennsco 6- and 18-Compartment Lockers"/>
    <n v="848.5440000000001"/>
    <n v="4"/>
    <n v="0.2"/>
    <n v="-21.213600000000099"/>
  </r>
  <r>
    <x v="9877"/>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x v="9878"/>
    <x v="4952"/>
    <x v="3"/>
    <x v="693"/>
    <d v="2014-04-22T00:00:00"/>
    <s v="First Class"/>
    <s v="BE-11455"/>
    <s v="Brad Eason"/>
    <x v="2"/>
    <s v="United States"/>
    <s v="Cleveland"/>
    <x v="24"/>
    <n v="44105"/>
    <x v="3"/>
    <s v="TEC-PH-10004080"/>
    <x v="2"/>
    <x v="7"/>
    <s v="Avaya 5410 Digital phone"/>
    <n v="122.38199999999999"/>
    <n v="3"/>
    <n v="0.4"/>
    <n v="-24.476399999999998"/>
  </r>
  <r>
    <x v="9879"/>
    <x v="4953"/>
    <x v="0"/>
    <x v="1036"/>
    <d v="2013-08-26T00:00:00"/>
    <s v="Standard Class"/>
    <s v="JK-15370"/>
    <s v="Jay Kimmel"/>
    <x v="0"/>
    <s v="United States"/>
    <s v="New York City"/>
    <x v="15"/>
    <n v="10035"/>
    <x v="3"/>
    <s v="FUR-CH-10002961"/>
    <x v="0"/>
    <x v="1"/>
    <s v="Leather Task Chair, Black"/>
    <n v="573.17399999999998"/>
    <n v="7"/>
    <n v="0.1"/>
    <n v="63.685999999999979"/>
  </r>
  <r>
    <x v="9880"/>
    <x v="4954"/>
    <x v="1"/>
    <x v="352"/>
    <d v="2012-05-31T00:00:00"/>
    <s v="First Class"/>
    <s v="CC-12100"/>
    <s v="Chad Cunningham"/>
    <x v="2"/>
    <s v="United States"/>
    <s v="Cleveland"/>
    <x v="24"/>
    <n v="44105"/>
    <x v="3"/>
    <s v="OFF-PA-10000474"/>
    <x v="1"/>
    <x v="10"/>
    <s v="Staples"/>
    <n v="85.055999999999997"/>
    <n v="3"/>
    <n v="0.2"/>
    <n v="28.706399999999991"/>
  </r>
  <r>
    <x v="9881"/>
    <x v="4955"/>
    <x v="2"/>
    <x v="1132"/>
    <d v="2011-08-13T00:00:00"/>
    <s v="First Class"/>
    <s v="LL-16840"/>
    <s v="Lauren Leatherbury"/>
    <x v="0"/>
    <s v="United States"/>
    <s v="Woodstock"/>
    <x v="32"/>
    <n v="30188"/>
    <x v="0"/>
    <s v="OFF-BI-10000138"/>
    <x v="1"/>
    <x v="8"/>
    <s v="Acco Translucent Poly Ring Binders"/>
    <n v="14.04"/>
    <n v="3"/>
    <n v="0"/>
    <n v="6.7392000000000003"/>
  </r>
  <r>
    <x v="9882"/>
    <x v="4955"/>
    <x v="2"/>
    <x v="1132"/>
    <d v="2011-08-13T00:00:00"/>
    <s v="First Class"/>
    <s v="LL-16840"/>
    <s v="Lauren Leatherbury"/>
    <x v="0"/>
    <s v="United States"/>
    <s v="Woodstock"/>
    <x v="32"/>
    <n v="30188"/>
    <x v="0"/>
    <s v="TEC-AC-10000023"/>
    <x v="2"/>
    <x v="11"/>
    <s v="Maxell 74 Minute CD-R Spindle, 50/Pack"/>
    <n v="272.61"/>
    <n v="13"/>
    <n v="0"/>
    <n v="98.139599999999987"/>
  </r>
  <r>
    <x v="9883"/>
    <x v="4956"/>
    <x v="2"/>
    <x v="1234"/>
    <d v="2011-04-08T00:00:00"/>
    <s v="Standard Class"/>
    <s v="KE-16420"/>
    <s v="Katrina Edelman"/>
    <x v="1"/>
    <s v="United States"/>
    <s v="Los Angeles"/>
    <x v="1"/>
    <n v="90008"/>
    <x v="1"/>
    <s v="OFF-EN-10001415"/>
    <x v="1"/>
    <x v="12"/>
    <s v="Staples"/>
    <n v="11.16"/>
    <n v="2"/>
    <n v="0"/>
    <n v="5.58"/>
  </r>
  <r>
    <x v="9884"/>
    <x v="4956"/>
    <x v="2"/>
    <x v="1234"/>
    <d v="2011-04-08T00:00:00"/>
    <s v="Standard Class"/>
    <s v="KE-16420"/>
    <s v="Katrina Edelman"/>
    <x v="1"/>
    <s v="United States"/>
    <s v="Los Angeles"/>
    <x v="1"/>
    <n v="90008"/>
    <x v="1"/>
    <s v="TEC-AC-10001284"/>
    <x v="2"/>
    <x v="11"/>
    <s v="Enermax Briskie RF Wireless Keyboard and Mouse Combo"/>
    <n v="62.31"/>
    <n v="3"/>
    <n v="0"/>
    <n v="22.4316"/>
  </r>
  <r>
    <x v="9885"/>
    <x v="4956"/>
    <x v="2"/>
    <x v="1234"/>
    <d v="2011-04-08T00:00:00"/>
    <s v="Standard Class"/>
    <s v="KE-16420"/>
    <s v="Katrina Edelman"/>
    <x v="1"/>
    <s v="United States"/>
    <s v="Los Angeles"/>
    <x v="1"/>
    <n v="90008"/>
    <x v="1"/>
    <s v="TEC-AC-10000736"/>
    <x v="2"/>
    <x v="11"/>
    <s v="Logitech G600 MMO Gaming Mouse"/>
    <n v="159.97999999999999"/>
    <n v="2"/>
    <n v="0"/>
    <n v="57.592799999999997"/>
  </r>
  <r>
    <x v="9886"/>
    <x v="4957"/>
    <x v="2"/>
    <x v="1213"/>
    <d v="2011-01-28T00:00:00"/>
    <s v="Standard Class"/>
    <s v="SG-20605"/>
    <s v="Speros Goranitis"/>
    <x v="0"/>
    <s v="United States"/>
    <s v="Lafayette"/>
    <x v="14"/>
    <n v="47905"/>
    <x v="2"/>
    <s v="OFF-FA-10003467"/>
    <x v="1"/>
    <x v="13"/>
    <s v="Alliance Big Bands Rubber Bands, 12/Pack"/>
    <n v="5.9399999999999995"/>
    <n v="3"/>
    <n v="0"/>
    <n v="0"/>
  </r>
  <r>
    <x v="9887"/>
    <x v="4958"/>
    <x v="3"/>
    <x v="386"/>
    <d v="2014-10-16T00:00:00"/>
    <s v="First Class"/>
    <s v="CA-12265"/>
    <s v="Christina Anderson"/>
    <x v="0"/>
    <s v="United States"/>
    <s v="New York City"/>
    <x v="15"/>
    <n v="10024"/>
    <x v="3"/>
    <s v="OFF-PA-10000477"/>
    <x v="1"/>
    <x v="10"/>
    <s v="Xerox 1952"/>
    <n v="9.9600000000000009"/>
    <n v="2"/>
    <n v="0"/>
    <n v="4.6812000000000005"/>
  </r>
  <r>
    <x v="9888"/>
    <x v="4959"/>
    <x v="1"/>
    <x v="816"/>
    <d v="2012-08-12T00:00:00"/>
    <s v="Standard Class"/>
    <s v="RD-19585"/>
    <s v="Rob Dowd"/>
    <x v="0"/>
    <s v="United States"/>
    <s v="Utica"/>
    <x v="15"/>
    <n v="13501"/>
    <x v="3"/>
    <s v="TEC-AC-10000736"/>
    <x v="2"/>
    <x v="11"/>
    <s v="Logitech G600 MMO Gaming Mouse"/>
    <n v="79.989999999999995"/>
    <n v="1"/>
    <n v="0"/>
    <n v="28.796399999999998"/>
  </r>
  <r>
    <x v="9889"/>
    <x v="4960"/>
    <x v="3"/>
    <x v="498"/>
    <d v="2014-03-21T00:00:00"/>
    <s v="First Class"/>
    <s v="VG-21805"/>
    <s v="Vivek Grady"/>
    <x v="1"/>
    <s v="United States"/>
    <s v="Lakewood"/>
    <x v="30"/>
    <n v="8701"/>
    <x v="3"/>
    <s v="OFF-AR-10002467"/>
    <x v="1"/>
    <x v="6"/>
    <s v="Dixon Ticonderoga Pencils"/>
    <n v="8.94"/>
    <n v="3"/>
    <n v="0"/>
    <n v="2.4138000000000006"/>
  </r>
  <r>
    <x v="9890"/>
    <x v="4961"/>
    <x v="0"/>
    <x v="197"/>
    <d v="2013-07-29T00:00:00"/>
    <s v="Second Class"/>
    <s v="SH-19975"/>
    <s v="Sally Hughsby"/>
    <x v="1"/>
    <s v="United States"/>
    <s v="Milwaukee"/>
    <x v="6"/>
    <n v="53209"/>
    <x v="2"/>
    <s v="OFF-PA-10004996"/>
    <x v="1"/>
    <x v="10"/>
    <s v="Speediset Carbonless Redi-Letter 7&quot; x 8 1/2&quot;"/>
    <n v="20.62"/>
    <n v="2"/>
    <n v="0"/>
    <n v="9.6913999999999998"/>
  </r>
  <r>
    <x v="9891"/>
    <x v="4961"/>
    <x v="0"/>
    <x v="197"/>
    <d v="2013-07-29T00:00:00"/>
    <s v="Second Class"/>
    <s v="SH-19975"/>
    <s v="Sally Hughsby"/>
    <x v="1"/>
    <s v="United States"/>
    <s v="Milwaukee"/>
    <x v="6"/>
    <n v="53209"/>
    <x v="2"/>
    <s v="TEC-AC-10003116"/>
    <x v="2"/>
    <x v="11"/>
    <s v="Memorex Froggy Flash Drive 8 GB"/>
    <n v="124.25"/>
    <n v="7"/>
    <n v="0"/>
    <n v="48.457499999999996"/>
  </r>
  <r>
    <x v="9892"/>
    <x v="4961"/>
    <x v="0"/>
    <x v="197"/>
    <d v="2013-07-29T00:00:00"/>
    <s v="Second Class"/>
    <s v="SH-19975"/>
    <s v="Sally Hughsby"/>
    <x v="1"/>
    <s v="United States"/>
    <s v="Milwaukee"/>
    <x v="6"/>
    <n v="53209"/>
    <x v="2"/>
    <s v="TEC-PH-10002262"/>
    <x v="2"/>
    <x v="7"/>
    <s v="LG Electronics Tone+ HBS-730 Bluetooth Headset"/>
    <n v="297.55"/>
    <n v="5"/>
    <n v="0"/>
    <n v="83.314000000000021"/>
  </r>
  <r>
    <x v="9893"/>
    <x v="4961"/>
    <x v="0"/>
    <x v="197"/>
    <d v="2013-07-29T00:00:00"/>
    <s v="Second Class"/>
    <s v="SH-19975"/>
    <s v="Sally Hughsby"/>
    <x v="1"/>
    <s v="United States"/>
    <s v="Milwaukee"/>
    <x v="6"/>
    <n v="53209"/>
    <x v="2"/>
    <s v="FUR-CH-10004626"/>
    <x v="0"/>
    <x v="1"/>
    <s v="Office Star Flex Back Scooter Chair with Aluminum Finish Frame"/>
    <n v="403.56"/>
    <n v="4"/>
    <n v="0"/>
    <n v="96.854399999999998"/>
  </r>
  <r>
    <x v="9894"/>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x v="9895"/>
    <x v="4962"/>
    <x v="2"/>
    <x v="467"/>
    <d v="2011-10-01T00:00:00"/>
    <s v="Standard Class"/>
    <s v="MM-17920"/>
    <s v="Michael Moore"/>
    <x v="0"/>
    <s v="United States"/>
    <s v="Chicago"/>
    <x v="10"/>
    <n v="60623"/>
    <x v="2"/>
    <s v="TEC-AC-10004859"/>
    <x v="2"/>
    <x v="11"/>
    <s v="Maxell Pro 80 Minute CD-R, 10/Pack"/>
    <n v="153.82400000000001"/>
    <n v="11"/>
    <n v="0.2"/>
    <n v="38.456000000000003"/>
  </r>
  <r>
    <x v="9896"/>
    <x v="4963"/>
    <x v="2"/>
    <x v="1103"/>
    <d v="2011-06-20T00:00:00"/>
    <s v="Second Class"/>
    <s v="JF-15415"/>
    <s v="Jennifer Ferguson"/>
    <x v="0"/>
    <s v="United States"/>
    <s v="Chicago"/>
    <x v="10"/>
    <n v="60653"/>
    <x v="2"/>
    <s v="OFF-PA-10001725"/>
    <x v="1"/>
    <x v="10"/>
    <s v="Xerox 1892"/>
    <n v="62.015999999999998"/>
    <n v="2"/>
    <n v="0.2"/>
    <n v="22.480800000000002"/>
  </r>
  <r>
    <x v="9897"/>
    <x v="4964"/>
    <x v="0"/>
    <x v="112"/>
    <d v="2013-06-11T00:00:00"/>
    <s v="Standard Class"/>
    <s v="LP-17095"/>
    <s v="Liz Preis"/>
    <x v="0"/>
    <s v="United States"/>
    <s v="Fairfield"/>
    <x v="24"/>
    <n v="45014"/>
    <x v="3"/>
    <s v="FUR-FU-10004306"/>
    <x v="0"/>
    <x v="5"/>
    <s v="Electrix Halogen Magnifier Lamp"/>
    <n v="466.32000000000005"/>
    <n v="3"/>
    <n v="0.2"/>
    <n v="34.97399999999999"/>
  </r>
  <r>
    <x v="9898"/>
    <x v="4964"/>
    <x v="0"/>
    <x v="112"/>
    <d v="2013-06-11T00:00:00"/>
    <s v="Standard Class"/>
    <s v="LP-17095"/>
    <s v="Liz Preis"/>
    <x v="0"/>
    <s v="United States"/>
    <s v="Fairfield"/>
    <x v="24"/>
    <n v="45014"/>
    <x v="3"/>
    <s v="FUR-FU-10004845"/>
    <x v="0"/>
    <x v="5"/>
    <s v="Deflect-o EconoMat Nonstudded, No Bevel Mat"/>
    <n v="82.64"/>
    <n v="2"/>
    <n v="0.2"/>
    <n v="0"/>
  </r>
  <r>
    <x v="9899"/>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x v="9900"/>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x v="9901"/>
    <x v="4966"/>
    <x v="3"/>
    <x v="170"/>
    <d v="2014-08-26T00:00:00"/>
    <s v="Standard Class"/>
    <s v="SC-20845"/>
    <s v="Sung Chung"/>
    <x v="0"/>
    <s v="United States"/>
    <s v="Louisville"/>
    <x v="22"/>
    <n v="80027"/>
    <x v="1"/>
    <s v="FUR-FU-10001037"/>
    <x v="0"/>
    <x v="5"/>
    <s v="DAX Charcoal/Nickel-Tone Document Frame, 5 x 7"/>
    <n v="22.752000000000002"/>
    <n v="3"/>
    <n v="0.2"/>
    <n v="7.1099999999999994"/>
  </r>
  <r>
    <x v="9902"/>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x v="9903"/>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x v="9904"/>
    <x v="4967"/>
    <x v="2"/>
    <x v="607"/>
    <d v="2011-11-18T00:00:00"/>
    <s v="Standard Class"/>
    <s v="DP-13000"/>
    <s v="Darren Powers"/>
    <x v="0"/>
    <s v="United States"/>
    <s v="Carrollton"/>
    <x v="5"/>
    <n v="75007"/>
    <x v="2"/>
    <s v="TEC-AC-10002567"/>
    <x v="2"/>
    <x v="11"/>
    <s v="Logitech G602 Wireless Gaming Mouse"/>
    <n v="127.98399999999999"/>
    <n v="2"/>
    <n v="0.2"/>
    <n v="25.596799999999998"/>
  </r>
  <r>
    <x v="9905"/>
    <x v="4968"/>
    <x v="1"/>
    <x v="1023"/>
    <d v="2012-09-15T00:00:00"/>
    <s v="First Class"/>
    <s v="KD-16615"/>
    <s v="Ken Dana"/>
    <x v="1"/>
    <s v="United States"/>
    <s v="Anaheim"/>
    <x v="1"/>
    <n v="92804"/>
    <x v="1"/>
    <s v="FUR-FU-10004973"/>
    <x v="0"/>
    <x v="5"/>
    <s v="Flat Face Poster Frame"/>
    <n v="131.88"/>
    <n v="7"/>
    <n v="0"/>
    <n v="55.389600000000002"/>
  </r>
  <r>
    <x v="9906"/>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x v="9907"/>
    <x v="4968"/>
    <x v="1"/>
    <x v="1023"/>
    <d v="2012-09-15T00:00:00"/>
    <s v="First Class"/>
    <s v="KD-16615"/>
    <s v="Ken Dana"/>
    <x v="1"/>
    <s v="United States"/>
    <s v="Anaheim"/>
    <x v="1"/>
    <n v="92804"/>
    <x v="1"/>
    <s v="FUR-CH-10000155"/>
    <x v="0"/>
    <x v="1"/>
    <s v="Global Comet Stacking Armless Chair"/>
    <n v="717.72"/>
    <n v="3"/>
    <n v="0.2"/>
    <n v="71.77200000000002"/>
  </r>
  <r>
    <x v="9908"/>
    <x v="4968"/>
    <x v="1"/>
    <x v="1023"/>
    <d v="2012-09-15T00:00:00"/>
    <s v="First Class"/>
    <s v="KD-16615"/>
    <s v="Ken Dana"/>
    <x v="1"/>
    <s v="United States"/>
    <s v="Anaheim"/>
    <x v="1"/>
    <n v="92804"/>
    <x v="1"/>
    <s v="FUR-FU-10002379"/>
    <x v="0"/>
    <x v="5"/>
    <s v="Eldon Econocleat Chair Mats for Low Pile Carpets"/>
    <n v="207.35"/>
    <n v="5"/>
    <n v="0"/>
    <n v="24.881999999999991"/>
  </r>
  <r>
    <x v="9909"/>
    <x v="4968"/>
    <x v="1"/>
    <x v="1023"/>
    <d v="2012-09-15T00:00:00"/>
    <s v="First Class"/>
    <s v="KD-16615"/>
    <s v="Ken Dana"/>
    <x v="1"/>
    <s v="United States"/>
    <s v="Anaheim"/>
    <x v="1"/>
    <n v="92804"/>
    <x v="1"/>
    <s v="FUR-FU-10004018"/>
    <x v="0"/>
    <x v="5"/>
    <s v="Tensor Computer Mounted Lamp"/>
    <n v="44.67"/>
    <n v="3"/>
    <n v="0"/>
    <n v="12.060900000000002"/>
  </r>
  <r>
    <x v="9910"/>
    <x v="4968"/>
    <x v="1"/>
    <x v="1023"/>
    <d v="2012-09-15T00:00:00"/>
    <s v="First Class"/>
    <s v="KD-16615"/>
    <s v="Ken Dana"/>
    <x v="1"/>
    <s v="United States"/>
    <s v="Anaheim"/>
    <x v="1"/>
    <n v="92804"/>
    <x v="1"/>
    <s v="OFF-PA-10000994"/>
    <x v="1"/>
    <x v="10"/>
    <s v="Xerox 1915"/>
    <n v="209.7"/>
    <n v="2"/>
    <n v="0"/>
    <n v="100.65599999999999"/>
  </r>
  <r>
    <x v="9911"/>
    <x v="4969"/>
    <x v="2"/>
    <x v="267"/>
    <d v="2011-04-09T00:00:00"/>
    <s v="Standard Class"/>
    <s v="RP-19855"/>
    <s v="Roy Phan"/>
    <x v="1"/>
    <s v="United States"/>
    <s v="Richmond"/>
    <x v="0"/>
    <n v="40475"/>
    <x v="0"/>
    <s v="OFF-BI-10002852"/>
    <x v="1"/>
    <x v="8"/>
    <s v="Ibico Standard Transparent Covers"/>
    <n v="115.36"/>
    <n v="7"/>
    <n v="0"/>
    <n v="56.526400000000002"/>
  </r>
  <r>
    <x v="9912"/>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x v="9913"/>
    <x v="4970"/>
    <x v="1"/>
    <x v="998"/>
    <d v="2012-10-12T00:00:00"/>
    <s v="First Class"/>
    <s v="KN-16390"/>
    <s v="Katherine Nockton"/>
    <x v="1"/>
    <s v="United States"/>
    <s v="Santa Barbara"/>
    <x v="1"/>
    <n v="93101"/>
    <x v="1"/>
    <s v="OFF-LA-10000414"/>
    <x v="1"/>
    <x v="2"/>
    <s v="Avery 503"/>
    <n v="31.049999999999997"/>
    <n v="3"/>
    <n v="0"/>
    <n v="14.904"/>
  </r>
  <r>
    <x v="9914"/>
    <x v="4971"/>
    <x v="3"/>
    <x v="926"/>
    <d v="2014-02-01T00:00:00"/>
    <s v="Second Class"/>
    <s v="TM-21010"/>
    <s v="Tamara Manning"/>
    <x v="0"/>
    <s v="United States"/>
    <s v="Marion"/>
    <x v="23"/>
    <n v="52302"/>
    <x v="2"/>
    <s v="OFF-PA-10003848"/>
    <x v="1"/>
    <x v="10"/>
    <s v="Xerox 1997"/>
    <n v="12.96"/>
    <n v="2"/>
    <n v="0"/>
    <n v="6.2208000000000006"/>
  </r>
  <r>
    <x v="9915"/>
    <x v="4971"/>
    <x v="3"/>
    <x v="926"/>
    <d v="2014-02-01T00:00:00"/>
    <s v="Second Class"/>
    <s v="TM-21010"/>
    <s v="Tamara Manning"/>
    <x v="0"/>
    <s v="United States"/>
    <s v="Marion"/>
    <x v="23"/>
    <n v="52302"/>
    <x v="2"/>
    <s v="OFF-PA-10000176"/>
    <x v="1"/>
    <x v="10"/>
    <s v="Xerox 1887"/>
    <n v="94.85"/>
    <n v="5"/>
    <n v="0"/>
    <n v="45.527999999999992"/>
  </r>
  <r>
    <x v="9916"/>
    <x v="4971"/>
    <x v="3"/>
    <x v="926"/>
    <d v="2014-02-01T00:00:00"/>
    <s v="Second Class"/>
    <s v="TM-21010"/>
    <s v="Tamara Manning"/>
    <x v="0"/>
    <s v="United States"/>
    <s v="Marion"/>
    <x v="23"/>
    <n v="52302"/>
    <x v="2"/>
    <s v="OFF-ST-10001590"/>
    <x v="1"/>
    <x v="4"/>
    <s v="Tenex Personal Project File with Scoop Front Design, Black"/>
    <n v="13.48"/>
    <n v="1"/>
    <n v="0"/>
    <n v="3.5047999999999995"/>
  </r>
  <r>
    <x v="9917"/>
    <x v="4971"/>
    <x v="3"/>
    <x v="926"/>
    <d v="2014-02-01T00:00:00"/>
    <s v="Second Class"/>
    <s v="TM-21010"/>
    <s v="Tamara Manning"/>
    <x v="0"/>
    <s v="United States"/>
    <s v="Marion"/>
    <x v="23"/>
    <n v="52302"/>
    <x v="2"/>
    <s v="FUR-FU-10000010"/>
    <x v="0"/>
    <x v="5"/>
    <s v="DAX Value U-Channel Document Frames, Easel Back"/>
    <n v="14.91"/>
    <n v="3"/>
    <n v="0"/>
    <n v="4.6220999999999997"/>
  </r>
  <r>
    <x v="9918"/>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x v="9919"/>
    <x v="4973"/>
    <x v="0"/>
    <x v="543"/>
    <d v="2013-03-20T00:00:00"/>
    <s v="Standard Class"/>
    <s v="MY-18295"/>
    <s v="Muhammed Yedwab"/>
    <x v="1"/>
    <s v="United States"/>
    <s v="Bryan"/>
    <x v="5"/>
    <n v="77803"/>
    <x v="2"/>
    <s v="FUR-CH-10000863"/>
    <x v="0"/>
    <x v="1"/>
    <s v="Novimex Swivel Fabric Task Chair"/>
    <n v="528.42999999999995"/>
    <n v="5"/>
    <n v="0.3"/>
    <n v="-143.43099999999998"/>
  </r>
  <r>
    <x v="9920"/>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x v="9921"/>
    <x v="4974"/>
    <x v="2"/>
    <x v="156"/>
    <d v="2011-11-30T00:00:00"/>
    <s v="Standard Class"/>
    <s v="AT-10435"/>
    <s v="Alyssa Tate"/>
    <x v="2"/>
    <s v="United States"/>
    <s v="Akron"/>
    <x v="24"/>
    <n v="44312"/>
    <x v="3"/>
    <s v="OFF-BI-10003350"/>
    <x v="1"/>
    <x v="8"/>
    <s v="Acco Expandable Hanging Binders"/>
    <n v="5.7420000000000009"/>
    <n v="3"/>
    <n v="0.7"/>
    <n v="-4.5935999999999986"/>
  </r>
  <r>
    <x v="9922"/>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x v="9923"/>
    <x v="4976"/>
    <x v="1"/>
    <x v="305"/>
    <d v="2012-03-23T00:00:00"/>
    <s v="First Class"/>
    <s v="DH-13075"/>
    <s v="Dave Hallsten"/>
    <x v="1"/>
    <s v="United States"/>
    <s v="New York City"/>
    <x v="15"/>
    <n v="10035"/>
    <x v="3"/>
    <s v="OFF-BI-10003982"/>
    <x v="1"/>
    <x v="8"/>
    <s v="Wilson Jones Century Plastic Molded Ring Binders"/>
    <n v="49.847999999999999"/>
    <n v="3"/>
    <n v="0.2"/>
    <n v="16.823699999999999"/>
  </r>
  <r>
    <x v="9924"/>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x v="9925"/>
    <x v="4976"/>
    <x v="1"/>
    <x v="305"/>
    <d v="2012-03-23T00:00:00"/>
    <s v="First Class"/>
    <s v="DH-13075"/>
    <s v="Dave Hallsten"/>
    <x v="1"/>
    <s v="United States"/>
    <s v="New York City"/>
    <x v="15"/>
    <n v="10035"/>
    <x v="3"/>
    <s v="OFF-BI-10003656"/>
    <x v="1"/>
    <x v="8"/>
    <s v="Fellowes PB200 Plastic Comb Binding Machine"/>
    <n v="1087.9360000000001"/>
    <n v="8"/>
    <n v="0.2"/>
    <n v="353.5791999999999"/>
  </r>
  <r>
    <x v="9926"/>
    <x v="4976"/>
    <x v="1"/>
    <x v="305"/>
    <d v="2012-03-23T00:00:00"/>
    <s v="First Class"/>
    <s v="DH-13075"/>
    <s v="Dave Hallsten"/>
    <x v="1"/>
    <s v="United States"/>
    <s v="New York City"/>
    <x v="15"/>
    <n v="10035"/>
    <x v="3"/>
    <s v="TEC-PH-10002310"/>
    <x v="2"/>
    <x v="7"/>
    <s v="Panasonic KX T7731-B Digital phone"/>
    <n v="199.98"/>
    <n v="2"/>
    <n v="0"/>
    <n v="53.994599999999991"/>
  </r>
  <r>
    <x v="9927"/>
    <x v="4976"/>
    <x v="1"/>
    <x v="305"/>
    <d v="2012-03-23T00:00:00"/>
    <s v="First Class"/>
    <s v="DH-13075"/>
    <s v="Dave Hallsten"/>
    <x v="1"/>
    <s v="United States"/>
    <s v="New York City"/>
    <x v="15"/>
    <n v="10035"/>
    <x v="3"/>
    <s v="OFF-ST-10001172"/>
    <x v="1"/>
    <x v="4"/>
    <s v="Tennsco Lockers, Sand"/>
    <n v="83.92"/>
    <n v="4"/>
    <n v="0"/>
    <n v="20.140799999999999"/>
  </r>
  <r>
    <x v="9928"/>
    <x v="4977"/>
    <x v="0"/>
    <x v="913"/>
    <d v="2013-09-05T00:00:00"/>
    <s v="Same Day"/>
    <s v="IM-15055"/>
    <s v="Ionia McGrath"/>
    <x v="0"/>
    <s v="United States"/>
    <s v="San Francisco"/>
    <x v="1"/>
    <n v="94122"/>
    <x v="1"/>
    <s v="FUR-FU-10000260"/>
    <x v="0"/>
    <x v="5"/>
    <s v="6&quot; Cubicle Wall Clock, Black"/>
    <n v="24.27"/>
    <n v="3"/>
    <n v="0"/>
    <n v="8.7371999999999996"/>
  </r>
  <r>
    <x v="9929"/>
    <x v="4977"/>
    <x v="0"/>
    <x v="913"/>
    <d v="2013-09-05T00:00:00"/>
    <s v="Same Day"/>
    <s v="IM-15055"/>
    <s v="Ionia McGrath"/>
    <x v="0"/>
    <s v="United States"/>
    <s v="San Francisco"/>
    <x v="1"/>
    <n v="94122"/>
    <x v="1"/>
    <s v="TEC-CO-10003763"/>
    <x v="2"/>
    <x v="16"/>
    <s v="Canon PC1060 Personal Laser Copier"/>
    <n v="2799.9600000000005"/>
    <n v="5"/>
    <n v="0.2"/>
    <n v="944.98649999999986"/>
  </r>
  <r>
    <x v="9930"/>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x v="9931"/>
    <x v="4978"/>
    <x v="1"/>
    <x v="50"/>
    <d v="2012-11-17T00:00:00"/>
    <s v="Standard Class"/>
    <s v="KH-16510"/>
    <s v="Keith Herrera"/>
    <x v="0"/>
    <s v="United States"/>
    <s v="San Bernardino"/>
    <x v="1"/>
    <n v="92404"/>
    <x v="1"/>
    <s v="FUR-BO-10004357"/>
    <x v="0"/>
    <x v="0"/>
    <s v="O'Sullivan Living Dimensions 3-Shelf Bookcases"/>
    <n v="683.33199999999999"/>
    <n v="4"/>
    <n v="0.15"/>
    <n v="-40.196000000000055"/>
  </r>
  <r>
    <x v="9932"/>
    <x v="4978"/>
    <x v="1"/>
    <x v="50"/>
    <d v="2012-11-17T00:00:00"/>
    <s v="Standard Class"/>
    <s v="KH-16510"/>
    <s v="Keith Herrera"/>
    <x v="0"/>
    <s v="United States"/>
    <s v="San Bernardino"/>
    <x v="1"/>
    <n v="92404"/>
    <x v="1"/>
    <s v="OFF-PA-10004610"/>
    <x v="1"/>
    <x v="10"/>
    <s v="Xerox 1900"/>
    <n v="29.96"/>
    <n v="7"/>
    <n v="0"/>
    <n v="13.481999999999998"/>
  </r>
  <r>
    <x v="9933"/>
    <x v="4979"/>
    <x v="2"/>
    <x v="384"/>
    <d v="2011-07-14T00:00:00"/>
    <s v="First Class"/>
    <s v="JK-15205"/>
    <s v="Jamie Kunitz"/>
    <x v="0"/>
    <s v="United States"/>
    <s v="Niagara Falls"/>
    <x v="15"/>
    <n v="14304"/>
    <x v="3"/>
    <s v="TEC-PH-10004912"/>
    <x v="2"/>
    <x v="7"/>
    <s v="Cisco SPA112 2 Port Phone Adapter"/>
    <n v="164.85000000000002"/>
    <n v="3"/>
    <n v="0"/>
    <n v="47.806499999999993"/>
  </r>
  <r>
    <x v="9934"/>
    <x v="4980"/>
    <x v="0"/>
    <x v="281"/>
    <d v="2013-04-13T00:00:00"/>
    <s v="Standard Class"/>
    <s v="AS-10240"/>
    <s v="Alan Shonely"/>
    <x v="0"/>
    <s v="United States"/>
    <s v="Philadelphia"/>
    <x v="9"/>
    <n v="19120"/>
    <x v="3"/>
    <s v="OFF-AP-10003278"/>
    <x v="1"/>
    <x v="9"/>
    <s v="Belkin 7-Outlet SurgeMaster Home Series"/>
    <n v="33.528000000000006"/>
    <n v="3"/>
    <n v="0.2"/>
    <n v="2.5146000000000015"/>
  </r>
  <r>
    <x v="9935"/>
    <x v="4980"/>
    <x v="0"/>
    <x v="281"/>
    <d v="2013-04-13T00:00:00"/>
    <s v="Standard Class"/>
    <s v="AS-10240"/>
    <s v="Alan Shonely"/>
    <x v="0"/>
    <s v="United States"/>
    <s v="Philadelphia"/>
    <x v="9"/>
    <n v="19120"/>
    <x v="3"/>
    <s v="OFF-ST-10001627"/>
    <x v="1"/>
    <x v="4"/>
    <s v="Eldon Jumbo ProFile Portable File Boxes Graphite/Black"/>
    <n v="36.744"/>
    <n v="3"/>
    <n v="0.2"/>
    <n v="3.6744000000000039"/>
  </r>
  <r>
    <x v="9936"/>
    <x v="4981"/>
    <x v="3"/>
    <x v="92"/>
    <d v="2014-06-29T00:00:00"/>
    <s v="Standard Class"/>
    <s v="SC-20575"/>
    <s v="Sonia Cooley"/>
    <x v="0"/>
    <s v="United States"/>
    <s v="Cranston"/>
    <x v="34"/>
    <n v="2920"/>
    <x v="3"/>
    <s v="OFF-BI-10002735"/>
    <x v="1"/>
    <x v="8"/>
    <s v="GBC Prestige Therm-A-Bind Covers"/>
    <n v="102.93"/>
    <n v="3"/>
    <n v="0"/>
    <n v="48.377100000000006"/>
  </r>
  <r>
    <x v="9937"/>
    <x v="4982"/>
    <x v="0"/>
    <x v="1235"/>
    <d v="2013-06-07T00:00:00"/>
    <s v="Second Class"/>
    <s v="CP-12340"/>
    <s v="Christine Phan"/>
    <x v="1"/>
    <s v="United States"/>
    <s v="Los Angeles"/>
    <x v="1"/>
    <n v="90049"/>
    <x v="1"/>
    <s v="FUR-TA-10001676"/>
    <x v="0"/>
    <x v="3"/>
    <s v="Hon 61000 Series Interactive Training Tables"/>
    <n v="71.088000000000008"/>
    <n v="2"/>
    <n v="0.2"/>
    <n v="-1.7772000000000041"/>
  </r>
  <r>
    <x v="9938"/>
    <x v="4983"/>
    <x v="0"/>
    <x v="939"/>
    <d v="2013-12-18T00:00:00"/>
    <s v="Standard Class"/>
    <s v="NS-18640"/>
    <s v="Noel Staavos"/>
    <x v="1"/>
    <s v="United States"/>
    <s v="New York City"/>
    <x v="15"/>
    <n v="10009"/>
    <x v="3"/>
    <s v="FUR-FU-10004864"/>
    <x v="0"/>
    <x v="5"/>
    <s v="Eldon 500 Class Desk Accessories"/>
    <n v="60.35"/>
    <n v="5"/>
    <n v="0"/>
    <n v="19.915500000000002"/>
  </r>
  <r>
    <x v="9939"/>
    <x v="4983"/>
    <x v="0"/>
    <x v="939"/>
    <d v="2013-12-18T00:00:00"/>
    <s v="Standard Class"/>
    <s v="NS-18640"/>
    <s v="Noel Staavos"/>
    <x v="1"/>
    <s v="United States"/>
    <s v="New York City"/>
    <x v="15"/>
    <n v="10009"/>
    <x v="3"/>
    <s v="OFF-SU-10000952"/>
    <x v="1"/>
    <x v="14"/>
    <s v="Fiskars Home &amp; Office Scissors"/>
    <n v="35.520000000000003"/>
    <n v="4"/>
    <n v="0"/>
    <n v="9.9456000000000024"/>
  </r>
  <r>
    <x v="9940"/>
    <x v="4983"/>
    <x v="0"/>
    <x v="939"/>
    <d v="2013-12-18T00:00:00"/>
    <s v="Standard Class"/>
    <s v="NS-18640"/>
    <s v="Noel Staavos"/>
    <x v="1"/>
    <s v="United States"/>
    <s v="New York City"/>
    <x v="15"/>
    <n v="10009"/>
    <x v="3"/>
    <s v="OFF-AR-10000462"/>
    <x v="1"/>
    <x v="6"/>
    <s v="Sanford Pocket Accent Highlighters"/>
    <n v="11.200000000000001"/>
    <n v="7"/>
    <n v="0"/>
    <n v="4.8160000000000007"/>
  </r>
  <r>
    <x v="9941"/>
    <x v="4984"/>
    <x v="3"/>
    <x v="221"/>
    <d v="2014-12-01T00:00:00"/>
    <s v="Standard Class"/>
    <s v="JL-15835"/>
    <s v="John Lee"/>
    <x v="0"/>
    <s v="United States"/>
    <s v="San Francisco"/>
    <x v="1"/>
    <n v="94122"/>
    <x v="1"/>
    <s v="TEC-AC-10001772"/>
    <x v="2"/>
    <x v="11"/>
    <s v="Memorex Mini Travel Drive 16 GB USB 2.0 Flash Drive"/>
    <n v="223.58"/>
    <n v="14"/>
    <n v="0"/>
    <n v="87.196200000000005"/>
  </r>
  <r>
    <x v="9942"/>
    <x v="4985"/>
    <x v="2"/>
    <x v="129"/>
    <d v="2012-01-03T00:00:00"/>
    <s v="Standard Class"/>
    <s v="MD-17350"/>
    <s v="Maribeth Dona"/>
    <x v="0"/>
    <s v="United States"/>
    <s v="Anaheim"/>
    <x v="1"/>
    <n v="92804"/>
    <x v="1"/>
    <s v="OFF-ST-10001128"/>
    <x v="1"/>
    <x v="4"/>
    <s v="Carina Mini System Audio Rack, Model AR050B"/>
    <n v="998.82"/>
    <n v="9"/>
    <n v="0"/>
    <n v="29.964600000000061"/>
  </r>
  <r>
    <x v="9943"/>
    <x v="4985"/>
    <x v="2"/>
    <x v="129"/>
    <d v="2012-01-03T00:00:00"/>
    <s v="Standard Class"/>
    <s v="MD-17350"/>
    <s v="Maribeth Dona"/>
    <x v="0"/>
    <s v="United States"/>
    <s v="Anaheim"/>
    <x v="1"/>
    <n v="92804"/>
    <x v="1"/>
    <s v="OFF-SU-10002537"/>
    <x v="1"/>
    <x v="14"/>
    <s v="Acme Box Cutter Scissors"/>
    <n v="51.150000000000006"/>
    <n v="5"/>
    <n v="0"/>
    <n v="13.299000000000003"/>
  </r>
  <r>
    <x v="9944"/>
    <x v="4986"/>
    <x v="1"/>
    <x v="1236"/>
    <d v="2012-04-17T00:00:00"/>
    <s v="Second Class"/>
    <s v="RD-19660"/>
    <s v="Robert Dilbeck"/>
    <x v="2"/>
    <s v="United States"/>
    <s v="Seattle"/>
    <x v="4"/>
    <n v="98103"/>
    <x v="1"/>
    <s v="OFF-ST-10000419"/>
    <x v="1"/>
    <x v="4"/>
    <s v="Rogers Jumbo File, Granite"/>
    <n v="40.74"/>
    <n v="3"/>
    <n v="0"/>
    <n v="0.4073999999999991"/>
  </r>
  <r>
    <x v="9945"/>
    <x v="4987"/>
    <x v="2"/>
    <x v="1086"/>
    <d v="2011-03-06T00:00:00"/>
    <s v="Standard Class"/>
    <s v="NH-18610"/>
    <s v="Nicole Hansen"/>
    <x v="1"/>
    <s v="United States"/>
    <s v="Philadelphia"/>
    <x v="9"/>
    <n v="19120"/>
    <x v="3"/>
    <s v="OFF-PA-10000327"/>
    <x v="1"/>
    <x v="10"/>
    <s v="Xerox 1971"/>
    <n v="3.4240000000000004"/>
    <n v="1"/>
    <n v="0.2"/>
    <n v="1.0699999999999996"/>
  </r>
  <r>
    <x v="9946"/>
    <x v="4987"/>
    <x v="2"/>
    <x v="1086"/>
    <d v="2011-03-06T00:00:00"/>
    <s v="Standard Class"/>
    <s v="NH-18610"/>
    <s v="Nicole Hansen"/>
    <x v="1"/>
    <s v="United States"/>
    <s v="Philadelphia"/>
    <x v="9"/>
    <n v="19120"/>
    <x v="3"/>
    <s v="TEC-AC-10004353"/>
    <x v="2"/>
    <x v="11"/>
    <s v="Hypercom P1300 Pinpad"/>
    <n v="151.20000000000002"/>
    <n v="3"/>
    <n v="0.2"/>
    <n v="32.130000000000003"/>
  </r>
  <r>
    <x v="9947"/>
    <x v="4988"/>
    <x v="3"/>
    <x v="702"/>
    <d v="2014-06-04T00:00:00"/>
    <s v="Second Class"/>
    <s v="HW-14935"/>
    <s v="Helen Wasserman"/>
    <x v="1"/>
    <s v="United States"/>
    <s v="Indianapolis"/>
    <x v="14"/>
    <n v="46203"/>
    <x v="2"/>
    <s v="FUR-CH-10003746"/>
    <x v="0"/>
    <x v="1"/>
    <s v="Hon 4070 Series Pagoda Round Back Stacking Chairs"/>
    <n v="1925.88"/>
    <n v="6"/>
    <n v="0"/>
    <n v="539.24639999999999"/>
  </r>
  <r>
    <x v="9948"/>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x v="9949"/>
    <x v="4988"/>
    <x v="3"/>
    <x v="702"/>
    <d v="2014-06-04T00:00:00"/>
    <s v="Second Class"/>
    <s v="HW-14935"/>
    <s v="Helen Wasserman"/>
    <x v="1"/>
    <s v="United States"/>
    <s v="Indianapolis"/>
    <x v="14"/>
    <n v="46203"/>
    <x v="2"/>
    <s v="TEC-AC-10004568"/>
    <x v="2"/>
    <x v="11"/>
    <s v="Maxell LTO Ultrium - 800 GB"/>
    <n v="83.97"/>
    <n v="3"/>
    <n v="0"/>
    <n v="15.954299999999993"/>
  </r>
  <r>
    <x v="9950"/>
    <x v="4988"/>
    <x v="3"/>
    <x v="702"/>
    <d v="2014-06-04T00:00:00"/>
    <s v="Second Class"/>
    <s v="HW-14935"/>
    <s v="Helen Wasserman"/>
    <x v="1"/>
    <s v="United States"/>
    <s v="Indianapolis"/>
    <x v="14"/>
    <n v="46203"/>
    <x v="2"/>
    <s v="TEC-AC-10001714"/>
    <x v="2"/>
    <x v="11"/>
    <s v="Logitech MX Performance Wireless Mouse"/>
    <n v="39.89"/>
    <n v="1"/>
    <n v="0"/>
    <n v="14.7593"/>
  </r>
  <r>
    <x v="9951"/>
    <x v="4988"/>
    <x v="3"/>
    <x v="702"/>
    <d v="2014-06-04T00:00:00"/>
    <s v="Second Class"/>
    <s v="HW-14935"/>
    <s v="Helen Wasserman"/>
    <x v="1"/>
    <s v="United States"/>
    <s v="Indianapolis"/>
    <x v="14"/>
    <n v="46203"/>
    <x v="2"/>
    <s v="OFF-BI-10002072"/>
    <x v="1"/>
    <x v="8"/>
    <s v="Cardinal Slant-D Ring Binders"/>
    <n v="17.38"/>
    <n v="2"/>
    <n v="0"/>
    <n v="8.69"/>
  </r>
  <r>
    <x v="9952"/>
    <x v="4989"/>
    <x v="1"/>
    <x v="639"/>
    <d v="2012-12-16T00:00:00"/>
    <s v="Second Class"/>
    <s v="DB-12970"/>
    <s v="Darren Budd"/>
    <x v="1"/>
    <s v="United States"/>
    <s v="Los Angeles"/>
    <x v="1"/>
    <n v="90045"/>
    <x v="1"/>
    <s v="OFF-BI-10001153"/>
    <x v="1"/>
    <x v="8"/>
    <s v="Ibico Recycled Grain-Textured Covers"/>
    <n v="55.264000000000003"/>
    <n v="2"/>
    <n v="0.2"/>
    <n v="20.723999999999997"/>
  </r>
  <r>
    <x v="9953"/>
    <x v="4989"/>
    <x v="1"/>
    <x v="639"/>
    <d v="2012-12-16T00:00:00"/>
    <s v="Second Class"/>
    <s v="DB-12970"/>
    <s v="Darren Budd"/>
    <x v="1"/>
    <s v="United States"/>
    <s v="Los Angeles"/>
    <x v="1"/>
    <n v="90045"/>
    <x v="1"/>
    <s v="OFF-PA-10004983"/>
    <x v="1"/>
    <x v="10"/>
    <s v="Xerox 23"/>
    <n v="6.48"/>
    <n v="1"/>
    <n v="0"/>
    <n v="3.1104000000000003"/>
  </r>
  <r>
    <x v="9954"/>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x v="9955"/>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x v="9956"/>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x v="9957"/>
    <x v="4990"/>
    <x v="2"/>
    <x v="7"/>
    <d v="2011-11-17T00:00:00"/>
    <s v="Standard Class"/>
    <s v="KN-16705"/>
    <s v="Kristina Nunn"/>
    <x v="2"/>
    <s v="United States"/>
    <s v="New Rochelle"/>
    <x v="15"/>
    <n v="10801"/>
    <x v="3"/>
    <s v="OFF-PA-10004039"/>
    <x v="1"/>
    <x v="10"/>
    <s v="Xerox 1882"/>
    <n v="223.92"/>
    <n v="4"/>
    <n v="0"/>
    <n v="109.7208"/>
  </r>
  <r>
    <x v="9958"/>
    <x v="4990"/>
    <x v="2"/>
    <x v="7"/>
    <d v="2011-11-17T00:00:00"/>
    <s v="Standard Class"/>
    <s v="KN-16705"/>
    <s v="Kristina Nunn"/>
    <x v="2"/>
    <s v="United States"/>
    <s v="New Rochelle"/>
    <x v="15"/>
    <n v="10801"/>
    <x v="3"/>
    <s v="OFF-SU-10001574"/>
    <x v="1"/>
    <x v="14"/>
    <s v="Acme Value Line Scissors"/>
    <n v="7.3"/>
    <n v="2"/>
    <n v="0"/>
    <n v="2.1899999999999995"/>
  </r>
  <r>
    <x v="9959"/>
    <x v="4991"/>
    <x v="3"/>
    <x v="833"/>
    <d v="2014-10-12T00:00:00"/>
    <s v="Standard Class"/>
    <s v="AJ-10945"/>
    <s v="Ashley Jarboe"/>
    <x v="0"/>
    <s v="United States"/>
    <s v="Chandler"/>
    <x v="16"/>
    <n v="85224"/>
    <x v="1"/>
    <s v="OFF-AR-10001761"/>
    <x v="1"/>
    <x v="6"/>
    <s v="Avery Hi-Liter Smear-Safe Highlighters"/>
    <n v="9.3439999999999994"/>
    <n v="2"/>
    <n v="0.2"/>
    <n v="1.8687999999999998"/>
  </r>
  <r>
    <x v="9960"/>
    <x v="4992"/>
    <x v="3"/>
    <x v="118"/>
    <d v="2014-09-19T00:00:00"/>
    <s v="Second Class"/>
    <s v="CL-12700"/>
    <s v="Craig Leslie"/>
    <x v="2"/>
    <s v="United States"/>
    <s v="Florence"/>
    <x v="0"/>
    <n v="41042"/>
    <x v="0"/>
    <s v="TEC-AC-10002305"/>
    <x v="2"/>
    <x v="11"/>
    <s v="KeyTronic E03601U1 - Keyboard - Beige"/>
    <n v="18"/>
    <n v="1"/>
    <n v="0"/>
    <n v="3.2399999999999984"/>
  </r>
  <r>
    <x v="9961"/>
    <x v="4993"/>
    <x v="1"/>
    <x v="531"/>
    <d v="2012-03-22T00:00:00"/>
    <s v="First Class"/>
    <s v="CM-12655"/>
    <s v="Corinna Mitchell"/>
    <x v="2"/>
    <s v="United States"/>
    <s v="Houston"/>
    <x v="5"/>
    <n v="77041"/>
    <x v="2"/>
    <s v="OFF-PA-10000675"/>
    <x v="1"/>
    <x v="10"/>
    <s v="Xerox 1919"/>
    <n v="65.584000000000003"/>
    <n v="2"/>
    <n v="0.2"/>
    <n v="23.7742"/>
  </r>
  <r>
    <x v="9962"/>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x v="9963"/>
    <x v="4994"/>
    <x v="1"/>
    <x v="353"/>
    <d v="2012-07-26T00:00:00"/>
    <s v="Same Day"/>
    <s v="AS-10240"/>
    <s v="Alan Shonely"/>
    <x v="0"/>
    <s v="United States"/>
    <s v="Philadelphia"/>
    <x v="9"/>
    <n v="19140"/>
    <x v="3"/>
    <s v="OFF-PA-10003072"/>
    <x v="1"/>
    <x v="10"/>
    <s v="Eureka Recycled Copy Paper 8 1/2&quot; x 11&quot;, Ream"/>
    <n v="10.368000000000002"/>
    <n v="2"/>
    <n v="0.2"/>
    <n v="3.6288"/>
  </r>
  <r>
    <x v="9964"/>
    <x v="4995"/>
    <x v="0"/>
    <x v="5"/>
    <d v="2013-12-11T00:00:00"/>
    <s v="Second Class"/>
    <s v="HE-14800"/>
    <s v="Harold Engle"/>
    <x v="1"/>
    <s v="United States"/>
    <s v="Newark"/>
    <x v="13"/>
    <n v="19711"/>
    <x v="3"/>
    <s v="FUR-FU-10002671"/>
    <x v="0"/>
    <x v="5"/>
    <s v="Electrix 20W Halogen Replacement Bulb for Zoom-In Desk Lamp"/>
    <n v="13.4"/>
    <n v="1"/>
    <n v="0"/>
    <n v="6.4319999999999995"/>
  </r>
  <r>
    <x v="9965"/>
    <x v="4995"/>
    <x v="0"/>
    <x v="5"/>
    <d v="2013-12-11T00:00:00"/>
    <s v="Second Class"/>
    <s v="HE-14800"/>
    <s v="Harold Engle"/>
    <x v="1"/>
    <s v="United States"/>
    <s v="Newark"/>
    <x v="13"/>
    <n v="19711"/>
    <x v="3"/>
    <s v="OFF-PA-10000349"/>
    <x v="1"/>
    <x v="10"/>
    <s v="Staples"/>
    <n v="4.9800000000000004"/>
    <n v="1"/>
    <n v="0"/>
    <n v="2.3406000000000002"/>
  </r>
  <r>
    <x v="9966"/>
    <x v="4995"/>
    <x v="0"/>
    <x v="5"/>
    <d v="2013-12-11T00:00:00"/>
    <s v="Second Class"/>
    <s v="HE-14800"/>
    <s v="Harold Engle"/>
    <x v="1"/>
    <s v="United States"/>
    <s v="Newark"/>
    <x v="13"/>
    <n v="19711"/>
    <x v="3"/>
    <s v="OFF-EN-10004483"/>
    <x v="1"/>
    <x v="12"/>
    <s v="#10 White Business Envelopes,4 1/8 x 9 1/2"/>
    <n v="109.69"/>
    <n v="7"/>
    <n v="0"/>
    <n v="51.554299999999991"/>
  </r>
  <r>
    <x v="9967"/>
    <x v="4996"/>
    <x v="3"/>
    <x v="157"/>
    <d v="2014-12-18T00:00:00"/>
    <s v="Standard Class"/>
    <s v="RB-19435"/>
    <s v="Richard Bierner"/>
    <x v="0"/>
    <s v="United States"/>
    <s v="Plainfield"/>
    <x v="30"/>
    <n v="7060"/>
    <x v="3"/>
    <s v="OFF-BI-10004209"/>
    <x v="1"/>
    <x v="8"/>
    <s v="Fellowes Twister Kit, Gray/Clear, 3/pkg"/>
    <n v="40.199999999999996"/>
    <n v="5"/>
    <n v="0"/>
    <n v="18.089999999999996"/>
  </r>
  <r>
    <x v="9968"/>
    <x v="4996"/>
    <x v="3"/>
    <x v="157"/>
    <d v="2014-12-18T00:00:00"/>
    <s v="Standard Class"/>
    <s v="RB-19435"/>
    <s v="Richard Bierner"/>
    <x v="0"/>
    <s v="United States"/>
    <s v="Plainfield"/>
    <x v="30"/>
    <n v="7060"/>
    <x v="3"/>
    <s v="OFF-BI-10004600"/>
    <x v="1"/>
    <x v="8"/>
    <s v="Ibico Ibimaster 300 Manual Binding System"/>
    <n v="735.98"/>
    <n v="2"/>
    <n v="0"/>
    <n v="331.19099999999997"/>
  </r>
  <r>
    <x v="9969"/>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x v="9970"/>
    <x v="4997"/>
    <x v="1"/>
    <x v="1141"/>
    <d v="2012-07-02T00:00:00"/>
    <s v="Standard Class"/>
    <s v="MP-17470"/>
    <s v="Mark Packer"/>
    <x v="2"/>
    <s v="United States"/>
    <s v="Smyrna"/>
    <x v="32"/>
    <n v="30080"/>
    <x v="0"/>
    <s v="OFF-BI-10002867"/>
    <x v="1"/>
    <x v="8"/>
    <s v="GBC Recycled Regency Composition Covers"/>
    <n v="119.56"/>
    <n v="2"/>
    <n v="0"/>
    <n v="54.997599999999991"/>
  </r>
  <r>
    <x v="9971"/>
    <x v="4997"/>
    <x v="1"/>
    <x v="1141"/>
    <d v="2012-07-02T00:00:00"/>
    <s v="Standard Class"/>
    <s v="MP-17470"/>
    <s v="Mark Packer"/>
    <x v="2"/>
    <s v="United States"/>
    <s v="Smyrna"/>
    <x v="32"/>
    <n v="30080"/>
    <x v="0"/>
    <s v="OFF-AR-10000538"/>
    <x v="1"/>
    <x v="6"/>
    <s v="Boston Model 1800 Electric Pencil Sharpener, Gray"/>
    <n v="140.75"/>
    <n v="5"/>
    <n v="0"/>
    <n v="42.22499999999998"/>
  </r>
  <r>
    <x v="9972"/>
    <x v="4998"/>
    <x v="0"/>
    <x v="108"/>
    <d v="2013-09-18T00:00:00"/>
    <s v="Standard Class"/>
    <s v="RC-19960"/>
    <s v="Ryan Crowe"/>
    <x v="0"/>
    <s v="United States"/>
    <s v="Houston"/>
    <x v="5"/>
    <n v="77041"/>
    <x v="2"/>
    <s v="OFF-EN-10000056"/>
    <x v="1"/>
    <x v="12"/>
    <s v="Cameo Buff Policy Envelopes"/>
    <n v="99.567999999999998"/>
    <n v="2"/>
    <n v="0.2"/>
    <n v="33.604199999999992"/>
  </r>
  <r>
    <x v="9973"/>
    <x v="4999"/>
    <x v="0"/>
    <x v="409"/>
    <d v="2013-12-11T00:00:00"/>
    <s v="Standard Class"/>
    <s v="AP-10720"/>
    <s v="Anne Pryor"/>
    <x v="2"/>
    <s v="United States"/>
    <s v="Los Angeles"/>
    <x v="1"/>
    <n v="90032"/>
    <x v="1"/>
    <s v="TEC-PH-10004080"/>
    <x v="2"/>
    <x v="7"/>
    <s v="Avaya 5410 Digital phone"/>
    <n v="271.95999999999998"/>
    <n v="5"/>
    <n v="0.2"/>
    <n v="27.195999999999998"/>
  </r>
  <r>
    <x v="9974"/>
    <x v="4999"/>
    <x v="0"/>
    <x v="409"/>
    <d v="2013-12-11T00:00:00"/>
    <s v="Standard Class"/>
    <s v="AP-10720"/>
    <s v="Anne Pryor"/>
    <x v="2"/>
    <s v="United States"/>
    <s v="Los Angeles"/>
    <x v="1"/>
    <n v="90032"/>
    <x v="1"/>
    <s v="OFF-AR-10004752"/>
    <x v="1"/>
    <x v="6"/>
    <s v="Blackstonian Pencils"/>
    <n v="18.689999999999998"/>
    <n v="7"/>
    <n v="0"/>
    <n v="5.2332000000000001"/>
  </r>
  <r>
    <x v="9975"/>
    <x v="4999"/>
    <x v="0"/>
    <x v="409"/>
    <d v="2013-12-11T00:00:00"/>
    <s v="Standard Class"/>
    <s v="AP-10720"/>
    <s v="Anne Pryor"/>
    <x v="2"/>
    <s v="United States"/>
    <s v="Los Angeles"/>
    <x v="1"/>
    <n v="90032"/>
    <x v="1"/>
    <s v="OFF-PA-10000743"/>
    <x v="1"/>
    <x v="10"/>
    <s v="Xerox 1977"/>
    <n v="13.36"/>
    <n v="2"/>
    <n v="0"/>
    <n v="6.4127999999999998"/>
  </r>
  <r>
    <x v="9976"/>
    <x v="4999"/>
    <x v="0"/>
    <x v="409"/>
    <d v="2013-12-11T00:00:00"/>
    <s v="Standard Class"/>
    <s v="AP-10720"/>
    <s v="Anne Pryor"/>
    <x v="2"/>
    <s v="United States"/>
    <s v="Los Angeles"/>
    <x v="1"/>
    <n v="90032"/>
    <x v="1"/>
    <s v="TEC-PH-10002496"/>
    <x v="2"/>
    <x v="7"/>
    <s v="Cisco SPA301"/>
    <n v="249.58400000000003"/>
    <n v="2"/>
    <n v="0.2"/>
    <n v="31.197999999999986"/>
  </r>
  <r>
    <x v="9977"/>
    <x v="4999"/>
    <x v="0"/>
    <x v="409"/>
    <d v="2013-12-11T00:00:00"/>
    <s v="Standard Class"/>
    <s v="AP-10720"/>
    <s v="Anne Pryor"/>
    <x v="2"/>
    <s v="United States"/>
    <s v="Los Angeles"/>
    <x v="1"/>
    <n v="90032"/>
    <x v="1"/>
    <s v="OFF-FA-10003467"/>
    <x v="1"/>
    <x v="13"/>
    <s v="Alliance Big Bands Rubber Bands, 12/Pack"/>
    <n v="13.86"/>
    <n v="7"/>
    <n v="0"/>
    <n v="0"/>
  </r>
  <r>
    <x v="9978"/>
    <x v="4999"/>
    <x v="0"/>
    <x v="409"/>
    <d v="2013-12-11T00:00:00"/>
    <s v="Standard Class"/>
    <s v="AP-10720"/>
    <s v="Anne Pryor"/>
    <x v="2"/>
    <s v="United States"/>
    <s v="Los Angeles"/>
    <x v="1"/>
    <n v="90032"/>
    <x v="1"/>
    <s v="OFF-BI-10003727"/>
    <x v="1"/>
    <x v="8"/>
    <s v="Avery Durable Slant Ring Binders With Label Holder"/>
    <n v="13.375999999999999"/>
    <n v="4"/>
    <n v="0.2"/>
    <n v="4.6815999999999995"/>
  </r>
  <r>
    <x v="9979"/>
    <x v="4999"/>
    <x v="0"/>
    <x v="409"/>
    <d v="2013-12-11T00:00:00"/>
    <s v="Standard Class"/>
    <s v="AP-10720"/>
    <s v="Anne Pryor"/>
    <x v="2"/>
    <s v="United States"/>
    <s v="Los Angeles"/>
    <x v="1"/>
    <n v="90032"/>
    <x v="1"/>
    <s v="OFF-BI-10002026"/>
    <x v="1"/>
    <x v="8"/>
    <s v="Ibico Recycled Linen-Style Covers"/>
    <n v="437.47200000000009"/>
    <n v="14"/>
    <n v="0.2"/>
    <n v="153.11519999999999"/>
  </r>
  <r>
    <x v="9980"/>
    <x v="5000"/>
    <x v="1"/>
    <x v="684"/>
    <d v="2012-09-09T00:00:00"/>
    <s v="Second Class"/>
    <s v="SW-20455"/>
    <s v="Shaun Weien"/>
    <x v="0"/>
    <s v="United States"/>
    <s v="Lafayette"/>
    <x v="28"/>
    <n v="70506"/>
    <x v="0"/>
    <s v="FUR-TA-10001039"/>
    <x v="0"/>
    <x v="3"/>
    <s v="KI Adjustable-Height Table"/>
    <n v="85.98"/>
    <n v="1"/>
    <n v="0"/>
    <n v="22.354800000000004"/>
  </r>
  <r>
    <x v="9981"/>
    <x v="5001"/>
    <x v="3"/>
    <x v="646"/>
    <d v="2014-08-07T00:00:00"/>
    <s v="First Class"/>
    <s v="TB-21055"/>
    <s v="Ted Butterfield"/>
    <x v="0"/>
    <s v="United States"/>
    <s v="Fairfield"/>
    <x v="24"/>
    <n v="45014"/>
    <x v="3"/>
    <s v="OFF-LA-10004484"/>
    <x v="1"/>
    <x v="2"/>
    <s v="Avery 476"/>
    <n v="16.520000000000003"/>
    <n v="5"/>
    <n v="0.2"/>
    <n v="5.368999999999998"/>
  </r>
  <r>
    <x v="9982"/>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x v="9983"/>
    <x v="5002"/>
    <x v="0"/>
    <x v="897"/>
    <d v="2013-09-29T00:00:00"/>
    <s v="Standard Class"/>
    <s v="RC-19960"/>
    <s v="Ryan Crowe"/>
    <x v="0"/>
    <s v="United States"/>
    <s v="Grand Rapids"/>
    <x v="12"/>
    <n v="49505"/>
    <x v="2"/>
    <s v="TEC-PH-10001305"/>
    <x v="2"/>
    <x v="7"/>
    <s v="Panasonic KX TS208W Corded phone"/>
    <n v="97.98"/>
    <n v="2"/>
    <n v="0"/>
    <n v="27.434400000000011"/>
  </r>
  <r>
    <x v="9984"/>
    <x v="5003"/>
    <x v="1"/>
    <x v="961"/>
    <d v="2012-05-23T00:00:00"/>
    <s v="Standard Class"/>
    <s v="DV-13465"/>
    <s v="Dianna Vittorini"/>
    <x v="0"/>
    <s v="United States"/>
    <s v="Long Beach"/>
    <x v="15"/>
    <n v="11561"/>
    <x v="3"/>
    <s v="OFF-LA-10003766"/>
    <x v="1"/>
    <x v="2"/>
    <s v="Self-Adhesive Removable Labels"/>
    <n v="31.5"/>
    <n v="10"/>
    <n v="0"/>
    <n v="15.120000000000001"/>
  </r>
  <r>
    <x v="9985"/>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x v="9986"/>
    <x v="5004"/>
    <x v="0"/>
    <x v="321"/>
    <d v="2013-10-04T00:00:00"/>
    <s v="Standard Class"/>
    <s v="ML-17410"/>
    <s v="Maris LaWare"/>
    <x v="0"/>
    <s v="United States"/>
    <s v="Los Angeles"/>
    <x v="1"/>
    <n v="90008"/>
    <x v="1"/>
    <s v="TEC-AC-10003399"/>
    <x v="2"/>
    <x v="11"/>
    <s v="Memorex Mini Travel Drive 64 GB USB 2.0 Flash Drive"/>
    <n v="36.24"/>
    <n v="1"/>
    <n v="0"/>
    <n v="15.220800000000001"/>
  </r>
  <r>
    <x v="9987"/>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x v="9988"/>
    <x v="5005"/>
    <x v="3"/>
    <x v="701"/>
    <d v="2014-11-22T00:00:00"/>
    <s v="Standard Class"/>
    <s v="RA-19885"/>
    <s v="Ruben Ausman"/>
    <x v="1"/>
    <s v="United States"/>
    <s v="Athens"/>
    <x v="32"/>
    <n v="30605"/>
    <x v="0"/>
    <s v="TEC-PH-10004006"/>
    <x v="2"/>
    <x v="7"/>
    <s v="Panasonic KX - TS880B Telephone"/>
    <n v="206.1"/>
    <n v="5"/>
    <n v="0"/>
    <n v="55.647000000000006"/>
  </r>
  <r>
    <x v="9989"/>
    <x v="5006"/>
    <x v="2"/>
    <x v="1237"/>
    <d v="2011-01-24T00:00:00"/>
    <s v="Second Class"/>
    <s v="TB-21400"/>
    <s v="Tom Boeckenhauer"/>
    <x v="0"/>
    <s v="United States"/>
    <s v="Miami"/>
    <x v="2"/>
    <n v="33180"/>
    <x v="0"/>
    <s v="FUR-FU-10001889"/>
    <x v="0"/>
    <x v="5"/>
    <s v="Ultra Door Pull Handle"/>
    <n v="25.248000000000001"/>
    <n v="3"/>
    <n v="0.2"/>
    <n v="4.1027999999999993"/>
  </r>
  <r>
    <x v="9990"/>
    <x v="5007"/>
    <x v="3"/>
    <x v="425"/>
    <d v="2014-03-04T00:00:00"/>
    <s v="Standard Class"/>
    <s v="DB-13060"/>
    <s v="Dave Brooks"/>
    <x v="0"/>
    <s v="United States"/>
    <s v="Costa Mesa"/>
    <x v="1"/>
    <n v="92627"/>
    <x v="1"/>
    <s v="FUR-FU-10000747"/>
    <x v="0"/>
    <x v="5"/>
    <s v="Tenex B1-RE Series Chair Mats for Low Pile Carpets"/>
    <n v="91.96"/>
    <n v="2"/>
    <n v="0"/>
    <n v="15.633199999999988"/>
  </r>
  <r>
    <x v="9991"/>
    <x v="5007"/>
    <x v="3"/>
    <x v="425"/>
    <d v="2014-03-04T00:00:00"/>
    <s v="Standard Class"/>
    <s v="DB-13060"/>
    <s v="Dave Brooks"/>
    <x v="0"/>
    <s v="United States"/>
    <s v="Costa Mesa"/>
    <x v="1"/>
    <n v="92627"/>
    <x v="1"/>
    <s v="TEC-PH-10003645"/>
    <x v="2"/>
    <x v="7"/>
    <s v="Aastra 57i VoIP phone"/>
    <n v="258.57600000000002"/>
    <n v="2"/>
    <n v="0.2"/>
    <n v="19.393200000000007"/>
  </r>
  <r>
    <x v="9992"/>
    <x v="5007"/>
    <x v="3"/>
    <x v="425"/>
    <d v="2014-03-04T00:00:00"/>
    <s v="Standard Class"/>
    <s v="DB-13060"/>
    <s v="Dave Brooks"/>
    <x v="0"/>
    <s v="United States"/>
    <s v="Costa Mesa"/>
    <x v="1"/>
    <n v="92627"/>
    <x v="1"/>
    <s v="OFF-PA-10004041"/>
    <x v="1"/>
    <x v="10"/>
    <s v="It's Hot Message Books with Stickers, 2 3/4&quot; x 5&quot;"/>
    <n v="29.6"/>
    <n v="4"/>
    <n v="0"/>
    <n v="13.32"/>
  </r>
  <r>
    <x v="9993"/>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6979B21-806B-4EEE-9521-51B97D8A66A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C16" firstHeaderRow="0" firstDataRow="1" firstDataCol="1"/>
  <pivotFields count="26">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numFmtId="165"/>
    <dataField name="Sum of Profit" fld="21" baseField="0" baseItem="0" numFmtId="165"/>
  </dataFields>
  <chartFormats count="4">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1"/>
          </reference>
        </references>
      </pivotArea>
    </chartFormat>
    <chartFormat chart="9"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41E8370-65E8-447B-A9DD-FB4156CEB16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numFmtId="165"/>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C6903CC-E4FE-4CF3-9646-B11D437D9F5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5" count="1" selected="0">
            <x v="2"/>
          </reference>
        </references>
      </pivotArea>
    </chartFormat>
    <chartFormat chart="2" format="2">
      <pivotArea type="data" outline="0" fieldPosition="0">
        <references count="2">
          <reference field="4294967294" count="1" selected="0">
            <x v="0"/>
          </reference>
          <reference field="15" count="1" selected="0">
            <x v="1"/>
          </reference>
        </references>
      </pivotArea>
    </chartFormat>
    <chartFormat chart="2" format="3">
      <pivotArea type="data" outline="0" fieldPosition="0">
        <references count="2">
          <reference field="4294967294" count="1" selected="0">
            <x v="0"/>
          </reference>
          <reference field="15" count="1" selected="0">
            <x v="0"/>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5" count="1" selected="0">
            <x v="0"/>
          </reference>
        </references>
      </pivotArea>
    </chartFormat>
    <chartFormat chart="4" format="10">
      <pivotArea type="data" outline="0" fieldPosition="0">
        <references count="2">
          <reference field="4294967294" count="1" selected="0">
            <x v="0"/>
          </reference>
          <reference field="15" count="1" selected="0">
            <x v="1"/>
          </reference>
        </references>
      </pivotArea>
    </chartFormat>
    <chartFormat chart="4"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D0A1F02-0A0D-4B30-A19A-9D3318D8E3F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94777EB-A035-494A-8BB7-0FF034E41A5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7">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6" count="1" selected="0">
            <x v="13"/>
          </reference>
        </references>
      </pivotArea>
    </chartFormat>
    <chartFormat chart="4" format="4">
      <pivotArea type="data" outline="0" fieldPosition="0">
        <references count="2">
          <reference field="4294967294" count="1" selected="0">
            <x v="0"/>
          </reference>
          <reference field="16" count="1" selected="0">
            <x v="5"/>
          </reference>
        </references>
      </pivotArea>
    </chartFormat>
    <chartFormat chart="4" format="5">
      <pivotArea type="data" outline="0" fieldPosition="0">
        <references count="2">
          <reference field="4294967294" count="1" selected="0">
            <x v="0"/>
          </reference>
          <reference field="16" count="1" selected="0">
            <x v="14"/>
          </reference>
        </references>
      </pivotArea>
    </chartFormat>
    <chartFormat chart="4" format="6">
      <pivotArea type="data" outline="0" fieldPosition="0">
        <references count="2">
          <reference field="4294967294" count="1" selected="0">
            <x v="0"/>
          </reference>
          <reference field="16" count="1" selected="0">
            <x v="16"/>
          </reference>
        </references>
      </pivotArea>
    </chartFormat>
    <chartFormat chart="4" format="7">
      <pivotArea type="data" outline="0" fieldPosition="0">
        <references count="2">
          <reference field="4294967294" count="1" selected="0">
            <x v="0"/>
          </reference>
          <reference field="16" count="1" selected="0">
            <x v="3"/>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96A336E-82A2-44EC-983C-31D085405422}"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7"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9CC2B33-E0BF-4153-96E1-F9D05E7DF77C}"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M3:N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967DE58-2A02-43D4-A216-18B8FA52EC0B}"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J3:K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B23F5DA-B395-407C-A3F8-54DABFE10381}"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37C5E3A-85ED-49F0-BC17-F3CCBF20088E}"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4D79851-68BD-45DE-AE67-6385A84BCF10}" name="PivotTable11" cacheId="0" applyNumberFormats="0" applyBorderFormats="0" applyFontFormats="0" applyPatternFormats="0" applyAlignmentFormats="0" applyWidthHeightFormats="1" dataCaption="Values" showMissing="0" updatedVersion="8" minRefreshableVersion="3" useAutoFormatting="1" row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A48761D-28B5-46E2-8901-E2F814898402}" sourceName="Year">
  <pivotTables>
    <pivotTable tabId="5" name="PivotTable2"/>
    <pivotTable tabId="4" name="PivotTable1"/>
    <pivotTable tabId="6" name="PivotTable3"/>
    <pivotTable tabId="9" name="PivotTable10"/>
    <pivotTable tabId="9" name="PivotTable6"/>
    <pivotTable tabId="9" name="PivotTable7"/>
    <pivotTable tabId="9" name="PivotTable8"/>
    <pivotTable tabId="9" name="PivotTable9"/>
    <pivotTable tabId="7" name="PivotTable4"/>
    <pivotTable tabId="8" name="PivotTable5"/>
  </pivotTables>
  <data>
    <tabular pivotCacheId="2076951208">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8F536DF2-94A6-43FA-A261-D8C9FA7B984B}" sourceName="Segment">
  <pivotTables>
    <pivotTable tabId="5" name="PivotTable2"/>
    <pivotTable tabId="4" name="PivotTable1"/>
    <pivotTable tabId="6" name="PivotTable3"/>
    <pivotTable tabId="9" name="PivotTable10"/>
    <pivotTable tabId="9" name="PivotTable6"/>
    <pivotTable tabId="9" name="PivotTable7"/>
    <pivotTable tabId="9" name="PivotTable8"/>
    <pivotTable tabId="9" name="PivotTable9"/>
    <pivotTable tabId="7" name="PivotTable4"/>
    <pivotTable tabId="8" name="PivotTable5"/>
    <pivotTable tabId="10" name="PivotTable11"/>
  </pivotTables>
  <data>
    <tabular pivotCacheId="207695120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0E2E6CF-864D-4ADC-B8A3-520393B1C5F6}" sourceName="Region">
  <pivotTables>
    <pivotTable tabId="5" name="PivotTable2"/>
    <pivotTable tabId="4" name="PivotTable1"/>
    <pivotTable tabId="6" name="PivotTable3"/>
    <pivotTable tabId="9" name="PivotTable10"/>
    <pivotTable tabId="9" name="PivotTable6"/>
    <pivotTable tabId="9" name="PivotTable7"/>
    <pivotTable tabId="9" name="PivotTable8"/>
    <pivotTable tabId="9" name="PivotTable9"/>
    <pivotTable tabId="7" name="PivotTable4"/>
    <pivotTable tabId="8" name="PivotTable5"/>
    <pivotTable tabId="10" name="PivotTable11"/>
  </pivotTables>
  <data>
    <tabular pivotCacheId="2076951208">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17E71D7-0C58-456F-8CB8-98D63144FE6A}" cache="Slicer_Year" caption="Year" rowHeight="241300"/>
  <slicer name="Segment" xr10:uid="{65BA19E2-7D13-4BEC-A442-78FA4E5E338F}" cache="Slicer_Segment" caption="Segment" rowHeight="241300"/>
  <slicer name="Region" xr10:uid="{9C1DFCB7-C691-47B3-AE21-D0F4727F21DF}"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820AD21-2DAD-4371-83C3-C96EC7AA8466}" cache="Slicer_Year" caption="Year" style="AB" rowHeight="241300"/>
  <slicer name="Segment 1" xr10:uid="{9B29CF1E-6855-46D1-99FB-C1F199EA01ED}" cache="Slicer_Segment" caption="Segment" style="AB" rowHeight="241300"/>
  <slicer name="Region 1" xr10:uid="{7B1FD77C-3628-4F37-87B5-E7638B92ED92}" cache="Slicer_Region" caption="Region"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Light16"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1.v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9FBFC-A9EC-451C-8A07-A3E8AED7E0A7}">
  <dimension ref="A3:C16"/>
  <sheetViews>
    <sheetView workbookViewId="0">
      <selection activeCell="C20" sqref="C20"/>
    </sheetView>
  </sheetViews>
  <sheetFormatPr defaultRowHeight="14.5" x14ac:dyDescent="0.35"/>
  <cols>
    <col min="1" max="1" width="12.36328125" bestFit="1" customWidth="1"/>
    <col min="2" max="2" width="11.26953125" bestFit="1" customWidth="1"/>
    <col min="3" max="3" width="11.6328125" bestFit="1" customWidth="1"/>
  </cols>
  <sheetData>
    <row r="3" spans="1:3" x14ac:dyDescent="0.35">
      <c r="A3" s="7" t="s">
        <v>10932</v>
      </c>
      <c r="B3" s="4" t="s">
        <v>10934</v>
      </c>
      <c r="C3" s="12" t="s">
        <v>10939</v>
      </c>
    </row>
    <row r="4" spans="1:3" x14ac:dyDescent="0.35">
      <c r="A4" s="8" t="s">
        <v>10940</v>
      </c>
      <c r="B4" s="15">
        <v>95365.937600000019</v>
      </c>
      <c r="C4" s="18">
        <v>9199.2699999999986</v>
      </c>
    </row>
    <row r="5" spans="1:3" x14ac:dyDescent="0.35">
      <c r="A5" s="9" t="s">
        <v>10941</v>
      </c>
      <c r="B5" s="16">
        <v>60172.649400000024</v>
      </c>
      <c r="C5" s="19">
        <v>10288.898699999991</v>
      </c>
    </row>
    <row r="6" spans="1:3" x14ac:dyDescent="0.35">
      <c r="A6" s="9" t="s">
        <v>10942</v>
      </c>
      <c r="B6" s="16">
        <v>199252.98399999991</v>
      </c>
      <c r="C6" s="19">
        <v>26806.573700000015</v>
      </c>
    </row>
    <row r="7" spans="1:3" x14ac:dyDescent="0.35">
      <c r="A7" s="9" t="s">
        <v>10943</v>
      </c>
      <c r="B7" s="16">
        <v>141851.5674</v>
      </c>
      <c r="C7" s="19">
        <v>13437.806799999998</v>
      </c>
    </row>
    <row r="8" spans="1:3" x14ac:dyDescent="0.35">
      <c r="A8" s="9" t="s">
        <v>10944</v>
      </c>
      <c r="B8" s="16">
        <v>156122.28669999994</v>
      </c>
      <c r="C8" s="19">
        <v>22308.51279999999</v>
      </c>
    </row>
    <row r="9" spans="1:3" x14ac:dyDescent="0.35">
      <c r="A9" s="9" t="s">
        <v>10945</v>
      </c>
      <c r="B9" s="16">
        <v>147082.61130000011</v>
      </c>
      <c r="C9" s="19">
        <v>20899.334500000012</v>
      </c>
    </row>
    <row r="10" spans="1:3" x14ac:dyDescent="0.35">
      <c r="A10" s="9" t="s">
        <v>10946</v>
      </c>
      <c r="B10" s="16">
        <v>149580.83800000031</v>
      </c>
      <c r="C10" s="19">
        <v>13535.38299999998</v>
      </c>
    </row>
    <row r="11" spans="1:3" x14ac:dyDescent="0.35">
      <c r="A11" s="9" t="s">
        <v>10947</v>
      </c>
      <c r="B11" s="16">
        <v>159589.45099999988</v>
      </c>
      <c r="C11" s="19">
        <v>21896.715399999972</v>
      </c>
    </row>
    <row r="12" spans="1:3" x14ac:dyDescent="0.35">
      <c r="A12" s="9" t="s">
        <v>10948</v>
      </c>
      <c r="B12" s="16">
        <v>309770.09970000025</v>
      </c>
      <c r="C12" s="19">
        <v>37293.192500000034</v>
      </c>
    </row>
    <row r="13" spans="1:3" x14ac:dyDescent="0.35">
      <c r="A13" s="9" t="s">
        <v>10949</v>
      </c>
      <c r="B13" s="16">
        <v>197115.20170000009</v>
      </c>
      <c r="C13" s="19">
        <v>31469.663800000035</v>
      </c>
    </row>
    <row r="14" spans="1:3" x14ac:dyDescent="0.35">
      <c r="A14" s="9" t="s">
        <v>10950</v>
      </c>
      <c r="B14" s="16">
        <v>349120.07400000008</v>
      </c>
      <c r="C14" s="19">
        <v>35825.536599999927</v>
      </c>
    </row>
    <row r="15" spans="1:3" x14ac:dyDescent="0.35">
      <c r="A15" s="9" t="s">
        <v>10951</v>
      </c>
      <c r="B15" s="16">
        <v>332177.15950000001</v>
      </c>
      <c r="C15" s="19">
        <v>43436.13390000003</v>
      </c>
    </row>
    <row r="16" spans="1:3" x14ac:dyDescent="0.35">
      <c r="A16" s="11" t="s">
        <v>10933</v>
      </c>
      <c r="B16" s="17">
        <v>2297200.8603000008</v>
      </c>
      <c r="C16" s="20">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FC0BC7-CC72-41BF-8E98-43CF103D5E67}">
  <dimension ref="A3:E7"/>
  <sheetViews>
    <sheetView workbookViewId="0">
      <selection activeCell="M23" sqref="M23"/>
    </sheetView>
  </sheetViews>
  <sheetFormatPr defaultRowHeight="14.5" x14ac:dyDescent="0.35"/>
  <cols>
    <col min="1" max="1" width="13.1796875" bestFit="1" customWidth="1"/>
    <col min="2" max="2" width="11.6328125" bestFit="1" customWidth="1"/>
    <col min="4" max="4" width="13.1796875" bestFit="1" customWidth="1"/>
  </cols>
  <sheetData>
    <row r="3" spans="1:5" x14ac:dyDescent="0.35">
      <c r="A3" s="7" t="s">
        <v>10932</v>
      </c>
      <c r="B3" s="5" t="s">
        <v>10939</v>
      </c>
      <c r="D3" s="21" t="s">
        <v>15</v>
      </c>
      <c r="E3" s="21" t="s">
        <v>21</v>
      </c>
    </row>
    <row r="4" spans="1:5" x14ac:dyDescent="0.35">
      <c r="A4" s="8" t="s">
        <v>71</v>
      </c>
      <c r="B4" s="22">
        <v>145454.9480999998</v>
      </c>
      <c r="D4" t="str">
        <f>A4</f>
        <v>Technology</v>
      </c>
      <c r="E4" s="25">
        <f>GETPIVOTDATA("Profit",$A$3,"Category",A4)</f>
        <v>145454.9480999998</v>
      </c>
    </row>
    <row r="5" spans="1:5" x14ac:dyDescent="0.35">
      <c r="A5" s="9" t="s">
        <v>46</v>
      </c>
      <c r="B5" s="23">
        <v>122490.8008000001</v>
      </c>
      <c r="D5" t="str">
        <f t="shared" ref="D5:D7" si="0">A5</f>
        <v>Office Supplies</v>
      </c>
      <c r="E5" s="25">
        <f t="shared" ref="E5:E6" si="1">GETPIVOTDATA("Profit",$A$3,"Category",A5)</f>
        <v>122490.8008000001</v>
      </c>
    </row>
    <row r="6" spans="1:5" x14ac:dyDescent="0.35">
      <c r="A6" s="9" t="s">
        <v>32</v>
      </c>
      <c r="B6" s="23">
        <v>18451.272799999992</v>
      </c>
      <c r="D6" t="str">
        <f t="shared" si="0"/>
        <v>Furniture</v>
      </c>
      <c r="E6" s="25">
        <f t="shared" si="1"/>
        <v>18451.272799999992</v>
      </c>
    </row>
    <row r="7" spans="1:5" x14ac:dyDescent="0.35">
      <c r="A7" s="11" t="s">
        <v>10933</v>
      </c>
      <c r="B7" s="24">
        <v>286397.02169999992</v>
      </c>
      <c r="D7" t="str">
        <f t="shared" si="0"/>
        <v>Grand Total</v>
      </c>
      <c r="E7" s="25">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4B493F-47A9-4BA9-A31C-BC23CAD2268A}">
  <dimension ref="A3:B7"/>
  <sheetViews>
    <sheetView workbookViewId="0">
      <selection activeCell="C15" sqref="C15"/>
    </sheetView>
  </sheetViews>
  <sheetFormatPr defaultRowHeight="14.5" x14ac:dyDescent="0.35"/>
  <cols>
    <col min="1" max="1" width="13.1796875" bestFit="1" customWidth="1"/>
    <col min="2" max="2" width="11.26953125" bestFit="1" customWidth="1"/>
  </cols>
  <sheetData>
    <row r="3" spans="1:2" x14ac:dyDescent="0.35">
      <c r="A3" s="7" t="s">
        <v>10932</v>
      </c>
      <c r="B3" s="5" t="s">
        <v>10934</v>
      </c>
    </row>
    <row r="4" spans="1:2" x14ac:dyDescent="0.35">
      <c r="A4" s="8" t="s">
        <v>32</v>
      </c>
      <c r="B4" s="26">
        <v>0.32300170530281774</v>
      </c>
    </row>
    <row r="5" spans="1:2" x14ac:dyDescent="0.35">
      <c r="A5" s="9" t="s">
        <v>46</v>
      </c>
      <c r="B5" s="27">
        <v>0.31301008302169103</v>
      </c>
    </row>
    <row r="6" spans="1:2" x14ac:dyDescent="0.35">
      <c r="A6" s="9" t="s">
        <v>71</v>
      </c>
      <c r="B6" s="27">
        <v>0.36398821167549117</v>
      </c>
    </row>
    <row r="7" spans="1:2" x14ac:dyDescent="0.35">
      <c r="A7" s="11" t="s">
        <v>10933</v>
      </c>
      <c r="B7" s="28">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E34CE-4F1B-425B-AC60-4E5470508B6F}">
  <dimension ref="A3:E53"/>
  <sheetViews>
    <sheetView topLeftCell="A24" workbookViewId="0">
      <selection activeCell="L43" sqref="L43"/>
    </sheetView>
  </sheetViews>
  <sheetFormatPr defaultRowHeight="14.5" x14ac:dyDescent="0.35"/>
  <cols>
    <col min="1" max="1" width="17.36328125" bestFit="1" customWidth="1"/>
    <col min="2" max="2" width="11.81640625" bestFit="1" customWidth="1"/>
    <col min="4" max="4" width="17.36328125" bestFit="1" customWidth="1"/>
  </cols>
  <sheetData>
    <row r="3" spans="1:5" x14ac:dyDescent="0.35">
      <c r="A3" s="7" t="s">
        <v>10932</v>
      </c>
      <c r="B3" s="5" t="s">
        <v>10934</v>
      </c>
      <c r="D3" s="21" t="s">
        <v>11</v>
      </c>
      <c r="E3" s="21" t="s">
        <v>18</v>
      </c>
    </row>
    <row r="4" spans="1:5" x14ac:dyDescent="0.35">
      <c r="A4" s="8" t="s">
        <v>358</v>
      </c>
      <c r="B4" s="5">
        <v>19510.639999999992</v>
      </c>
      <c r="D4" t="str">
        <f>A4</f>
        <v>Alabama</v>
      </c>
      <c r="E4" s="25">
        <f>GETPIVOTDATA("Sales",$A$3,"State",A4)</f>
        <v>19510.639999999992</v>
      </c>
    </row>
    <row r="5" spans="1:5" x14ac:dyDescent="0.35">
      <c r="A5" s="9" t="s">
        <v>310</v>
      </c>
      <c r="B5" s="10">
        <v>35282.000999999997</v>
      </c>
      <c r="D5" t="str">
        <f t="shared" ref="D5:D52" si="0">A5</f>
        <v>Arizona</v>
      </c>
      <c r="E5" s="25">
        <f t="shared" ref="E5:E52" si="1">GETPIVOTDATA("Sales",$A$3,"State",A5)</f>
        <v>35282.000999999997</v>
      </c>
    </row>
    <row r="6" spans="1:5" x14ac:dyDescent="0.35">
      <c r="A6" s="9" t="s">
        <v>1707</v>
      </c>
      <c r="B6" s="10">
        <v>11678.129999999997</v>
      </c>
      <c r="D6" t="str">
        <f t="shared" si="0"/>
        <v>Arkansas</v>
      </c>
      <c r="E6" s="25">
        <f t="shared" si="1"/>
        <v>11678.129999999997</v>
      </c>
    </row>
    <row r="7" spans="1:5" x14ac:dyDescent="0.35">
      <c r="A7" s="9" t="s">
        <v>43</v>
      </c>
      <c r="B7" s="10">
        <v>457687.63150000101</v>
      </c>
      <c r="D7" t="str">
        <f t="shared" si="0"/>
        <v>California</v>
      </c>
      <c r="E7" s="25">
        <f t="shared" si="1"/>
        <v>457687.63150000101</v>
      </c>
    </row>
    <row r="8" spans="1:5" x14ac:dyDescent="0.35">
      <c r="A8" s="9" t="s">
        <v>457</v>
      </c>
      <c r="B8" s="10">
        <v>32108.117999999995</v>
      </c>
      <c r="D8" t="str">
        <f t="shared" si="0"/>
        <v>Colorado</v>
      </c>
      <c r="E8" s="25">
        <f t="shared" si="1"/>
        <v>32108.117999999995</v>
      </c>
    </row>
    <row r="9" spans="1:5" x14ac:dyDescent="0.35">
      <c r="A9" s="9" t="s">
        <v>747</v>
      </c>
      <c r="B9" s="10">
        <v>13384.356999999996</v>
      </c>
      <c r="D9" t="str">
        <f t="shared" si="0"/>
        <v>Connecticut</v>
      </c>
      <c r="E9" s="25">
        <f t="shared" si="1"/>
        <v>13384.356999999996</v>
      </c>
    </row>
    <row r="10" spans="1:5" x14ac:dyDescent="0.35">
      <c r="A10" s="9" t="s">
        <v>245</v>
      </c>
      <c r="B10" s="10">
        <v>27451.068999999992</v>
      </c>
      <c r="D10" t="str">
        <f t="shared" si="0"/>
        <v>Delaware</v>
      </c>
      <c r="E10" s="25">
        <f t="shared" si="1"/>
        <v>27451.068999999992</v>
      </c>
    </row>
    <row r="11" spans="1:5" x14ac:dyDescent="0.35">
      <c r="A11" s="9" t="s">
        <v>3034</v>
      </c>
      <c r="B11" s="10">
        <v>2865.0199999999995</v>
      </c>
      <c r="D11" t="str">
        <f t="shared" si="0"/>
        <v>District of Columbia</v>
      </c>
      <c r="E11" s="25">
        <f t="shared" si="1"/>
        <v>2865.0199999999995</v>
      </c>
    </row>
    <row r="12" spans="1:5" x14ac:dyDescent="0.35">
      <c r="A12" s="9" t="s">
        <v>54</v>
      </c>
      <c r="B12" s="10">
        <v>89473.707999999999</v>
      </c>
      <c r="D12" t="str">
        <f t="shared" si="0"/>
        <v>Florida</v>
      </c>
      <c r="E12" s="25">
        <f t="shared" si="1"/>
        <v>89473.707999999999</v>
      </c>
    </row>
    <row r="13" spans="1:5" x14ac:dyDescent="0.35">
      <c r="A13" s="9" t="s">
        <v>1272</v>
      </c>
      <c r="B13" s="10">
        <v>49095.840000000004</v>
      </c>
      <c r="D13" t="str">
        <f t="shared" si="0"/>
        <v>Georgia</v>
      </c>
      <c r="E13" s="25">
        <f t="shared" si="1"/>
        <v>49095.840000000004</v>
      </c>
    </row>
    <row r="14" spans="1:5" x14ac:dyDescent="0.35">
      <c r="A14" s="9" t="s">
        <v>6260</v>
      </c>
      <c r="B14" s="10">
        <v>4382.4860000000017</v>
      </c>
      <c r="D14" t="str">
        <f t="shared" si="0"/>
        <v>Idaho</v>
      </c>
      <c r="E14" s="25">
        <f t="shared" si="1"/>
        <v>4382.4860000000017</v>
      </c>
    </row>
    <row r="15" spans="1:5" x14ac:dyDescent="0.35">
      <c r="A15" s="9" t="s">
        <v>211</v>
      </c>
      <c r="B15" s="10">
        <v>80166.10099999985</v>
      </c>
      <c r="D15" t="str">
        <f t="shared" si="0"/>
        <v>Illinois</v>
      </c>
      <c r="E15" s="25">
        <f t="shared" si="1"/>
        <v>80166.10099999985</v>
      </c>
    </row>
    <row r="16" spans="1:5" x14ac:dyDescent="0.35">
      <c r="A16" s="9" t="s">
        <v>254</v>
      </c>
      <c r="B16" s="10">
        <v>53555.360000000001</v>
      </c>
      <c r="D16" t="str">
        <f t="shared" si="0"/>
        <v>Indiana</v>
      </c>
      <c r="E16" s="25">
        <f t="shared" si="1"/>
        <v>53555.360000000001</v>
      </c>
    </row>
    <row r="17" spans="1:5" x14ac:dyDescent="0.35">
      <c r="A17" s="9" t="s">
        <v>489</v>
      </c>
      <c r="B17" s="10">
        <v>4579.7599999999993</v>
      </c>
      <c r="D17" t="str">
        <f t="shared" si="0"/>
        <v>Iowa</v>
      </c>
      <c r="E17" s="25">
        <f t="shared" si="1"/>
        <v>4579.7599999999993</v>
      </c>
    </row>
    <row r="18" spans="1:5" x14ac:dyDescent="0.35">
      <c r="A18" s="9" t="s">
        <v>4530</v>
      </c>
      <c r="B18" s="10">
        <v>2914.31</v>
      </c>
      <c r="D18" t="str">
        <f t="shared" si="0"/>
        <v>Kansas</v>
      </c>
      <c r="E18" s="25">
        <f t="shared" si="1"/>
        <v>2914.31</v>
      </c>
    </row>
    <row r="19" spans="1:5" x14ac:dyDescent="0.35">
      <c r="A19" s="9" t="s">
        <v>29</v>
      </c>
      <c r="B19" s="10">
        <v>36591.749999999971</v>
      </c>
      <c r="D19" t="str">
        <f t="shared" si="0"/>
        <v>Kentucky</v>
      </c>
      <c r="E19" s="25">
        <f t="shared" si="1"/>
        <v>36591.749999999971</v>
      </c>
    </row>
    <row r="20" spans="1:5" x14ac:dyDescent="0.35">
      <c r="A20" s="9" t="s">
        <v>736</v>
      </c>
      <c r="B20" s="10">
        <v>9217.0299999999988</v>
      </c>
      <c r="D20" t="str">
        <f t="shared" si="0"/>
        <v>Louisiana</v>
      </c>
      <c r="E20" s="25">
        <f t="shared" si="1"/>
        <v>9217.0299999999988</v>
      </c>
    </row>
    <row r="21" spans="1:5" x14ac:dyDescent="0.35">
      <c r="A21" s="9" t="s">
        <v>5235</v>
      </c>
      <c r="B21" s="10">
        <v>1270.53</v>
      </c>
      <c r="D21" t="str">
        <f t="shared" si="0"/>
        <v>Maine</v>
      </c>
      <c r="E21" s="25">
        <f t="shared" si="1"/>
        <v>1270.53</v>
      </c>
    </row>
    <row r="22" spans="1:5" x14ac:dyDescent="0.35">
      <c r="A22" s="9" t="s">
        <v>2735</v>
      </c>
      <c r="B22" s="10">
        <v>23705.523000000005</v>
      </c>
      <c r="D22" t="str">
        <f t="shared" si="0"/>
        <v>Maryland</v>
      </c>
      <c r="E22" s="25">
        <f t="shared" si="1"/>
        <v>23705.523000000005</v>
      </c>
    </row>
    <row r="23" spans="1:5" x14ac:dyDescent="0.35">
      <c r="A23" s="9" t="s">
        <v>1245</v>
      </c>
      <c r="B23" s="10">
        <v>28634.43399999999</v>
      </c>
      <c r="D23" t="str">
        <f t="shared" si="0"/>
        <v>Massachusetts</v>
      </c>
      <c r="E23" s="25">
        <f t="shared" si="1"/>
        <v>28634.43399999999</v>
      </c>
    </row>
    <row r="24" spans="1:5" x14ac:dyDescent="0.35">
      <c r="A24" s="9" t="s">
        <v>238</v>
      </c>
      <c r="B24" s="10">
        <v>76269.614000000016</v>
      </c>
      <c r="D24" t="str">
        <f t="shared" si="0"/>
        <v>Michigan</v>
      </c>
      <c r="E24" s="25">
        <f t="shared" si="1"/>
        <v>76269.614000000016</v>
      </c>
    </row>
    <row r="25" spans="1:5" x14ac:dyDescent="0.35">
      <c r="A25" s="9" t="s">
        <v>229</v>
      </c>
      <c r="B25" s="10">
        <v>29863.149999999994</v>
      </c>
      <c r="D25" t="str">
        <f t="shared" si="0"/>
        <v>Minnesota</v>
      </c>
      <c r="E25" s="25">
        <f t="shared" si="1"/>
        <v>29863.149999999994</v>
      </c>
    </row>
    <row r="26" spans="1:5" x14ac:dyDescent="0.35">
      <c r="A26" s="9" t="s">
        <v>1487</v>
      </c>
      <c r="B26" s="10">
        <v>10771.34</v>
      </c>
      <c r="D26" t="str">
        <f t="shared" si="0"/>
        <v>Mississippi</v>
      </c>
      <c r="E26" s="25">
        <f t="shared" si="1"/>
        <v>10771.34</v>
      </c>
    </row>
    <row r="27" spans="1:5" x14ac:dyDescent="0.35">
      <c r="A27" s="9" t="s">
        <v>596</v>
      </c>
      <c r="B27" s="10">
        <v>22205.149999999998</v>
      </c>
      <c r="D27" t="str">
        <f t="shared" si="0"/>
        <v>Missouri</v>
      </c>
      <c r="E27" s="25">
        <f t="shared" si="1"/>
        <v>22205.149999999998</v>
      </c>
    </row>
    <row r="28" spans="1:5" x14ac:dyDescent="0.35">
      <c r="A28" s="9" t="s">
        <v>1762</v>
      </c>
      <c r="B28" s="10">
        <v>5589.3519999999971</v>
      </c>
      <c r="D28" t="str">
        <f t="shared" si="0"/>
        <v>Montana</v>
      </c>
      <c r="E28" s="25">
        <f t="shared" si="1"/>
        <v>5589.3519999999971</v>
      </c>
    </row>
    <row r="29" spans="1:5" x14ac:dyDescent="0.35">
      <c r="A29" s="9" t="s">
        <v>138</v>
      </c>
      <c r="B29" s="10">
        <v>7464.9299999999985</v>
      </c>
      <c r="D29" t="str">
        <f t="shared" si="0"/>
        <v>Nebraska</v>
      </c>
      <c r="E29" s="25">
        <f t="shared" si="1"/>
        <v>7464.9299999999985</v>
      </c>
    </row>
    <row r="30" spans="1:5" x14ac:dyDescent="0.35">
      <c r="A30" s="9" t="s">
        <v>1392</v>
      </c>
      <c r="B30" s="10">
        <v>16729.101999999999</v>
      </c>
      <c r="D30" t="str">
        <f t="shared" si="0"/>
        <v>Nevada</v>
      </c>
      <c r="E30" s="25">
        <f t="shared" si="1"/>
        <v>16729.101999999999</v>
      </c>
    </row>
    <row r="31" spans="1:5" x14ac:dyDescent="0.35">
      <c r="A31" s="9" t="s">
        <v>2694</v>
      </c>
      <c r="B31" s="10">
        <v>7292.5239999999994</v>
      </c>
      <c r="D31" t="str">
        <f t="shared" si="0"/>
        <v>New Hampshire</v>
      </c>
      <c r="E31" s="25">
        <f t="shared" si="1"/>
        <v>7292.5239999999994</v>
      </c>
    </row>
    <row r="32" spans="1:5" x14ac:dyDescent="0.35">
      <c r="A32" s="9" t="s">
        <v>788</v>
      </c>
      <c r="B32" s="10">
        <v>35764.312000000013</v>
      </c>
      <c r="D32" t="str">
        <f t="shared" si="0"/>
        <v>New Jersey</v>
      </c>
      <c r="E32" s="25">
        <f t="shared" si="1"/>
        <v>35764.312000000013</v>
      </c>
    </row>
    <row r="33" spans="1:5" x14ac:dyDescent="0.35">
      <c r="A33" s="9" t="s">
        <v>668</v>
      </c>
      <c r="B33" s="10">
        <v>4783.5220000000008</v>
      </c>
      <c r="D33" t="str">
        <f t="shared" si="0"/>
        <v>New Mexico</v>
      </c>
      <c r="E33" s="25">
        <f t="shared" si="1"/>
        <v>4783.5220000000008</v>
      </c>
    </row>
    <row r="34" spans="1:5" x14ac:dyDescent="0.35">
      <c r="A34" s="9" t="s">
        <v>267</v>
      </c>
      <c r="B34" s="10">
        <v>310876.27099999978</v>
      </c>
      <c r="D34" t="str">
        <f t="shared" si="0"/>
        <v>New York</v>
      </c>
      <c r="E34" s="25">
        <f t="shared" si="1"/>
        <v>310876.27099999978</v>
      </c>
    </row>
    <row r="35" spans="1:5" x14ac:dyDescent="0.35">
      <c r="A35" s="9" t="s">
        <v>88</v>
      </c>
      <c r="B35" s="10">
        <v>55603.163999999968</v>
      </c>
      <c r="D35" t="str">
        <f t="shared" si="0"/>
        <v>North Carolina</v>
      </c>
      <c r="E35" s="25">
        <f t="shared" si="1"/>
        <v>55603.163999999968</v>
      </c>
    </row>
    <row r="36" spans="1:5" x14ac:dyDescent="0.35">
      <c r="A36" s="9" t="s">
        <v>7449</v>
      </c>
      <c r="B36" s="10">
        <v>919.91</v>
      </c>
      <c r="D36" t="str">
        <f t="shared" si="0"/>
        <v>North Dakota</v>
      </c>
      <c r="E36" s="25">
        <f t="shared" si="1"/>
        <v>919.91</v>
      </c>
    </row>
    <row r="37" spans="1:5" x14ac:dyDescent="0.35">
      <c r="A37" s="9" t="s">
        <v>498</v>
      </c>
      <c r="B37" s="10">
        <v>78258.135999999926</v>
      </c>
      <c r="D37" t="str">
        <f t="shared" si="0"/>
        <v>Ohio</v>
      </c>
      <c r="E37" s="25">
        <f t="shared" si="1"/>
        <v>78258.135999999926</v>
      </c>
    </row>
    <row r="38" spans="1:5" x14ac:dyDescent="0.35">
      <c r="A38" s="9" t="s">
        <v>649</v>
      </c>
      <c r="B38" s="10">
        <v>19683.390000000003</v>
      </c>
      <c r="D38" t="str">
        <f t="shared" si="0"/>
        <v>Oklahoma</v>
      </c>
      <c r="E38" s="25">
        <f t="shared" si="1"/>
        <v>19683.390000000003</v>
      </c>
    </row>
    <row r="39" spans="1:5" x14ac:dyDescent="0.35">
      <c r="A39" s="9" t="s">
        <v>420</v>
      </c>
      <c r="B39" s="10">
        <v>17431.149999999991</v>
      </c>
      <c r="D39" t="str">
        <f t="shared" si="0"/>
        <v>Oregon</v>
      </c>
      <c r="E39" s="25">
        <f t="shared" si="1"/>
        <v>17431.149999999991</v>
      </c>
    </row>
    <row r="40" spans="1:5" x14ac:dyDescent="0.35">
      <c r="A40" s="9" t="s">
        <v>147</v>
      </c>
      <c r="B40" s="10">
        <v>116511.91400000003</v>
      </c>
      <c r="D40" t="str">
        <f t="shared" si="0"/>
        <v>Pennsylvania</v>
      </c>
      <c r="E40" s="25">
        <f t="shared" si="1"/>
        <v>116511.91400000003</v>
      </c>
    </row>
    <row r="41" spans="1:5" x14ac:dyDescent="0.35">
      <c r="A41" s="9" t="s">
        <v>1399</v>
      </c>
      <c r="B41" s="10">
        <v>22627.955999999995</v>
      </c>
      <c r="D41" t="str">
        <f t="shared" si="0"/>
        <v>Rhode Island</v>
      </c>
      <c r="E41" s="25">
        <f t="shared" si="1"/>
        <v>22627.955999999995</v>
      </c>
    </row>
    <row r="42" spans="1:5" x14ac:dyDescent="0.35">
      <c r="A42" s="9" t="s">
        <v>383</v>
      </c>
      <c r="B42" s="10">
        <v>8481.7099999999991</v>
      </c>
      <c r="D42" t="str">
        <f t="shared" si="0"/>
        <v>South Carolina</v>
      </c>
      <c r="E42" s="25">
        <f t="shared" si="1"/>
        <v>8481.7099999999991</v>
      </c>
    </row>
    <row r="43" spans="1:5" x14ac:dyDescent="0.35">
      <c r="A43" s="9" t="s">
        <v>5326</v>
      </c>
      <c r="B43" s="10">
        <v>1315.5600000000002</v>
      </c>
      <c r="D43" t="str">
        <f t="shared" si="0"/>
        <v>South Dakota</v>
      </c>
      <c r="E43" s="25">
        <f t="shared" si="1"/>
        <v>1315.5600000000002</v>
      </c>
    </row>
    <row r="44" spans="1:5" x14ac:dyDescent="0.35">
      <c r="A44" s="9" t="s">
        <v>335</v>
      </c>
      <c r="B44" s="10">
        <v>30661.872999999981</v>
      </c>
      <c r="D44" t="str">
        <f t="shared" si="0"/>
        <v>Tennessee</v>
      </c>
      <c r="E44" s="25">
        <f t="shared" si="1"/>
        <v>30661.872999999981</v>
      </c>
    </row>
    <row r="45" spans="1:5" x14ac:dyDescent="0.35">
      <c r="A45" s="9" t="s">
        <v>104</v>
      </c>
      <c r="B45" s="10">
        <v>170188.04580000002</v>
      </c>
      <c r="D45" t="str">
        <f t="shared" si="0"/>
        <v>Texas</v>
      </c>
      <c r="E45" s="25">
        <f t="shared" si="1"/>
        <v>170188.04580000002</v>
      </c>
    </row>
    <row r="46" spans="1:5" x14ac:dyDescent="0.35">
      <c r="A46" s="9" t="s">
        <v>121</v>
      </c>
      <c r="B46" s="10">
        <v>11220.055999999999</v>
      </c>
      <c r="D46" t="str">
        <f t="shared" si="0"/>
        <v>Utah</v>
      </c>
      <c r="E46" s="25">
        <f t="shared" si="1"/>
        <v>11220.055999999999</v>
      </c>
    </row>
    <row r="47" spans="1:5" x14ac:dyDescent="0.35">
      <c r="A47" s="9" t="s">
        <v>5203</v>
      </c>
      <c r="B47" s="10">
        <v>8929.369999999999</v>
      </c>
      <c r="D47" t="str">
        <f t="shared" si="0"/>
        <v>Vermont</v>
      </c>
      <c r="E47" s="25">
        <f t="shared" si="1"/>
        <v>8929.369999999999</v>
      </c>
    </row>
    <row r="48" spans="1:5" x14ac:dyDescent="0.35">
      <c r="A48" s="9" t="s">
        <v>319</v>
      </c>
      <c r="B48" s="10">
        <v>70636.719999999987</v>
      </c>
      <c r="D48" t="str">
        <f t="shared" si="0"/>
        <v>Virginia</v>
      </c>
      <c r="E48" s="25">
        <f t="shared" si="1"/>
        <v>70636.719999999987</v>
      </c>
    </row>
    <row r="49" spans="1:5" x14ac:dyDescent="0.35">
      <c r="A49" s="9" t="s">
        <v>96</v>
      </c>
      <c r="B49" s="10">
        <v>138641.26999999993</v>
      </c>
      <c r="D49" t="str">
        <f t="shared" si="0"/>
        <v>Washington</v>
      </c>
      <c r="E49" s="25">
        <f t="shared" si="1"/>
        <v>138641.26999999993</v>
      </c>
    </row>
    <row r="50" spans="1:5" x14ac:dyDescent="0.35">
      <c r="A50" s="9" t="s">
        <v>9726</v>
      </c>
      <c r="B50" s="10">
        <v>1209.8240000000001</v>
      </c>
      <c r="D50" t="str">
        <f t="shared" si="0"/>
        <v>West Virginia</v>
      </c>
      <c r="E50" s="25">
        <f t="shared" si="1"/>
        <v>1209.8240000000001</v>
      </c>
    </row>
    <row r="51" spans="1:5" x14ac:dyDescent="0.35">
      <c r="A51" s="9" t="s">
        <v>114</v>
      </c>
      <c r="B51" s="10">
        <v>32114.610000000019</v>
      </c>
      <c r="D51" t="str">
        <f t="shared" si="0"/>
        <v>Wisconsin</v>
      </c>
      <c r="E51" s="25">
        <f t="shared" si="1"/>
        <v>32114.610000000019</v>
      </c>
    </row>
    <row r="52" spans="1:5" x14ac:dyDescent="0.35">
      <c r="A52" s="9" t="s">
        <v>8542</v>
      </c>
      <c r="B52" s="10">
        <v>1603.1360000000002</v>
      </c>
      <c r="D52" t="str">
        <f t="shared" si="0"/>
        <v>Wyoming</v>
      </c>
      <c r="E52" s="25">
        <f t="shared" si="1"/>
        <v>1603.1360000000002</v>
      </c>
    </row>
    <row r="53" spans="1:5" x14ac:dyDescent="0.35">
      <c r="A53" s="11" t="s">
        <v>10933</v>
      </c>
      <c r="B53" s="6">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F38E8D-3BAC-405F-B89A-E8A6F6B953DF}">
  <dimension ref="A3:B9"/>
  <sheetViews>
    <sheetView workbookViewId="0">
      <selection activeCell="N10" sqref="N10"/>
    </sheetView>
  </sheetViews>
  <sheetFormatPr defaultRowHeight="14.5" x14ac:dyDescent="0.35"/>
  <cols>
    <col min="1" max="1" width="12.36328125" bestFit="1" customWidth="1"/>
    <col min="2" max="2" width="11.26953125" bestFit="1" customWidth="1"/>
  </cols>
  <sheetData>
    <row r="3" spans="1:2" x14ac:dyDescent="0.35">
      <c r="A3" s="7" t="s">
        <v>10932</v>
      </c>
      <c r="B3" s="5" t="s">
        <v>10934</v>
      </c>
    </row>
    <row r="4" spans="1:2" x14ac:dyDescent="0.35">
      <c r="A4" s="8" t="s">
        <v>75</v>
      </c>
      <c r="B4" s="5">
        <v>203412.73300000009</v>
      </c>
    </row>
    <row r="5" spans="1:2" x14ac:dyDescent="0.35">
      <c r="A5" s="9" t="s">
        <v>56</v>
      </c>
      <c r="B5" s="10">
        <v>206965.53200000009</v>
      </c>
    </row>
    <row r="6" spans="1:2" x14ac:dyDescent="0.35">
      <c r="A6" s="9" t="s">
        <v>59</v>
      </c>
      <c r="B6" s="10">
        <v>223843.60800000012</v>
      </c>
    </row>
    <row r="7" spans="1:2" x14ac:dyDescent="0.35">
      <c r="A7" s="9" t="s">
        <v>36</v>
      </c>
      <c r="B7" s="10">
        <v>328449.1030000007</v>
      </c>
    </row>
    <row r="8" spans="1:2" x14ac:dyDescent="0.35">
      <c r="A8" s="9" t="s">
        <v>72</v>
      </c>
      <c r="B8" s="10">
        <v>330007.05400000012</v>
      </c>
    </row>
    <row r="9" spans="1:2" x14ac:dyDescent="0.35">
      <c r="A9" s="11" t="s">
        <v>10933</v>
      </c>
      <c r="B9" s="6">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0D10F-B759-491F-A5F5-5B201A3FBAF2}">
  <dimension ref="A3:N17"/>
  <sheetViews>
    <sheetView workbookViewId="0">
      <selection activeCell="A19" sqref="A19"/>
    </sheetView>
  </sheetViews>
  <sheetFormatPr defaultRowHeight="14.5" x14ac:dyDescent="0.35"/>
  <cols>
    <col min="1" max="1" width="12.36328125" bestFit="1" customWidth="1"/>
    <col min="2" max="2" width="11.81640625" bestFit="1" customWidth="1"/>
    <col min="3" max="3" width="4.453125" customWidth="1"/>
    <col min="4" max="4" width="12.36328125" bestFit="1" customWidth="1"/>
    <col min="5" max="5" width="11.81640625" bestFit="1" customWidth="1"/>
    <col min="6" max="6" width="3.36328125" customWidth="1"/>
    <col min="7" max="7" width="12.36328125" bestFit="1" customWidth="1"/>
    <col min="8" max="8" width="14.36328125" bestFit="1" customWidth="1"/>
    <col min="10" max="10" width="12.36328125" bestFit="1" customWidth="1"/>
    <col min="11" max="11" width="15.7265625" bestFit="1" customWidth="1"/>
    <col min="13" max="13" width="12.36328125" bestFit="1" customWidth="1"/>
    <col min="14" max="15" width="18.1796875" bestFit="1" customWidth="1"/>
  </cols>
  <sheetData>
    <row r="3" spans="1:14" x14ac:dyDescent="0.35">
      <c r="A3" s="7" t="s">
        <v>10932</v>
      </c>
      <c r="B3" s="5" t="s">
        <v>10934</v>
      </c>
      <c r="D3" s="7" t="s">
        <v>10932</v>
      </c>
      <c r="E3" s="5" t="s">
        <v>10939</v>
      </c>
      <c r="G3" s="7" t="s">
        <v>10932</v>
      </c>
      <c r="H3" s="5" t="s">
        <v>10952</v>
      </c>
      <c r="J3" s="7" t="s">
        <v>10932</v>
      </c>
      <c r="K3" s="5" t="s">
        <v>10953</v>
      </c>
      <c r="M3" s="7" t="s">
        <v>10932</v>
      </c>
      <c r="N3" s="5" t="s">
        <v>10954</v>
      </c>
    </row>
    <row r="4" spans="1:14" x14ac:dyDescent="0.35">
      <c r="A4" s="8" t="s">
        <v>10940</v>
      </c>
      <c r="B4" s="5">
        <v>95365.937600000019</v>
      </c>
      <c r="D4" s="8" t="s">
        <v>10940</v>
      </c>
      <c r="E4" s="5">
        <v>9199.2699999999986</v>
      </c>
      <c r="G4" s="8" t="s">
        <v>10940</v>
      </c>
      <c r="H4" s="5">
        <v>1500</v>
      </c>
      <c r="J4" s="8" t="s">
        <v>10940</v>
      </c>
      <c r="K4" s="5">
        <v>387</v>
      </c>
      <c r="M4" s="8" t="s">
        <v>10940</v>
      </c>
      <c r="N4" s="5">
        <v>9.6462848596792869E-2</v>
      </c>
    </row>
    <row r="5" spans="1:14" x14ac:dyDescent="0.35">
      <c r="A5" s="9" t="s">
        <v>10941</v>
      </c>
      <c r="B5" s="10">
        <v>60172.649400000024</v>
      </c>
      <c r="D5" s="9" t="s">
        <v>10941</v>
      </c>
      <c r="E5" s="10">
        <v>10288.898699999991</v>
      </c>
      <c r="G5" s="9" t="s">
        <v>10941</v>
      </c>
      <c r="H5" s="10">
        <v>1068</v>
      </c>
      <c r="J5" s="9" t="s">
        <v>10941</v>
      </c>
      <c r="K5" s="10">
        <v>301</v>
      </c>
      <c r="M5" s="9" t="s">
        <v>10941</v>
      </c>
      <c r="N5" s="10">
        <v>0.17098962406664425</v>
      </c>
    </row>
    <row r="6" spans="1:14" x14ac:dyDescent="0.35">
      <c r="A6" s="9" t="s">
        <v>10942</v>
      </c>
      <c r="B6" s="10">
        <v>199252.98399999991</v>
      </c>
      <c r="D6" s="9" t="s">
        <v>10942</v>
      </c>
      <c r="E6" s="10">
        <v>26806.573700000015</v>
      </c>
      <c r="G6" s="9" t="s">
        <v>10942</v>
      </c>
      <c r="H6" s="10">
        <v>2491</v>
      </c>
      <c r="J6" s="9" t="s">
        <v>10942</v>
      </c>
      <c r="K6" s="10">
        <v>680</v>
      </c>
      <c r="M6" s="9" t="s">
        <v>10942</v>
      </c>
      <c r="N6" s="10">
        <v>0.13453536886554246</v>
      </c>
    </row>
    <row r="7" spans="1:14" x14ac:dyDescent="0.35">
      <c r="A7" s="9" t="s">
        <v>10943</v>
      </c>
      <c r="B7" s="10">
        <v>141851.5674</v>
      </c>
      <c r="D7" s="9" t="s">
        <v>10943</v>
      </c>
      <c r="E7" s="10">
        <v>13437.806799999998</v>
      </c>
      <c r="G7" s="9" t="s">
        <v>10943</v>
      </c>
      <c r="H7" s="10">
        <v>2441</v>
      </c>
      <c r="J7" s="9" t="s">
        <v>10943</v>
      </c>
      <c r="K7" s="10">
        <v>663</v>
      </c>
      <c r="M7" s="9" t="s">
        <v>10943</v>
      </c>
      <c r="N7" s="10">
        <v>9.4731465053942004E-2</v>
      </c>
    </row>
    <row r="8" spans="1:14" x14ac:dyDescent="0.35">
      <c r="A8" s="9" t="s">
        <v>10944</v>
      </c>
      <c r="B8" s="10">
        <v>156122.28669999994</v>
      </c>
      <c r="D8" s="9" t="s">
        <v>10944</v>
      </c>
      <c r="E8" s="10">
        <v>22308.51279999999</v>
      </c>
      <c r="G8" s="9" t="s">
        <v>10944</v>
      </c>
      <c r="H8" s="10">
        <v>2850</v>
      </c>
      <c r="J8" s="9" t="s">
        <v>10944</v>
      </c>
      <c r="K8" s="10">
        <v>750</v>
      </c>
      <c r="M8" s="9" t="s">
        <v>10944</v>
      </c>
      <c r="N8" s="10">
        <v>0.14289127626517142</v>
      </c>
    </row>
    <row r="9" spans="1:14" x14ac:dyDescent="0.35">
      <c r="A9" s="9" t="s">
        <v>10945</v>
      </c>
      <c r="B9" s="10">
        <v>147082.61130000011</v>
      </c>
      <c r="D9" s="9" t="s">
        <v>10945</v>
      </c>
      <c r="E9" s="10">
        <v>20899.334500000012</v>
      </c>
      <c r="G9" s="9" t="s">
        <v>10945</v>
      </c>
      <c r="H9" s="10">
        <v>2644</v>
      </c>
      <c r="J9" s="9" t="s">
        <v>10945</v>
      </c>
      <c r="K9" s="10">
        <v>709</v>
      </c>
      <c r="M9" s="9" t="s">
        <v>10945</v>
      </c>
      <c r="N9" s="10">
        <v>0.1420924901678027</v>
      </c>
    </row>
    <row r="10" spans="1:14" x14ac:dyDescent="0.35">
      <c r="A10" s="9" t="s">
        <v>10946</v>
      </c>
      <c r="B10" s="10">
        <v>149580.83800000031</v>
      </c>
      <c r="D10" s="9" t="s">
        <v>10946</v>
      </c>
      <c r="E10" s="10">
        <v>13535.38299999998</v>
      </c>
      <c r="G10" s="9" t="s">
        <v>10946</v>
      </c>
      <c r="H10" s="10">
        <v>2705</v>
      </c>
      <c r="J10" s="9" t="s">
        <v>10946</v>
      </c>
      <c r="K10" s="10">
        <v>708</v>
      </c>
      <c r="M10" s="9" t="s">
        <v>10946</v>
      </c>
      <c r="N10" s="10">
        <v>9.0488749635163512E-2</v>
      </c>
    </row>
    <row r="11" spans="1:14" x14ac:dyDescent="0.35">
      <c r="A11" s="9" t="s">
        <v>10947</v>
      </c>
      <c r="B11" s="10">
        <v>159589.45099999988</v>
      </c>
      <c r="D11" s="9" t="s">
        <v>10947</v>
      </c>
      <c r="E11" s="10">
        <v>21896.715399999972</v>
      </c>
      <c r="G11" s="9" t="s">
        <v>10947</v>
      </c>
      <c r="H11" s="10">
        <v>2796</v>
      </c>
      <c r="J11" s="9" t="s">
        <v>10947</v>
      </c>
      <c r="K11" s="10">
        <v>710</v>
      </c>
      <c r="M11" s="9" t="s">
        <v>10947</v>
      </c>
      <c r="N11" s="10">
        <v>0.13720653378273723</v>
      </c>
    </row>
    <row r="12" spans="1:14" x14ac:dyDescent="0.35">
      <c r="A12" s="9" t="s">
        <v>10948</v>
      </c>
      <c r="B12" s="10">
        <v>309770.09970000025</v>
      </c>
      <c r="D12" s="9" t="s">
        <v>10948</v>
      </c>
      <c r="E12" s="10">
        <v>37293.192500000034</v>
      </c>
      <c r="G12" s="9" t="s">
        <v>10948</v>
      </c>
      <c r="H12" s="10">
        <v>5073</v>
      </c>
      <c r="J12" s="9" t="s">
        <v>10948</v>
      </c>
      <c r="K12" s="10">
        <v>1386</v>
      </c>
      <c r="M12" s="9" t="s">
        <v>10948</v>
      </c>
      <c r="N12" s="10">
        <v>0.12038990379031732</v>
      </c>
    </row>
    <row r="13" spans="1:14" x14ac:dyDescent="0.35">
      <c r="A13" s="9" t="s">
        <v>10949</v>
      </c>
      <c r="B13" s="10">
        <v>197115.20170000009</v>
      </c>
      <c r="D13" s="9" t="s">
        <v>10949</v>
      </c>
      <c r="E13" s="10">
        <v>31469.663800000035</v>
      </c>
      <c r="G13" s="9" t="s">
        <v>10949</v>
      </c>
      <c r="H13" s="10">
        <v>3095</v>
      </c>
      <c r="J13" s="9" t="s">
        <v>10949</v>
      </c>
      <c r="K13" s="10">
        <v>817</v>
      </c>
      <c r="M13" s="9" t="s">
        <v>10949</v>
      </c>
      <c r="N13" s="10">
        <v>0.15965112547684351</v>
      </c>
    </row>
    <row r="14" spans="1:14" x14ac:dyDescent="0.35">
      <c r="A14" s="9" t="s">
        <v>10950</v>
      </c>
      <c r="B14" s="10">
        <v>349120.07400000008</v>
      </c>
      <c r="D14" s="9" t="s">
        <v>10950</v>
      </c>
      <c r="E14" s="10">
        <v>35825.536599999927</v>
      </c>
      <c r="G14" s="9" t="s">
        <v>10950</v>
      </c>
      <c r="H14" s="10">
        <v>5741</v>
      </c>
      <c r="J14" s="9" t="s">
        <v>10950</v>
      </c>
      <c r="K14" s="10">
        <v>1462</v>
      </c>
      <c r="M14" s="9" t="s">
        <v>10950</v>
      </c>
      <c r="N14" s="10">
        <v>0.10261666191099604</v>
      </c>
    </row>
    <row r="15" spans="1:14" x14ac:dyDescent="0.35">
      <c r="A15" s="9" t="s">
        <v>10951</v>
      </c>
      <c r="B15" s="10">
        <v>332177.15950000001</v>
      </c>
      <c r="D15" s="9" t="s">
        <v>10951</v>
      </c>
      <c r="E15" s="10">
        <v>43436.13390000003</v>
      </c>
      <c r="G15" s="9" t="s">
        <v>10951</v>
      </c>
      <c r="H15" s="10">
        <v>5469</v>
      </c>
      <c r="J15" s="9" t="s">
        <v>10951</v>
      </c>
      <c r="K15" s="10">
        <v>1421</v>
      </c>
      <c r="M15" s="9" t="s">
        <v>10951</v>
      </c>
      <c r="N15" s="10">
        <v>0.13076195234308405</v>
      </c>
    </row>
    <row r="16" spans="1:14" x14ac:dyDescent="0.35">
      <c r="A16" s="11" t="s">
        <v>10933</v>
      </c>
      <c r="B16" s="6">
        <v>2297200.8603000008</v>
      </c>
      <c r="D16" s="11" t="s">
        <v>10933</v>
      </c>
      <c r="E16" s="6">
        <v>286397.02169999998</v>
      </c>
      <c r="G16" s="11" t="s">
        <v>10933</v>
      </c>
      <c r="H16" s="6">
        <v>37873</v>
      </c>
      <c r="J16" s="11" t="s">
        <v>10933</v>
      </c>
      <c r="K16" s="6">
        <v>9994</v>
      </c>
      <c r="M16" s="11" t="s">
        <v>10933</v>
      </c>
      <c r="N16" s="6">
        <v>0.12467217240315856</v>
      </c>
    </row>
    <row r="17" spans="2:14" x14ac:dyDescent="0.35">
      <c r="B17" s="29">
        <f>GETPIVOTDATA("Sales",$A$3)</f>
        <v>2297200.8603000008</v>
      </c>
      <c r="E17" s="29">
        <f>GETPIVOTDATA("Profit",$D$3)</f>
        <v>286397.02169999998</v>
      </c>
      <c r="H17" s="30">
        <f>GETPIVOTDATA("Quantity",$G$3)</f>
        <v>37873</v>
      </c>
      <c r="K17" s="30">
        <f>GETPIVOTDATA("Order ID",$J$3)</f>
        <v>9994</v>
      </c>
      <c r="N17" s="31">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A6662-FBE4-46CF-9C73-BBC77753ADCF}">
  <dimension ref="A3:L7"/>
  <sheetViews>
    <sheetView workbookViewId="0">
      <selection activeCell="L7" sqref="L7"/>
    </sheetView>
  </sheetViews>
  <sheetFormatPr defaultRowHeight="14.5" x14ac:dyDescent="0.35"/>
  <cols>
    <col min="1" max="1" width="12.36328125" bestFit="1" customWidth="1"/>
    <col min="2" max="2" width="11.81640625" bestFit="1" customWidth="1"/>
    <col min="3" max="3" width="11.6328125" bestFit="1" customWidth="1"/>
    <col min="4" max="4" width="14.36328125" bestFit="1" customWidth="1"/>
    <col min="5" max="5" width="15.7265625" bestFit="1" customWidth="1"/>
    <col min="6" max="6" width="18.1796875" bestFit="1" customWidth="1"/>
  </cols>
  <sheetData>
    <row r="3" spans="1:12" x14ac:dyDescent="0.35">
      <c r="A3" s="7" t="s">
        <v>10932</v>
      </c>
      <c r="B3" s="4" t="s">
        <v>10934</v>
      </c>
      <c r="C3" s="32" t="s">
        <v>10939</v>
      </c>
      <c r="D3" s="32" t="s">
        <v>10952</v>
      </c>
      <c r="E3" s="32" t="s">
        <v>10953</v>
      </c>
      <c r="F3" s="12" t="s">
        <v>10954</v>
      </c>
    </row>
    <row r="4" spans="1:12" x14ac:dyDescent="0.35">
      <c r="A4" s="8" t="s">
        <v>10935</v>
      </c>
      <c r="B4" s="4">
        <v>484247.49810000096</v>
      </c>
      <c r="C4" s="32">
        <v>49543.974100000007</v>
      </c>
      <c r="D4" s="32">
        <v>7581</v>
      </c>
      <c r="E4" s="32">
        <v>1993</v>
      </c>
      <c r="F4" s="12">
        <v>0.10231126499236715</v>
      </c>
    </row>
    <row r="5" spans="1:12" x14ac:dyDescent="0.35">
      <c r="A5" s="9" t="s">
        <v>10936</v>
      </c>
      <c r="B5" s="13">
        <v>470532.50899999985</v>
      </c>
      <c r="C5" s="33">
        <v>61618.603700000051</v>
      </c>
      <c r="D5" s="33">
        <v>7979</v>
      </c>
      <c r="E5" s="33">
        <v>2102</v>
      </c>
      <c r="F5" s="14">
        <v>0.13095504034557592</v>
      </c>
    </row>
    <row r="6" spans="1:12" x14ac:dyDescent="0.35">
      <c r="A6" s="9" t="s">
        <v>10937</v>
      </c>
      <c r="B6" s="13">
        <v>608473.83000000066</v>
      </c>
      <c r="C6" s="33">
        <v>81726.930800000177</v>
      </c>
      <c r="D6" s="33">
        <v>9810</v>
      </c>
      <c r="E6" s="33">
        <v>2580</v>
      </c>
      <c r="F6" s="14">
        <v>0.13431461924993568</v>
      </c>
    </row>
    <row r="7" spans="1:12" x14ac:dyDescent="0.35">
      <c r="A7" s="34" t="s">
        <v>10938</v>
      </c>
      <c r="B7" s="35">
        <v>733947.0231999997</v>
      </c>
      <c r="C7" s="36">
        <v>93507.513099999967</v>
      </c>
      <c r="D7" s="36">
        <v>12503</v>
      </c>
      <c r="E7" s="36">
        <v>3319</v>
      </c>
      <c r="F7" s="37">
        <v>0.12740362743390987</v>
      </c>
      <c r="H7" s="38">
        <f>(GETPIVOTDATA("Sum of Sales",$A$3,"Years (Order Date)",2014)/GETPIVOTDATA("Sum of Sales",$A$3,"Years (Order Date)",2013))-1</f>
        <v>0.20620967905883303</v>
      </c>
      <c r="I7" s="38">
        <f>(GETPIVOTDATA("Sum of Profit",$A$3,"Years (Order Date)",2014)/GETPIVOTDATA("Sum of Profit",$A$3,"Years (Order Date)",2013))-1</f>
        <v>0.14414565902185772</v>
      </c>
      <c r="J7" s="38">
        <f>(GETPIVOTDATA("Sum of Quantity",$A$3,"Years (Order Date)",2014)/GETPIVOTDATA("Sum of Quantity",$A$3,"Years (Order Date)",2013))-1</f>
        <v>0.27451580020387367</v>
      </c>
      <c r="K7" s="38">
        <f>(GETPIVOTDATA("Count of Order ID",$A$3,"Years (Order Date)",2014)/GETPIVOTDATA("Count of Order ID",$A$3,"Years (Order Date)",2013))-1</f>
        <v>0.2864341085271318</v>
      </c>
      <c r="L7" s="38">
        <f>(GETPIVOTDATA("Sum of Profit Margin",$A$3,"Years (Order Date)",2014)/GETPIVOTDATA("Sum of Profit Margin",$A$3,"Years (Order Date)",2013))-1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heetViews>
  <sheetFormatPr defaultColWidth="14.453125" defaultRowHeight="15" customHeight="1" x14ac:dyDescent="0.35"/>
  <cols>
    <col min="1" max="1" width="12.54296875" customWidth="1"/>
    <col min="2" max="2" width="28.54296875" customWidth="1"/>
    <col min="3" max="3" width="14" customWidth="1"/>
    <col min="4" max="4" width="12.54296875" customWidth="1"/>
    <col min="5" max="5" width="13.7265625" customWidth="1"/>
    <col min="6" max="6" width="15" customWidth="1"/>
    <col min="7" max="7" width="18.7265625" customWidth="1"/>
    <col min="8" max="11" width="12.54296875" customWidth="1"/>
    <col min="12" max="12" width="14.54296875" customWidth="1"/>
    <col min="13" max="13" width="12.54296875" customWidth="1"/>
    <col min="14" max="14" width="13.54296875" customWidth="1"/>
    <col min="15" max="15" width="12.54296875" customWidth="1"/>
    <col min="16" max="16" width="16.26953125" customWidth="1"/>
    <col min="17" max="17" width="17.26953125" customWidth="1"/>
    <col min="18" max="22" width="12.54296875" customWidth="1"/>
  </cols>
  <sheetData>
    <row r="1" spans="1:22" ht="14.2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F0C85E-D7D4-49D2-AAAE-76F5E8914E7A}">
  <dimension ref="A1"/>
  <sheetViews>
    <sheetView showGridLines="0" tabSelected="1" topLeftCell="B1" workbookViewId="0">
      <selection activeCell="Q24" sqref="Q24"/>
    </sheetView>
  </sheetViews>
  <sheetFormatPr defaultRowHeight="14.5" x14ac:dyDescent="0.35"/>
  <cols>
    <col min="1" max="16" width="8.7265625" style="39"/>
    <col min="17" max="17" width="28.1796875" style="39" customWidth="1"/>
    <col min="18" max="18" width="0" style="39" hidden="1" customWidth="1"/>
    <col min="19" max="16384" width="8.7265625" style="39"/>
  </cols>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donout chart</vt:lpstr>
      <vt:lpstr>Map</vt:lpstr>
      <vt:lpstr>Top 5</vt:lpstr>
      <vt:lpstr>KPI</vt:lpstr>
      <vt:lpstr>YOY KPI</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rachna singh</cp:lastModifiedBy>
  <dcterms:created xsi:type="dcterms:W3CDTF">2015-06-05T18:17:20Z</dcterms:created>
  <dcterms:modified xsi:type="dcterms:W3CDTF">2024-03-02T08:02:04Z</dcterms:modified>
</cp:coreProperties>
</file>