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leteBillboardLyrics.csv" sheetId="1" r:id="rId4"/>
  </sheets>
  <definedNames/>
  <calcPr/>
</workbook>
</file>

<file path=xl/sharedStrings.xml><?xml version="1.0" encoding="utf-8"?>
<sst xmlns="http://schemas.openxmlformats.org/spreadsheetml/2006/main" count="1179" uniqueCount="836">
  <si>
    <t>Artist</t>
  </si>
  <si>
    <t>Song_Title</t>
  </si>
  <si>
    <t>song_lyrics</t>
  </si>
  <si>
    <t>cleaned_song_lyrics</t>
  </si>
  <si>
    <t>Genre</t>
  </si>
  <si>
    <t>Year</t>
  </si>
  <si>
    <t>Song_title_url</t>
  </si>
  <si>
    <t>The-Weeknd</t>
  </si>
  <si>
    <t>Blinding-Lights</t>
  </si>
  <si>
    <t>[Intro] Yeah [Verse 1] I've been tryna call I've been on my own for long enough Maybe you can show me how to love, maybe I'm going through withdrawals You don't even have to do too much You can turn me on with just a touch, baby [Pre-Chorus] I look around and Sin City's cold and empty (Oh) No one's around to judge me (Oh) I can't see clearly when you're gone [Chorus] I said, ooh, I'm blinded by the lights No, I can't sleep until I feel your touch I said, ooh, I'm drowning in the night Oh, when I'm like this, you're the one I trust Hey, hey, hey [Verse 2] I'm running out of time 'Cause I can see the sun light up the sky So I hit the road in overdrive, baby, oh [Pre-Chorus] The city's cold and empty (Oh) No one's around to judge me (Oh) I can't see clearly when you're gone [Chorus] I said, ooh, I'm blinded by the lights No, I can't sleep until I feel your touch I said, ooh, I'm drowning in the night Oh, when I'm like this, you're the one I trust|[Bridge] I'm just calling back to let you know (Back to let you know) I could never say it on the phone (Say it on the phone) Will never let you go this time (Ooh) [Chorus] I said, ooh, I'm blinded by the lights No, I can't sleep until I feel your touch Hey, hey, hey Hey, hey, hey [Outro] I said, ooh, I'm blinded by the lights No, I can't sleep until I feel your touch</t>
  </si>
  <si>
    <t>pop</t>
  </si>
  <si>
    <t>https://genius.com/The-Weeknd-Blinding-Lights-lyrics</t>
  </si>
  <si>
    <t>Harry-Styles</t>
  </si>
  <si>
    <t>Adore-You</t>
  </si>
  <si>
    <t>[Verse 1: Harry Styles] Walk in your rainbow paradise (Paradise) Strawberry lipstick state of mind (State of mind) I get so lost inside your eyes Would you believe it? [Pre-Chorus: Harry Styles] You don't have to say you love me You don't have to say nothing You don't have to say you're mine [Chorus: Harry Styles] Honey (Ah-ah-ah) I'd walk through fire for you Just let me adore you Oh, honey (Ah-ah-ah) I'd walk through fire for you Just let me adore you Like it's the only thing I'll ever do Like it's the only thing I'll ever do [Verse 2: Harry Styles] You're wonder under summer sky (Summer sky) Brown skin and lemon over ice Would you believe it? [Pre-Chorus: Harry Styles] You don't have to say you love me I just wanna tell you somethin' Lately, you've been on my mind [Chorus: Harry Styles] Honey (Ah-ah-ah) I'd walk through fire for you Just let me adore you Oh, honey (Ah-ah-ah) I'd walk through fire for you Just let me adore you Like it's the only thing I'll ever do Like it's the only thing I'll ever do|[Bridge: Amy Allen] It's the only thing I'll ever do It's the only thing I'll ever do It's the only thing I'll ever do It's the only thing I'll ever do It's the only thing I'll ever do It's the only thing I'll ever do It's the only thing I'll ever do It's the only thing I'll ever do [Chorus: Harry Styles &amp; Amy Allen] I'd walk through fire for you Just let me adore you Oh, honey (Ah-ah-ah) I'd walk through fire for you Just let me adore you Like it's the only thing I'll ever do (Ah-ah-ah) (It's the only thing I'll ever do, it's the only thing I'll ever do) I'd walk through fire for you (It's the only thing I'll ever do) Just let me adore you Oh, honey (Ah-ah-ah), oh, honey (It's the only thing I'll ever do, it's the only thing I'll ever do) I'd walk through fire for you (It's the only thing I'll ever do) Just let me adore you (It's the only thing I'll ever do) [Outro: Harry Styles] Ooh, ooh Oh, honey Ooh, ooh Just let me adore you Like it's the only thing I'll ever do</t>
  </si>
  <si>
    <t>https://genius.com/Harry-Styles-Adore-You-lyrics</t>
  </si>
  <si>
    <t>Post-Malone</t>
  </si>
  <si>
    <t>Circles</t>
  </si>
  <si>
    <t>[Intro] Oh, oh, oh Oh,  oh, oh Oh,  oh, oh, oh, oh [Verse 1] We couldn't turn around 'til we were upside down I'll be the bad guy now, but know I ain't too proud I  couldn't be there even when I tried You  don't believe it, we do this every time [Chorus] Seasons change and our love went cold Feed  the flame 'cause we can't let go Run away, but we're running in circles Run away, run away I dare you to do something I'm  waiting on you again, so I don't take the blame Run away, but we're running in circles Run away, run away, run away [Verse 2] Let go, I got a feeling that it's time to let go I said so, I knew that this was doomed from the get-go You thought that it was special, special But it was just the sex though, the sex though And I still hear the echoes (The echoes) I got a feeling that it's time to let it go, let it go [Chorus] Seasons change and our love went cold Feed the flame 'cause we can't let go Run away, but we're running in circles Run away, run away I dare you to do something I'm waiting on you again, so I don't take the blame Run away, but we're running in circles Run away, run away, run away|[Bridge] Maybe you don't understand what I'm going through It's only me, what you got to lose? Make up your mind, tell me, what are you gonna do? It's only me, let it go [Chorus] Seasons change and our love went cold Feed the flame 'cause we can't let go Run away, but we're running in circles Run away, run away I dare you to do something I'm waiting on you again, so I don't take the blame Run away, but we're running in circles Run away, run away, run away</t>
  </si>
  <si>
    <t>https://genius.com/Post-Malone-Circles-lyrics</t>
  </si>
  <si>
    <t>Dua-Lipa</t>
  </si>
  <si>
    <t>Dont-Start-Now</t>
  </si>
  <si>
    <t>[Intro] If you don't wanna see me [Verse 1] Did a full one-eighty, crazy Thinking 'bout the way I was Did the heartbreak change me? Maybe But look at where I ended up I'm all good already So moved on, it's scary I'm not where you left me at all, so [Pre-Chorus] If you don't wanna see me dancing with somebody If you wanna believe that anything could stop me [Chorus] Don't show up, don't come out Don't start caring about me now Walk away, you know how Don't start caring about me now [Verse 2] Aren't you the guy who tried to Hurt me with the word "goodbye"? Though it took some time to survive you I'm better on the other side I'm all good already So moved on, it's scary I'm not where you left me at all, so [Pre-Chorus] If you don't wanna see me dancing with somebody If you wanna believe that anything could stop me (Don't, don't, don't) [Chorus] Don't show up, don't come out Don't start caring about me now Walk away, you know how Don't start caring about me now ('Bout me now, 'bout me)|[Bridge] Up, up Don't come out, out, out Don't show up, up, up Don't start now (Oh) Up, up Don't come out, out I'm not where you left me at all, so [Pre-Chorus] If you don't wanna see me dancing with somebody If you wanna believe that anything could stop me [Chorus] Don't show up (Don't show up), don't come out (Don't come out) Don't start caring about me now ('Bout me now) Walk away (Walk away), you know how (You know how) Don't start caring about me now (So) [Outro] Up, up Don't come out, out, out Don't show up, up, up Walk away, walk away (So) Up, up Don't come out, out, out Don't show up, up, up Walk away, walk away, oh</t>
  </si>
  <si>
    <t>https://genius.com/Dua-Lipa-Dont-Start-Now-lyrics</t>
  </si>
  <si>
    <t>Break-My-Heart</t>
  </si>
  <si>
    <t>[Verse 1] I've always been the one to say the first goodbye Had to love and lose a hundred million times Had to get it wrong to know just what I like Now I'm falling You say my name like I have never heard before I'm indecisive, but, this time, I know for sure I hope I'm not the only one that feels it all Are you falling? [Pre-Chorus] Centre of attention You know you can get whatever you want from me Whenever you want it, baby It's you in my reflection I'm afraid of all the things it could do to me If I would've known it, baby [Chorus] I would've stayed at home 'Cause I was doing better alone But when you said, "Hello" I knew that was the end of it all I should've stayed at home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[Verse 2] I wonder, when you go, if I stay on your mind Two can play that game, but you win me every time Everyone before you was a waste of time Yeah, you got me [Pre-Chorus] Centre of attention You know you can get whatever you want from me Whenever you want it, baby It's you in my reflection I'm afraid of all the things it could do to me If I would've known it, baby|[Chorus] I would've stayed at home 'Cause I was doing better alone But when you said, "Hello" I knew that was the end of it all I should've stayed at home (I would've stayed at home 'cause I–)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[Bridge] Ooh, break my heart Ooh, break my heart Ooh Am I falling in love with the one that could break my heart? [Chorus] I would've stayed at home 'Cause I was doing better alone But when you said, "Hello" I knew that was the end of it all I should've stayed at home (I would've stayed at home 'cause I–) 'Cause now there ain't no letting you go Am I falling in love with the one that could break my heart? Oh no (Oh no), I was doing better alone But when you said, "Hello" I knew that was the end of it all I should've stayed at home 'Cause now there ain't no letting you go Am I falling in love with the one that could break my heart?</t>
  </si>
  <si>
    <t>https://genius.com/Dua-Lipa-Break-My-Heart-lyrics</t>
  </si>
  <si>
    <t>Lewis-Capaldi</t>
  </si>
  <si>
    <t>Before-You-Go</t>
  </si>
  <si>
    <t>[Verse 1] I fell by the wayside like everyone else I hate you, I hate you, I hate you but I was just kidding myself Our every moment, I start to replace 'Cause now that they're gone, all I hear are the words that I needed to say [Pre-Chorus] When you hurt under the surface Like troubled water running cold Well, time can heal but this won't [Chorus] So,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 [Verse 2] Was never the right time, whenever you called Went little by little by little until there was nothing at all Our every moment, I start to replay But all I can think about is seeing that look on your face [Pre-Chorus] When you hurt under the surface Like troubled water running cold Well, time can heal but this won't [Chorus] So,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go|[Bridge] Would we be better off by now If I'd have let my walls come down? Maybe, I guess we'll never know You know, you know [Chorus]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t>
  </si>
  <si>
    <t>https://genius.com/Lewis-Capaldi-Before-You-Go-lyrics</t>
  </si>
  <si>
    <t>Doja-Cat</t>
  </si>
  <si>
    <t>Say-So</t>
  </si>
  <si>
    <t>[Chorus]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[Verse 1] It's been a long time since you fell in love You ain't coming out your shell, you ain't really been yourself Tell me, what must I do? (Do tell, my love) 'Cause luckily, I'm good at reading I wouldn't bug him, but he won't stop cheesin' And we can dance all day around it If you frontin', I'll be bouncing If you want it, scream it, shout it, babe Before I leave you dry [Chorus]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(Yeah) [Verse 2] Let me check my chest, my breath right quick (Ha) He ain't ever seen it in a dress like this (Ah) He ain't ever even been impressed like this Prolly why I got him quiet on the set like zip Like it, love it, need it bad Take it, own it, steal it fast Boy, stop playing, grab my ass Why you actin' like you shy? (Hot) Shut it, save it, keep it pushin' Why you beating 'round the bush? Knowin' you want all this woman Never knock it 'til you try (Yah, yah) All of them bitches hating I have you with me All of my niggas sayin' you mad committed Realer than anybody you had, and pretty All of the body-ody, the ass and titties|[Chorus]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t>
  </si>
  <si>
    <t>https://genius.com/Doja-Cat-Say-So-lyrics</t>
  </si>
  <si>
    <t>Watermelon-Sugar</t>
  </si>
  <si>
    <t>[Verse 1] Tastes like strawberries on a summer evenin' And it sounds just like a song I want more berries and that summer feelin' It's so wonderful and warm [Pre-Chorus] Breathe me in, breathe me out I don't know if I could ever go without I'm just thinking out loud I don't know if I could ever go without [Chorus] Watermelon sugar high Watermelon sugar high Watermelon sugar high Watermelon sugar high Watermelon sugar [Verse 2] Strawberries on a summer evenin' Baby, you're the end of June I want your belly and that summer feelin' Getting washed away in you [Pre-Chorus] Breathe me in, breathe me out I don't know if I could ever go without [Chorus] Watermelon sugar high Watermelon sugar high Watermelon sugar high Watermelon sugar high Watermelon sugar high Watermelon sugar high Watermelon sugar high Watermelon sugar high|[Post-Chorus] I just wanna taste it, I just wanna taste it Watermelon sugar high [Bridge] Tastes like strawberries on a summer evenin' And it sounds just like a song I want your belly and that summer feelin' I don't know if I could ever go without [Chorus] Watermelon sugar high Watermelon sugar high Watermelon sugar high (Sugar) Watermelon sugar high (Sugar) Watermelon sugar high Watermelon sugar high Watermelon sugar high Watermelon sugar high [Outro] I just wanna taste it, I just wanna taste it (Eh-eh-eh) Watermelon sugar high I just wanna taste it, I just wanna taste it (Ooh, yeah) Watermelon sugar high Watermelon sugar</t>
  </si>
  <si>
    <t>https://genius.com/Harry-Styles-Watermelon-Sugar-lyrics</t>
  </si>
  <si>
    <t>Justin-Bieber</t>
  </si>
  <si>
    <t>Intentions</t>
  </si>
  <si>
    <t>[Chorus: Justin Bieber] Picture perfect, you don't need no filter Gorgeous, make 'em drop dead, you a killer Shower you with all my attention Yeah, these are my only intentions Stay in the kitchen cookin' up, got your own bread Heart full of equity, you're an asset Make sure that you don't need no mentions Yeah, these are my only intentions [Verse 1: Justin Bieber] Shout-out to your mom and dad for makin' you Standin' ovation, they did a great job raisin' you When I create, you're my muse That kind of smile that makes the news Can't nobody throw shade on your name in these streets Triple threat, you a boss, you a bae, you a beast You make it easy to choose You got a mean touch, I can't refuse (No, I can't refuse it) [Chorus: Justin Bieber] Picture perfect, you don't need no filter Gorgeous, make 'em drop dead, you a killer Shower you with all my attention Yeah, these are my only intentions Stay in the kitchen cookin' up, got your own bread Heart full of equity, you're an asset Make sure that you don't need no mentions Yeah, these are my only intentions [Verse 2: Justin Bieber] Already passed, you don't need no approval Good everywhere, don't worry 'bout no refusal Second to none, you got the upper hand now Don't need a sponsor, nope, you're the brand now You're my rock, my Colorado Got that ring, just like Toronto Love you now, a little more tomorrow This how I feel, act like you know that you are [Chorus: Justin Bieber &amp; Quavo] Picture perfect, you don't need no filter Gorgeous, make 'em drop dead, you a killer Shower you with all my attention Yeah, these are my only intentions Stay in the kitchen cookin' up, got your own bread (Whip it) Heart full of equity, you're an asset (Asset) Make sure that you don't need no mentions (Yeah, yeah) Yeah, these are my only intentions (Quavo)|[Verse 3: Quavo] No cap, no pretendin', you don't need mentions (No cap) Got 'em sayin' "goals," they don't wanna be independent ('Pendent) Tell them to mind your business (Woo), we in our feelings It's fifty-fifty percentage (Fifty), attention, we need commitment (Oh) We gotta both admit it (Both), it's funny, we both listen (Both) It's a blessing (Blessing) 'cause we both get it (Both) You the best thing (Woo), and I don't need a witness (Best thing) I'ma find me a ring and pray it's perfect fitted (Perfect, perfect, perfect) [Chorus: Justin Bieber] Picture perfect, you don't need no filter (No filter) Gorgeous, make 'em drop dead, you a killer (Oh-oh) Shower you with all my attention (I will) Yeah, these are my only intentions (Yeah) Stay in the kitchen cookin' up, got your own bread (You do) Heart full of equity, you're an asset (Uh-huh) Make sure that you don't need no mentions (No mentions) Yeah, these are my only intentions [Outro: Justin Bieber] Only intentions That's all I plan to do</t>
  </si>
  <si>
    <t>https://genius.com/Justin-Bieber-Intentions-lyrics</t>
  </si>
  <si>
    <t>Maroon-5</t>
  </si>
  <si>
    <t>Memories</t>
  </si>
  <si>
    <t>[Chorus] Here's to the ones that we got Cheers to the wish you were here, but you're not 'Cause the drinks bring back all the memories Of everything we've been through Toast to the ones here today Toast to the ones that we lost on the way 'Cause the drinks bring back all the memories And the memories bring back, memories bring back you [Verse 1] There's a time that I remember, when I did not know no pain When I believed in forever, and everything would stay the same Now my heart feel like December when somebody say your name 'Cause I can't reach out to call you, but I know I will one day, yeah [Pre-Chorus] Everybody hurts sometimes Everybody hurts someday, ayy-ayy But everything gon' be alright Go and raise a glass and say, ayy [Chorus] Here's to the ones that we got Cheers to the wish you were here, but you're not 'Cause the drinks bring back all the memories Of everything we've been through Toast to the ones here today Toast to the ones that we lost on the way 'Cause the drinks bring back all the memories And the memories bring back, memories bring back you [Post-Chorus] Doo-doo, doo-doo-doo-doo Doo-doo-doo-doo, doo-doo-doo-doo Doo-doo-doo-doo, doo-doo-doo Memories bring back, memories bring back you [Verse 2] There's a time that I remember when I never felt so lost When I felt all of the hatred was too powerful to stop (Ooh, yeah) Now my heart feel like an ember and it's lighting up the dark I'll carry these torches for ya that you know I'll never drop, yeah|[Pre-Chorus] Everybody hurts sometimes Everybody hurts someday, ayy-ayy But everything gon' be alright Go and raise a glass and say, ayy [Chorus] Here's to the ones that we got (Oh-oh) Cheers to the wish you were here, but you're not 'Cause the drinks bring back all the memories Of everything we've been through (No, no) Toast to the ones here today (Ayy) Toast to the ones that we lost on the way 'Cause the drinks bring back all the memories (Ayy) And the memories bring back, memories bring back you [Post-Chorus] Doo-doo, doo-doo-doo-doo Doo-doo-doo-doo, doo-doo-doo-doo Doo-doo-doo-doo, doo-doo-doo Memories bring back, memories bring back you Doo-doo, doo-doo-doo-doo Doo-doo-doo-doo, doo-doo-doo-doo Doo-doo-doo-doo, doo-doo-doo (Ooh, yeah) Memories bring back, memories bring back you|[Outro] Yeah, yeah, yeah Yeah, yeah, yeah, yeah, yeah, no, no Memories bring back, memories bring back you</t>
  </si>
  <si>
    <t>https://genius.com/Maroon-5-Memories-lyrics</t>
  </si>
  <si>
    <t>Halsey</t>
  </si>
  <si>
    <t>Without-Me</t>
  </si>
  <si>
    <t>[Verse 1] Found you when your heart was broke I filled your cup until it overflowed Took it so far to keep you close (Keep you close) I was afraid to leave you on your own (Ooh) [Pre-Chorus] I said I'd catch you if you fall (Fall) And if they laugh, then fuck 'em all (All) And then I got you off your knees Put you right back on your feet Just so you could take advantage of me [Chorus]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 Thinkin' you could live without me Live without me Baby, I'm the one who put you up there I don't know why (I don't know why, yeah, yeah) [Verse 2] Gave love 'bout a hundred tries (Hundred tries) Just runnin' from the demons in your mind Then I took yours and made 'em mine (Mine) I didn't notice 'cause my love was blind [Pre-Chorus] Said I'd catch you if you fall (Fall) And if they laugh, then fuck 'em all (All) And then I got you off your knees Put you right back on your feet Just so you could take advantage of me|[Chorus]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 Thinkin' you could live without me Live without me Baby, I'm the one who put you up there I don't know why, yeah [Bridge] You don't have to say just what you did (What you did) I already know (I know) I had to go and find out from them (Oh-woah) So tell me, how's it feel? (Oh-woah) [Chorus]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t>
  </si>
  <si>
    <t>https://genius.com/Halsey-Without-Me-lyrics</t>
  </si>
  <si>
    <t>Jonas-Brothers</t>
  </si>
  <si>
    <t>Sucker</t>
  </si>
  <si>
    <t>[Verse 1: Nick Jonas] We go together Better than birds of a feather, you and me We change the weather, yeah I'm feelin' heat in December when you're 'round me [Pre-Chorus: Joe Jonas, Joe Jonas &amp; Nick Jonas] I've been dancin' on top of cars and stumblin' out of bars I follow you through the dark, can't get enough You're the medicine and the pain, the tattoo inside my brain And, baby, you know it's obvious [Chorus: Nick Jonas, Nick Jonas &amp; Joe Jonas] I'm a sucker for you You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yeah [Verse 2: Nick Jonas] Don't complicate it (Yeah) 'Cause I know you and you know everything about me I can't remember (Yeah) all of the nights I don't remember when you're 'round me (Oh, yeah, yeah) [Pre-Chorus: Joe Jonas, Joe Jonas &amp; Nick Jonas] I've been dancin' on top of cars and stumblin' out of bars I follow you through the dark, can't get enough You're the medicine and the pain, the tattoo inside my brain And, baby, you know it's obvious [Chorus: Nick Jonas, Nick Jonas &amp; Joe Jonas] I'm a sucker for you You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yeah (Uh)|[Pre-Chorus: Joe Jonas, Joe Jonas &amp; Nick Jonas] (I'm a sucker for you) I've been dancin' on top of cars and stumblin' out of bars I follow you through the dark, can't get enough You're the medicine and the pain, the tattoo inside my brain And, baby, you know it's obvious [Chorus: Nick Jonas, Nick Jonas &amp; Joe Jonas] I'm a sucker for you, yeah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(Uh) I'm a sucker for you</t>
  </si>
  <si>
    <t>https://genius.com/Jonas-Brothers-Sucker-lyrics</t>
  </si>
  <si>
    <t>benny-blanco-Halsey-and-Khalid</t>
  </si>
  <si>
    <t>Eastside</t>
  </si>
  <si>
    <t>[Intro: Khalid] Uh Yeah, yeah [Verse 1: Khalid] When I was young, I fell in love We used to hold hands, man, that was enough (Yeah) Then we grew up, started to touch Used to kiss underneath the light on the back of the bus (Yeah) I know your daddy didn't like me much And he didn't believe me when I said you were the one Oh, every day, she found a way out of the window to sneak out late [Pre-Chorus: Khalid] She used to meet me on the Eastside In the city where the sun don't set And every day, you know that we'd ride Through the backstreets in a blue Corvette Baby, you know I just wanna leave tonight We can go anywhere we want Drive down to the coast, jump in the sea Just take my hand and come with me, yeah [Chorus: Khalid] We can do anything if we put our minds to it Take your old life, then you put a line through it My love is yours if you're willing to take it Give me your heart 'cause I ain't gonna break it So come away, starting today Start a new life together in a different place We know that love is how all these ideas came to be So baby, run away with me [Verse 2: Halsey] Seventeen, and we got a dream to have a family A house, and everything in between And then, oh, suddenly, we turned twenty-three And now we got pressure for taking our life more seriously We got our dead-end jobs and got bills to pay Our old friends are now our enemies And now I, I'm thinking back to when I was young Back to the day when I was falling in love|[Pre-Chorus: Halsey] He used to meet me on the Eastside In the city where the sun don't set And every day, you know where we'd ride Through the backstreets in a blue Corvette And baby, you know I just wanna leave tonight We can go anywhere we want Drive down to the coast, jump in the sea Just take my hand and come with me, singing [Chorus: Halsey &amp; Khalid] We can do anything if we put our minds to it Take your old life, then you put a line through it My love is yours if you're willing to take it Give me your heart 'cause I ain't gonna break it So come away, starting today To start a new life together in a different place We know that love is how all these ideas came to be So baby, run away with me [Bridge: Halsey &amp; Khalid] Run away now, run away now Run away now Run away now, run away now Run away now|[Outro: Halsey &amp; Khalid] He used to meet me on the Eastside She used to meet me on the Eastside He used to meet me on the Eastside She used to meet me on the Eastside In the city where the sun don't set</t>
  </si>
  <si>
    <t>https://genius.com/benny-blanco-Halsey-and-Khalid-Eastside-lyrics</t>
  </si>
  <si>
    <t>Ed-Sheeran-and-Justin-Bieber</t>
  </si>
  <si>
    <t>I-Dont-Care</t>
  </si>
  <si>
    <t>[Verse 1: Ed Sheeran] I'm at a party I don't wanna be at And I don't ever wear a suit and tie, yeah Wonderin' if I could sneak out the back Nobody's even lookin' me in my eyes Then you take my hand Finish my drink, say, "Shall we dance?" (Hell, yeah) You know I love ya, did I ever tell ya? You make it better like that [Pre-Chorus: Ed Sheeran] Don't think I fit in at this party Everyone's got so much to say (Yeah) I always feel like I'm nobody, mmm Who wants to fit in anyway? [Chorus: Ed Sheeran] 'Cause I don't care when I'm with my baby, yeah All the bad things disappear And you're making me feel like maybe I am somebody I can deal with the bad nights When I'm with my baby, yeah Ooh, ooh, ooh, ooh, ooh, ooh 'Cause I don't care as long as you just hold me near You can take me anywhere And you're making me feel like I'm loved by somebody I can deal with the bad nights When I'm with my baby, yeah Ooh, ooh, ooh, ooh, ooh, ooh [Verse 2: Justin Bieber] We at a party we don't wanna be at Tryna talk, but we can't hear ourselves Read your lips, I'd rather kiss 'em right back With all these people all around I'm crippled with anxiety But I'm told it's where I'm s'posed to be You know what? It's kinda crazy 'cause I really don't mind When you make it better like that [Pre-Chorus: Justin Bieber] Don't think we fit in at this party Everyone's got so much to say, oh yeah, yeah When we walked in, I said I'm sorry, mmm But now I think that we should stay|[Chorus: Ed Sheeran &amp; Justin Bieber] 'Cause I don't care when I'm with my baby, yeah All the bad things disappear Yeah, you're making me feel like maybe I am somebody I can deal with the bad nights when I'm with my baby, yeah Ooh, ooh, ooh, ooh, ooh, ooh (Oh yeah, yeah, yeah) 'Cause I don't care as long as you just hold me near You can take me anywhere And you're making me feel like I'm loved by somebody I can deal with the bad nights when I'm with my baby, yeah Ooh, ooh, ooh, ooh, ooh, ooh (No) [Bridge: Justin Bieber &amp; Ed Sheeran] I don't like nobody but you, it's like you're the only one here I don't like nobody but you, baby, I don't care I don't like nobody but you, I hate everyone here I don't like nobody but you, baby, yeah [Chorus: Ed Sheeran &amp; Justin Bieber] 'Cause I don't care (Don't care) When I'm with my baby, yeah (Oh yeah) All the bad things disappear (Disappear) And you're making me feel like maybe I am somebody (Maybe I'm somebody) I can deal with the bad nights (With the bad nights) When I'm with my baby, yeah Ooh, ooh, ooh, ooh, ooh, ooh (Oh yeah, yeah, yeah) 'Cause I don't care as long as you just hold me near (Me near) You can take me anywhere (Anywhere, anywhere) And you're making me feel like I'm loved by somebody (I'm loved by somebody, yeah, yeah, yeah) I can deal with the bad nights When I'm with my baby, yeah Ooh, ooh, ooh, ooh, ooh, ooh</t>
  </si>
  <si>
    <t>https://genius.com/Ed-Sheeran-and-Justin-Bieber-I-Dont-Care-lyrics</t>
  </si>
  <si>
    <t>Sam-Smith-and-Normani</t>
  </si>
  <si>
    <t>Dancing-With-A-Stranger</t>
  </si>
  <si>
    <t>[Intro: Sam Smith] Hmm, mhm [Verse 1: Sam Smith] I don't wanna be alone tonight (Alone tonight) It's pretty clear that I'm not over you (Over you, over you) I'm still thinking 'bout the things you do (Things you do) So I don't wanna be alone tonight, alone tonight, alone tonight Can you light the fire? (Light the fire, light the fire) I need somebody who can take control (Take control) I know exactly what I need to do 'Cause I don't wanna be alone tonight, alone tonight, alone tonight [Chorus: Sam Smith] Look what you made me do, I'm with somebody new Ooh, baby, baby, I'm dancing with a stranger Look what you made me do, I'm with somebody new Ooh, baby, baby, I'm dancing with a stranger Dancing with a stranger [Verse 2: Normani] I wasn't even going out tonight (Out tonight) But, boy, I need to get you off of my mind (Off of my mind) I know exactly what I have to do I don't wanna be alone tonight, alone tonight, alone tonight [Chorus: Normani, Sam Smith &amp; Both] Look what you made me do, I'm with somebody new Ooh, baby, baby, I'm dancing with a stranger Look what you made me do, I'm with somebody new Ooh, baby, baby, I'm dancing with a stranger Dancing with a stranger Dancing with a stranger Dancing, yeah, ooh [Outro: Sam Smith, Normani &amp; Both] Look what you made me do, I'm with somebody new (Ooh) Ooh, baby, baby, I'm dancing with a stranger Look what you made me do, I'm with somebody new Ooh, baby, baby, I'm dancing with a stranger I'm dancing, I'm dancing (Ooh) I'm dancing, I'm dancing (Dancing with a stranger) I'm dancing, I'm dancing (Dancing with a stranger) I'm dancing, I'm dancing (Dancing with a stranger)</t>
  </si>
  <si>
    <t>https://genius.com/Sam-Smith-and-Normani-Dancing-With-A-Stranger-lyrics</t>
  </si>
  <si>
    <t>Khalid</t>
  </si>
  <si>
    <t>Talk</t>
  </si>
  <si>
    <t>[Chorus] Can we just talk? Can we just talk? Talk about where we're goin' Before we get lost, lend me your thoughts Can't get what we want without knowin' I've never felt like this before I apologize if I'm movin' too far Can we just talk? Can we just talk? Figure out where we're goin' [Verse 1] Yeah, started off right I can see it in your eyes I can tell that you're wantin' more What's been on your mind? There's no reason we should hide Tell me somethin' I ain't heard before [Pre-Chorus] Oh, I've been dreamin' 'bout it And it's you I'm on So stop thinkin' 'bout it [Chorus] Can we just talk? Can we just talk? Talk about where we're goin' Before we get lost, lend me your thoughts (Yeah) Can't get what we want without knowin' (No) I've never felt like this before I apologize if I'm movin' too far Can we just talk? Can we just talk? Figure out where we're goin' [Verse 2] Oh, nah Penthouse view, left some flowers in the room I'll make sure I leave the door unlocked Now I'm on the way, swear I won't be late I'll be there by five o'clock [Pre-Chorus] Oh, you've been dreamin' 'bout it And I'm what you want So stop thinkin' 'bout it|[Chorus] Can we just talk? (Oh) Can we just talk? Talk about where we're goin' Before we get lost, lend me your thoughts Can't get what we want without knowin' I've never felt like this before I apologize if I'm movin' too far Can we just talk? Can we just talk? Figure out where we're goin' [Outro] Figure out where we're goin'</t>
  </si>
  <si>
    <t>https://genius.com/Khalid-Talk-lyrics</t>
  </si>
  <si>
    <t>Panic-At-The-Disco</t>
  </si>
  <si>
    <t>High-Hopes</t>
  </si>
  <si>
    <t>[Intro] High, high hopes [Chorus] Had to have high, high hopes for a living Shooting for the stars when I couldn't make a killing Didn't have a dime but I always had a vision Always had high, high hopes (High, high hopes) Had to have high, high hopes for a living Didn't know how but I always had a feeling I was gonna be that one in a million Always had high, high hopes [Verse 1] Mama said, fulfill the prophecy Be something greater, go make a legacy Manifest destiny, back in the days We wanted everything, wanted everything Mama said, burn your biographies Rewrite your history, light up your wildest dreams Museum victories, every day We wanted everything, wanted everything [Pre-Chorus] Mama said don't give up, it's a little complicated All tied up, no more love and I'd hate to see you waiting [Chorus] Had to have high, high hopes for a living Shooting for the stars when I couldn't make a killing Didn't have a dime but I always had a vision Always had high, high hopes Had to have high, high hopes for a living Didn't know how but I always had a feeling I was gonna be that one in a million Always had high, high hopes (High, high hopes) [Verse 2] Mama said, it's uphill for oddities The stranger crusaders, ain't ever wannabes The weird and the novelties don't ever change We wanted everything, wanted everything (High, high hopes) Stay up on that rise Stay up on that rise and never come down, oh Stay up on that rise Stay up on that rise and never come down|[Pre-Chorus] Mama said don't give up, it's a little complicated All tied up, no more love and I'd hate to see you waiting They say it's all been done but they haven't seen the best of me-eh-eh-eh So I got one more run and it's gonna be a sight to see-eh-eh-eh [Bridge] Had to have high, high hopes for a living Shooting for the stars when I couldn't make a killing Didn't have a dime but I always had a vision Always had high, high hopes (High, high hopes) Had to have high, high hopes for a living Didn't know how but I always had a feeling I was gonna be that one in a million Always had high, high hopes (High, high hopes) [Chorus] Had to have high, high hopes for a living Shooting for the stars when I couldn't make a killing Didn't have a dime but I always had a vision Always had high, high hopes Had to have high, high hopes for a living Didn't know how but I always had a feeling I was gonna be that one in a million Always had high, high hopes (High, high hopes)</t>
  </si>
  <si>
    <t>https://genius.com/Panic-At-The-Disco-High-Hopes-lyrics</t>
  </si>
  <si>
    <t>Billie-Eilish</t>
  </si>
  <si>
    <t>Bad-Guy</t>
  </si>
  <si>
    <t>[Verse 1] White shirt now red, my bloody nose Sleepin', you're on your tippy toes Creepin' around like no one knows Think you're so criminal Bruises on both my knees for you Don't say thank you or please I do what I want when I'm wanting to My soul? So cynical [Chorus] So you're a tough guy Like it really rough guy Just can't get enough guy Chest always so puffed guy I'm that bad type Make your mama sad type Make your girlfriend mad tight Might seduce your dad type I'm the bad guy Duh [Post-Chorus] I'm the bad guy [Verse 2] I like it when you take control Even if you know that you don't Own me, I'll let you play the role I'll be your animal My mommy likes to sing along with me But she won't sing this song If she reads all the lyrics She'll pity the men I know [Chorus] So you're a tough guy Like it really rough guy Just can't get enough guy Chest always so puffed guy I'm that bad type Make your mama sad type Make your girlfriend mad tight Might seduce your dad type I'm the bad guy Duh [Post-Chorus] I'm the bad guy, duh I'm only good at bein' bad, bad|[Bridge] I like when you get mad I guess I'm pretty glad that you're alone You said she's scared of me? I mean, I don't see what she sees But maybe it's 'cause I'm wearing your cologne [Outro] I'm a bad guy I'm, I'm a bad guy Bad guy, bad guy I'm a bad</t>
  </si>
  <si>
    <t>https://genius.com/Billie-Eilish-Bad-Guy-lyrics</t>
  </si>
  <si>
    <t>Wow</t>
  </si>
  <si>
    <t>[Verse 1] Said she tired of little money, need a big boy Pull up 20 inch blades like I'm Lil’ Troy Now it's everybody flockin', need a decoy Shawty mixing up the vodka with the LaCroix, yeah G-Wagen, G-Wagen, G-Wagen, G-Wagen All the housewives pullin’ up (Up, up) I got a lot of toys, 720S bumpin' Fall Out Boy You was talkin' shit in the beginning (Mm-mm) Back when I was feelin' more forgivin' (More forgivin') I know it piss you off to see me winnin' (See me winnin') See the igloo in my mouth when I be grinnin’ (I be grinnin’), yeah [Chorus] Hunnid bands in my pocket, it's on me Hunnid deep when I roll like the army Get more bottles, these bottles are lonely It’s a moment when I show up, got 'em sayin', "Wow" (Wow, wow) Hunnid bands in my pocket, it's on me (On me) Yeah, your grandmama probably know me (Know me) Get more bottles, these bottles are lonely It’s a moment when I show up, got 'em sayin', "Wow" (Wow, wow) [Verse 2] Everywhere I go (Hey) Catch me on the block like I'm Mutombo (Wow) 750 Lambo in the Utah snow (Skrrt) Trunk in the front like that shit Dumbo, yeah Cut the roof off like a nip-tuck Pull up to the house with some big butts Turn the kitchen counter to a strip-club (Yeah, wow) Me and Dre came for the... When I got guap, all of y'all just appeared (Wow) Before I dropped Stoney, none of y'all really cared (Cared) Now they always say, "Congratulations," to the kid (Kid) And this is not a 40, but I'm pourin' out this shit (Yeah) Used to have a lot, but I got more now (Yup) Made another hit 'cause I got bored now (Yup) Always goin' for it, never punt fourth down Last call, Hail Mary, Prescott touchdown, ayy|[Chorus] Hunnid bands in my pocket, it's on me (On me) Hunnid deep when I roll like the army (Hey) Get more bottles, these bottles are lonely It's a moment when I show up, got 'em sayin', "Wow" (Wow, wow) Hunnid bands in my pocket, it's on me (Yeah, yeah) Yeah, your grandmama probably know me (Yeah, yeah) Get more bottles, these bottles are lonely It's a moment when I show up, got 'em sayin', "Wow" [Outro] Got 'em sayin', "Wow" Ayy, ayy, wow Sayin', "Wow" Wow Wow</t>
  </si>
  <si>
    <t>https://genius.com/Post-Malone-Wow-lyrics</t>
  </si>
  <si>
    <t>Lizzo</t>
  </si>
  <si>
    <t>Truth-Hurts</t>
  </si>
  <si>
    <t>[Intro] Why men great 'til they gotta be great? Woo! [Verse 1] I just took a DNA test, turns out I'm 100% that bitch Even when I'm crying crazy Yeah, I got boy problems, that's the human in me Bling bling, then I solve 'em, that's the goddess in me You coulda had a bad bitch, non-committal Help you with your career just a little You're 'posed to hold me down, but you're holding me back And that's the sound of me not calling you back [Chorus]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[Verse 2] You tried to break my heart? Oh, that breaks my heart That you thought you ever had it No, you ain't from the start Hey, I'm glad you're back with your bitch I mean, who would wanna hide this? I will never, ever, ever, ever, ever be your side chick I put the sing in single Ain't worried 'bout a ring on my finger So you can tell your friend, "Shoot your shot" when you see him It's okay, he already in my DMs [Chorus]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yeah)|[Bridge] I'ma hit you back in a minute (Yeah, yeah) I don't play tag, bitch, I been it (One time) We don't fuck with lies (Two times), we don't do goodbyes (Woo) We just keep it pushing like ay-ay-ay I'ma hit you back in a minute (Yeah, yeah) I don't play tag, bitch, I been it (One time) We don't fuck with lies (Two times), we don't do goodbyes (Woo) We just keep it pushing like ay-ay-ay (Woo) [Chorus]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[Outro] With the bomb lighting Minnesota Vikings Yee, eh, yeah, yeah, yeah</t>
  </si>
  <si>
    <t>https://genius.com/Lizzo-Truth-Hurts-lyrics</t>
  </si>
  <si>
    <t>Ed-Sheeran</t>
  </si>
  <si>
    <t>Shape-Of-You</t>
  </si>
  <si>
    <t>[Verse 1] 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[Post-Chorus] Oh, I, oh, I, oh, I, oh, I I'm in love with your body Oh, I, oh, I, oh, I, oh, I I'm in love with your body Oh, I, oh, I, oh, I, oh, I I'm in love with your body Every day discovering something brand new I'm in love with the shape of you [Verse 2]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[Post-Chorus] Oh, I, oh, I, oh, I, oh, I I'm in love with your body Oh, I, oh, I, oh, I, oh, I I'm in love with your body Oh, I, oh, I, oh, I, oh, I I'm in love with your body Every day discovering something brand new I'm in love with the shape of you|[Bridge] Come on, be my baby, come on Come on, be my baby, come on Come on, be my baby, come on Come on, be my baby, come on Come on, be my baby, come on Come on, be my baby, come on Come on, be my baby, come on Come on, be my baby, come on [Chorus] I'm in love with the shape of you We push and pull like a magnet do Although my heart is falling too I'm in love with your body Last night you were in my room And now my bed sheets smell like you Every day discovering something brand new I'm in love with your body [Outro]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</si>
  <si>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https://genius.com/Ed-Sheeran-Shape-Of-You-lyrics</t>
  </si>
  <si>
    <t>Bruno-Mars</t>
  </si>
  <si>
    <t>Thats-What-I-Like</t>
  </si>
  <si>
    <t>[Verse 1] Ayy, ayy, ayy I got a condo in Manhattan Baby girl, what's happenin'? You and your ass invited So go on and get to clappin' So pop it for a player Pop, pop it for me Turn around and drop it for a player Drop, drop it for me I'll rent a beach house in Miami (-ami) Wake up with no jammies (Nope) Lobster tail for dinner Julio, serve that scampi (Julio!) You got it if you want it Got, got it if you want it Said, you got it if you want it Take my wallet if you want it now [Pre-Chorus] Jump in the Cadillac, girl, let's put some miles on it Anything you want, just to put a smile on it You deserve it, baby, you deserve it all And I'm gonna give it to you [Chorus] Gold jewellery shinin'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 [Verse 2] I'm talkin' trips to Puerto Rico (Bih) Say the word, and we go (Say it) You can be my freaka (Brrrt!) Girl, I'll be your fleeko, Mamacita I will never make a promise that I can't keep I promise that your smile ain't gon' ever leave Shoppin' sprees in Paris Everything 24 karats Take a look in that mirror Now tell me, who's the fairest? Is it you? (Is it you?) Is it me? (Is it me?) Say it's us (Say it's us) and I'll agree, baby|[Pre-Chorus] Jump in the Cadillac, girl, let's put some miles on it Anything you want, just to put a smile on it You deserve it, baby, you deserve it all And I'm gonna give it to you [Chorus] Gold jewellery shinin'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 [Bridge] If you say you want a good time Well, here I am, baby, here I am, baby Talk to me, talk to me, talk to me Tell me, what's on your mind? (What's on your mind?) If you want it, girl, come and get it All this is here for you Tell me, baby, tell me, tell me, baby What you tryna do?|[Chorus] Gold jewellery shinin' so bright Strawberry champagne on ice Lucky for you, that's what I like, that's what I like (That's what I like, babe) Lucky for you, that's what I like, that's what I like (Oh, oh) Sex by the fire at night Silk sheets and diamonds all white (All white) Lucky for you, that's what I like, that's what I like (That's what I like, babe) Lucky for you, that's what I like, that's what I like (Ooh, ooh, ooh)</t>
  </si>
  <si>
    <t>https://genius.com/Bruno-Mars-Thats-What-I-Like-lyrics</t>
  </si>
  <si>
    <t>Zedd-and-Alessia-Cara</t>
  </si>
  <si>
    <t>Stay</t>
  </si>
  <si>
    <t>[Verse 1] Waiting for the time to pass you by Hope the winds of change will change your mind I could give a thousand reasons why And I know you, and you've got to [Pre-Chorus 1] Make it on your own, but we don't have to grow up We can stay forever young Living on my sofa, drinking rum and cola Underneath the rising sun I could give a thousand reasons why But you're going, and you know that [Chorus] All you have to do is stay a minute Just take your time The clock is ticking, so stay All you have to do is wait a second Your hands on mine The clock is ticking, so stay [Post-Chorus] All you have to do is All you have to do is stay [Verse 2] Won't admit what I already know I've never been the best at letting go I don't wanna spend the night alone Guess I need you, and I need to [Pre-Chorus 2] Make it on my own, but I don't wanna grow up We can stay forever young Living on my sofa, drinking rum and cola Underneath the rising sun I could give a million reasons why But I'm going, and you know that|[Chorus] All you have to do is stay a minute Just take your time The clock is ticking, so stay All you have to do is wait a second Your hands on mine The clock is ticking, so stay [Post-Chorus] All you have to do is All you have to do is stay [Bridge] All you have to do is stay So stay, yeah [Chorus] All you have to do is stay a minute Just take your time The clock is ticking, so stay All you have to do is wait a second Your hands on mine The clock is ticking, so stay All you have to do is stay</t>
  </si>
  <si>
    <t>https://genius.com/Zedd-and-Alessia-Cara-Stay-lyrics</t>
  </si>
  <si>
    <t>Shawn-Mendes</t>
  </si>
  <si>
    <t>Theres-Nothing-Holdin-Me-Back</t>
  </si>
  <si>
    <t>[Verse 1] I wanna follow where she goes I think about her and she knows it I wanna let her take control 'Cause everytime that she gets close, yeah [Pre-Chorus] She pulls me in enough to keep me guessing (Mmmm) And maybe I should stop and start confessing, confessing, yeah [Chorus] Oh, I've been shaking I love it when you go crazy You take all my inhibitions Baby, there's nothing holdin' me back You take me places that tear up my reputation Manipulate my decisions Baby, there's nothing holdin' me back There's nothing holdin' me back There's nothing holdin' me back [Verse 2] She says that she's never afraid Just picture everybody naked She really doesn't like to wait Not really into hesitation [Pre-Chorus] Pulls me in enough to keep me guessing And maybe I should stop and start confessing, confessing, yeah [Chorus] Oh, I've been shaking I love it when you go crazy You take all my inhibitions Baby, there's nothing holdin' me back You take me places that tear up my reputation Manipulate my decisions Baby, there's nothing holdin' me back There's nothing holdin' me back [Bridge] 'Cause if we lost our minds and we took it way too far I know we'd be alright, I know we would be alright If you were by my side and we stumbled in the dark I know we'd be alright, I know we would be alright 'Cause if we lost our minds and we took it way too far I know we'd be alright, I know we would be alright If you were by my side and we stumbled in the dark I know we'd be alright, we would be alright|[Chorus] Oh, I've been shaking I love it when you go crazy You take all my inhibitions Baby, there's nothing holdin' me back You take me places that tear up my reputation Manipulate my decisions Baby, there's nothing holdin' me back (Oh whoa) There's nothing holdin' me back I feel so free when you're with me, baby Baby, there's nothing holdin' me back</t>
  </si>
  <si>
    <t>https://genius.com/Shawn-Mendes-Theres-Nothing-Holdin-Me-Back-lyrics</t>
  </si>
  <si>
    <t>Kygo-and-Selena-Gomez</t>
  </si>
  <si>
    <t>It-Aint-Me</t>
  </si>
  <si>
    <t>[Verse 1: Selena Gomez] I had a dream We were sipping whiskey neat Highest floor, The Bowery And I was high enough Somewhere along the lines We stopped seeing eye to eye You were staying out all night And I had enough [Pre-Chorus: Selena Gomez] No, I don't wanna know Where you been or where you're goin' But I know I won't be home And you'll be on your own [Chorus: Selena Gomez] Who's gonna walk you Through the dark side of the morning? Who's gonna rock you When the sun won't let you sleep? Who's waking up to drive you home When you're drunk and all alone? Who's gonna walk you Through the dark side of the morning? [Drop: Selena Gomez &amp; Kygo] It ain't me The Bowery, whiskey neat, grateful, I'm so grateful It ain't me The Bowery, whiskey neat, grateful, I'm so grateful It ain't me The Bowery, whiskey neat, grateful, I'm so grateful It ain't me The Bowery, whiskey neat, grateful, I'm so grateful It ain't me [Verse 2: Selena Gomez] I had a dream We were back to seventeen Summer nights and The Libertines Never growing up|[Pre-Chorus: Selena Gomez] I'll take with me The polaroids and the memories But you know I'm gonna leave Behind the worst of us [Chorus: Selena Gomez] Who's gonna walk you Through the dark side of the morning? Who's gonna rock you When the sun won't let you sleep? Who's waking up to drive you home When you're drunk and all alone? Who's gonna walk you Through the dark side of the morning? [Drop: Selena Gomez &amp; Kygo] It ain't me, no no It ain't me, no no It ain't me, no no Who's gonna walk you through the dark side of the morning? It ain't me The Bowery, whiskey neat, grateful, I'm so grateful It ain't me The Bowery, whiskey neat, grateful, I'm so grateful It ain't me The Bowery, whiskey neat, grateful, I'm so grateful It ain't me The Bowery, whiskey neat, grateful, I'm so grateful It ain't me The Bowery, whiskey neat, grateful, I'm so grateful It ain't me The Bowery, whiskey neat, grateful, I'm so grateful It ain't me</t>
  </si>
  <si>
    <t>https://genius.com/Kygo-and-Selena-Gomez-It-Aint-Me-lyrics</t>
  </si>
  <si>
    <t>Charlie-Puth</t>
  </si>
  <si>
    <t>Attention</t>
  </si>
  <si>
    <t>[Intro] Woah-oh, hm-hmm [Verse 1] You've been runnin' 'round, runnin' 'round, runnin' 'round Throwin' that dirt all on my name 'Cause you knew that I, knew that I, knew that I'd call you up (Ah) You've been going 'round, going 'round, going 'round Every party in LA 'Cause you knew that I, knew that I, knew that I'd be at one, oh [Pre-Chorus] I know that dress is karma, perfume regret You got me thinking 'bout when you were mine, ooh And now I'm all up on ya, what you expect? But you're not coming home with me tonight [Chorus] You just want attention, you don't want my heart Maybe you just hate the thought of me with someone new Yeah, you just want attention, I knew from the start You're just making sure I'm never gettin' over you, oh [Verse 2] You've been runnin' 'round, runnin' 'round, runnin' 'round Throwin' that dirt all on my name 'Cause you knew that I, knew that I, knew that I'd call you up Baby, now that we're, now that we're, now that we're Right here standin' face to face You already know, 'ready know, 'ready know That you won, oh [Pre-Chorus] I know that dress is karma (Dress is karma), perfume regret, yeah You got me thinking 'bout when you were mine, ooh (You got me thinking 'bout when you were mine) And now I'm all up on ya (All up on ya), what you expect? (Oh, baby) But you're not coming home with me tonight, oh no|[Chorus] You just want attention, you don't want my heart Maybe you just hate the thought of me with someone new (One new) Yeah, you just want attention (Oh), I knew from the start (The start) You're just making sure I'm never gettin' over you (Over you), oh [Post-Chorus] What are you doin' to me? What are you doin', huh? (What are you doin'?) What are you doin' to me? What are you doin', huh? (What are you doin'?) What are you doin' to me? What are you doin', huh? (What are you doin'?) What are you doin' to me? What are you doin', huh? [Pre-Chorus] I know that dress is karma, perfume regret You got me thinking 'bout when you were mine And now I'm all up on ya, what you expect? But you're not coming home with me tonight [Chorus] You just want attention, you don't want my heart Maybe you just hate the thought of me with someone new Yeah, you just want attention, I knew from the start You're just making sure I'm never gettin' over you (Over you)|[Outro] What are you doin' to me? (Hey) What are you doin', huh? (What are you doin', love?) What are you doin' to me? What are you doin', huh? (Yeah, you just want attention) What are you doin' to me? (I knew from the start) What are you doin', huh? (You're just making sure I'm never gettin' over you) What are you doin' to me? What are you doin', huh? (Oh)</t>
  </si>
  <si>
    <t>https://genius.com/Charlie-Puth-Attention-lyrics</t>
  </si>
  <si>
    <t>Luis-Fonsi-and-Daddy-Yankee</t>
  </si>
  <si>
    <t>Despacito</t>
  </si>
  <si>
    <t>[Letra de "Despacito" ft. Daddy Yankee] [Intro: Luis Fonsi &amp; Daddy Yankee] Ay, ¡Fonsi! ¡D.Y.! Ooh, oh, no, oh, no, oh ¡Hey, yeah! Dididiri Daddy, go! Sí, sabes que ya llevo un rato mirándote Tengo que bailar contigo hoy (¡D.Y.!) Vi que tu mirada ya estaba llamándome Muéstrame el camino que yo voy [Verso 1: Luis Fonsi &amp; Daddy Yankee] ¡Oh! Tú, tú eres el imán y yo soy el metal Me voy acercando y voy armando el plan Sólo con pensarlo se acelera el pulso (¡Oh, yeah!) Ya, ya me está gustando más de lo normal Todos mis sentidos van pidiendo más Esto hay que tomarlo sin ningún apuro [Estribillo: Luis Fonsi &amp; Daddy Yankee] Despacito Quiero respirar tu cuello despacito Deja que te diga cosas al oído Para que te acuerdes si no estás conmigo Despacito Quiero desnudarte a besos despacito Firmar las paredes de tu laberinto Y hacer de tu cuerpo todo un manuscrito (Sube, sube, sube; sube, sube) [Post-Estribillo: Luis Fonsi &amp; Daddy Yankee] Quiero ver bailar tu pelo, quiero ser tu ritmo (Woh, eh) Que le enseñes a mi boca (Woh, eh) Tus lugares favoritos (Favorito', favorito', baby) Déjame sobrepasar tus zonas de peligro (Eh; woh, eh) Hasta provocar tus gritos (Woh, eh) Y que olvides tu apellido (Rrr; D.Y.)|[Verso 2: Daddy Yankee] Si te pido un beso, ven, dámelo, yo sé que estás pensándolo (Eh) Llevo tiempo intentándolo (Eh), mami, esto es dando y dándolo Sabes que tu corazón conmigo te hace bam-bam Sabes que esa beba está buscando de mi bam-bam Ven, prueba de mi boca para ver cómo te sabe (Eh-eh; ¡plo!) Quiero, quiero, quiero ver cuánto amor a ti te cabe Yo no tengo prisa, yo me quiero dar el viaje Empezamos lento, después salvaje [Pre-Estribillo: Daddy Yankee] Pasito a pasito, suave suavecito Nos vamo' pegando, poquito a poquito Cuando tú me besas con esa destreza Veo que eres malicia con delicadeza Pasito a pasito, suave suavecito Nos vamo' pegando, poquito a poquito (Oh-oh) Y es que esa belleza es un rompecabezas (No, no) Pero pa' montarlo aquí tengo la pieza ¡Oye! (Yo', yo'; ¡plo!) [Estribillo: Luis Fonsi &amp; Daddy Yankee] Despacito Quiero respirar tu cuello despacito (Yo') Deja que te diga cosas al oído (Yo') Para que te acuerdes si no estás conmigo (Plo, plo) Despacito (¡Plo!) Quiero desnudarte a besos despacito (Yeah-eh) Firmar las paredes de tu laberinto Y hacer de tu cuerpo todo un manuscrito (Sube, sube, sube, sube, sube)|[Post-Estribillo: Luis Fonsi &amp; Daddy Yankee] Quiero ver bailar tu pelo, quiero ser tu ritmo (Eh, woh, eh) Que le enseñes a mi boca (Woh, eh) Tus lugares favoritos (Favorito', favorito', baby) Déjame sobrepasar tus zonas de peligro (Eh, woh, eh) Hasta provocar tus gritos (Woh, eh) Y que olvides tu apellido [Puente: Luis Fonsi] Despacito Vamo' a hacerlo en una playa en Puerto Rico Hasta que las olas griten: "¡Ay, Bendito!" Para que mi sello se quede contigo ¡Báilalo! [Outro: Daddy Yankee &amp; Luis Fonsi] Pasito a pasito, suave suavecito (Oh, yeah-yeah) Nos vamos pegando, poquito a poquito (No, no; oh) Que le enseñes a mi boca Tus lugares favoritos Favorito', favorito', baby (Ooh) Pasito a pasito, suave suavecito Nos vamos pegando, poquito a poquito Hasta provocar tus gritos (Fonsi) Y que olvides tu apellido (D.Y.) Despacito</t>
  </si>
  <si>
    <t>https://genius.com/Luis-fonsi-despacito-lyrics</t>
  </si>
  <si>
    <t>Niall-Horan</t>
  </si>
  <si>
    <t>Slow-Hands</t>
  </si>
  <si>
    <t>[Intro] (Woo) [Verse 1] We should take this back to my place That's what she said right to my face 'Cause I want you bad Yeah, I want you, baby I've been thinkin' 'bout it all day And I hope you feel the same way, yeah [Refrain] 'Cause I want you bad Yeah, I want you, baby [Chorus] Slow, slow hands Like sweat drippin' down our dirty laundry No, no chance That I'm leavin' here without you on me I, I know Yeah, I already know that there ain't no stoppin' Your plans and those Slow hands (Woo) Slow hands [Verse 2] I just wanna take my time We could do this, baby, all night, yeah [Refrain] 'Cause I want you bad Yeah, I want you, baby [Chorus] Slow, slow hands Like sweat drippin' down our dirty laundry No, no chance That I'm leavin' here without you on me I, I know Yeah, I already know that there ain't no stoppin' Your plans and those Slow hands (Woo)|[Bridge] Fingertips puttin' on a show Got me now and I can't say no Wanna be with you all alone Take me home, take me home Fingertips puttin' on a show Can't you tell that I want you, baby, yeah [Chorus] Slow hands Like sweat drippin' down our dirty laundry No, no chance That I'm leavin' here without you on me I, I know Yeah, I already know that there ain't no stoppin' Slow hands Like sweat drippin' down our dirty laundry No, no chance That I'm leavin' here without you on me I, I know Yeah, I already know that there ain't no stoppin' Your plans and those Slow hands (Woo) Slow hands Woo, slow hands</t>
  </si>
  <si>
    <t>https://genius.com/Niall-Horan-Slow-Hands-lyrics</t>
  </si>
  <si>
    <t>Zayn-and-Taylor-Swift</t>
  </si>
  <si>
    <t>I-Dont-Wanna-Live-Forever</t>
  </si>
  <si>
    <t>[Verse 1: ZAYN] Been sitting eyes wide open behind these four walls, hoping you'd call It's just a cruel existence like it's no point hoping at all [Pre-Chorus: ZAYN] Baby, baby, I feel crazy Up all night, all night and every day Give me something, oh, but you say nothing What is happening to me? [Chorus: ZAYN] I don't wanna live forever, 'cause I know I'll be living in vain And I don't wanna fit wherever I just wanna keep calling your name until you come back home I just wanna keep calling your name until you come back home I just wanna keep calling your name until you come back home [Verse 2: Taylor Swift] I'm sitting eyes wide open and I got one thing stuck in my mind Wondering if I dodged a bullet or just lost the love of my life [Pre-Chorus: Taylor Swift] Baby, baby, I feel crazy Up all night, all night and every day I gave you something, but you gave me nothing What is happening to me? [Chorus: ZAYN &amp; (Taylor Swift)] I don't wanna live forever, 'cause I know I'll be living in vain And I don't wanna fit (Fit, babe) wherever (Wherever) I just wanna keep calling your name until you come back home I just wanna keep calling your name until you come back home I just wanna keep calling your name until you come back home [Bridge: Taylor Swift, ZAYN &amp; Both] I've been looking sad in all the nicest places Baby, baby, I feel crazy I see you around in all these empty faces Up all night, all night and every day I've been looking sad in all the nicest places Give me something, oh, but you say nothing Now I'm in a cab, I tell 'em where your place is What is happening to me?|[Chorus: ZAYN] I don't wanna live forever, 'cause I know I'll be living in vain And I don't wanna fit wherever I just wanna keep calling your name until you come back home I just wanna keep calling your name until you come back home I just wanna keep calling your name until you come back home I just wanna keep calling your name until you come back home I just wanna keep calling your name until you come back home [Outro: Taylor Swift &amp; ZAYN] I just wanna keep calling your name until you come back home Until you come back home</t>
  </si>
  <si>
    <t>https://genius.com/Zayn-and-Taylor-Swift-I-Dont-Wanna-Live-Forever-lyrics</t>
  </si>
  <si>
    <t>Alessia-Cara</t>
  </si>
  <si>
    <t>Scars-To-Your-Beautiful</t>
  </si>
  <si>
    <t>[Verse 1] She just wants to be beautiful She goes unnoticed, she knows no limits She craves attention, she praises an image She prays to be sculpted by the sculptor Oh, she don't see the light that's shinin' Deeper than the eyes can find it Maybe we have made her blind So she tries to cover up her pain And cut her woes away 'Cause covergirls don't cry After their face is made [Chorus] And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 [Verse 2] She has dreams to be an envy, so she's Starving, you know, covergirls eat nothing She says, "Beauty is pain and there's beauty in everything, what's a little bit of hunger?" "I can go a little while longer," she fades away She don't see her perfect, she don't understand she's worth it Or that beauty goes deeper than the surface, oh, oh So to all the girls that's hurting, let me be your mirror Help you see a little bit clearer the light that shines within [Chorus] And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beautiful|[Bridge] No better you than the you that you are No better you than the you that you are No better life than the life we're livin' No better life than the life we're livin' No better time for your shine, you're a star No better time for your shine, you're a star Oh, you're beautiful, oh, you're beautiful [Chorus]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t>
  </si>
  <si>
    <t>https://genius.com/Alessia-Cara-Scars-To-Your-Beautiful-lyrics</t>
  </si>
  <si>
    <t>Katy-Perry</t>
  </si>
  <si>
    <t>Dark-Horse</t>
  </si>
  <si>
    <t>[Intro: Juicy J] Yeah, y'all know what it is Katy Perry, Juicy J Uh-huh, let's rage [Verse 1: Katy Perry] I knew you were, you were gonna come to me And here you are, but you better choose carefully 'Cause I, I'm capable of anything Of anything, and everything [Pre-Chorus: Katy Perry] Make me your Aphrodite Make me your one and only But don't make me your enemy (Enemy) Your enemy (Your enemy), your enemy [Chorus: Katy Perry] So you wanna play with magic? Boy, you should know what you're fallin' for Baby, do you dare to do this? 'Cause I'm comin' at you like a dark horse Are you ready for, ready for A perfect storm, perfect storm? 'Cause once you're mine, once you're mine There's no goin' back [Verse 2: Katy Perry] Mark my words, this love will make you levitate Like a bird, like a bird without a cage We're down to earth if you choose to walk away Don't walk away (Walk away) [Pre-Chorus: Katy Perry] It's in the palm of your hand now, baby It's a yes or a no, no maybe So just be sure before you give it all to me All to me, give it all to me|[Chorus: Katy Perry] So you wanna play with magic? Boy, you should know what you're fallin' for Baby, do you dare to do this? 'Cause I'm comin' at you like a dark horse Are you ready for, ready for A perfect storm, perfect storm? 'Cause once you're mine, once you're mine There's no goin' back [Verse 3: Juicy J] She's a beast, I call her Karma (Come back) She eat your heart out like Jeffrey Dahmer (Woo) Be careful, try not to lead her on Shawty heart is on steroids 'cause her love is so strong You may fall in love when you meet her (Meet her) If you get the chance, you better keep her (Keep her) She's sweet as pie, but if you break her heart She turn cold as a freezer (Freezer) That fairy tale ending with a knight in shining armor She can be my sleepin' beauty, I'm gon' put her in a coma (Woo) Damn, I think I love her, shawty so bad, I'm sprung and I don't care She ride me like a roller coaster, turn the bedroom into a fair (A fair) Her love is like a drug, I was tryna hit it and quit it But lil mama so dope, I messed around and got addicted|[Chorus: Katy Perry] So you wanna play with magic? Boy, you should know what you're fallin' for (You should know) Baby, do you dare to do this? 'Cause I'm comin' at you like a dark horse (Like a dark horse) Are you ready for, ready for (Ready for) A perfect storm, perfect storm? (A perfect storm) 'Cause once you're mine, once you're mine (Mine) There's no goin' back [Produced by Max Martin and Dr. Luke] [Video directed by Matthew Cullen]</t>
  </si>
  <si>
    <t>https://genius.com/Katy-Perry-Dark-Horse-lyrics</t>
  </si>
  <si>
    <t>OneRepublic</t>
  </si>
  <si>
    <t>Counting-Stars</t>
  </si>
  <si>
    <t>[Intro] Lately, I've been, I've been losin' sleep Dreamin' about the things that we could be But baby, I've been, I've been prayin' hard Said no more countin' dollars, we'll be countin' stars Yeah, we'll be countin' stars [Verse 1] I see this life, like a swinging vine Swing my heart across the line And in my face is flashing signs Seek it out and ye' shall find [Refrain] Old, but I'm not that old Young, but I'm not that bold And I don't think the world is sold On just doing what we're told [Pre-Chorus] I feel something so right doin' the wrong thing I feel something so wrong doin' the right thing I couldn't lie, couldn't lie, couldn't lie Everything that kills me makes me feel alive [Chorus]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 stars [Verse 2] I feel your love and I feel it burn Down this river, every turn Hope is our four-letter word Make that money, watch it burn|[Refrain] Old, but I'm not that old Young, but I'm not that bold And I don't think the world is sold On just doing what we're told [Pre-Chorus] I feel something so wrong doin' the right thing I couldn't lie, couldn't lie, couldn't lie Everything that drowns me makes me wanna fly [Chorus]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 stars [Bridge] Take that money, watch it burn Sink in the river the lessons I learned Take that money, watch it burn Sink in the river the lessons I learned Take that money, watch it burn Sink in the river the lessons I learned Take that money, watch it burn Sink in the river the lessons I learned|[Pre-Chorus] Everything that kills me makes me feel alive [Chorus]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counting stars [Outro] Take that money, watch it burn Sink in the river the lessons I've learned Take that money, watch it burn Sink in the river the lessons I've learned Take that money, watch it burn Sink in the river the lessons I've learned Take that money, watch it burn Sink in the river the lessons I've learned</t>
  </si>
  <si>
    <t>https://genius.com/OneRepublic-Counting-Stars-lyrics</t>
  </si>
  <si>
    <t>John-Legend</t>
  </si>
  <si>
    <t>All-Of-Me</t>
  </si>
  <si>
    <t>[Verse 1] What would I do without your smart mouth? Drawing me in and you kicking me out You've got my head spinning, no kidding I can't pin you down What's goin' on in that beautiful mind? I'm on your magical mystery ride And I'm so dizzy, don't know what hit me But I'll be alright [Pre-Chorus] My head's under water, but I'm breathing fine You're crazy and I'm out of my mind [Chorus] 'Cause all of me loves all of you Love your curves and all your edges All your perfect imperfections Give your all to me, I'll give my all to you You're my end and my beginning Even when I lose, I'm winning [Post-Chorus] 'Cause I give you all of me And you give me all of you, oh-oh [Verse 2] How many times do I have to tell you? Even when you're crying, you're beautiful, too The world is beating you down, I'm around Through every mood You're my downfall, you're my muse My worst distraction, my rhythm and blues I can't stop singing, it's ringing In my head for you [Pre-Chorus] My head's under water, but I'm breathing fine You're crazy and I'm out of my mind|[Chorus] 'Cause all of me loves all of you Love your curves and all your edges All your perfect imperfections Give your all to me, I'll give my all to you You're my end and my beginning Even when I lose, I'm winning [Post-Chorus] 'Cause I give you all of me And you give me all of you, oh-oh [Bridge] Give me all of you, oh Cards on the table, we're both showing hearts Risking it all, though it's hard [Chorus] 'Cause all of me loves all of you Love your curves and all your edges All your perfect imperfections Give your all to me, I'll give my all to you You're my end and my beginning Even when I lose, I'm winning [Post-Chorus] 'Cause I give you all of me And you give me all of you|[Outro] I give you all of me And you give me all of you, oh-oh</t>
  </si>
  <si>
    <t>https://genius.com/John-Legend-All-Of-Me-lyrics</t>
  </si>
  <si>
    <t>Nico-and-Vinz</t>
  </si>
  <si>
    <t>Am-I-Wrong</t>
  </si>
  <si>
    <t>[Intro] Ooh, ooh Ooh, ooh [Verse 1: Vinz] Am I wrong for thinkin' out the box from where I stay? Am I wrong for sayin' that I choose another way? I ain't tryin' to do what everybody else doin' Just 'cause everybody doin' what they all do If one thing I know, I'll fall, but I'll grow I'm walking down this road of mine, this road that I call home [Chorus: Vinz] So, am I wrong? (Woo) For thinkin' that we could be something for real? Now, am I wrong? For tryin' to reach the things that I can't see? But that's just how I feel (Ooh, ooh) That's just how I feel (Ooh, ooh) That's just how I feel Trying to reach the things that I can't see (Ooh, ooh) [Verse 2: Nico] Am I trippin' for having a vision? My prediction, I'ma be on top of the world Walk your walk and don't look back Always do what you decide Don't let them control your life That's just how I feel, oh-ooh-woah Fight for yours, and don't let go Don't let them compare you, no Don't worry, you're not alone That's just how we feel [Chorus: Vinz] Am I wrong? (Am I wrong?) For thinkin' that we could be something for real? (Oh, yeah, yeah, yeah, yeah, oh) Now, am I wrong? (Am I wrong?) For tryin' to reach the things that I can't see? (Oh, yeah, yeah, yeah, yeah) But that's just how I feel (Ooh, ooh) That's just how I feel (Ooh, ooh) That's just how I feel Trying to reach the things that I can't see (Ooh, ooh)|[Bridge: Nico] If you tell me I'm wrong, wrong I don't wanna be right, right If you tell me I'm wrong, wrong I don't wanna be right If you tell me I'm wrong, wrong (Now, if you tell me I'm wrong) I don't wanna be right, right If you tell me I'm wrong, wrong I don't wanna be right [Chorus: Vinz] Am I wrong? For thinkin' that we could be something for real? Now, am I wrong? For tryin' to reach the things that I can't see? But that's just how I feel (Ooh, ooh) That's just how I feel (Ooh, ooh) That's just how I feel Trying to reach the things that I can't see (Ooh, ooh) So, am I wrong? (Am I wrong?) For thinkin' that we could be something for real? (Oh, yeah, yeah, yeah, yeah, oh) Now, am I wrong? (Am I wrong?) For trying to reach the things that I can't see? (Oh, yeah, yeah, yeah, yeah) But that's just how I feel (Ooh, ooh) That's just how I feel (Ooh, ooh) That's just how I feel Trying to reach the things that I can't see (Ooh, ooh)|[Outro] Woah</t>
  </si>
  <si>
    <t>https://genius.com/Nico-and-Vinz-Am-I-Wrong-lyrics</t>
  </si>
  <si>
    <t>Jason-Derulo</t>
  </si>
  <si>
    <t>Talk-Dirty</t>
  </si>
  <si>
    <t>[Intro: Jason Derulo &amp; Rie Abe] Jason, hahaJason Derulo Haha, get Jazzy on 'em [Verse 1: Jason Derulo] I'm that flight that you get on, international First-class seat, on my lap, girl, riding comfortable (Oh, yeah) Ha, 'cause I know what da girl dem need, New York to Haiti I got lipstick stamps on my passport, you make it hard to leave [Pre-Chorus: Jason Derulo] Been around the world, don't speak the language (Uh-huh) But your booty don't need explaining (Uh-huh) All I really need to understand is (Uh-huh) When you talk dirty to me [Chorus: Jason Derulo] Talk dirty to me (What?) Talk dirty to me Talk dirty to me (What?) Get Jazzy on 'em [Verse 2: Jason Derulo] You know the words to my songs, no habla inglés (Oh) Our conversations ain't long, but you know what is I know what the girldem want, London to Taiwan I got lipstick stamps on my passport, I think I need a new one [Pre-Chorus: Jason Derulo] Been around the world, don't speak the language (Uh-huh) But your booty don't need explaining (Uh-huh) All I really need to understand is (Uh-huh) When you talk dirty to me [Chorus: Jason Derulo] Talk dirty to me (What?) Talk dirty to me Talk dirty to me (What?) [Bridge: Jason Derulo, 2 Chainz] (Uno) Met a friend in Rio (Dos) She was all on me, oh (Trés) We could ménage à three, oh (Cuatro) Oh, yeah (2 Chainz)|[Verse 3: 2 Chainz &amp; Jason Derulo, Both] Dos Cadenas, close to genius Sold-out arenas, you can suck my penis (Ooh, damn) Gilbert Arenas, guns on deck (Deck) Chest to chest, tongue on neck (Neck) International oral sex Every picture I take, I pose a threat (Yeah, oh) Bought a jet, what do you expect? Her pussy so good, I bought her a pet (Oh, oh, oh, oh) Anyway, every day, I'm tryna get to it Got her saved in my phone under "Big Booty" (Haha) Anyway, every day, I'm tryna get to it Got her saved in my phone under "Big Booty" [Pre-Chorus: Jason Derulo] Been around the world, don't speak the language (Uh-huh) But your booty don't need explaining (Uh-huh) All I really need to understand is (Uh-huh) When you talk dirty to me [Chorus: Jason Derulo] You do Talk dirty to me (What?) Yeah, yeah Talk dirty to me Talk to me Talk dirty to me (What?) Ooh, oh, yeah Get Jazzy on 'em|[Outro: Rie Abe] What? I don't understand</t>
  </si>
  <si>
    <t>https://genius.com/Jason-Derulo-Talk-Dirty-lyrics</t>
  </si>
  <si>
    <t>MAGIC</t>
  </si>
  <si>
    <t>Rude</t>
  </si>
  <si>
    <t>[Verse 1] Saturday mornin', jumped outta bed and put on my best suit Got in my car and raced like a jet all the way to you Knocked on your door with heart in my hand to ask you a question 'Cause I know that you're an old-fashioned man, yeah (Yeah) [Pre-Chorus] Can I have your daughter for the rest of my life? Say yes, say yes 'cause I need to know You say I'll never get your blessin' till the day I die "Tough luck, my friend, but the answer is no!" [Chorus] Why you gotta be so rude? Don't you know I'm human too? Why you gotta be so rude? I'm gonna marry her anyway (Marry that girl) Marry her anyway (Marry that girl) Yeah, no matter what you say (Marry that girl) And we'll be a family Why you gotta be so rude? [Verse 2] I hate to do this, you leave no choice, can't live without her Love me or hate me, we will be both standin' at that altar Or we will run away to another galaxy, you know You know she's in love with me, she will go anywhere I go [Pre-Chorus] Can I have your daughter for the rest of my life? Say yes, say yes 'cause I need to know You say I'll never get your blessin' till the day I die "Tough luck, my friend, 'cause the answer's still no!" [Chorus] Why you gotta be so rude? Don't you know I'm human too? Why you gotta be so rude? I'm gonna marry her anyway (Marry that girl) Marry her anyway (Marry that girl) No matter what you say (Marry that girl) And we'll be a family Why you gotta be so rude? Rude (Why you gotta be so–)|[Bridge] Can I have your daughter for the rest of my life? Say yes, say yes 'cause I need to know You say I'll never get your blessin' till the day I die "Tough luck, my friend, but no still means no!" [Chorus] Why you gotta be so rude? Don't you know I'm human too? Why you gotta be so rude? I'm gonna marry her anyway (Marry that girl) Marry her anyway (Marry that girl) No matter what you say (Marry that girl) And we'll be a family Why you gotta be so rude? Why, why, why, why? (Say) Say, why you gotta be so rude?</t>
  </si>
  <si>
    <t>https://genius.com/MAGIC-Rude-lyrics</t>
  </si>
  <si>
    <t>Lorde</t>
  </si>
  <si>
    <t>Team</t>
  </si>
  <si>
    <t>[Intro] Wait till you're announced We've not yet lost all our graces The hounds will stay in chains Look upon Your Greatness and she'll Send the call out, send the call out Send the call out, send the call out Send the call out, send the call out Send the call out, send the call out Send the call out, send the call out Send the call out, send the call out Send the call out, send the call out Send the call out, send the call out [Verse 1] Call all the ladies out They're in their finery A hundred jewels on throats A hundred jewels between teeth Now bring my boys in Their skin in craters like the moon The moon we love like a brother While he glows through the room [Pre-Chorus] Dancin' around the lies we tell Dancin' around big eyes, as well Even the comatose They don't dance and tell [Chorus] We live in cities you'll never see on-screen Not very pretty, but we sure know how to run things Livin' in ruins of a palace within my dreams And you know, we're on each other's team [Post-Chorus] I'm kind of over gettin' told to throw my hands up in the air So there|[Verse 2] So all the cups got broke Shards beneath our feet But it wasn't my fault And everyone's competing For a love they won't receive 'Cause what this palace wants is release [Chorus] We live in cities you'll never see on-screen Not very pretty, but we sure know how to run things Livin' in ruins of a palace within my dreams And you know, we're on each other's team [Post-Chorus] I'm kind of over gettin' told to throw my hands up in the air So there I'm kind of older than I was when I reveled without a care So there [Chorus] We live in cities you'll never see on-screen Not very pretty, but we sure know how to run things Livin' in ruins of a palace within my dreams And you know, we're on each other's team|[Outro] We're on each other's team And you know, we're on each other's team We're on each other's team And you know, and you know, and you know</t>
  </si>
  <si>
    <t>https://genius.com/Lorde-Team-lyrics</t>
  </si>
  <si>
    <t>Sam-Smith</t>
  </si>
  <si>
    <t>Stay-With-Me</t>
  </si>
  <si>
    <t>[Verse 1] Guess it's true, I'm not good at a one-night stand But I still need love 'cause I'm just a man These nights never seem to go to plan I don't want you to leave, will you hold my hand? [Chorus] Oh, won't you stay with me? 'Cause you're all I need This ain't love, it's clear to see But darling, stay with me [Verse 2] Why am I so emotional? No, it's not a good look, gain some self-control And deep down, I know this never works But you can lay with me so it doesn't hurt [Chorus] Oh, won't you stay with me? 'Cause you're all I need This ain't love, it's clear to see But darling, stay with me [Interlude] Oooh, oooh Oooh, oooh [Chorus] Oh, won't you stay with me? 'Cause you're all I need This ain't love, it's clear to see But darling, stay with me [Chorus] Oh, won't you stay with me? 'Cause you're all I need This ain't love, it's clear to see But darling, stay with me</t>
  </si>
  <si>
    <t>https://genius.com/Sam-Smith-Stay-With-Me-lyrics</t>
  </si>
  <si>
    <t>Pharrell-Williams</t>
  </si>
  <si>
    <t>Happy</t>
  </si>
  <si>
    <t>[Produced by Pharrell Williams] [Verse 1] It might seem crazy what I'm 'bout to say Sunshine she's here, you can take a break I'm a hot air balloon that could go to space With the air, like I don't care, baby, by the way [Chorus] (Because I'm happy) Clap along if you feel like a room without a roof (Because I'm happy) Clap along if you feel like happiness is the truth (Because I'm happy) Clap along if you know what happiness is to you (Because I'm happy) Clap along if you feel like that's what you wanna do [Verse 2] Here come bad news, talking this and that (Yeah!) Well, give me all you got, don't hold it back (Yeah!) Well, I should probably warn ya, I'll be just fine (Yeah!) No offense to you, don’t waste your time, here's why [Chorus] (Because I'm happy) Clap along if you feel like a room without a roof (Because I'm happy) Clap along if you feel like happiness is the truth (Because I'm happy) Clap along if you know what happiness is to you (Because I'm happy) Clap along if you feel like that's what you wanna do [Bridge] Bring me down Can't nothing bring me down My level's too high to bring me down Can't nothing bring me down, I said Bring me down Can't nothing bring me down My level's too high to bring me down Can't nothing bring me down, I said|[Chorus] (Because I'm happy) Clap along if you feel like a room without a roof (Because I'm happy) Clap along if you feel like happiness is the truth (Because I'm happy) Clap along if you know what happiness is to you (Because I'm happy) Clap along if you feel like that's what you wanna do (Because I'm happy) Clap along if you feel like a room without a roof (Because I'm happy) Clap along if you feel like happiness is the truth (Because I'm happy) Clap along if you know what happiness is to you (Because I'm happy) Clap along if you feel like that's what you wanna do [Bridge] Bring me down Can't nothing bring me down My level's too high to bring me down Can't nothing bring me down, I said... [Chorus] (Because I'm happy) Clap along if you feel like a room without a roof (Because I'm happy) Clap along if you feel like happiness is the truth (Because I'm happy) Clap along if you know what happiness is to you (Because I'm happy) Clap along if you feel like that's what you wanna do (Because I'm happy) Clap along if you feel like a room without a roof (Because I'm happy) Clap along if you feel like happiness is the truth (Because I'm happy) Clap along if you know what happiness is to you (Because I'm happy) Clap along if you feel like that's what you wanna do (Come on)</t>
  </si>
  <si>
    <t>https://genius.com/Pharrell-Williams-Happy-lyrics</t>
  </si>
  <si>
    <t>Ariana-Grande</t>
  </si>
  <si>
    <t>Problem</t>
  </si>
  <si>
    <t>[Intro: Iggy Azalea &amp; Ariana Grande] Uh-huh! It's Iggy Iggs! I got one more problem with you girl, hey! (One less, one less problem) [Verse 1: Ariana Grande] Hey, baby, even though I hate ya, I wanna love ya (I want you) And even though I can't forgive ya, I really want to (I want you) Tell me, tell me, baby, why can't you leave me? 'Cause even though I shouldn't want it, I gotta have it (I want you) [Pre-Chorus: Ariana Grande] Head in the clouds, got no weight on my shoulders I should be wiser, and realize that I've got [Chorus: Big Sean &amp; Ariana Grande] One less problem without ya I got one less problem without ya I got one less problem without ya I got one less, one less problem One less problem without ya I got one less problem without ya I got one less problem without ya I got one less, one less problem [Verse 2: Ariana Grande] I know you're never gonna wake up, I gotta give up (But it's you) I know I shouldn't ever call back or let you come back (But it's you) Every time you touch me and say you love me I get a little bit breathless, I shouldn't want it (But it's you) [Pre-Chorus: Ariana Grande] Head in the clouds, got no weight on my shoulders I should be wiser, and realize that I've got [Chorus: Big Sean &amp; Ariana Grande] One less problem without ya I got one less problem without ya I got one less problem without ya I got one less, one less problem One less problem without ya I got one less problem without ya (Ooh, babe) I got one less problem without ya (Ooh, woah) I got one less, one less problem|[Verse 3: Iggy Azalea] It's Iggy Iggs! Uh, what you got? Smart money bettin' I'll be better off without you In no time I'll be forgettin' all about you You sayin' that you know, but I really, really doubt you Understand, my life is easy when I ain't around you Iggy Iggy, too biggie to be here stressin' I'm thinkin' I love the thought of you more than I love your presence And the best thing now is probably for you to exit I let you go, let you back, I finally learned my lesson No half-steppin', either you want it or you just playin' I'm listenin' to you knowin' I can't believe what you sayin' There's a million you's baby boo, so don't be dumb I got 99 problems but you won't be one, like what [Bridge: Ariana Grande] Mmm, nah (One less, one less problem) Mmm, yeah (One less, one less problem) [Pre-Chorus: Ariana Grande] Head in the clouds, got no weight on my shoulders I should be wiser, and realize that I've got [Chorus: Big Sean, Ariana Grande &amp; Iggy Azalea] One less problem without ya (Babe) I got one less problem without ya (No, babe) I got one less problem without ya (Ooh) I got one less, one less problem (Ooh, baby) One less problem without ya (Yeah, I got) I got one less problem without ya (Woo, hey!) I got one less problem without ya I got one less, one less problem, problem, baby One less problem without ya (Hey) I got one less problem without ya (Without you) I got one less problem without ya (I got one less, one less, yeah) I got one less, one less problem, yeah|[Produced by Max Martin, Shellback, and Ilya]</t>
  </si>
  <si>
    <t>https://genius.com/Ariana-Grande-Problem-lyrics</t>
  </si>
  <si>
    <t>Kesha</t>
  </si>
  <si>
    <t>TiK-ToK</t>
  </si>
  <si>
    <t>[Verse 1] Wake up in the morning feelin' like P. Diddy (Hey, what up, girl?) Grab my glasses, I'm out the door, I'm gonna hit this city (Let's go) Before I leave, brush my teeth with a bottle of Jack 'Cause when I leave for the night, I ain't coming back [Pre-Chorus] I'm talkin' pedicure on our toes, toes, tryin' on all our clothes, clothes Boys blowin' up our phones, phones Drop-toppin', playin' our favorite CDs, pullin' up to the parties Tryna get a little bit tipsy [Chorus]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 [Verse 2] Ain't got a care in the world, but got plenty of beer Ain't got no money in my pocket, but I'm already here And now the dudes are linin' up, 'cause they hear we got swagger But we kick 'em to the curb unless they look like Mick Jagger [Pre-Chorus] I'm talkin' 'bout everybody gettin' crunk, crunk, boys try to touch my junk, junk Gonna smack him if he gettin' too drunk, drunk No-now we go until they kick us out, out or the police shut us down, down Police shut us down, down, po-po shut us down [Chorus]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oh|[Bridge] (DJ) You build me up, you break me down My heart, it pounds, yeah, you got me With my hands up, you got me now You got that sound, yeah, you got me (DJ) You build me up, you break me down My heart, it pounds, yeah, you got me With my hands up, put your hands up Put your hands up [Break] Now, the party don't start 'til I walk in [Chorus]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t>
  </si>
  <si>
    <t>https://genius.com/Kesha-TiK-ToK-lyrics</t>
  </si>
  <si>
    <t>BoB</t>
  </si>
  <si>
    <t>Airplanes</t>
  </si>
  <si>
    <t>[Intro: Hayley Williams] Can we pretend that airplanes In the night sky are like shooting stars? I could really use a wish right now Wish right now, wish right now Can we pretend that airplanes In the night sky are like shooting stars? I could really use a wish right now Wish right now, wish right now [Verse 1: B.o.B] Yeah, I could use a dream or a genie or a wish To go back to a place much simpler than this 'Cause after all the partyin' and smashin' and crashin' And all the glitz and the glam and the fashion And all the pandemonium and all the madness There comes a time where you fade to the blackness And when you starin' at that phone in your lap And you hopin' but them people never call you back But that's just how the story unfolds You get another hand soon after you fold And when your plans unravel in the sand What would you wish for if you had one chance? So airplane, airplane, sorry I'm late I'm on my way, so don't close that gate If I don't make that, then I'll switch my flight And I'll be right back at it by the end of the night [Chorus: Hayley Williams, B.o.B, Both] Can we pretend that airplanes In the night sky are like shooting stars? (shooting stars) I could really use a wish right now Wish right now, wish right now Can we pretend that airplanes In the night sky are like shooting stars? (shooting stars) I could really use a wish right now Wish right now, wish right now [Verse 2: B.o.B] Yeah, yeah, somebody take me back to the days Before this was a job, before I got paid Before it ever mattered what I had in my bank Yeah, back when I was tryna get a tip at Subway And back when I was rappin' for the hell of it But nowadays we rappin' to stay relevant I'm guessin' that if we can make some wishes out of airplanes Then maybe, oh maybe, I'll go back to the days Before the politics that we call the rap game And back when ain't nobody listened to my mixtape And back before I tried to cover up my slang But this is for Decatur—what's up, Bobby Ray? So can I get a wish to end the politics? And get back to the music that started this shit? So here I stand and then again I say I'm hopin' we can make some wishes out of airplanes|[Chorus: Hayley Williams, B.o.B, Both] Can we pretend that airplanes In the night sky are like shooting stars? (shooting stars) I could really use a wish right now Wish right now, wish right now Can we pretend that airplanes In the night sky are like shooting stars? (shooting stars) I could really use a wish right now Wish right now, wish right now [Outro: B.o.B, Hayley Williams] I could really use a wish right now (Woah-oh-oh-oh) I, I, I could really use a wish right now (Mmm-mm-mm-mm) Like, like, like shooting stars (Ahh-ah-ah-ah) I, I, I could really use a wish right now (Ah-ah-ah-ah) A wish, a wish right now</t>
  </si>
  <si>
    <t>https://genius.com/BoB-Airplanes-lyrics</t>
  </si>
  <si>
    <t>Lady-Gaga</t>
  </si>
  <si>
    <t>Bad-Romance</t>
  </si>
  <si>
    <t>[Chorus] Oh-oh-oh-oh-oh, oh-oh-oh-oh, oh-oh-oh Caught in a bad romance Oh-oh-oh-oh-oh, oh-oh-oh-oh, oh-oh-oh Caught in a bad romance [Post-Chorus] Ra-ra, ah-ah-ah, roma, roma-ma Gaga, oh, la-la, want your bad romance Ra-ra-ah-ah-ah, roma, roma-ma Gaga, oh, la-la, want your bad romance [Verse 1] I want your ugly, I want your disease I want your everything as long as it's free I want your love Love, love, love, I want your love (Oh, ey) I want your drama, the touch of your hand (Hey!) I want your leather-studded kiss in the sand I want your love Love, love, love, I want your love (Love, love, love, I want your love) [Pre-Chorus] You know that I want you And you know that I need you I want it bad, your bad romance [Chorus] I want your love, and I want your revenge You and me could write a bad romance (Oh-oh-oh-oh-oh) I want your love, and all your lover's revenge You and me could write a bad romance Oh-oh-oh-oh-oh, oh-oh-oh-oh, oh-oh-oh Caught in a bad romance Oh-oh-oh-oh-oh, oh-oh-oh-oh, oh-oh-oh Caught in a bad romance|[Post-Chorus] Ra-ra, ah-ah-ah, roma-roma-ma Gaga, oh, la-la, want your bad romance [Verse 2] I want your horror, I want your design 'Cause you're a criminal as long as you're mine I want your love Love, love, love, I want your love (Uh) I want your psycho, your vertigo schtick (Hey!) Want you in my rear window, baby, you're sick I want your love Love, love, love, I want your love (Love, love, love, I want your love) [Pre-Chorus] You know that I want you And you know that I need you ('Cause I'm a free bitch, baby) I want it bad, your bad romance [Chorus] I want your love, and I want your revenge You and me could write a bad romance (Oh-oh-oh-oh-oh) I want your love, and all your lover's revenge You and me could write a bad romance Oh-oh-oh-oh-oh, oh-oh-oh-oh, oh-oh-oh Caught in a bad romance Oh-oh-oh-oh-oh, oh-oh-oh-oh, oh-oh-oh Caught in a bad romance|[Post-Chorus] Ra-ra-ah-ah-ah, roma-roma-ma Gaga, oh, la-la, want your bad romance [Interlude] Walk, walk, fashion, baby Work it, move that bitch crazy Walk, walk, fashion, baby Work it, move that bitch crazy Walk, walk, fashion, baby Work it, move that bitch crazy Walk, walk, passion, baby Work it, I'm a free bitch, baby [Bridge] I want your love, and I want your revenge I want your love, I don't wanna be friends Je veux ton amour, et je veux ta revanche Je veux ton amour, I don't wanna be friends (Oh-oh-oh-oh-oh, oh-oh-oh-oh, oh-oh-oh) (I want you back) No, I don't wanna be friends (Caught in a bad romance) I don't wanna be friends Want your bad romance (Caught in a bad romance) Want your bad romance [Chorus] I want your love, and I want your revenge You and me could write a bad romance (Oh-oh-oh-oh-oh) I want your love, and all your lover's revenge You and me could write a bad romance Oh-oh-oh-oh-oh, oh-oh-oh-oh, oh-oh-oh (Want your bad romance) Caught in a bad romance (Want your bad romance) Oh-oh-oh-oh-oh, oh-oh-oh-oh, oh-oh-oh (Want your bad romance) Caught in a bad romance [Post-Chorus] Ra-ra-ah-ah-ah, roma, roma-ma Gaga, oh, la-la, want your bad romance</t>
  </si>
  <si>
    <t>https://genius.com/Lady-Gaga-Bad-Romance-lyrics</t>
  </si>
  <si>
    <t>Taio-Cruz</t>
  </si>
  <si>
    <t>Dynamite</t>
  </si>
  <si>
    <t>[Verse 1] I came to dance, dance, dance, dance (Yeah) I hit the floor 'cause that's my plans, plans, plans, plans (Yeah) I'm wearing all my favorite brands, brands, brands, brands (Yeah) Give me some space for both my hands, hands, hands, hands, yeah, yeah [Pre-Chorus] 'Cause it goes on and on and on And it goes on and on and on, yeah [Chorus] I throw my hands up in the air sometimes Sayin' "Ayo, gotta let go" I wanna celebrate and live my life Sayin' "Ayo, baby, let's go" [Post-Chorus] 'Cause we gon' rock this club We gon' go all night We gon' light it up Like it's dynamite 'Cause I told you once Now I told you twice We gon' light it up Like it's dynamite [Verse 2] I came to move, move, move, move (Yeah) Get out the way of me and my crew, crew, crew, crew (Yeah) I'm in the club so I'm gonna do, do, do, do (Yeah) Just what the fuck, came here to do, do, do, do (Yeah) Yeah, yeah [Pre-Chorus] 'Cause it goes on and on and on And it goes on and on and on, yeah [Chorus] I throw my hands up in the air sometimes Sayin' "Ayo, gotta let go" I wanna celebrate and live my life Sayin' "Ayo, baby, let's go"|[Post-Chorus] 'Cause we gon' rock this club We gon' go all night We gon' light it up Like it's dynamite 'Cause I told you once Now I told you twice We gon' light it up Like it's dynamite [Bridge] I'm gonna take it all, I I'm gonna be the last one standing Higher overall, I I'm gonna be the last one landing 'Cause I, I, I believe it And I, I, I, I just want it all I just want it all I'm gonna put my hands in the air Hands, hands in the air Put yo' hands in the air [Chorus] I throw my hands up in the air sometimes Sayin' "Ayo, gotta let go" I wanna celebrate and live my life Sayin' "Ayo, baby, let's go"|[Post-Chorus] 'Cause we gon' rock this club We gon' go all night We gon' light it up Like it's dynamite 'Cause I told you once Now I told you twice We gon' light it up Like it's dynamite</t>
  </si>
  <si>
    <t>https://genius.com/Taio-Cruz-Dynamite-lyrics</t>
  </si>
  <si>
    <t>California-Gurls</t>
  </si>
  <si>
    <t>[Intro: Snoop Dogg] Greetings, loved ones Let's take a journey [Verse 1: Katy Perry] I know a place where the grass is really greener Warm, wet and wild There must be something in the water Sipping gin and juice Laying underneath the palm trees (Undone) The boys break their necks Tryna creep a little sneak peek (At us) [Pre-Chorus: Katy Perry] You could travel the world But nothing comes close to the golden coast Once you party with us You'll be falling in love Oh-oh-oh-oh-oh-oh-oh [Chorus: Katy Perry] California girls, we're unforgettable Daisy Dukes, bikinis on top Sun-kissed skin so hot, we'll melt your popsicle Oh-oh-oh-oh-oh-oh, oh, oh-oh-oh-oh-oh California girls, we're undeniable Fine, fresh, fierce, we got it on lock West Coast represent, now put your hands up Oh-oh-oh-oh-oh-oh, oh, oh-oh-oh-oh-oh [Verse 2: Katy Perry] Sex (Sex) on the beach We don't mind sand in our stilettos We freak in my Jeep Snoop Doggy Dogg on the stereo, oh-oh [Pre-Chorus: Katy Perry] You could travel the world (You could travel the world) But nothing comes close to the Golden Coast Once you party with us (Once you party with us) You'll be falling in love Oh-oh-oh-oh-oh-oh-oh|[Chorus: Katy Perry &amp; (Snoop Dogg)] California girls, we're unforgettable (California) Daisy Dukes, bikinis on top Sun-kissed skin so hot, we'll melt your popsicle Oh-oh-oh-oh-oh,oh,oh-oh-oh-oh-oh-oh California girls (California), we're undeniable Fine, fresh, fierce, we got it on lock West Coast represent (West Coast), now put your hands up Oh-oh-oh-oh-oh-oh, oh, oh-oh-oh-oh-oh [Verse 3: Snoop Dogg &amp; Katy Perry, Both] Toned, tan, fit and ready Turn it up 'cause it's getting heavy Wild, wild, West Coast These are the girls I love the most I mean the ones, I mean like she's the one Kiss her, touch her, squeeze her buns (Uh!) The girl's a freak She drive a Jeep and live on the beach I'm okay, I won't play I love the Bay just like I love L.A Venice Beach and Palm Springs Summertime is everything Homeboys banging out All that ass hanging out Bikinis, zucchinis, martinis, no weenies Just the king and a queenie Katy, my lady (Yeah?) Lookie here, baby (Uh-huh) I'm all up on ya 'Cause you representin' California (Oh-oh, yeah)|[Chorus: Katy Perry &amp; (Snoop Dogg)] California girls, we're unforgettable Daisy Dukes, bikinis on top Sun-kissed skin so hot, we'll melt your popsicle Oh-oh-oh-oh-oh-oh, oh, oh-oh-oh-oh-oh (Come on, come on) California girls, we're undeniable Fine, fresh, fierce, we got it on lock West Coast represent (West Coast, West Coast) Now put your hands up (Aye, aye) Oh-oh-oh-oh-oh-oh, oh, oh-oh-oh-oh-oh [Outro: Snoop Dogg &amp; (Vocoder)] (California, California girls) California girls, man (California) Hahahaha (California Girls) I really wish you all could be California girls</t>
  </si>
  <si>
    <t>https://genius.com/Katy-Perry-California-Gurls-lyrics</t>
  </si>
  <si>
    <t>In-My-Head</t>
  </si>
  <si>
    <t>[Intro] Jason Derulo (Beluga Heights) (J-J-J-J-J.R.) C'mon, yeah [Verse 1] Everybody's looking for love, oh (Woo, huh) Ain't that the reason you're at this club? Oh (Huh) You ain't gon' find it dancing with him, no (No) I've got a better solution for you, girl, oh (Huh) [Pre-Chorus] Just leave with me now, say the word and we'll go (And we'll go) I'll be your teacher, I'll show you the ropes (You the ropes) You'll see the side of love you've never known I can see it going down, going down [Chorus] In my head, I see you all over me In my head, you fulfill my fantasy In my head, you'll be screaming loud In my head, it's going down In my head, it's going down In my head, yeah In my head, oh, yeah, c'mon [Verse 2] Some dudes know all the right things to say, ayy (Ayy, uh) When it comes down to it, it's all just game said Instead of talking, let me demonstrate, yeah (Yeah) Get down to business and skip foreplay (Foreplay, ayy, yeah) [Pre-Chorus] Just leave with me now, say the word and we'll go (We can go) I'll be your teacher, I'll show you the ropes (You the ropes) You'll see the side of love you've never known (Never known) I can see it going down, going down|[Chorus] In my head, I see you all over me (Baby, all over me) In my head, you fulfill my fantasy (Fulfill my fantasy) In my head, you'll be screaming loud In my head, it's going down In my head, it's going down In my head [Bridge] Break it down (Ayo, ayo), c'mon on, let's go (Ayo) You're singing to me, baby, in my head right now (Ayo, ayo), c'mon, yeah (Ayo, ayo) She'll be screaming out when it all goes down [Pre-Chorus] Just leave with me now, say the word and we'll go (And we'll go) I'll be your teacher, I'll show you the ropes (You the ropes) You'll see the side of love you've never known (Never known) I can see it going down, going down [Chorus] In my head, I see you all over me (Head) In my head, you fulfill my fantasy (Head) In my head, you'll be screaming loud (Head, oh, oh) In my head, it's going down In my head, it's going down In my head, I see you all over me (All over you) In my head, you fulfill my fantasy (You do, baby) In my head, you'll be screaming loud (Oh, oh) In my head, it's going down (In my head) In my head, it's going down It's going down in my head</t>
  </si>
  <si>
    <t>https://genius.com/Jason-Derulo-In-My-Head-lyrics</t>
  </si>
  <si>
    <t>Break-Your-Heart</t>
  </si>
  <si>
    <t>[Intro] Woah-oh-oh-oh-oh Woah-oh-oh-oh-oh Woah-oh-oh-oh-oh Woah-oh-oh-oh-oh [Verse 1] Uh, now listen to me, baby (Oh, oh, oh) Before I love and leave you (Oh, oh, oh, oh) They call me heartbreaker (Oh, oh, oh) I don't wanna deceive you (Oh, oh, oh, oh) [Pre-Chorus] If you fall for me I'm not easy to please I might tear you apart Told you from the start, baby, from the start [Chorus] I'm only gonna break, break your, break, break your heart I'm only gonna break, break your, break, break your heart I'm only gonna break, break your, break, break your heart I'm only gonna break, break your, break, break your heart [Post-Chorus] Woah-oh-oh-oh-oh Woah-oh-oh-oh-oh [Verse 2] There's no point tryna hide it (Oh, oh, oh) No point tryna evade it (Oh, oh, oh, oh) I know I got a problem (Oh, oh, oh) Problem with misbehavin' (Oh, oh, oh, oh) [Pre-Chorus] If you fall for me I'm not easy to please I might tear you apart Told you from the start, baby, from the start|[Chorus] I'm only gonna break, break your, break, break your heart I'm only gonna break, break your, break, break your heart I'm only gonna break, break your, break, break your heart I'm only gonna break, break your, break, break your heart [Post-Chorus] Woah-oh-oh-oh-oh Woah-oh-oh-oh-oh Woah-oh-oh-oh-oh Woah-oh-oh-oh-oh [Bridge] Ayy, and I know karma's gonna get me back for being so cold Ayy, like a big bad wolf, I'm born to be bad and bad to the bone Ayy, if you fall for me, I'm only gonna tear you apart Ayy, told you from the start, ayy [Chorus]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heart|[Post-Chorus] Woah-oh-oh-oh-oh Woah-oh-oh-oh-oh Woah-oh-oh-oh-oh Woah-oh-oh-oh-oh</t>
  </si>
  <si>
    <t>https://genius.com/Taio-Cruz-Break-Your-Heart-lyrics</t>
  </si>
  <si>
    <t>Enrique-Iglesias</t>
  </si>
  <si>
    <t>I-Like-It</t>
  </si>
  <si>
    <t>[Intro: Enrique Iglesias &amp; Pitbull] Wooo One love, one love Enrique Iglesias, haha, Pitbull Y'all know what time it is (Go, go, go) We go set it off tonight, just go (We just go, go, go) Set the club on fire, just go (We just go, go, go) (We just, club is on fire) Enrique, holla at them like [Verse 1: Enrique Iglesias] Girl, please excuse me if I'm coming too strong But tonight is the night we can really let it go My girlfriend's out of town and I'm all alone Your boyfriend's on vacation and he doesn't have to know [Pre-Chorus: Enrique Iglesias] No, oh-oh, oh-oh No one can do the things I'm gonna wanna do to you No, oh-oh, oh-oh Shout it loud, scream it loud, let me hear you go [Chorus: Enrique Iglesias] Baby, I like it The way you move on the floor Baby, I like it Come on and give me some more Oh yes, I like it Screaming like never before Baby, I like it I-I-I like it [Refrain: Lionel Richie] Party, Karamu, Fiesta, Forever [Verse 2: Enrique Iglesias] Girl, please excuse me if I'm misbehaving, oh I'm tryna keep my hands off, but you're begging me for more 'Round, 'round, 'round, give a low, low, low Let the time time pass cause we're never getting old [Pre-Chorus: Enrique Iglesias] No, oh-oh, oh-oh No one can do it better, turn around, I'll give you more No, oh-oh, oh-oh Shout it loud, scream it loud, let me hear you, go!|[Chorus: Enrique Iglesias] Baby, I like it The way you move on the floor Baby, I like it Come on and give me some more Oh yes, I like it Screaming like never before Baby, I like it I-I-I like it [Verse 3: Pitbull] Go DJ, that's my DJ I'm a Miami Boy, you know how we play I ain't playing with you, but I wanna play with you Give me, got me good, now watch me It's a different species, get me in DC Let's party on the White House lawn Tiger Woods times Jesse James Equals Pitbull all night long Pick up Barack and Michelle and let them know that it's on Pa' fuera, pa' la calle Dale mamita, tirame ese baile Dale mamita, tirame ese baile I see you watching me, you see me watching you I love the way you move, I like them things you do, like|[Bridge: Enrique Iglesias] Don't stop, baby, don't stop, baby Just keep on shaking along I won't stop, baby, won't stop, baby Until you get enough [Refrain: Lionel Richie] Party, Karamu, Fiesta, Forever [Chorus: Enrique Iglesias] Baby, I like it The way you move on the floor Baby, I like it Come on and give me some more Oh yes, I like it Screaming like never before Baby, I like it I-I-I like it Baby, I like it The way you move on the floor Baby, I like it Come on and give me some more Oh yes, I like it Screaming like never before Baby, I like it I-I-I like it [Outro: Lionel Richie &amp; Enrique Iglesias] Party, Karamu, Fiesta, Forever Oh yes, I like it, oh yes, I like it Party, Karamu, Fiesta, Forever Oh yes, I like it</t>
  </si>
  <si>
    <t>https://genius.com/Enrique-Iglesias-I-Like-It-lyrics</t>
  </si>
  <si>
    <t>Eminem</t>
  </si>
  <si>
    <t>Love-The-Way-You-Lie</t>
  </si>
  <si>
    <t>[Chorus: Rihanna] Just gonna stand there and watch me burn? Well, that's all right because I like the way it hurts Just gonna stand there and hear me cry? Well, that's all right because I love the way you lie I love the way you lie [Verse 1: Eminem] I can't tell you what it really is, I can only tell you what it feels like And right now, there's a steel knife in my windpipe I can't breathe, but I still fight while I can fight As long as the wrong feels right, it's like I'm in flight High off her love, drunk from her hate It's like I'm huffin' paint and I love her, the more I suffer, I suffocate And right before I'm about to drown, she resuscitates me She fuckin' hates me, and I love it — "Wait! Where you going?" — "I'm leaving you!" — "No, you ain't! Come back!" — We're runnin' right back, here we go again It's so insane, 'cause when it's goin' good, it's goin' great I'm Superman with the wind at his back, she's Lois Lane But when it's bad, it's awful, I feel so ashamed I snapped, "Who's that dude?", I don't even know his name I laid hands on her, I'll never stoop so low again I guess I don't know my own strength [Chorus: Rihanna] Just gonna stand there and watch me burn? Well, that's all right because I like the way it hurts Just gonna stand there and hear me cry? Well, that's all right because I love the way you lie I love the way you lie I love the way you lie [Verse 2: Eminem] You ever love somebody so much you can barely breathe when you're with 'em? You meet, and neither one of you even know what hit 'em Got that warm fuzzy feelin', yeah, them chills, used to get 'em Now you're gettin' fuckin' sick of lookin' at 'em? You swore you'd never hit 'em, never do nothin' to hurt 'em Now you're in each other's face Spewin' venom in your words when you spit 'em You push, pull each other's hair, scratch, claw, bit 'em Throw 'em down, pin 'em So lost in the moments when you're in 'em It's the rage that took over, it controls you both So they say you're best to go your separate ways Guess that they don't know ya 'Cause today, that was yesterday, yesterday is over It's a different day, sound like broken records playin' over But you promised her, next time you'll show restraint You don't get another chance, life is no Nintendo game But you lied again Now you get to watch her leave out the window Guess that's why they call it window pane|[Chorus: Rihanna] Just gonna stand there and watch me burn? Well, that's all right because I like the way it hurts Just gonna stand there and hear me cry? Well, that's all right because I love the way you lie I love the way you lie I love the way you lie [Verse 3: Eminem] Now, I know we said things, did things that we didn't mean Then we fall back into the same patterns, same routine But your temper's just as bad as mine is, you're the same as me When it comes to love you're just as blinded, baby, please Come back, it wasn't you, baby, it was me Maybe our relationship isn't as crazy as it seems Maybe that's what happens when a tornado meets a volcano All I know is I love you too much to walk away though Come inside, pick up your bags off the sidewalk Don't you hear sincerity in my voice when I talk? Told you this is my fault, look me in the eyeball Next time I'm pissed, I'll aim my fist at the drywall Next time? There won't be no next time! I apologize, even though I know it's lies I'm tired of the games, I just want her back, I know I'm a liar If she ever tries to fuckin' leave again, I'ma tie her To the bed and set this house on fire, just gonna—|[Chorus: Rihanna &amp; Eminem] Just gonna stand there and watch me burn? Well, that's all right because I like the way it hurts Just gonna stand there and hear me cry? Well, that's all right because I love the way you lie I love the way you lie I love the way you lie</t>
  </si>
  <si>
    <t>https://genius.com/Eminem-Love-The-Way-You-Lie-lyrics</t>
  </si>
  <si>
    <t>Mike-Posner</t>
  </si>
  <si>
    <t>Cooler-Than-Me</t>
  </si>
  <si>
    <t>[Chorus: Mike Posner]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 [Verse 1: Mike Posner] You got your highbrow shoes on your feet And you wear 'em around like it ain't shit But you don't know the way that you look When your steps make that much noise, shh See, I got you all figured out You need everyone's eyes just to feel seen Girl, you're so vain, you probably think that This song is about you, don't you? [Chorus: Mike Posner]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 [Verse 2: Mike Posner] You got your high brow, switch in your walk And you don't even look when you pass by But you don't know the way that you look When your steps make that much noise, shh See, I got you all figured out You need everyone's eyes just to feel seen Girl, you're so vain, you probably think that This song is about you, don't you? [Chorus: Mike Posner]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me|[Verse 3: Big Sean] Now don't you dare act like you don't know (don't know) Know what's up (Know what's up) cause your nose is up I'm approachin' up, pshht, yup Like I can give you winter in the summer Or summer in the winter, Miami in December Tryna look bored in them Dior(Dior) She probably is Was actin' shallow 'til she found out how deep that my pockets is Mrs. Primadonna, this is your reminder That I think you fine, but I'm finer Sean, yup [Bridge: Mike Posner] Cause it sure seems you got no doubts But we all see you got your head in the clouds [Chorus: Mike Posner]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t>
  </si>
  <si>
    <t>https://genius.com/Mike-Posner-Cooler-Than-Me-lyrics</t>
  </si>
  <si>
    <t>Flo-Rida</t>
  </si>
  <si>
    <t>Low</t>
  </si>
  <si>
    <t>[Intro: T-Pain, Flo Rida] Hmm-mmm-mmm-mmm-mmm-mmm Let me talk to 'em, let me talk to 'em Let it rain Hmm-mmm-mmm-mmm-mmm-mmm Let me talk to 'em Come on [Chorus: T-Pain] Shawty had them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[Verse 1: Flo Rida] Hey, I ain't never seen nothin' that'll make me go This crazy all night spendin' my dough Had a million dollar vibe and a bottle to go Them birthday cakes they stole the show So sexual, she was flexible Professional, drinkin' X and O Hold up, wait a minute, do I see what I think I, whoa Did I think I see shawty get low? Ain't the same when it's up that close Make it rain, I'm makin' it snow Work the pole, I got the bank roll I'ma say that I prefer them no clothes I'm into that, I love women exposed She threw it back at me, I gave her mo' Cash ain't no problem, I know where it goes She had them [Chorus: T-Pain]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low-low-low-low-low-low-low-low|[Verse 2: Flo Rida] Hey, shawty, what I gotta do to get you home? My jeans full of guap and they ready for shones Cadillacs, Maybachs for the sexy groan Patron on the rocks that'll make you moan One stack c'mon, two stacks c'mon Three stacks c'mon, now that's three grand What, you think I'm playin', baby girl? I'm the man, I invented rubber bands That's what I told her, her legs on my shoulder I knew it was over, that Henny and Cola Got me like a soldier, she ready for Rover I couldn't control her So lucky oh me, I was just like a clover Shawty was hot like a toaster Sorry but I had to fold her Like a pornography poster, she showed her [Chorus: T-Pain]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low-low-low-low-low-low-low-low|[Verse 3: Flo Rida] Whoa, shawty Yeah she was worth the money Lil' mama took my cash And I ain't want it back The way she bent that back Got her them paper stacks Tattoo above her crack I had to handle that I was on it, sexy woman Let me showin' and made me want it Two in the mornin', I'm zonin' And them Rosay bottles foamin' She wouldn't stop, made it drop Shawty did that pop and lock Had to break her off that guap Gal was fly just like my Glock [Chorus: T-Pain]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(Come on)</t>
  </si>
  <si>
    <t>https://genius.com/Flo-Rida-Low-lyrics</t>
  </si>
  <si>
    <t>Jesse-McCartney</t>
  </si>
  <si>
    <t>Leavin</t>
  </si>
  <si>
    <t>[Intro] Hmm [Verse 1] Hey, baby girl, I've been watching you all day (All day, all day, all day) Man, that thing you got behind you is amazing (Amazing, amazing, amazing) You make me wanna take you out and let it rain (Let it rain, let it rain, let it rain) I know you got a man, but this is what you should say [Chorus] Why don't you tell him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singing all night, like that Uh, oh, oh, oh, oh (Yeah) Uh, oh, oh, oh, oh (Man, she got me singin') She got me singin' like (Uh, oh, oh, oh, oh) Uh, oh, oh, oh, oh [Verse 2] Now if I talk it, girl, you know that I will walk it out (walk it out walk it out walk it out) Man, I'll put my money, money where my mouth is (Mouth is, mouth is, mouth is) 'Cause you the baddest little thing that I've ever seen Ever seen ever seen ever seen So I'ma ask you one time, if you got a man [Chorus] Why don't you tell him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singing all night, like that (Uh, oh, oh, oh, oh, uh, oh, oh, oh, oh) Man, she got singin' She got me singin' (Uh, oh, oh, oh, oh) Oh, she got me singin' (Uh, oh, oh, oh, oh) She got me singin' (Uh, oh, oh, oh, oh) Girl, you got me singin' (Uh, oh, oh, oh, oh)|[Bridge] Don't stress, don't stress, don't stress Just tell him to the left, left, left Don't stress, don't stress, don't stress 'Cause we gone and we gone and we gone No stress, no stress, no stress Girl, you deserve nothing but the best No stress, no stress, no stress Girl, you need to tell him [Chorus]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 all night, like that, like that [Outro] (Uh, oh, oh, oh, oh) (Uh, oh, oh, oh, oh) Man, she got me singin' (Uh, oh, oh, oh, oh) Oh (Uh, oh, oh, oh, oh) (Uh, oh, oh, oh, oh) Got me singin' all night, like that, like that (Uh, oh, oh, oh, oh) (Uh, oh, oh, oh, oh) Man, she got singin' (Uh, oh, oh, oh, oh) She got me singin', uh, she got singin' (Uh, oh, oh, oh, oh) (Uh, oh, oh, oh, oh) She got singin', girl, you got me singin' (Uh, oh, oh, oh, oh) (Uh, oh, oh, oh, oh)</t>
  </si>
  <si>
    <t>https://genius.com/Jesse-McCartney-Leavin-lyrics</t>
  </si>
  <si>
    <t>Leona-Lewis</t>
  </si>
  <si>
    <t>Bleeding-Love</t>
  </si>
  <si>
    <t>[Intro] Hey [Verse 1] Closed off from love, I didn't need the pain Once or twice was enough and it was all in vain Time starts to pass, before you know it you're frozen, ooh But somethin' happened for the very first time with you My heart melted to the ground, found somethin' true And everyone's lookin' 'round thinkin' I'm going crazy Ooh, yeah [Pre-Chorus] But I don't care what they say, I'm in love with you They try to pull me away, but they don't know the truth My heart's crippled by the vein that I keep on closin' You cut me open and I [Chorus] Keep bleedin' Keep, keep bleeding love I keep bleedin' I keep, keep bleeding love Keep bleedin' Keep, keep bleeding love You cut me open [Break] Mm, yeah [Verse 2] Tryin' hard not to hear, but they talk so loud Their piercin' sounds fill my ears, try to fill me with doubt Yet I know that their goal is to keep me from fallin', ooh, yeah But nothin's greater than the rush that comes with your embrace And in this world of loneliness, I see your face Yet everyone around me thinks that I'm going crazy Maybe, maybe|[Pre-Chorus] But I don't care what they say, I'm in love with you They try to pull me away, but they don't know the truth My heart's crippled by the vein that I keep on closin' You cut me open and I [Chorus] Keep bleedin' Keep, keep bleeding love I keep bleedin' I keep, keep bleeding love Keep bleedin' Keep, keep bleeding love You cut me open [Bridge] And it's drainin' all of me Though they find it hard to believe I'll be wearin' these scars for everyone to see [Pre-Chorus] I don't care what they say, I'm in love with you They try to pull me away, but they don't know the truth My heart's crippled by the vein that I keep on closin' Ooh, you cut me open and I|[Chorus] Keep bleedin' Keep, keep bleeding love I keep bleedin' I keep, keep bleeding love (You) Keep bleedin' Keep, keep bleeding love Oh, you cut me open and I Keep bleedin' Keep, keep bleeding love (You) I keep bleedin' I keep, keep bleeding love (Oh, keep bleeding love) Keep bleedin' (I keep) Keep, keep bleeding love Ooh, you cut me open and I [Outro] Keep bleedin' Keep, keep bleeding love Hey</t>
  </si>
  <si>
    <t>https://genius.com/Leona-Lewis-Bleeding-Love-lyrics</t>
  </si>
  <si>
    <t>Timbaland</t>
  </si>
  <si>
    <t>Apologize</t>
  </si>
  <si>
    <t>[Intro: Timbaland] Ayy, ayy, ayy Ayy, ayy, ayy [Verse 1: Ryan Tedder, Timbaland] I'm holding on your rope Got me ten feet off the ground And I'm hearing what you say But I just can't make a sound (Ayy, ayy, ayy) You tell me that you need me Then you go and cut me down, but wait You tell me that you're sorry Didn't think I'd turn around, and say that [Chorus: Ryan Tedder, Timbaland] It's too late to apologize It's too late (Ayy, ayy, ayy) I said it's too late to apologize It's too late (Ayy, ayy, ayy) Woah, oh-oh (Ayy, ayy, ayy) [Verse 2: Ryan Tedder] I'd take another chance Take a fall, take a shot for you, oh-woah I need you like a heart needs a beat But it's nothing new, yeah, yeah I loved you with a fire red Now it's turning blue, and you say Sorry like the angel Heaven let me think was you, but I'm afraid [Chorus: Ryan Tedder, Timbaland] It's too late to apologize It's too late (Ayy, ayy, ayy) I said it's too late to apologize It's too late (Ayy, ayy, ayy) [Bridge: Ryan Tedder, Timbaland] Woah-woah-oh (Ayy, ayy, ayy) (Ayy, ayy, ayy)|[Chorus: Ryan Tedder, Timbaland] It's too late to apologize It's too late (Ayy, ayy, ayy) I said it's too late to apologize It's too late (Ayy, ayy, ayy) It's too late to apologize, yeah (Too late) (Ayy, ayy, ayy) I said it's too late to apologize, yeah [Outro: Ryan Tedder] I'm holding on your rope Got me ten feet off the ground</t>
  </si>
  <si>
    <t>https://genius.com/Timbaland-Apologize-lyrics</t>
  </si>
  <si>
    <t>Chris-Brown</t>
  </si>
  <si>
    <t>Forever</t>
  </si>
  <si>
    <t>[Intro] One, two, three, four Hey, hey (Forever) Hey, hey (Forever) [Verse 1] It's you and me, moving at the speed of light into eternity, yeah Tonight is the night to join me in the middle of ecstasy Feel the melody and the rhythm of the music Around you, around you (Oh-oh) I'ma take you there, I'ma take you there (Oh) So don't be scared, I'm right here, baby We can go anywhere, go anywhere (Yeah) But first, it's your chance, take my hand, come with me [Chorus] It's like I've waited my whole life (Oh) for this one night (Oh) It's gon' be me, you and the dance floor 'Cause we only got one night (Oh, oh) Double your pleasure, double your fun And dance fore-e-ever, fore-e-ever Fore-e-ever, forever Fore-e-ever, fore-e-ever, fore-e-ever Forever on the dance floor [Verse 2] Feels like we're on another level, oh Feels like our love's intertwined We can be two rebels Breaking the rules, me and you, you and I All you gotta do is watch me (Watch me) Look what I can do with my feet (My feet) Baby, feel the beat inside I'm driving, you can take the front seat (Front seat) I just need you to trust me (Trust me) Oh (Girl), oh (Girl), oh (Girl) It's like I've— [Chorus] It's like I've waited my whole life (Oh) for this one night (One night, oh) It's gon' be me, you and the dance floor (Dance floor) 'Cause we only got one night (Oh, oh, one night) Double your pleasure, double your fun (Yeah) And dance fore-e-ever, fore-e-ever Fore-e-ever, forever Fore-e-ever, fore-e-ever, fore-e-ever Forever on the dance floor|[Bridge] It's a long way down, we so high off the ground Sending for an angel to bring me your heart Girl, where did you come from? Got me so undone Gaze in your eyes, got me saying, "What a beautiful lady" No ifs, ands or maybes I'm releasing my heart and it's feeling amazing There's no one else that matters, you love me And I won't let you fall, girl (Fall, girl), let you fall, girl, oh Oh, oh, yeah, yeah I won't let you fall, let you fall, let you fall, oh, oh-oh Yeah, yeah Yeah, yeah [Chorus] It's like— It's like I've waited my whole life (Oh, whole life) for this one night (One night, oh) It's gon' be me, you and the dance floor (Me, you and the dance floor) 'Cause we only got one night (Oh, oh) Double your pleasure, double your fun And dance fore-e-ever, fore-e-ever Fore-e-ever, forever Fore-e-ever, fore-e-ever, fore-e-ever Forever on the dance floor [Outro] Oh, oh, oh-oh-oh-oh-oh Oh-oh-oh, yeah Forever, ever, ever, ever Forever, ever, ever</t>
  </si>
  <si>
    <t>https://genius.com/Chris-Brown-Forever-lyrics</t>
  </si>
  <si>
    <t>Rihanna</t>
  </si>
  <si>
    <t>Take-A-Bow</t>
  </si>
  <si>
    <t>[Intro] Oh, how about a round of applause? Yeah, a standing ovation Ooh, woah, yeah Yeah, yeah, yeah, yeah [Verse 1] You look so dumb right now Standing outside my house Trying to apologize You're so ugly when you cry Please, just cut it out [Pre-Chorus] And don't tell me you're sorry 'cause you're not Baby, when I know you're only sorry you got caught [Chorus] But you put on quite a show (Ooh, oh) Really had me going But now it's time to go (Ooh, oh) Curtain's finally closing That was quite a show (Ooh, oh) Very entertaining But it's over now (But it's over now) Go on and take a bow [Verse 2] (Oh-oh) Grab your clothes and get gone (Get gone) You better hurry up Before the sprinklers come on (Come on) Talking' bout' "Girl, I love you, you're the one" This just looks like the re-run Please, what else is on? (Ooh, oh) [Pre-Chorus] And don't tell me you're sorry 'cause you're not (Mmm) Baby, when I know you're only sorry you got caught|[Chorus] But you put on quite a show (Ooh, oh) Really had me going But now it's time to go (Ooh, oh) Curtain's finally closing That was quite a show (Ooh, oh) Very entertaining But it's over now (But it's over now) Go on and take a bow [Bridge] Oh, and the award for the best liar goes to you (Goes to you) For making me believe That you could be faithful to me Let's hear your speech, oh How 'bout a round of applause? A standing ovation [Chorus] But you put on quite a show (Ooh, oh) Really had me going Now it's time to go (Ooh, oh) Curtain's finally closing That was quite a show (Ooh, oh) Very entertaining But it's over now (But it's over now) Go on and take a bow But it's over now</t>
  </si>
  <si>
    <t>https://genius.com/Rihanna-Take-A-Bow-lyrics</t>
  </si>
  <si>
    <t>Jordin-Sparks</t>
  </si>
  <si>
    <t>No-Air</t>
  </si>
  <si>
    <t>[Intro: Jordin Sparks] Tell me how I'm supposed to breathe with no air Ooh-ooh, ooh-ooh, oh Oh-oh, oh-oh [Verse 1: Jordin Sparks, Chris Brown] If I should die before I wake It's 'cause you took my breath away Losing you is like living in a world with no air, oh I'm here alone, didn't wanna leave My heart won't move, it's incomplete Wish there was a way that I can make you understand [Pre-Chorus: Jordin Sparks] But how do you expect me To live alone with just me? 'Cause my world revolves around you It's so hard for me to breathe [Chorus: Jordin Sparks &amp; Chris Brown] Tell me how I'm supposed to breathe with no air Can't live, can't breathe with no air That's how I feel whenever you ain't there There's no air, no air Got me out here in the water so deep Tell me how you're gon' be without me If you ain't here, I just can't breathe There's no air, no air [Post-Chorus: Jordin Sparks, Chris Brown] No air, air (Oh-oh) No air, air (No) No air, air (Oh-oh) No air, air [Verse 2: Chris Brown, Jordin Sparks] I walked, I ran, I jumped, I flew Right off the ground to float to you There's no gravity to hold me down for real But somehow, I'm still alive inside You took my breath, but I survived I don't know how, but I don't even care|[Pre-Chorus: Jordin Sparks &amp; Chris Brown, Jordin Sparks] So how (How) do you expect me (Me) To live alone with just me? (Oh, oh) 'Cause my world revolves around you It's so hard for me to breathe [Chorus: Jordin Sparks &amp; Chris Brown, Jordin Sparks, Chris Brown] Tell me how I'm supposed to breathe with no air (Oh-oh, oh-oh) Can't live, can't breathe with no air (Oh-oh, oh-oh) That's how I feel whenever you ain't there There's no air, no air Got me out here in the water so deep (So deep) Tell me how you're gon' be without me (Without me, yeah) If you ain't here, I just can't breathe There's no air, no air [Post-Chorus: Jordin Sparks, Jordin Sparks &amp; Chris Brown] No air, air (Oh, ooh-ooh) No air, air (Oh, ooh-ooh) No air, air (No, no) No air, air [Bridge: Jordin Sparks &amp; Chris Brown, Jordin Sparks, Chris Brown] No more (No, no, no, no air) (No, no, no air) Ooh-ooh, baby (No, no, no air) Oh-woah There's no air, no air (No air) Hey, ooh, (No, no, no air) No air, oh (No, no, ain't there) Oh-oh|[Chorus: Jordin Sparks &amp; Chris Brown, Chris Brown, Jordan Sparks] Tell me how I'm supposed to breathe with no air (No air) Can't live, can't breathe (Oh-woah) with no air (No air) That's how I feel whenever you ain't there (No breathing) There's no air, no air (No breathing, oh) Got me out here in the water so deep (So deep) Tell me how you're gon' be without me (Without me, yeah) If you ain't here, I just can't breathe (Can't breathe without you, baby) There's no air, no air [Post-Chorus: Jordin Sparks, Chris Brown, Jordin Sparks &amp; Chris Brown] (No air, air) How do you expect me? (Baby, baby) (No air, air) To live alone with just me (No air, air) Oh 'Cause my world revolves around you (Oh, woah-woah) (No air, air) It's so hard for me to breathe Oh [Chorus: Jordin Sparks &amp; Chris Brown, Jordin Spakrs, Chris Brown] Tell me how I'm supposed to breathe with no air (No air) Can't live, can't breathe with no air (Hard for me to breathe, no, no, no) That's how I feel whenever you ain't there (Oh, not there) There's no air, no air [Outro: Jordin Sparks, Chris Brown, Jordin Sparks &amp; Chris Brown] Got me out here in the water so deep Tell me how you're gon' be without me If you ain't here, I just can't breathe There's no air, no air No air, air (Oh-oh) No air, air (Oh-oh, oh-oh) No air, air (No air) No air</t>
  </si>
  <si>
    <t>https://genius.com/Jordin-Sparks-No-Air-lyrics</t>
  </si>
  <si>
    <t>Alicia-Keys</t>
  </si>
  <si>
    <t>No-One</t>
  </si>
  <si>
    <t>[Verse 1] I just want you close Where you can stay forever You can be sure That it will only get better [Pre-Chorus] You and me together Through the days and nights I don't worry 'cause Everything's going to be alright People keep talking, they can say what they like But all I know is everything's gonna be alright [Chorus] No one, no one, no one Can get in the way of what I'm feelin' No one, no one, no one Can get in the way of what I feel for you, you, you Can get in the way of what I feel for you [Verse 2] When the rain is pouring down And my heart is hurting You will always be around This, I know for certain [Pre-Chorus] You and me together Through the days and nights I don't worry 'cause Everything's going to be alright People keep talking, they can say what they like But all I know is everything's gonna be alright [Chorus] No one, no one, no one Can get in the way of what I'm feelin' No one, no one, no one Can get in the way of what I feel for you, you, you Can get in the way of what I feel|[Bridge] I know some people search the world To find something like what we have I know people will try, try to divide, something so real So 'til the end of time, I'm telling you there ain't no one [Chorus] No one, no one Can get in the way of what I'm feelin' No one, no one, no one Can get in the way of what I feel for you [Outro] Oh, oh oh oh, oh oh oh, oh oh oh oh oh oh oh oh oh oh Oh, oh oh oh, oh oh oh, oh oh oh oh oh oh oh oh oh oh</t>
  </si>
  <si>
    <t>https://genius.com/Alicia-Keys-No-One-lyrics</t>
  </si>
  <si>
    <t>Sara-Bareilles</t>
  </si>
  <si>
    <t>Love-Song</t>
  </si>
  <si>
    <t>[Verse 1] Head underwater and they tell me To breathe easy for a while The breathing gets harder, even I know that Made room for me, it's too soon to see If I'm happy in your hands I'm unusually hard to hold on to [Pre-Chorus] Blank stares at blank pages No easy way to say this You mean well, but you make this hard on me [Chorus] I'm not gonna write you a love song 'Cause you asked for it, 'cause you need one You see, I'm not gonna write you a love song 'Cause you tell me it's make or break in this If you're on your way I'm not gonna write you to stay If all you have is leavin', I'ma need a better reason To write you a love song today (Yeah) Today, yeah [Verse 2] I learned the hard way that they all say Things you wanna hear And my heavy heart sinks deep down under you And your twisted words, your help just hurts You are not what I thought you were Hello to high and dry [Pre-Chorus] Convinced me to please you Made me think that I need this too I'm trying to let you hear me as I am [Chorus] I'm not gonna write you a love song 'Cause you asked for it, 'cause you need one You see, I'm not gonna write you a love song 'Cause you tell me it's make or break in this If you're on your way I'm not gonna write you to stay If all you have is leavin', I'ma need a better reason To write you a love song today|[Bridge] Promise me That you'll leave the light on To help me see With daylight, my guide, gone 'Cause I believe there's a way You can love me because I say... [Chorus] I won't write you a love song 'Cause you asked for it, 'cause you need one You see, I'm not gonna write you a love song (Ooh) 'Cause you tell me it's make or break in this, huh Is that why you wanted a love song? (Yeah) 'Cause you asked for it, 'cause you need one You see, I'm not gonna write you a love song (Write you a love song) 'Cause you tell me it's make or break in this If you're on your way I'm not gonna write you (I want you) to stay If your heart is nowhere in it, I don't want it for a minute Babe, I'll walk the seven seas (Walk the seven seas) When I believe that there's a reason To write you (Write you) a love song today Today (Yeah), yeah</t>
  </si>
  <si>
    <t>https://genius.com/Sara-Bareilles-Love-Song-lyrics</t>
  </si>
  <si>
    <t>With-You</t>
  </si>
  <si>
    <t>[Intro] I need you, boo I gotta see you, boo And the hearts all over the world tonight Said the hearts all over the world tonight And I need you, boo (Oh) I gotta see you, boo (Hey) And the hearts all over the world tonight Said the hearts all over the world tonight (Uh, uh) [Verse 1] Hey, little mama, ooh, you're a stunner Hot little figure, yes, you're a winner And I'm so glad to be yours You're a class all your own And ooh, little cutie, when you talk to me I swear the whole world stops, you're my sweetheart And I'm so glad that you're mine You are one of a kind and [Pre-Chorus] You mean to me what I mean to you And together, baby, there is nothing we won't do 'Cause if I got you, I don't need money, I don't need cars Girl, you're my all [Chorus] And oh, I'm into you And girl, no one else would do 'Cause with every kiss and every hug You make me fall in love And now I know I can't be the only one I bet there's hearts all over the world tonight With the love of their life who feels What I feel when I'm With you, with you, with you, with you, with you, girl With you, with you, with you, with you, with you [Verse 2] Oh, girl, I don't want nobody else Without you, there's no one left then You're like Jordan's on Saturday I gotta have you and I cannot wait now Hey, little shawty, say you care for me You know I care for you, you know that I'll be true You know that I won't lie, you know that I would try To be your everything, yeah|[Pre-Chorus] 'Cause if I got you, I don't need money, I don't need cars Girl, you're my all [Chorus] And oh, I'm into you (Into you) And girl, no one else would do (Won't) 'Cause with every kiss and every hug (Hug) You make me fall in love And now I know I can't be the only one (I know I can't be the only) I bet there's hearts all over the world tonight With the love of their life who feels What I feel when I'm With you, with you, with you, with you, with you, oh With you, with you, with you, with you, with you, hey, hey [Bridge] And I will never try to deny that you are my whole life 'Cause if you ever let me go, I would die so I won't front I don't need another woman, I just need your all or nothing 'Cause if I got that then I'll be straight Baby, you're the best part of my day I need you, boo I gotta see you, boo And the hearts all over the world tonight (Hey, hey) Said the hearts all over the world tonight (Ooh, ooh, ooh, yeah) They need it, boo (They need it) They gotta see their boo Said there's hearts all over the world tonight Hearts all over the world tonight|[Chorus] Oh, oh, I'm into you (I'm into you, baby) And girl, no one else would do 'Cause with every kiss (Every kiss) and every hug (Every hug) You make me fall in love (You make me) And now I know I can't be the only one (Can't be the only one) I bet there's hearts all over the world tonight With the love of their life who feels What I feel when I'm With you, with you, with you, with you, with you, girl With you, with you, with you, with you, with you, oh With you, with you, with you, with you, with you, with you Only with you, with you, with you, with you, with you, babe, yeah</t>
  </si>
  <si>
    <t>https://genius.com/Chris-Brown-With-You-lyrics</t>
  </si>
  <si>
    <t>Morgan-Wallen</t>
  </si>
  <si>
    <t>Chasin-You</t>
  </si>
  <si>
    <t>[Verse 1] We used to chase that Chattanooga freight Couple of kids in a Chevrolet Catch a little air when we cross the tracks Sipping on something from a paper sack You hang your shirt on that maple limb Slipping through the moon to the river bend Wasn't very long I was jumping in, jumping in I guess I'm still doing now what I was doing then [Chorus] Chasin' you like a shot of whiskey Burning going down, burning going down Chasin' you like those goodbye tail lights Headed west to anywhere out of this nowhere town Chasin' that freedom, chasing' that feeling that got gone too soon Chasin' that you and me, I only see in my rearview Yeah, I'm laying here tonight holding someone new Still chasin' you, still chasin' you [Verse 2] You always used to talk about LA I heard you got as far as Santa Fe Well you know I tried to track you down I only got as far as Guitar Town Singing about a girl I used to know, used to know Well you should know that I haven't given up I'm just on your radio [Chorus] Chasin' you like a shot of whiskey Burning going down, burning going down Chasin' you like those goodbye tail lights Headed west to anywhere out of this nowhere town Chasin' that freedom, chasin' that feeling that got gone too soon Chasin' that you and me, I only see in my rearview Yeah, I'm laying here tonight holding someone new Still chasin' you, still chasin' you [Chorus] Chasin' you like a shot of whiskey Burning going down, burning going down Chasin' you like those goodbye tail lights Headed west to anywhere out of this nowhere town Chasin' that freedom, chasin' that feeling that got gone too soon Chasin' that you and me, I only see in my rearview Yeah, I'm laying here tonight holding someone new Still chasin' you, still chasin' you|[Outro] Still chasin' you, still chasin' you</t>
  </si>
  <si>
    <t>country</t>
  </si>
  <si>
    <t>https://genius.com/Morgan-Wallen-Chasin-You-lyrics</t>
  </si>
  <si>
    <t>Blake-Shelton</t>
  </si>
  <si>
    <t>Nobody-But-You</t>
  </si>
  <si>
    <t>[Verse 1: Blake Shelton, Blake Shelton &amp; Gwen Stefani] Don't have to leave this town to see the world 'Cause it's something that I gotta do I don't wanna look back in 30 years And wonder who you're married to Wanna say it now, wanna make it clear For only you and God to hear When you love someone, they say you set 'em free But that ain't gonna work for me [Chorus: Blake Shelton &amp; Gwen Stefani] I don't wanna live without you I don't wanna even breathe I don't wanna dream about you Wanna wake up with you next to me I don't wanna go down any other road now I don't wanna love nobody but you Lookin' in your eyes now, if I had to die now I don't wanna love nobody but you You [Verse 2: Blake Shelton &amp; Gwen Stefani] All the wasted days, all the wasted nights I blame it all on being young Got no regrets 'cause it got me here But I don't wanna waste another one I been thinkin' about what I want in my life It begins and ends the same If I had to choose what I couldn't lose There'd only be one thing [Chorus: Blake Shelton &amp; Gwen Stefani, Gwen Stefani] I don't wanna live without you I don't wanna even breathe I don't wanna dream about you Wanna wake up with you next to me I don't wanna go down any other road now I don't wanna love nobody but you Lookin' in your eyes now, if I had to die now I don't wanna love nobody but you You I don't wanna love nobody but you (You) [Bridge: Blake Shelton &amp; Gwen Stefani] I wanna say it now, wanna make it clear For only you and God to hear|[Chorus: Blake Shelton &amp; Gwen Stefani, Blake Shelton, Gwen Stefani] I don't wanna live without you I don't wanna even breathe I don't wanna dream about you Wanna wake up with you next to me (Next to me) I don't wanna go down any other road now I don't wanna love nobody but you (I don't wanna love nobody) Lookin' in your eyes now, if I had to die now I don't wanna love nobody but you You I don't wanna love nobody but you (You) I don't wanna love nobody but you</t>
  </si>
  <si>
    <t>https://genius.com/Blake-Shelton-Nobody-But-You-lyrics</t>
  </si>
  <si>
    <t>Sam-Hunt</t>
  </si>
  <si>
    <t>Kinfolks</t>
  </si>
  <si>
    <t>[Verse 1] (I saw you going by) I saw you going by, I had to say hello And I don't mean to pry, but girl, I gotta know What is your name? How come I ain't seen you around before? (Tell me) You know I ain't ever had a type, having a type takes two But I know what I like, and you're the only one of you You're something else (Damn) And I know we just met, but [Chorus]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[Verse 2] (I wanna take you home) I wanna take you home, not just take you home tonight Get Joanie on the phone, she'll leave us on a light I wanna see the way you look up under all those stars, yeah You're gonna be the talk, word's gonna get around They'll tell you how they thought I'd never settle down Out on the porch, ain't it funny the way things change? [Chorus]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[Bridge] I don't wanna wait around for the right time|[Chorus]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[Outro] And I'm thinking that I wanna introduce you to my kinfolks Woah</t>
  </si>
  <si>
    <t>https://genius.com/Sam-Hunt-Kinfolks-lyrics</t>
  </si>
  <si>
    <t>Travis-Denning</t>
  </si>
  <si>
    <t>After-A-Few</t>
  </si>
  <si>
    <t>[Verse 1] I probably shouldn't have said hello When I saw you out with your friends I know I should've left it alone When I caught you looking [Pre-Chorus] A little smile, a little how you been A little touch, a little reminisce It always starts off innocent [Chorus] But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after a few [Verse 2] We always take it way too far Where it's too much to resist We always make it way too hard To walk away after that third kiss [Pre Chorus] We pretend that we'll be fine Through the sting of the morning light 'Cause it happens every time [Chorus]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yeah, after a few|[Bridge] Little smile, little how you been Little touch, little reminisce We both know how it ends [Chorus]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after a few</t>
  </si>
  <si>
    <t>https://genius.com/Travis-Denning-After-A-Few-lyrics</t>
  </si>
  <si>
    <t>Maddie-and-Tae</t>
  </si>
  <si>
    <t>Die-From-A-Broken-Heart</t>
  </si>
  <si>
    <t>[Verse 1: Maddie, Both] Hey mama, how do you get a red wine stain Out of your favorite dress? Black mascara off a pillowcase? Cure a one-too-many headache? Mama, can I come and maybe stay a few days This weekend or next? And hey, how do you get a red wine stain Out of your favorite dress? [Chorus: Both] How does he sleep at night? Mama, the nerve of this guy To leave me so easy Am I gonna be alright? I wanna kick myself for falling so hard Mama, can you die from a broken heart? [Verse 2: Both, Maddie] Can you ask Daddy if he's got time To come and look at my front door? It got slammed last night And now it don't close right And just promise that you won't tell him everything And keep that pistol in the drawer Mama, please don't say I'm gonna laugh about this someday You didn't see the way he drove away [Chorus: Both] How does he sleep at night? Mama, the nerve of this guy To leave me so easy Am I gonna be alright? I wanna kick myself for falling so hard Mama, can you die from a broken heart? Oh, a broken heart [Bridge: Maddie, Tae, Both] Can your knees give out from prayin' so hard? (Prayin' so hard) Can you go blind from crying in the dark? (In the dark) Was it ever really real If he don't feel like I feel?|[Chorus: Both, Maddie] How does he sleep at night? Mama, the nerve of this guy To leave me so easy Am I gonna be alright? How does he sleep at night? Mama, the nerve of this guy To leave me so easy Am I gonna be alright? I wanna kick myself for falling so hard Mama, can you die from a broken heart? A broken heart</t>
  </si>
  <si>
    <t>https://genius.com/Maddie-and-Tae-Die-From-A-Broken-Heart-lyrics</t>
  </si>
  <si>
    <t>Carly-Pearce-and-Lee-Brice</t>
  </si>
  <si>
    <t>I-Hope-You're-Happy-Now</t>
  </si>
  <si>
    <t>[Verse 1: Carly Pearce with Lee Brice] It's all on me, it's my mistake I said "I don't love you" a little too late But I guess there ain't ever a right time And I don't know why it's called a goodbye Go run my name into the ground Tell everyone you know just how How I slammed the door on our forever But I promise you it's for the better [Chorus: Carly Pearce &amp; Lee Brice] I hope you find what you were looking for I hope your heart ain't hurting anymore And you get moving on, all figured out And you don't hate me somehow 'Cause I hope you're happy now [Verse 2: Lee Brice with Carly Pearce] Who knew this heart could break this hard Or a love like ours could fall apart Without so much as a warning I thought that I was what you wanted [Chorus: Lee Brice &amp; Carly Pearce, Lee Brice] Well I guess you found what you were looking for I guess my heart ain't worth it anymore I'm a wreck, I'm a mess And I ain't got nothing left And so I hope you're happy now [Chorus: Carly Pearce &amp; Lee Brice, Carly Pearce] I hope you find what you were looking for I guess my heart ain't worth it anymore Hope you get moving on, all figured out And you don't hate me somehow I'm a wreck, I'm a mess And I ain't got nothing left So I hope you're happy now [Outro: Carly Pearce &amp; Lee Brice, Lee Brice] Happy now Oh, I hope you're happy now Mmm</t>
  </si>
  <si>
    <t>https://genius.com/Carly-pearce-and-lee-brice-i-hope-youre-happy-now-lyrics</t>
  </si>
  <si>
    <t>Kane-Brown</t>
  </si>
  <si>
    <t>Homesick</t>
  </si>
  <si>
    <t>[Verse 1] Dancin' in the kitchen, you singin' my favorite song Swingin' on the front porch, just laughin' at the dogs How you swear you love me more when you're whispering, "Goodnight" All those little moments are every reason why [Chorus] I'm homesick This feelin' that I'm feeling' No, it don't quit It's like half of me is missin' Heaven knows it That all I wanna do Is be alone with Your brown eyes all tangled up Just holdin' Onto you tonight Until the mornin' Baby, that's the damn truth If home is where the heart is I'm homesick for you [Verse 2] Well, it says "Kane Brown" on a sign with a line out the door It sold out some little town I've never been before Yeah, they're screamin' my name, this is what we dreamed about But out here singin' 'bout you, baby, all I'm thinkin' 'bout [Chorus] I'm homesick This feelin' that I'm feeling' No, it don't quit It's like half of me is missin' Heaven knows it That all I wanna do Is be alone with Your brown eyes all tangled up Just holdin' Onto you tonight Until the mornin' Baby, that's the damn truth If home is where the heart is I'm homesick for you [Bridge] Homesick for you Yeah, yeah|[Chorus] I'm homesick This feelin' that I'm feelin' No, it don't quit It's like half of me is missin' Heaven knows it That all I wanna do Is be alone with Your brown eyes, just tangled up Just holdin' Onto you tonight Until the mornin' Baby, that's the damn truth If home is where the heart is I'm homesick for you [Outro] I'm homesick for you Yeah, yeah</t>
  </si>
  <si>
    <t>https://genius.com/Kane-Brown-Homesick-lyrics</t>
  </si>
  <si>
    <t>Luke-Combs</t>
  </si>
  <si>
    <t>Does-To-Me</t>
  </si>
  <si>
    <t>[Verse 1: Luke Combs] I was a third-string dreamer on a second-place team But I was hell on wheels with a full head of steam When coach put me in And I'm still proud of that hit I was a last resort to go to prom with the queen Thanks to an ex-boyfriend who broke her heart that week No, I didn't get lucky But I still felt like a king And that might not mean much to you But it does to me [Chorus: Luke Combs] So say I'm a middle of the road Not much to show Underachieving, average Joe But I'm a hell of a lover A damn good brother And I wear this heart on my sleeve And that might not mean much to you But it does to me [Verse 2: Luke Combs] I was the one phone call when my brother went to jail Pawned my guitar just to pay his bail No, I'll never get it back But I'm okay with that I was the first man standing next to my best friend The day the love of his life said "I do" to him I was a couple beers deep But I still remembered that speech And that might not mean much to you But it does to me [Chorus: Luke Combs] So say I'm a middle of the road Not much to show Underachieving, average Joe But I'm a hell of a lover A damn good brother And I wear this heart on my sleeve And that might not mean much to you But it does to me|[Bridge: Eric Church] There's a worn-out blade that my granddaddy gave me My mama's first Bible, Daddy's Don Williams vinyl That first-fish-catching Zebco thirty-three Well, that might not mean much to you But it does to me [Chorus: Luke Combs &amp; Eric Church] So say I'm a middle of the road Not much to show Underachieving average Joe (Average Joe) But I'm a hell of a lover A damn good brother And I wear this heart on my sleeve And I'm a damn hard working One thing's for certain I stand up for what I believe (For what I believe) That might not mean much to you But it does to me Yeah, it does to me And that might not mean much to you But it does to me [Outro: Eric Church] Oh, it does to me Oh man, it does to me</t>
  </si>
  <si>
    <t>https://genius.com/Luke-Combs-Does-To-Me-lyrics</t>
  </si>
  <si>
    <t>Lovin-On-You</t>
  </si>
  <si>
    <t>[Verse 1] Don't get me wrong I like a bobber on the water Hookin' 'em and reelin' 'em in I like a Friday night slow ride Brooks &amp; Dunn B-side Hit rewind, spin it again I like a strong shot of whiskey The way a Marlboro hits me Some broken in cowboy boots [Chorus] But I'm in love and lovin' on you I feel that rush soon as you walk in a room I can't get enough of you, honey You're right on the money I'm a junkie for your midnight moves I'm in love and lovin' on you [Verse 2] I like a sunrise, duck blind Birdie on a par 5 Miller Lite before noon I like a two-door old Ford Wood board back porch Three chords and the truth [Chorus] But I'm in love and lovin' on you I feel that rush soon as you walk in a room I can't get enough of you, honey You're right on the money I'm a junkie for your midnight moves I'm in love with lovin' on you [Chorus] Girl, I'm in love and lovin' on you I feel that rush soon as you walk in a room I can't get enough of you, honey You're right on the money I'm a junkie for your midnight moves I'm in love and lovin' on you I'm in love and lovin' on you</t>
  </si>
  <si>
    <t>https://genius.com/Luke-Combs-Lovin-On-You-lyrics</t>
  </si>
  <si>
    <t>Lee-Brice</t>
  </si>
  <si>
    <t>One-Of-Them-Girls</t>
  </si>
  <si>
    <t>[Verse 1] Are you one of them girls that peels off the Bud Light label? Just might run a pool table? Roll your eyes if I call you an angel, ain't you one of them girls? Ask you to dance, you say "No" just to see how far I'll go Your song comes on and your eyes close, that's when I know, yeah You got your heart on lock down, got a wall I gotta knock down Kinda wanna do a shot now, come on now [Chorus] And you're one of them girls that ain't tryna meet nobody You're just here for the party, if I'm wrong then stop me, yeah You're one of them girls that ain't handin' out your number You like to make us want you, you like to make us wonder [Verse 2] If you're one of them girls, 'cause I'm one of them boys Would trade his whole world, hm, yeah For one of them girls who likes to act all quiet, sexy, not even tryin' Yeah, you know I ain't lyin', damn right You one of them girls, broke every heart in your hometown On the day you rode out, got 'em all wishin' on stars now [Chorus] If I find one of them girls that ain't tryna meet nobody You're just here for the party, if I'm wrong then stop me, yeah You're one of them girls that ain't handin' out your number You like to make us want you, you like to make us wonder [Post-Chorus] If you're one of them girls Well, I'm one of them boys Would trade his whole world, hm, yeah For one of them girls [Bridge] You're one of them girls I wanna put my lips on Hold all night long Write a little love song|[Chorus] For one of them girls that ain't tryna meet nobody You're just here for the party, if I'm wrong then stop me, yeah You're one of them girls that ain't handin' out your number You like to make us want you, you like to make us wonder [Post-Chorus] If you're one of them girls Well, I'm one of them boys Would trade his whole world, his whole world For one of them girls [Outro] Hmm, one of them girls</t>
  </si>
  <si>
    <t>https://genius.com/Lee-Brice-One-Of-Them-Girls-lyrics</t>
  </si>
  <si>
    <t>Whiskey-Glasses</t>
  </si>
  <si>
    <t>[Verse 1] Poor me, pour me another drink 'Cause I don't wanna feel a thing No more, hell nah I just wanna sip 'til the pain wears off Poor me, pour me another round Line 'em up and knock 'em down Two more let's go 'Cause I ain't never hurt like this before [Pre-Chorus] Don't wanna think about her Or wear a ring without her Don't wanna hit the karaoke bar Can't sing without her So make them drinks strong 'Cause brother she's gone And if I'm ever gonna move on [Chorus]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And see the world through whiskey glasses (I need a better view, where I don't drink to you) [Verse 2] Last call I swear this will be my last call Now I ain't drunk dialing no more at 3 am Mr. Bartender hittin' me again [Pre-Chorus] Don't wanna think about her Or wear a ring without her Don't wanna hit the karaoke bar Can't sing without her So make them drinks strong 'Cause brother she's gone And if I'm ever gonna move on|[Chorus]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Oh, see the world through whiskey glasses (I need a better view, where I don't drink to you) [Bridge] Line 'em up, line 'em up, line 'em up, line 'em up Knock 'em back, knock 'em back, knock 'em back, knock 'em back Fill 'em up, fill 'em up, fill 'em up, fill 'em up 'Cause if she ain't ever coming back Line 'em up, line 'em up, line 'em up, line 'em up Knock 'em back, knock 'em back, knock 'em back, knock 'em back Fill 'em up, fill 'em up, fill 'em up, fill 'em up 'Cause if she ain't ever coming back [Chorus]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Oh, see the world through whiskey glasses (I need a better view, where I don't drink to you) Yeah|[Outro] (Ain't nothing else to do, but sip around the truth) And see the world through whiskey glasses (I need a better view, where I don't drink to you) Yeah</t>
  </si>
  <si>
    <t>https://genius.com/Morgan-Wallen-Whiskey-Glasses-lyrics</t>
  </si>
  <si>
    <t>Beautiful-Crazy</t>
  </si>
  <si>
    <t>[Verse 1] Her day starts with a coffee and ends with a wine Takes forever getting ready so she's never on time for anything When she gets that "come get me" look in her eyes Well, it kinda scares me, the way that she drives me wild When she drives me wild [Chorus] Beautiful, crazy, she can't help but amaze me The way that she dances, ain't afraid to take chances And wears her heart on her sleeve Yeah, she's crazy but her crazy's beautiful to me [Verse 2] She makes plans for the weekend, can't wait to go out Till she changes her mind Says, "Let's stay on the couch and watch TV" And she falls asleep [Chorus] Beautiful, crazy, she can't help but amaze me The way that she dances, ain't afraid to take chances And wears her heart on her sleeve Yeah, she's crazy but her crazy's beautiful to me [Bridge] She's unpredictable, unforgettable It's unusual, unbelievable How I'm such a fool, yeah, I'm such a fool for her [Chorus] Beautiful, crazy, she can't help but amaze me The way that she dances, ain't afraid to take chances And wears her heart on her sleeve Yeah, she's crazy, she's crazy, she's crazy But her crazy's beautiful to me Her crazy's beautiful to me</t>
  </si>
  <si>
    <t>https://genius.com/Luke-Combs-Beautiful-Crazy-lyrics</t>
  </si>
  <si>
    <t>Brantley-Gilbert-and-Lindsay-Ell</t>
  </si>
  <si>
    <t>What-Happens-In-A-Small-Town</t>
  </si>
  <si>
    <t>[Verse 1: Brantley Gilbert] I can't go for a ride to clear my head 'Cause everything I pass puts you back in it Yeah, we're done, movin' on But you can't be too far gone [Chorus: Brantley Gilbert &amp; Lindsay Eli] 'Cause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'Cause what happens in a small town stays in a small town [Verse 2: Lindsay Eli, Lindsay Eli &amp; Brantley Gilbert] Oh, we said this goodbye was the last I guess I could leave, I could run from the past And from us, and from you But this is where I belong, this is my home too [Chorus: Brantley Gilbert &amp; Lindsay Eli]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'Cause what happens in a small town stays in a small town [Bridge: Brantley Gilbert, Lindsay Eli, Both] Yeah, I'm still here, yeah And every time I see that little white Jeep Yeah, that hand-me-down Ford pullin' down your street You wonder if somebody's in my seat If you're movin' on or you're stuck like me What happens in a small town Stays in a small town, oh yeah [Chorus: Brantley Gilbert &amp; Lindsay Eli]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(You ain't around) 'Cause what happens in a small town stays in a small town|[Outro: Brantley Gilbert &amp; Lindsay Eli] It stays in a small town It stays in a small town And I'm still here (What happens in a small town) I'm still here (Stays in a small town) I'm still here Yeah, I'm still here I'm still here</t>
  </si>
  <si>
    <t>https://genius.com/Brantley-Gilbert-and-Lindsay-Ell-What-Happens-In-A-Small-Town-lyrics</t>
  </si>
  <si>
    <t>Justin-Moore</t>
  </si>
  <si>
    <t>The-Ones-That-Didnt-Make-It-Back-Home</t>
  </si>
  <si>
    <t>[Verse 1] Tour was up middle of June She was plannin' a welcome home barbecue Green bean casserole, grandma's recipe There was a knock on the door around two o'clock Two uniforms and her heart stopped Yellow ribbon 'round an oak tree, blowin' in the breeze [Chorus]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[Verse 2] The whole town shut down, the whole town showed up Sang Amazing Grace, watched a slide show of His 22 years, there was laughs and there was tears And that preacher talked about sacrifice And traffic stopped for them Cadillac lights Johnny sold beer half priced that night And everybody raised 'em high singin' [Chorus]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[Bridge] Back to that front porch Back through that front door To the life they were fightin' for [Chorus]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The ones that didn't make it back home</t>
  </si>
  <si>
    <t>https://genius.com/Justin-Moore-The-Ones-That-Didnt-Make-It-Back-Home-lyrics</t>
  </si>
  <si>
    <t>Beer-Never-Broke-My-Heart</t>
  </si>
  <si>
    <t>[Verse 1] I've had a largemouth bass bust my line A couple beautiful girls tell me goodbye Trucks break down, dogs run off Politicians lie, been fired by the boss [Pre-Chorus] It takes one hand To count the things I can count on No, there ain't much, man That ain't never let me down [Chorus] Longneck ice-cold beer never broke my heart Like diamond rings and football teams have torn this boy apart Like a neon dream, it just dawned on me that bars and this guitar And longneck ice-cold beer never broke my heart [Verse 2] She was a Carolina blue jean baby Fire in her eyes that drove me crazy It was red taillights when she left town If I didn't know then, I sure know now [Chorus] But longneck ice-cold beer never broke my heart Like diamond rings and football teams have torn this boy apart Like a neon dream, it just dawned on me that bars and this guitar And longneck ice-cold beer never broke my heart, yeah [Pre-Chorus] Well, it takes one hand To count the things I can count on But I got one hand That's grippin' down on a cold one [Chorus] 'Cause longneck ice-cold beer never broke my heart Like diamond rings and football teams have torn this boy apart Like a neon dream, it just dawned on me, that bars, and this guitar And longneck ice-cold beer never broke my heart, no It never broke my heart</t>
  </si>
  <si>
    <t>https://genius.com/Luke-Combs-Beer-Never-Broke-My-Heart-lyrics</t>
  </si>
  <si>
    <t>Luke-Bryan</t>
  </si>
  <si>
    <t>Knockin-Boots</t>
  </si>
  <si>
    <t>[Verse 1] This truck needs a half tank These wheels need a two-lane This radio needs three songs to play To get me 'cross town to you That dress needs to slip off That hair needs to come down Friday nights need to do What Friday nights need to do That's the truth [Chorus] Yeah, birds need bees and ice needs whiskey Boys like me need girls like you to kiss me "Fishin' in the Dark" needs Nitty Gritty Under that pale moon Sweet tea needs that sugar stirrin' Small town nights need both ends burnin' Shades need drawin', hearts need fallin' Boots need knockin', knockin' boots Knockin' boots, me and you, oh [Verse 2] Long weeks need a weekend Cheap drinks need a-slingin' That dance floor needs some me on you And you on me tonight Singalongs need to be sung Tip bells need to be rung Last calls need a call that cab And backseats need I want you so bad [Chorus] Yeah, birds need bees and ice needs whiskey Boys like me need the girls like you to kiss me "Fishin' in the Dark" needs Nitty Gritty Under that pale moon Sweet tea needs that sugar stirrin' Small town nights need both ends burnin' Shades need drawin', hearts need fallin' Boots need knockin', knockin' boots Knockin' boots, girl, me and you|[Bridge] Doors need shuttin' Lights need cuttin' Lips need lockin' Boots need knockin' [Chorus] And birds need bees and ice needs whiskey Boys like me need girls like you to kiss me "Fishin' in the Dark" needs Nitty Gritty Under that pale moon Sweet tea needs that sugar stirrin' Small town nights need both ends burnin' Shades need drawin', hearts need fallin' Boots need knockin', knockin' boots Mmm, knockin' boots, me and you, oh Knockin' boots</t>
  </si>
  <si>
    <t>https://genius.com/Luke-Bryan-Knockin-Boots-lyrics</t>
  </si>
  <si>
    <t>Cole-Swindell</t>
  </si>
  <si>
    <t>Love-You-Too-Late</t>
  </si>
  <si>
    <t>[Verse 1] I wish this whiskey would make her miss me Like I wish she did, I wish she did Pouring up another one won't change what I should have done Before she left, now all that's left is [Pre-Chorus 1] Mile by mile and City by city she's Gettin' over me, and man it ain't pretty, no [Chorus] She's out there rolling down some old interstate Wide open, wide open Couldn't make her stay Probably cranking up some new freedom song Wide open, wide open Won't pick up her phone While I'm dying here tonight Staring goodbye in the face Saying I love you too late Too late [Verse 2] I can't take back what I never said But if I could, man I would Try and make her see That me and Tennessee want her back I wish it worked like that Yeah [Pre-Chorus 2] If I had half a clue Where she was headed now I'd do what I had to do To make her turn that car around|[Chorus] She's out there rolling down some old interstate Wide open, wide open Couldn't make her stay Probably cranking up some new freedom song Wide open, wide open Won't pick up her phone While I'm dying here tonight Staring goodbye in the face Saying I love you too late Too late [Bridge] Yeah, I should've held her close I should've let her know How I felt about her 'bout a couple county lines ago [Chorus] She's out there rolling down some old interstate Wide open, wide open Couldn't make her stay Probably cranking up some new freedom song Wide open, wide open Won't pick up her phone While I'm dying here tonight Staring goodbye in the face Saying I love you too late Too late|[Outro] Yeah I love you too late I can't take back what I never said But if I could, damn I would</t>
  </si>
  <si>
    <t>https://genius.com/Cole-Swindell-Love-You-Too-Late-lyrics</t>
  </si>
  <si>
    <t>Jason-Aldean</t>
  </si>
  <si>
    <t>Girl-Like-You</t>
  </si>
  <si>
    <t>[Verse 1] Love how you close your eyes when I pull you in closer Tonight's movin' fast but we ain't takin' it slower You hit me harder than a drink does You're gonna take me all the way up Something about you baby, got me goin' crazy I don't know what to do [Chorus]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[Verse 2] Love how you say my name and make it sound so sexy Love how you do that thing, yeah you know what gets me I'm talkin' slow motion all night long Baby, love you with the lights on [Chorus]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[Chorus]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I've never met a girl like you</t>
  </si>
  <si>
    <t>https://genius.com/Jason-Aldean-Girl-Like-You-lyrics</t>
  </si>
  <si>
    <t>Scotty-McCreery</t>
  </si>
  <si>
    <t>This-Is-It</t>
  </si>
  <si>
    <t>[Verse 1] Way up in the mountains, four thousand feet high There's a trail through the trees to a cliff where Carolina meets the sky Oh, and there's a view I just can't describe No, we're not there yet, just a few more steps, baby wait Okay, you can open your eyes [Chorus] This is it, this is now, this is what I've been talking 'bout Looking out, can't you see forever? Take my hand, just take it in This is a moment we won't forget On top of the world, here, together If there ever was a time for a perfect kiss, this is it [Verse 2] Girl, I know that you've been waiting and talking to your friends Wondering if and wondering where and wondering when Well, I've been waiting too, holding on to this ring For the right words to say, for the right time and place, for me to get on one knee [Chorus] This is it, this is now, this is what I've been talking 'bout Looking out, can't you see forever? Take my hand, just take it in This is a moment we won't forget On top of the world here together If there ever was a time for a perfect kiss, well this is it This is it [Bridge] Now you're walking down the aisle And I can't help but smile [Chorus] This is it, this is now, it's what I've been talking 'bout Looking out, I can see forever So take my hand, just take it in (Take it in) This is a moment we won't forget (Won't forget) On top of the world, here, together Surrounded by our family and our friends If there ever was a time for a perfect kiss This is it Yeah, this is it</t>
  </si>
  <si>
    <t>https://genius.com/Scotty-McCreery-This-Is-It-lyrics</t>
  </si>
  <si>
    <t>Rumor</t>
  </si>
  <si>
    <t>[Verse 1] Girl you know I've known you forever How many nights we hung out together Same little crowd, little bar, little town Round this old dance floor My boys are laughing and tap me on the shoulder Making a motion like "'Could y'all get any closer?" They wanna know what's up why I'm still holding ya Even when the song is over [Chorus] There's a rumor going round about me and you Stirring up our little town the last week or two So tell me why we even trying to deny this feeling I feel it, don't you feel it too? There's a rumor going round, and round, and round What d'you say we make it true? We make it true Oh, we make it true [Verse 2] Well I can shut 'em down, tell them all they're crazy I can do whatever you want me to do, baby Or you could lay one on me right now We could really give them something to talk about [Chorus] There's a rumor going round about me and you Stirring up our little town the last week or two So tell me why we even trying to deny this feeling I feel it, don't you feel it too? There's a rumor going round, and round, and round What d'you say we make it true, baby? [Bridge] Oh be honest girl now Do you want to do this or not? Should we keep them talking, girl Or should we just make them stop? [Chorus] There's a rumor going round about me and you Stirring up our little town the last week or two So tell me why we even trying to deny this feeling I feel it, and you feel it too There's a rumor going round, and round, and round Whatd'you say we make it- Make it true? Whatd'you say we make it true? Come on over here Let's really give them something to talk about, baby There's a rumor going round</t>
  </si>
  <si>
    <t>https://genius.com/Lee-Brice-Rumor-lyrics</t>
  </si>
  <si>
    <t>Body-Like-A-Back-Road</t>
  </si>
  <si>
    <t>[Verse 1] Got a girl from the Southside, got braids in her hair First time I seen her walk by, man I 'bout fell up out my chair Had to get her number, it took me like six weeks Now me and her go way back like Cadillac seats [Chorus] Body like a back road, drivin' with my eyes closed I know every curve like the back of my hand Doin' fifteen in a thirty, I ain't in no hurry I'ma take it slow just as fast as I can [Verse 2] The way she fit in them blue jeans, she don't need no belt But I can turn them inside out, I don't need no help Got hips like honey, so thick and so sweet, man And ain't no curves like hers on them downtown streets [Chorus] Body like a back road, drivin' with my eyes closed I know every curve like the back of my hand Doin' fifteen in a thirty, I ain't in no hurry I'ma take it slow just as fast as I can [Bridge] We're out here in the boondocks with the breeze and the birds Tangled up in the tall grass with my lips on hers On a highway to heaven, headed south of her smile, mmm Get there when we get there, every inch is a mile [Chorus] Body like a back road, drivin' with my eyes closed I know every curve like the back of my hand Doin' fifteen in a thirty, I ain't in no hurry I'ma take it slow just as fast as I can [Outro] I'ma take it slow Just as fast as I can (Body like a back road, drivin' with my eyes closed) Got braids in her hair (I know every curve like the back of my hand)</t>
  </si>
  <si>
    <t>https://genius.com/Sam-Hunt-Body-Like-A-Back-Road-lyrics</t>
  </si>
  <si>
    <t>Dustin-Lynch</t>
  </si>
  <si>
    <t>Small-Town-Boy</t>
  </si>
  <si>
    <t>[Verse 1] I'm a dirt road in the headlights I'm a mama's boy, I'm a fist fight Kinda county line, kinda cold beer Little hat down, little John Deere I kinda give a damn I kinda don't care You see that girl standing right there [Chorus] She loves a small town boy like me She's my ride or die baby She's my cool, she's my crazy She's my laid back in the front seat She's my with me to the end girl I'm turning it up to ten girl She can have anybody that she wants Or be anywhere she wants to be She loves a small town boy like me [Verse 2] She likes my T-shirt She likes my old boots Likes to slow dance to some old school She'll take a full moon over those city nights And I ain't scared to get all up in them bright lights Yeah, I can smooth it out I can stick it up I guess that's why she can't get enough of [Chorus] A small town boy like me She's my ride or die baby She's my cool, she's my crazy She's my laid back in the front seat She's my with me to the end girl I'm turning it up to ten girl She can have anybody that she wants Or be anywhere she wants to be She loves a small town boy like me She loves a small town boy like me, yeah [Bridge] Yeah, I'm her sure thing I'm her go to I'm her rock solid She ain't gon' ever lose a-|[Chorus] Small town boy like me I'm her ride or die baby I'm her cool, I'm her crazy I'm her laid back in the front seat I'm so with you till the end girl Let's turn it up to ten girl She can have anybody that she wants Or be anywhere she wants to be [Chorus] She loves a small town boy like me She's my ride or die baby She's my cool, she's my crazy She's my laid back in the front seat She's my with me to the end girl I'll turn it up to ten girl She can have anybody that she wants Or be anywhere she wants to be She loves a small town boy like me She loves a small town boy like me Yeah, she loves a small town boy like me</t>
  </si>
  <si>
    <t>https://genius.com/Dustin-Lynch-Small-Town-Boy-lyrics</t>
  </si>
  <si>
    <t>Lady-Antebellum</t>
  </si>
  <si>
    <t>You-Look-Good</t>
  </si>
  <si>
    <t>[Verse 1: Charles Kelley &amp; Hillary Scott] On a boat, on a beach In the water, in the sand, in the back of a bar Cold beer in your hand Breaking hearts, breaking necks When we rolling down the street, heads turning all day when they see you with me I'm thinking everybody better stand in line 'Cause they need to know that your body's coming with me tonight [Chorus: Charles Kelley &amp; Hillary Scott] They're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Aw, baby, you look good [Verse 2: Charles Kelley &amp; Hillary Scott] Black dress to the nines, New Year's in a pent From the floor, to the roof, make the skyline spin Yeah, you're killing me boy in your black-faded jeans Ain't gotta work hard when you're smilin' at me [Chorus: Charles Kelley &amp; Hillary Scott]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Aw, baby, you look good [Bridge: Hillary Scott] I'm thinking everybody better stand in line 'Cause they need to know that your body's coming with me tonight [Chorus: Charles Kelley &amp; Hillary Scott] They're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Come on, baby, you look good You look good Baby, you look good</t>
  </si>
  <si>
    <t>https://genius.com/Lady-Antebellum-You-Look-Good-lyrics</t>
  </si>
  <si>
    <t>Jon-Pardi</t>
  </si>
  <si>
    <t>Dirt-On-My-Boots</t>
  </si>
  <si>
    <t>[Verse 1] Been up since the crack of dawn Just trying to get paid Been hotter than a hundred suns I can't find no shade Just two more rows and I'm good to go Yeah, I'm shutting this tractor down Give me a half an hour for a shave and a shower And I'll be outside your house [Chorus] Might have a little dirt on my boots But I'm takin'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[Verse 2] Hard as I worked all day I'm gonna work harder loving on you Spin you all over that dance floor Right out of them high heel shoes And when you're ready to quit Baby, we can slip right out of that barroom door And when I take you home, don't worry babe I'm gonna kick them off on the porch [Chorus] Might have a little dirt on my boots But I'm taking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[Bridge] A little dirty dancing, blue collar romancing I can get cleaned up if you ask me But I can only get so fancy|[Chorus] Got a little dirt on my boots But I'm taking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Got a little dirt on my boots Got a little dirt on my boots</t>
  </si>
  <si>
    <t>https://genius.com/Jon-Pardi-Dirt-On-My-Boots-lyrics</t>
  </si>
  <si>
    <t>Hurricane</t>
  </si>
  <si>
    <t>[Verse 1] Hadn't had a good time since you know when Got talked into goin' out with hopes you were stayin' in I was feelin' like myself for the first time in a long time Until I bumped into some of your friends over there talkin' to mine [Chorus] Then you rolled in with your hair in the wind Baby, without warning I was doin' alright but just your sight Had my heart stormin’ The moon went hidin’, stars quit shinin’ Rain' was drivin’, thunder, lightnin' You wrecked my whole world when you came And hit me like a hurricane You hit me like a hurricane [Verse 2] Knew it was gonna be a long night From the moment when We locked eyes over whiskey on ice Started talkin' 'bout us again If I woulda just laid my drink down And walked out I wouldn't be in my truck Driving us to your house [Chorus] But you rolled in with your hair in the wind Baby, without warning I was doin' alright but just your sight Had my heart stormin’ The moon went hidin’, stars quit shinin’ Rain' was drivin’, thunder, lightning You wrecked my whole world when you came And hit me like a hurricane You hit me like a hurricane [Bridge] A Category 5 With your smile Blew me away And girl it ain't but midnight You done killed the lights Bent my heart back to your bedside|[Chorus] Then you rolled in with your hair in the wind Baby, without warning I was doing alright but just your sight Had my heart stormin' The moon went hidin’, stars quit shinin’ Rain was drivin’, thunder n' lightning You wrecked my whole world when you came And hit me like a hurricane You hit me like a hurricane You hit me like a hurricane</t>
  </si>
  <si>
    <t>https://genius.com/Luke-Combs-Hurricane-lyrics</t>
  </si>
  <si>
    <t>Dylan-Scott</t>
  </si>
  <si>
    <t>My-Girl</t>
  </si>
  <si>
    <t>[Verse 1] She looks so pretty with no makeup on (With no makeup on) You should hear her talking to her mama on the phone (To her mama on the phone) I love it when she raps to an Eminem song (Eminem song) That's my girl Man, her eyes really drive me crazy You should see her smile when she holds a baby I can honestly say that she saved me My girl, yeah [Chorus] Yeah,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[Verse 2] Every night when she goes to bed She hits her knees and bows her head Thanks the Lord for another day I just thank Him for my girl, yeah [Chorus] Yeah,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Oh, my girl [Bridge] Yeah, that's my girl In my truck, in the songs that I sing with the radio up My girl In my heart, in my soul and the air that I breathe every day That's my girl Yeah, everything My girl|[Chorus]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Oh, my girl Yeah, that's my girl</t>
  </si>
  <si>
    <t>https://genius.com/Dylan-Scott-My-Girl-lyrics</t>
  </si>
  <si>
    <t>What-Ifs</t>
  </si>
  <si>
    <t>[Verse 1: Kane Brown] You say, "What if I hurt you? What if I leave you? What if I find somebody else and I don't need you? What if this goes south? What if I mess you up?" You say, "What if I break your heart in two, then what?" [Pre-Chorus: Kane Brown] Well, I hear you, girl, I feel you, girl, but not so fast Before you make your mind up, I gotta ask [Chorus: Kane Brown &amp; Lauren Alaina] What if I was made for you and you were made for me? What if this is it? What if it's meant to be? What if I ain't one of them fools just playin' some game? What if I just pull you close? What if I lean in And the stars line up and it's our last first kiss? What if one of these days, baby, I go and change your name? What if I loved all these what ifs away? [Verse 2: Kane Brown &amp; Lauren Alaina] What if the sky falls (Sky falls) Or the sun stops burnin'? We could worry about them what ifs 'til the world stops turnin' Or I could kiss you (You should kiss me) What if you liked it? (Bet I'd like it) Well, we ain't never gonna know unless we try it [Chorus: Kane Brown &amp; Lauren Alaina, Kane Brown] What if I was made for you and you were made for me? What if this is it? What if it's meant to be? What if I ain't one of them fools just playin' some game? What if I just pull you close? What if I lean in And the stars line up and it's our last first kiss? What if one of these days, baby, I go and change your name? What if I loved all these what ifs away? Aw, yeah Come on [Bridge: Kane Brown] You say, "What if I hurt you? What if I leave you? What if I find somebody else and I don't need you?" Damn [Chorus: Kane Brown &amp; Lauren Alaina] What if I was made for you and you were made for me? What if this is it? What if it's meant to be? What if I ain't one of them fools just playin' some game? Yeah, what if I just pull you close? What if I lean in And the stars line up and it's our last first kiss? What if one of these days, baby, I go and change your name? What if I loved all these what ifs away?|[Outro: Kane Brown &amp; Lauren Alaina] Away (Away) What if?</t>
  </si>
  <si>
    <t>https://genius.com/Kane-Brown-What-Ifs-lyrics</t>
  </si>
  <si>
    <t>Old-Dominion</t>
  </si>
  <si>
    <t>No-Such-Thing-As-A-Broken-Heart</t>
  </si>
  <si>
    <t>[Intro] Hey, hey Keep your chin up Hey, hey [Verse 1] I wonder if Jack and Diane ever made it After the drums and the guitars all faded Was the best they could do good enough? Or did the heartland just swallow 'em up? How did my mom and my dad ever do it? If there was struggles, then we never knew it I guess they had each other That was enough [Chorus] You know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like there's no such thing as a broken heart [Verse 2] What am I gonna tell my kids when they see all of this bullshit that goes down on TV? When the whole world is down on its luck I gotta make sure they keep their chin up Cry when it hurts, laugh when it's funny Chase after the dream, don't chase after the money And know we got each other That's what's up [Chorus] 'Cause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like there's no such thing as a broken heart|[Guitar Solo] [Bridge] You gotta love like there's no such thing as a broken heart [Chorus] 'Cause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love, love, love, love (like there's no such thing) You gotta love, love, love, love, love (as a broken heart) You gotta love like there's no such thing as a broken heart</t>
  </si>
  <si>
    <t>https://genius.com/Old-Dominion-No-Such-Thing-As-A-Broken-Heart-lyrics</t>
  </si>
  <si>
    <t>Billy-Currington</t>
  </si>
  <si>
    <t>Do-I-Make-You-Wanna</t>
  </si>
  <si>
    <t>[Verse 1] Baby what's on your mind When you see me pull up in your drive? Do you wanna go downtown? Maybe have a little high dollar wine? Do you wanna go out to the country? And maybe blow all our money On some sugar at the truckstop and some scratch-offs See if we can lucky? Oh, I gotta know what's goin' on In your beautiful mind Baby don't be shy And tell me now [Chorus] Do I Make you wanna dance real slow? Go Flyin' down a two lane road? Find A limb to hang your clothes? Do I make you wanna let your hair down? Play a little truth or dare now? Act just like you don't care now? Girl when I come around tell me Do I make you wanna? [Post-Chorus] Stay up 'til the sun Howl at the moon Baby, tell me the truth Do I make you wanna [Verse 2] Karaoke in the neon light? Go to Vegas, stay up all night? See if we can find a cheap flight Little 7, come 11, baby, roll those dice Do I make you feel pretty? Do I make you wanna lean back, lay back and kiss me? Do you wanna roll with me To the mountains, to the beach, to a party in the city? Do you wanna take in a broadway show Or maybe just lay low? I gotta know now|[Chorus] Do I Make you wanna dance real slow? Go Flyin' down a two lane road? Find A limb to hang your clothes? Do I make you wanna let your hair down? Play a little truth or dare now? Act just like you don't care now? Girl when I come around tell me Do I make you wanna? [Bridge] Do I make you turn into somebody else? Do you feel like you can finally be yourself? Baby, tell me now [Chorus] Do I Make you wanna dance real slow? Go Flyin' down a two lane road? Find A limb to hang your clothes? Out in the middle of nowhere now We can take it back downtown You know I don't care now Just wanna take you there now Do I Make you wanna dance real slow? Go Flyin' down a two lane road? Find A limb to hang your clothes? Do I make you wanna let your hair down? Play a little truth or dare now? Act just like you don't care now? Girl when I come around tell me Do I make you wanna?|[Outro] Stay up 'til the sun? Howl at the moon? Oh baby Tell me do I make you wanna? Stay up 'til the sun? Howl at the moon? Baby, tell me the truth Do I make you wanna Let your hair down? Play a little truth or dare now? Act just like you don't care now? Baby Make you wanna dance real slow? Go flyin' down a two lane road? Find a limb to hang your clothes on? Oh, babe, tell me Do I make you wanna?</t>
  </si>
  <si>
    <t>https://genius.com/Billy-Currington-Do-I-Make-You-Wanna-lyrics</t>
  </si>
  <si>
    <t>Brett-Young</t>
  </si>
  <si>
    <t>In-Case-You-Didn't-Know</t>
  </si>
  <si>
    <t>[Verse 1] I can't count the times I almost said what's on my mind But I didn't Just the other day I wrote down all the things I'd say But I couldn't I just couldn't [Pre-Chorus] Baby, I know that you've been wondering Mmm, so here goes nothing [Chorus] In case you didn't know Baby, I'm crazy bout you And I would be lying if I said That I could live this life without you Even though I don't tell you all the time You had my heart a long long time ago In case you didn't know [Verse 2] The way you look tonight That second glass of wine That did it There was something 'bout that kiss Girl it did me in Got me thinking I'm thinking [Pre-Chorus] One of the things that I've been feeling Mmm, it's time you hear em [Chorus] In case you didn't know Baby, I'm crazy bout you And I would be lying if I said That I could live this life without you Even though I don't tell you all the time You had my heart a long long time ago In case you didn't know|[Bridge] You've got all of me I belong to you Yeah you're my everything [Chorus] In case you didn't know I'm crazy bout ya I would be lying if I said That I could live this life without you Even though I don't tell you all the time You had my heart a long long time ago Yeah, you had my heart a long long time ago In case you didn't know In case you didn't know</t>
  </si>
  <si>
    <t>https://genius.com/Brett-young-in-case-you-didnt-know-lyrics</t>
  </si>
  <si>
    <t>Brett-Eldredge</t>
  </si>
  <si>
    <t>Beat-Of-The-Music</t>
  </si>
  <si>
    <t>[Verse 1] Well I just met you a couple hours ago My last night in town, hey wouldn't you know I get hooked on a girl with blue diamond eyes Down here in Mexico, oh Now you're walking up asking me to dance Smiling that smile and reaching out your hand Well there's a move or two, I'd like to show you While I still got the chance [Chorus] Well you got the soul and you know how to use it Put your hand on my hip cause you know that I'll lose it You got my heart racing like there's nothing to it Falling in love to the beat of the music [Post-Chorus] Oh oh, why wouldn't I wanna stay? Oh oh, and let that plane fly away, hey hey [Chorus] Cause you got the soul and you know how to use it Put your hand on my hip cause you know that I'll lose it You got my heart racing like there's nothing to it Falling in love to the beat of the music The beat of the music [Verse 2] I think I could get used to that steel drum playing Waking up on a beach if you know what I'm saying One more night would be more than alright with me So hold on baby cause [Chorus] You got the soul and you know how to use it Put your hand on my hip cause you know that I'll lose it You got my heart racing like there's nothing to it Falling in love to the beat of the music We're falling in love to the beat of the music To the beat of the music</t>
  </si>
  <si>
    <t>https://genius.com/Brett-Eldredge-Beat-Of-The-Music-lyrics</t>
  </si>
  <si>
    <t>Lettin-The-Night-Roll</t>
  </si>
  <si>
    <t>[Verse 1] That water tower's got the sun going down behind it If there's a good time in this town, girl, we're gonna find it You looked so damn good climbin' up in my Chevy Tried to play it cool but I knew already By the way you looked in the dashboard lights It was gonna be one of those nights [Chorus]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 [Verse 2] We can run the reds down Mainstreet dodging the blue lights Or disappear off into the corn out past the county line Baby keep on keep on swaying to the back-beat Long as you're right here right here beside me You make the call baby, I don't care We can take this anywhere [Chorus]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 [Chorus]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goes|[Outro] And I can't wait to see where it goes I can't wait to see where it goes, oh yeah Just lettin' the night roll</t>
  </si>
  <si>
    <t>https://genius.com/Justin-Moore-Lettin-The-Night-Roll-lyrics</t>
  </si>
  <si>
    <t>Where-Its-At</t>
  </si>
  <si>
    <t>[Instrumental break] [Verse 1] It ain’t in a high rise looking for a good time shutting down the city lights It ain’t in the water floating like a bobber soaking up that hot sunshine As good as it gets, no that ain’t where it is [Chorus]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 [Verse 2] It ain’t in a suped-up shiny red new truck, if she ain’t to my right It ain’t in a dive bar, tall can of PBR, poppin' tops rockin' all night As good as it gets, no, that ain’t where it is [Chorus]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 [Bridge] No, it don’t matter wherever we’re at (no) No, it don’t get no better than that It ain’t in a suped-up shiny red new truck, if she ain’t to my right [Chorus]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at|[Outro] Yeah, that’s where it’s at Yep, yep, (that’s where it’s at) 2 A.M. when she’s reaching’ over Faded t-shirt hanging off her shoulder (that’s where it’s at)</t>
  </si>
  <si>
    <t>https://genius.com/Dustin-Lynch-Where-Its-At-lyrics</t>
  </si>
  <si>
    <t>We-Are-Tonight</t>
  </si>
  <si>
    <t>[Verse 1] Summer coming through a rolled down window Tearing down an almost two lane back road Freedom and fireflies in the air The night's still young, never going to get old Living for today like there's no tomorrow Follow the grooves, the tires in the grass Staying on the gas like we're never coming back [Chorus] It's a Friday night, it's a small town girl Everything is right and we rule the world 2 twelve's in the truck back, beating A bunch of rock stars on a riverbank singing, whoa, whoa, everything, whoa, whoa Everything we wanna be We are, we are, we are tonight [Verse 2] Swaying back-n-forth, can't you feel the music? Time stands still, I don't want to lose it Her tan, her touch, her laugh Were flying so high like we're never gonna crash [Chorus] It's a Friday night, it's a small town girl Everything is right and we rule the world 2 twelve's in the truck back, beating A bunch of rock stars on a riverbank singing, whoa, whoa, everything, whoa, whoa Everything we wanna be We are, we are, we are tonight [Verse 3] We are tonight, we are tonight Toes in the grass with our hands up high Dream as big as the midnight sky So untamed and we're so alive tonight [Chorus] It's a Friday night, it's a small town girl Everything is right and we rule the world 2 twelve's in the truck back, beating A bunch of rock stars on a riverbank singing, whoa, whoa, everything, whoa, whoa Everything we wanna be We are, we are, we are tonight|[Outro] We are tonight Everything we want to be, yeah We are, we are, we are tonight Yeah We are tonight Whoa, oh, oh, oh, oh Songwriter: Sam Hunt</t>
  </si>
  <si>
    <t>https://genius.com/Billy-Currington-We-Are-Tonight-lyrics</t>
  </si>
  <si>
    <t>Chase-Rice</t>
  </si>
  <si>
    <t>Ready-Set-Roll</t>
  </si>
  <si>
    <t>[Intro] Ready Set Let's roll Let's roll [Verse 1] Damn, pretty girl you went and done it again You've gone and turned your sexy all the way up to 10 I've never seen a side ride seat looking so hot Baby, you rock, hit the spot like a fireball shot You've got me all high, head spinning around and around I'm down if you're down to burn down this town [Chorus] Ready, set, let's roll Ready, set, let's ride [Album version:] Get your little fine ass on the step, shimmy up inside [Radio edit version:]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[Verse 2] Where the good years and good times meet Girl, we can rev it up right 'til we overheat Just forget about the time, get your lips on mine Gotta kiss you, get to know your smile On your mark, get set [Chorus] Ready, set, let's roll Ready, set, let's ride [Album version:] Get your little fine ass on the step, shimmy up inside [Radio edit version:]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Ready, set, let's ride|[Bridge] You got my heart bump-bumping When I'm pulling up into your drive Let's hit it 90 to nothin' Couple kids running into the night [Chorus] Ready, set, let's roll Ready, set, let's ride [Album version:] Get your little fine ass on the step, shimmy up inside [Radio edit version:]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Ready, set, let's ride Get your little fine ass on the step, shimmy up on inside [Outro] Yeah we can run this town You know I'll rock your world, c'mon Let's roll, let's ride, let's run this town tonight Read, set, let's roll</t>
  </si>
  <si>
    <t>https://genius.com/Chase-Rice-Ready-Set-Roll-lyrics</t>
  </si>
  <si>
    <t>Florida-Georgia-Line</t>
  </si>
  <si>
    <t>Dirt</t>
  </si>
  <si>
    <t>[Intro: Music Video Only] I'll tell you something, 1968 was just another year, the fields needed tilling and there wasn't enough rain. But it was the first year Rosie started bringing my lunch out to the field every day [Verse 1] You get your hands in it Plant your roots in it Dusty headlight, dance with your boots in it (Dirt) You write her name on it Spin your tires on it Build your corn field, whiskey, bonfires on it (Dirt) You bet your life on it, yeah It's that... [Chorus]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 [Music Video Interlude 1] Rosie and I had five children, one died at birth, they were tough times, tough years, did okay [Verse 2] You've mixed some sweat with it Taking a shovel to it You've stuck some crosses and some painted Goal posts through it (Dirt) You know you came from it (Dirt) And some day you'll return to... [Chorus ]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dirt|[Music Video Interlude 2] I asked Rosie one time if she wanted to travel to see the world, and no she said "the world comes right to my window every day"... Even if it's broken (You know you came from it (dirt, dirt) And some day you'll return to) [Chorus]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 [Post-Chorus] Makes you wanna build a 10 percent down white picket fence house on this dirt [Music Video Interlude 3] See Rosie was right about two things: you don't have to see the world to be worldly, just raise good children, bake good enough pies and the world will come right to your kitchen window. She's right about something else too, I built that baseball diamond way too close to the kitchen [Outro] (You know you came from it And some day, you'll return to it)</t>
  </si>
  <si>
    <t>https://genius.com/Florida-Georgia-Line-Dirt-lyrics</t>
  </si>
  <si>
    <t>Hope-You-Get-Lonely-Tonight</t>
  </si>
  <si>
    <t>[Verse 1] I could go for a tipsy tailgate kiss Baby taste the moonshinin' off of your lips I want to see that 'want ya' smile Still got me hooked, been hooked for awhile If you got a bottle you ain't opened yet And an empty spot beside ya in ya bed If you got some room for a little regret Let me know girl I've already left... [Chorus] If you're feelin' what I'm feelin' let's mix it up You got my number baby hit me up If you need a little late night pick me up I, hope you get lonely tonight We ain't gotta make up, just kiss me We could straight up blame it on the whiskey You ain't gotta wake up and miss me, no I hope you get lonely tonight [Verse 2] I don't care if you're spinnin' in the neon Or burnin' up the sheets with my tee on Either way the thought is turning me on And I can't shake it girl I'm wide awake, so [Chorus] If you're feelin' what I'm feelin' let's mix it up You got my number baby hit me up If you need a little late night pick me up I, hope you get lonely tonight We ain't gotta make up, just kiss me We could straight up blame it on the whiskey You ain't gotta wake up and miss me, no I hope you get lonely tonight [Bridge] Hope you get lonely Hope you get lonely Hope you get lonely tonight Girl [Chorus] If you're feelin' what I'm feelin' let's mix it up You got my number baby hit me up If you need a little late night pick me up You know I, hope you get lonely tonight We ain't gotta make up, just kiss me We could straight up blame it on the whiskey You ain't gotta wake up and miss me, no I hope you get lonely tonight|[Outro] Lonely tonight Lonely tonight Yep girl, I hope you get lonely tonight</t>
  </si>
  <si>
    <t>https://genius.com/Cole-Swindell-Hope-You-Get-Lonely-Tonight-lyrics</t>
  </si>
  <si>
    <t>Frankie-Ballard</t>
  </si>
  <si>
    <t>Sunshine-and-Whiskey</t>
  </si>
  <si>
    <t>[Intro] Every time you kiss me it's like sunshine and whiskey [Verse 1] Chilling on a beach with my sweet Georgia peach Not a care in the world, just trying to beat the heat Body like an hourglass, sand on her feet I can't help but stare cause I got the best seat Just when I thought it couldn't get any hotter you slid on in Said, "I'm a little hot and bothered, if you know what I mean Let's crank it up to a hundred degrees" [Refrain] You hit me like fire, shot me like a bullet Burned me up and down, no way to cool it But every time you kiss me it's like sunshine and whiskey Like a bottle of Jack straight to the head One shot, two shot, Coppertone red Every time you kiss me it's like sunshine and whiskey [Verse 2] I was slow driving south with the top drop down Her hair in the wind, Tom Petty up loud You gave me that look, you licked them lips I said, "Hang on baby, better pull over for this" I don't wanna get DWK, driving while kissing they'll put you away [Refrain] You hit me like fire, shot me like a bullet Burned me up and down, no way to cool it But every time you kiss me it's like sunshine and whiskey It's like a bottle of Jack straight to the head One shot, two shot, Coppertone red Every time you kiss me it's like sunshine and whiskey Every time you kiss me it's like sunshine and whiskey Every time you kiss me it's like sunshine and whiskey</t>
  </si>
  <si>
    <t>https://genius.com/Frankie-Ballard-Sunshine-and-Whiskey-lyrics</t>
  </si>
  <si>
    <t>Tyler-Farr</t>
  </si>
  <si>
    <t>Whiskey-In-My-Water</t>
  </si>
  <si>
    <t>[Instrumental break] [Verse 1] In my truck flying down a dirt road Pickin' you up, feelin' kinda crazy I think I'm in luck cause I know my baby She slaps my knee says: "boy why you smiling?" Doing my best so hard to hide it I know what's up, so I just shoot her a wink [Chorus]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 [Verse 2] When we're past Flint Bridge, we'll break out the bottle Drop it down low, crank up the throttle I'm good to go, cause I've got you tonight, baby [Chorus]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 [Bridge] Sitting on this hill with her Looking in them baby blues Wishing that the sky would change I've been thinking about it all damn day I can hardly wait [Chorus]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water|[Hook] Whiskey in my water Whiskey in my water yeah yeah yeah</t>
  </si>
  <si>
    <t>https://genius.com/Tyler-Farr-Whiskey-In-My-Water-lyrics</t>
  </si>
  <si>
    <t>Leave-The-Night-On</t>
  </si>
  <si>
    <t>[Verse 1] They roll the sidewalks in this town, all up after the sun goes down They say nothin' good happens here when midnight rolls around But layin' down would be in vain, I can't sleep with you on my brain And I ain't anywhere close to tired Your kiss has got me wired [Chorus] Girl, you got the beat right, killin' in your Levis High on your love has got me buzzin' like a streetlight It's still early out in Cali, baby, don't you wanna rally again We'll find a road with no name, lay back in the slow lane The sky is dropping Jupiter around us like some old Train We'll be rolling down the windows, I bet you we're catchin' our second wind We don't have to go home, we can leave the night on We can leave the night on [Verse 2] Now all the stars are turnin' blue, just kissed the clock 2:22 Baby, I know what you're wishin' for, I'm wishin' for it too Now all the lights are flashin' gold, nobody cares how fast we go Our soundtrack's in the stereo The DJ's on a roll [Chorus] Girl, you got the beat right, killin' in your Levis High on your love has got me buzzin' like a streetlight It's still early out in Cali, baby, don't you wanna rally again We'll find a road with no name, lay back in the slow lane The sky is dropping Jupiter around us like some old Train We'll be rolling down the windows, I bet you we're catchin' our second wind We don't have to go home, we can leave the night on We can leave the night on [Bridge] The sun'll steal the magic from us soon So let's take one more trip around the moon [Chorus 2] Girl, you got the beat right, killin' in your Levis High on your love has got me buzzin' like a streetlight It's still early out in Cali, baby, don't you wanna rally We'll find a road with no name, lay back in the slow lane The sky is dropping Jupiter all around us like some old Train We'll be rolling down the windows, I bet you we're catchin' our second wind We don't have to go home, we can leave the night on We can leave the night on We can leave the night on|[Outro] Buzzin' like a streetlight We can leave 'em on tonight</t>
  </si>
  <si>
    <t>https://genius.com/Sam-Hunt-Leave-The-Night-On-lyrics</t>
  </si>
  <si>
    <t>dance</t>
  </si>
  <si>
    <t>SAINt-JHN</t>
  </si>
  <si>
    <t>Roses</t>
  </si>
  <si>
    <t>[Verse 1] Roses I walked in the corner with the body screaming dolo Never sold a bag but look like Pablo in a photo This gon' make 'em feel the way like Tony killed Manolo You already know though, you already know though I walk in the corner with the money, on my finger She might get it popping, I might wife her for the winter I already know, already know, nigga roses All I need is roses [Chorus] Turn up baby, turn up, when I turn it on You know how I get too lit when I turn it on Can't handle my behavior when I turn it on Too fast, never ask, if the life don't last Done been through it all Fuck with a nigga raw, this who you wanna be And I know you won't tell nobody nothing And I know you won't tell nobody no [Verse 2] Roses I might pull up flexing on these niggas like aerobics I might tell her girl you cute but balling That shit gorgeous Standing on the table, Rosé, Rosé, fuck the waters You know who the god is [Chorus] Turn up baby, turn up, when I turn it on You know how I get too lit when I turn it on Can't handle my behavior when I turn it on Too fast, never ask, if the life don't last Done been through it all Fuck with a nigga raw|[Verse 3] I might bring them Brooklyn niggas out, oh lord it's overs I might bring them strippers out and tell 'em do it pole-less You already know, already know, nigga roses Kill 'em, make it ... [Chorus] Turn up baby, turn up, when I turn it on You know how I get too lit when I turn it on Can't handle my behavior when I turn it on Too fast, never ask, if the life don't last Done been through it all Fuck with a nigga raw, this who you wanna be And I know you won't tell nobody nothing And I know you won't tell nobody no [Outro] Roses Roses</t>
  </si>
  <si>
    <t>https://genius.com/SAINt-JHN-Roses-lyrics</t>
  </si>
  <si>
    <t>[Intro] Yeah [Verse 1] I've been tryna call I've been on my own for long enough Maybe you can show me how to love, maybe I'm going through withdrawals You don't even have to do too much You can turn me on with just a touch, baby [Pre-Chorus] I look around and Sin City's cold and empty (Oh) No one's around to judge me (Oh) I can't see clearly when you're gone [Chorus] I said, ooh, I'm blinded by the lights No, I can't sleep until I feel your touch I said, ooh, I'm drowning in the night Oh, when I'm like this, you're the one I trust Hey, hey, hey [Verse 2] I'm running out of time 'Cause I can see the sun light up the sky So I hit the road in overdrive, baby, oh [Pre-Chorus] The city's cold and empty (Oh) No one's around to judge me (Oh) I can't see clearly when you're gone [Chorus] I said, ooh, I'm blinded by the lights No, I can't sleep until I feel your touch I said, ooh, I'm drowning in the night Oh, when I'm like this, you're the one I trust|[Bridge] I'm just calling back to let you know (Back to let you know) I could never say it on the phone (Say it on the phone) Will never let you go this time (Ooh) [Chorus] I said, ooh, I'm blinded by the lights No, I can't sleep until I feel your touch Hey, hey, hey Hey, hey, hey [Outro] I said, ooh, I'm blinded by the lights No, I can't sleep until I feel your touch</t>
  </si>
  <si>
    <t>[Chorus]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[Verse 1] It's been a long time since you fell in love You ain't coming out your shell, you ain't really been yourself Tell me, what must I do? (Do tell, my love) 'Cause luckily, I'm good at reading I wouldn't bug him, but he won't stop cheesin' And we can dance all day around it If you frontin', I'll be bouncing If you want it, scream it, shout it, babe Before I leave you dry [Chorus]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(Yeah) [Verse 2] Let me check my chest, my breath right quick (Ha) He ain't ever seen it in a dress like this (Ah) He ain't ever even been impressed like this Prolly why I got him quiet on the set like zip Like it, love it, need it bad Take it, own it, steal it fast Boy, stop playing, grab my ass Why you actin' like you shy? (Hot) Shut it, save it, keep it pushin' Why you beating 'round the bush? Knowin' you want all this woman Never knock it 'til you try (Yah, yah) All of them bitches hating I have you with me All of my niggas sayin' you mad committed Realer than anybody you had, and pretty All of the body-ody, the ass and titties|[Chorus]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t>
  </si>
  <si>
    <t>Surf-Mesa</t>
  </si>
  <si>
    <t>ily</t>
  </si>
  <si>
    <t>[Chorus] I love you, baby, and if it's quite all right I need you, baby, to warm these lonely nights I love you, baby Trust in me when I say I love you, baby, and if it's quite all right I need you, baby, to warm these lonely nights I love you, baby Trust in me when I say I love you [Drop] I love you, baby [Chorus] I love you, baby, and if it's quite all right I need you, baby, to warm these lonely nights I love you, baby Trust in me when I say I love you, baby, and if it's quite all right I need you, baby, to warm these lonely nights I love you, baby Trust in me when I say I love you [Drop] I love you, baby [Chorus] I love you, baby, and if it's quite all right I need you, baby, to warm these lonely nights I love you, baby Trust in me when I say I love you [Drop] I love you, baby|[Chorus] I love you, baby, and if it's quite all right I need you, baby, to warm these lonely nights I love you, baby Trust in me when I say I love you, baby, and if it's quite all right I need you, baby, to warm these lonely nights I love you, baby Trust in me when I say</t>
  </si>
  <si>
    <t>https://genius.com/Surf-Mesa-ily-lyrics</t>
  </si>
  <si>
    <t>[Verse 1] I've always been the one to say the first goodbye Had to love and lose a hundred million times Had to get it wrong to know just what I like Now I'm falling You say my name like I have never heard before I'm indecisive, but, this time, I know for sure I hope I'm not the only one that feels it all Are you falling? [Pre-Chorus] Centre of attention You know you can get whatever you want from me Whenever you want it, baby It's you in my reflection I'm afraid of all the things it could do to me If I would've known it, baby [Chorus] I would've stayed at home 'Cause I was doing better alone But when you said, "Hello" I knew that was the end of it all I should've stayed at home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[Verse 2] I wonder, when you go, if I stay on your mind Two can play that game, but you win me every time Everyone before you was a waste of time Yeah, you got me [Pre-Chorus] Centre of attention You know you can get whatever you want from me Whenever you want it, baby It's you in my reflection I'm afraid of all the things it could do to me If I would've known it, baby|[Chorus] I would've stayed at home 'Cause I was doing better alone But when you said, "Hello" I knew that was the end of it all I should've stayed at home (I would've stayed at home 'cause I–)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[Bridge] Ooh, break my heart Ooh, break my heart Ooh Am I falling in love with the one that could break my heart? [Chorus] I would've stayed at home 'Cause I was doing better alone But when you said, "Hello" I knew that was the end of it all I should've stayed at home (I would've stayed at home 'cause I–) 'Cause now there ain't no letting you go Am I falling in love with the one that could break my heart? Oh no (Oh no), I was doing better alone But when you said, "Hello" I knew that was the end of it all I should've stayed at home 'Cause now there ain't no letting you go Am I falling in love with the one that could break my heart?</t>
  </si>
  <si>
    <t>Joel-Corry-X-MNEK</t>
  </si>
  <si>
    <t>Head-and-Heart</t>
  </si>
  <si>
    <t>[Intro] Ba-ba-ba-dum ba-ba-dum ba-ba-dum Ba-ba-ba-dum ba-ba-dum ba-ba-da-dum [Verse 1] Oh my god, oh my god, this feeling's just begun Saying things I've never said, doing things I've never done Oh my god, oh my god, when I see you I should run But I'm frozen in motion and my head tells me to stop (Tells me to stop) [Pre-Chorus] Feeling feelings I feel about us Try to fight it, but it's never enough My heart is certain it's more than a crush 'Cause I'm frozen in motion and my head tells me to stop [Chorus] But my heart goes Ba-ba-ba-dum ba-ba-dum ba-ba-dum Ba-ba-ba-dum ba-ba-dum ba-ba-da-dum 'Cause my heart goes Ba-ba-ba-dum ba-ba-dum ba-ba-dum Ba-ba-ba-dum ba-ba-dum ba-ba-da-dum [Verse 2] Oooh, oh my god, oh my god, can't believe what I've become I'm thinking things I shouldn't think, singing songs I've never sung Oh my god, oh my god, when I see you I should run But I'm frozen in motion and my head tells me to stop (Tells me to stop) [Pre-Chorus] Feeling feelings I feel about us Try to fight it, but it's never enough ('Cause my heart) My heart is certain it's more than a crush 'Cause I'm frozen in motion and my head tells me to stop|[Chorus] But my heart goes Ba-ba-ba-dum ba-ba-dum ba-ba-dum Ba-ba-ba-dum ba-ba-dum ba-ba-da-dum 'Cause my heart goes Ba-ba-ba-dum ba-ba-dum ba-ba-dum (Mmm) Ba-ba-ba-dum ba-ba-dum ba-ba-da-dum But my heart goes Ba-ba-ba-dum ba-ba-dum ba-ba-dum Ba-ba-ba-dum ba-ba-dum ba-ba-da-dum 'Cause my heart goes Ba-ba-ba-dum ba-ba-dum ba-ba-dum Ba-ba-ba-dum ba-ba-dum ba-ba-da-dum [Bridge] My head and my heart My head and my heart I can't tell them apart My head tells me to run, but I can't [Chorus] 'Cause my heart goes Ba-ba-ba-dum ba-ba-dum ba-ba-dum (Oh-oh-ooh) Ba-ba-ba-dum ba-ba-dum ba-ba-da-dum 'Cause my heart goes Ba-ba-ba-dum ba-ba-dum ba-ba-dum (My heart goes) Ba-ba-ba-dum ba-ba-dum ba-ba-da-dum (Oh-ooh)|[Outro] Oh my god, oh my god, this feeling's just begun Saying things I've never said, doing things I've never done Oh my god, oh my god, when I see you I should run But I'm frozen in motion and my head tells me to stop But my heart goes</t>
  </si>
  <si>
    <t>https://genius.com/Joel-corry-head-and-heart-lyrics</t>
  </si>
  <si>
    <t>Lady-Gaga-and-Ariana-Grande</t>
  </si>
  <si>
    <t>Rain-On-Me</t>
  </si>
  <si>
    <t>[Verse 1: Lady Gaga] I didn't ask for a free ride I only asked you to show me a real good time I never asked for the rainfall At least I showed up, you showed me nothin' at all [Pre-Chorus: Lady Gaga] It's comin' down on me Water like misery It's comin' down on me I'm ready, rain on me [Chorus: Lady Gaga] I'd rather be dry, but at least I'm alive Rain on me, rain, rain Rain on me, rain, rain I'd rather be dry, but at least I'm alive Rain on me, rain, rain Rain on me [Drop: Lady Gaga &amp; Ariana Grande] Rain on me Mm, oh yeah, baby Rain on me [Verse 2: Ariana Grande] Livin' in a world where no one's innocent Oh, but at least we try, mm Gotta live my truth, not keep it bottled in So I don't lose my mind, baby, yeah [Pre-Chorus: Ariana Grande, Lady Gaga] I can feel it on my skin (It's comin' down on me) Teardrops on my face (Water like misery) Let it wash away my sins (It's comin' down on me) Let it wash away, yeah-yeah [Chorus: Both, Lady Gaga, Ariana Grande] I'd rather be dry, but at least I'm alive Rain on me, rain, rain Rain on me, rain, rain I'd rather be dry, but at least I'm alive Rain on me, rain, rain Rain (Rain) on (On) me|[Drop: Ariana Grande, Both, Lady Gaga] Rain on me Rain on me Oh yeah, yeah Rain on me, ooh yeah Rain on me Rain on me, ooh [Bridge: Both, Lady Gaga, Ariana Grande] Hands up to the sky I'll be your galaxy I'm about to fly Rain on me, tsunami Hands up to the sky I'll be your galaxy I'm about to fly Rain on me (Rain on me) [Chorus: Both, Ariana Grande, Lady Gaga] I'd rather be dry, but at least I'm alive (Rain on me) Rain on me, rain, rain Rain on me, rain, rain (Rain on me) I'd rather be dry, but at least I'm alive (At least I'm alive) Rain on me, rain, rain (Rain on me, baby) Rain on me (Rain on me)|[Outro: Both, Lady Gaga] I hear the thunder comin' down Won't you rain on me? Eh, eh, yeah Rain on, woo I hear the thunder comin' down Won't you rain on me? Eh, eh, yeah Rain on me</t>
  </si>
  <si>
    <t>https://genius.com/Lady-Gaga-and-Ariana-Grande-Rain-On-Me-lyrics</t>
  </si>
  <si>
    <t>[Intro] Oh, oh, oh Oh, oh, oh Oh, oh, oh, oh, oh [Verse 1] We couldn't turn around 'til we were upside down I'll be the bad guy now, but know I ain't too proud I couldn't be there even when I tried You don't believe it, we do this every time [Chorus] Seasons change and our love went cold Feed the flame 'cause we can't let go Run away, but we're running in circles Run away, run away I dare you to do something I'm waiting on you again, so I don't take the blame Run away, but we're running in circles Run away, run away, run away [Verse 2] Let go, I got a feeling that it's time to let go I said so, I knew that this was doomed from the get-go You thought that it was special, special But it was just the sex though, the sex though And I still hear the echoes (The echoes) I got a feeling that it's time to let it go, let it go [Chorus] Seasons change and our love went cold Feed the flame 'cause we can't let go Run away, but we're running in circles Run away, run away I dare you to do something I'm waiting on you again, so I don't take the blame Run away, but we're running in circles Run away, run away, run away|[Bridge] Maybe you don't understand what I'm going through It's only me, what you got to lose? Make up your mind, tell me, what are you gonna do? It's only me, let it go [Chorus] Seasons change and our love went cold Feed the flame 'cause we can't let go Run away, but we're running in circles Run away, run away I dare you to do something I'm waiting on you again, so I don't take the blame Run away, but we're running in circles Run away, run away, run away</t>
  </si>
  <si>
    <t>Anabel-Englund</t>
  </si>
  <si>
    <t>So-Hot</t>
  </si>
  <si>
    <t>[Verse 1] It's so hot I can barely breathe Especially with you standin' next to me I've tried to pretend Yeah I've tried Messages you keep sendin' me Notes you keep leavin' places I can see it's cute (Yeah it's cute) [Pre-Chorus] Let's go somewhere safe Where I'll meet you underwater Drown me in your sorrow I'll meet you underwater You lead and I will follow [Chorus] It's so hot Tell me what you feel inside Start the way you know it's right A different kind of paradise [Verse 2] Driving back to see your face Cause you don't have a car and I can't barely contain What I feel (What I feel) Touchin' my body quietly Meetin' my eyes under the moon light It's right (Yeah it's right) [Pre-Chorus] So let's go somewhere safe Where I'll meet you underwater Drown me in your sorrows I'll meet you underwater You lead and I will follow [Chorus] It's so hot Tell me what you feel inside Start the way you know it's right A different kind of paradise|It's so hot Tell me what you feel inside Start the way you know it's right A different kind of paradise (So hot, so hot) [Outro] I feel the fire burnin' when you look at me that way I think I'm done searching when you look at me that way I feel the fire burnin' when you look at me that way Finally I'm done searching when you look at me that way (When you look at me that way When you look at me that way)</t>
  </si>
  <si>
    <t>https://genius.com/Anabel-Englund-So-Hot-lyrics</t>
  </si>
  <si>
    <t>Marshmello-and-Bastille</t>
  </si>
  <si>
    <t>Happier</t>
  </si>
  <si>
    <t>[Intro: Bastille] Lately, I've been, I've been thinking I want you to be happier, I want you to be happier [Verse 1: Bastille] When the morning comes When we see what we've become In the cold light of day, we're a flame in the wind Not the fire that we've begun Every argument, every word we can't take back 'Cause with all that has happened I think that we both know the way that this story ends [Chorus: Bastille] Then only for a minute I want to change my mind 'Cause this just don't feel right to me I wanna raise your spirits I want to see you smile but Know that means I'll have to leave [Post-Chorus: Bastille] Know that means I'll have to leave Lately, I've been, I've been thinking I want you to be happier, I want you to be happier [Verse 2: Bastille] When the evening falls And I'm left there with my thoughts And the image of you being with someone else Well, it's eating me up inside But we ran our course, we pretended we're okay Now if we jump together, at least we can swim Far away from the wreck we made [Chorus: Bastille] Then only for a minute I want to change my mind 'Cause this just don't feel right to me I wanna raise your spirits I want to see you smile but Know that means I'll have to leave|[Post-Chorus: Bastille] Know that means I'll have to leave Lately, I've been, I've been thinking I want you to be happier, I want you to be happier [Bridge: Bastille] So I'll go, I'll go I will go, go, go So I'll go, I'll go I will go, go, go [Pre-Chorus: Bastille] Lately, I've been, I've been thinking I want you to be happier, I want you to be happier Even though I might not like this I think that you'll be happier, I want you to be happier [Chorus: Bastille] Then only for a minute (Only for a minute) I want to change my mind 'Cause this just don't feel right to me (Right to me) I wanna raise your spirits (Wanna raise your spirits) I want to see you smile but Know that means I'll have to leave [Post-Chorus: Bastille] Know that means I'll have to leave Lately, I've been, I've been thinking I want you to be happier, I want you to be happier|[Outro: Bastille] So I'll go, I'll go I will go, go, go</t>
  </si>
  <si>
    <t>https://genius.com/Marshmello-and-Bastille-Happier-lyrics</t>
  </si>
  <si>
    <t>Jax-Jones-Martin-Solveig-and-Madison-Beer</t>
  </si>
  <si>
    <t>All-Day-And-Night</t>
  </si>
  <si>
    <t>[Verse 1] You walked away, you left me out here on the floor You didn't care, you're still the one that I adore You gave me something like nobody did before Woah, woah [Pre-Chorus] If I close my eyes, all I see Is you standing there in front of me You're on my mind constantly Now I can't get no sleep [Chorus] All day and night, you keep me up Non-stop, I'm so done, yeah I'm giving you more than enough Of my love, I'm so done, yeah [Verse 2] I blame myself, I broke my own heart loving you You cut me up and now I'm bleeding from the truth You left me helpless, now I don't know what to do Woah, woah [Pre-Chorus] If I close my eyes, all I see Is you standing there in front of me You're on my mind constantly Now I can't get no sleep [Chorus] All day and night, you keep me up Non-stop, I'm so done, yeah I'm giving you more than enough Of my love, I'm so done, yeah [Bridge] No sleep, na-na-na-na No sleep, na-na-na-na I think about you day and night, now I can't get no No sleep, na-na-na-na No sleep, na-na-na-na I think about you day and night, now I can't get no No, no, no, no sleep tonight No, no, no, no sleep tonight|[Chorus] All day and night, you keep me up Non-stop, I'm so done, yeah I'm giving you more than enough Of my love (Of my love), I'm so done (I'm so done), yeah All day and night, you keep me up (No sleep, na-na-na-na) Non-stop (No sleep, na-na-na-na) I'm so done, yeah (I think about you day and night, now I can't get no) I'm giving you more than enough (No sleep, na-na-na-na) Of my love (No sleep, na-na-na-na) I'm so done, yeah (I think about you day and night, now I can't get no)</t>
  </si>
  <si>
    <t>https://genius.com/Jax-Jones-Martin-Solveig-and-Madison-Beer-All-Day-And-Night-lyrics</t>
  </si>
  <si>
    <t>The-Chainsmokers-and-Coldplay</t>
  </si>
  <si>
    <t>Something-Just-Like-This</t>
  </si>
  <si>
    <t>[Verse 1: Chris Martin] I've been reading books of old The legends and the myths Achilles and his gold Hercules and his gifts Spider-Man's control And Batman with his fists And clearly I don't see myself upon that list [Pre-Chorus: Chris Martin] But she said, where d'you wanna go? How much you wanna risk? I'm not looking for somebody With some superhuman gifts Some superhero Some fairytale bliss Just something I can turn to Somebody I can kiss I want something just like this [Chorus: Chris Martin] Doo-doo-doo, doo-doo-doo Doo-doo-doo, doo, doo Doo-doo-doo, doo-doo-doo Oh, I want something just like this Doo-doo-doo, doo-doo-doo Doo-doo-doo, doo, doo Doo-doo-doo, doo-doo-doo Oh, I want something just like this I want something just like this [Verse 2: Chris Martin] I've been reading books of old The legends and the myths The testaments they told The moon and its eclipse And Superman unrolls A suit before he lifts But I'm not the kind of person that it fits [Pre-Chorus: Chris Martin] She said, where d'you wanna go? How much you wanna risk? I'm not looking for somebody With some superhuman gifts Some superhero Some fairytale bliss Just something I can turn to Somebody I can miss|[Chorus: Chris Martin] I want something just like this I want something just like this [Bridge: Chris Martin] Oh, I want something just like this Doo-doo-doo, doo-doo-doo Doo-doo-doo, doo, doo Doo-doo-doo, doo-doo-doo Oh, I want something just like this Doo-doo-doo, doo-doo-doo Doo-doo-doo, doo, doo Doo-doo-doo, doo-doo-doo [Pre-Chorus: Chris Martin] Where d'you wanna go? How much you wanna risk? I'm not looking for somebody With some superhuman gifts Some superhero Some fairytale bliss Just something I can turn to Somebody I can kiss I want something just like this [Chorus: Chris Martin] Oh, I want something just like this Oh, I want something just like this Oh, I want something just like this</t>
  </si>
  <si>
    <t>https://genius.com/The-Chainsmokers-and-Coldplay-Something-Just-Like-This-lyrics</t>
  </si>
  <si>
    <t>The-Chainsmokers</t>
  </si>
  <si>
    <t>Paris</t>
  </si>
  <si>
    <t>[Verse 1: Andrew Taggart] We were staying in Paris To get away from your parents And I thought, “Wow If I could take this in a shot right now I don't think that we could work this out” Out on the terrace I don't know if it's fair but I thought “How could I let you fall by yourself While I'm wasted with someone else?” [Chorus: Andrew Taggart] If we go down then we go down together They'll say you could do anything They'll say that I was clever If we go down then we go down together We'll get away with everything Let's show them we are better [Refrain: Andrew Taggart] Let's show them we are better Let's show them we are better [Verse 2: Andrew Taggart] We were staying in Paris To get away from your parents You look so proud Standing there with a frown and a cigarette Posting pictures of yourself on the Internet Out on the terrace We breathe in the air of this small town on our own, cuttin' class for the thrill of it Getting drunk on the past, we were livin' in [Chorus: Andrew Taggart &amp; Emily Warren] If we go down then we go down together They'll say you could do anything They'll say that I was clever If we go down then we go down together We'll get away with everything Let's show them we are better [Bridge: Emily Warren &amp; Andrew Taggart] Let's show them we are Show them we are Let's show them we are Show them we are Let's show them we are better We were staying in Paris Let's show them we are better Let's show them we are Show them we are Let's show them we are Show them we are Let's show them we are better|[Chorus: Andrew Taggart &amp; Emily Warren] If we go down then we go down together They'll say you could do anything They'll say that I was clever If we go down then we go down together We'll get away with everything Let's show them we are better [Post-Chorus: Andrew Taggart &amp; Emily Warren] We were staying in Paris (If we go down) We were staying in Paris (If we go down) We were staying in Paris (If we go down) We were staying in Paris (If we go down) Let's show them we are better We were staying in Paris [Refrain: Andrew Taggart &amp; Emily Warren] Let's show them we are better Let's show them we are better If we go down Let's show them we are better If we go down Let's show them we are better If we go down Let's show them we are better Let's show them we are better</t>
  </si>
  <si>
    <t>https://genius.com/The-Chainsmokers-Paris-lyrics</t>
  </si>
  <si>
    <t>Clean-Bandit</t>
  </si>
  <si>
    <t>Rockabye</t>
  </si>
  <si>
    <t>[Intro: Sean Paul] Call it love and devotion Call it a mom's adoration, foundation A special bond of creation, hah For all the single moms out there Going through frustration Clean Bandit, Sean-da-Paul, Anne-Marie Sing, make them hear [Verse 1: Anne-Marie &amp; Sean Paul] She works at nights, by the water She's gone astray, so far away From her father's daughter She just wants a life for her baby All on her own, no one will come She's got to save him (Daily struggle) [Pre-Chorus 1: Anne-Marie &amp; Sean Paul] She tells him, "Oh, love, no one's ever gonna hurt you, love." "I'm gonna give you all of my love." "Nobody matters like you." (Stay up there, stay up there!) She tells him, "Your life ain't gon' be nothing like my life." (Straight!) "You're gonna grow and have a good life." "I'm gonna do what I've got to do." (Stay up there, stay up there!) [Chorus: Anne-Marie] So, rockabye, baby, rockabye I'm gonna rock you Rockabye, baby, don't you cry Somebody's got you Rockabye, baby, rockabye I'm gonna rock you Rockabye, baby, don't you cry Ah, rockabye, no [Post-Chorus 1: Sean Paul &amp; Anne-Marie] Rockabye, rocka-rocka-rocka-bye (Rockabye, yeah, yeah) Rockabye, rocka-rocka-rocka-bye [Verse 2: Sean Paul &amp; Anne-Marie, Both] Single mum, how're you doing out there? Facing the hard life, without no fear (Yeah!) Just so you know that you really care 'Cause any obstacle come, you're well prepared (Oh, no!) And no, mama, you never shed tear 'Cause you have to shed things year after year (Na, na, na, na) And you give the yout love beyond compare (Yeah!) You find his school fee and the bus fare (Yeah!) Mh, all when di pops disappear Inna rum bar, can't find him nowhere Steadily your workflow, heavily you know So your non-stop, no time, no time for ya dear|[Bridge: Anne-Marie] Now she got a six-year-old Trying to keep him warm Trying to keep out the cold When he looks in her eyes He don't know he is safe [Pre-Chorus 2: Anne-Marie] When she says, "Oh, love, no one's ever gonna hurt you, love." "I'm gonna give you all of my love." "Nobody matters like you." [Chorus: Anne-Marie &amp; Sean Paul] So, rockabye, baby, rockabye I'm gonna rock you Rockabye, baby, don't you cry Somebody's got you Rockabye, baby, rockabye I'm gonna rock you Rockabye, baby, don't you cry (Badda-bang-bang-bang, alright then) Ah, rockabye, no [Post-Chorus 2: Sean Paul &amp; Anne-Marie] Rockabye, rocka-rocka-rocka-bye (Rockabye, yeah, yeah) Rockabye, rocka-rocka-rocka-bye Rockabye, don't bother cry Lift up your head, lift it up to the sky, yo Rockabye, don't bother cry Angels surround you, just dry your eye|[Bridge: Anne-Marie] Now she got a six-year-old Trying to keep him warm Trying to keep out the cold When he looks in her eyes He don't know he is safe when she says [Pre-Chorus 1: Anne-Marie &amp; Sean Paul] She tells him, "Oh, love, no one's ever gonna hurt you, love." "I'm gonna give you all of my love." "Nobody matters like you." (Stay up there, stay up there!) She tells him, "Your life ain't gon' be nothing like my life." (Straight!) "You're gonna grow and have a good life." "I'm gonna do what I got to do.", yeah [Chorus: Anne-Marie &amp; Sean Paul] So, rockabye, baby, rockabye (Rockabye, rocka-rocka-rocka-bye) I'm gonna rock you Rockabye, baby, don't you cry (Rockabye, rocka-rocka-rocka-bye) Somebody's got you Rockabye, baby, rockabye (Rockabye-rocka-rocka-rocka-bye) I'm gonna rock you Rockabye, baby, don't you cry (Badda-bang-bang-bang, alright then) Ah, rockabye [Post-Chorus 3: Sean Paul &amp; Anne-Marie] Rockabye, don't bother cry Lift up your head, lift it up to the sky (Ah, Rockabye!) Rockabye, don't bother cry (Yeah!) Angels surround you, just dry your eye (Yeah, ah, rockabye!) Rockabye, don't bother cry (No!) Lift up your head, lift it up to the sky (Oh, Rockabye!) Rockabye, don't bother cry Angels surround you, just dry your eye</t>
  </si>
  <si>
    <t>https://genius.com/Clean-Bandit-Rockabye-lyrics</t>
  </si>
  <si>
    <t>Calvin-Harris</t>
  </si>
  <si>
    <t>Summer</t>
  </si>
  <si>
    <t>[Verse] When I met you in the summer To my heartbeat's sound We fell in love As the leaves turned brown And we could be together, baby As long as skies are blue You act so innocent now But you lied so soon When I met you in the summer [Instrumental Chorus] [Verse] When I met you in the summer (Summer) To my heartbeat's sound (Yeah) We fell in love (Love) As the leaves turned brown (Yeah) And we could be together, baby As long as skies are blue (Yeah) You act so innocent now But you lied so soon (Yeah) When I met you in the summer Summer [Instrumental Chorus] [Bridge] When I met you in the summer (Summer) (Yeah) (Love) (Yeah) Summer (Summer) (Yeah) (Love) (Yeah)|[Instrumental Chorus]</t>
  </si>
  <si>
    <t>https://genius.com/Calvin-Harris-Summer-lyrics</t>
  </si>
  <si>
    <t>Tiesto</t>
  </si>
  <si>
    <t>Red-Lights</t>
  </si>
  <si>
    <t>[Verse 1] Blacked out Everything faded on your love I’m already wasted so close That I can taste it now, now So let’s break right out of these gilded cages We’re going to make it now Don’t ever turn around Don’t ever turn around [Chorus] Nobody else needs to know Where we might go We could just run them red lights We could just run them red lights There ain’t no reason to stay We’ll be light years away We could just run them red lights We could just run them red lights We could just run them red lights [Verse 2] White lights, flirt in the darkness This road leads where your heart is These signs, something we can’t ignore We can’t back down We’ll never let them change us We’re going to make it now What are we waiting for... What are we waiting for... [Chorus] Nobody else needs to know Where we might go We could just run them red lights We could just run them red lights There ain’t no reason to stay We’ll be light years away We could just run them red lights We could just run them red lights We could just run them red lights We could just run them red lights We could just run them red lights We could just run them red lights</t>
  </si>
  <si>
    <t>https://genius.com/Tiesto-Red-Lights-lyrics</t>
  </si>
  <si>
    <t>Zedd</t>
  </si>
  <si>
    <t>Stay-The-Night</t>
  </si>
  <si>
    <t>[Verse 1] I know that we are upside down So hold your tongue and hear me out I know that we were made to break So what? I don't mind [Pre-Chorus] You kill the lights, I'll draw the blinds Don't dull the sparkle in your eyes I know that we were made to break So what? I don't mind [Chorus] Are you gonna stay the night? Are you gonna stay the night? Oh-oh, oh-oh, oh-oh, oh-oh Why are you gonna stay the night? Are you gonna stay the night? Doesn't mean we're bound for life So, oh, oh-oh, oh-oh, oh-oh Why are you gonna stay the night? [Drop] Are you gonna stay the night? Doesn't mean we're bound for life So, oh, oh-oh, oh-oh, oh-oh Why are you gonna stay the night? [Verse 2] I am a fire, you're gasoline Come pour yourself all over me We'll let this place go down in flames Only one more time [Pre-Chorus] You kill the lights, I'll draw the blinds Don't dull the sparkle in your eyes I know that we were made to break So what? I don't mind|[Chorus] Are you gonna stay the night? Are you gonna stay the night? Oh-oh, oh-oh, oh-oh, oh-oh Why are you gonna stay the night? Are you gonna stay the night? (We get burned) Doesn't mean we're bound for life (We never learn) So, oh, oh-oh, oh-oh, oh-oh Why are you gonna stay the night? [Post-Chorus] (Night, night, night, night, night, night, night, night) (Night, night, night, night, night, night, night, night, night) (Nigh-nigh-nigh-nigh-nigh—) (Nigh-nigh-nigh-nigh-nigh-nigh—) Why are you gonna stay the night? [Drop] Are you gonna stay the night? Doesn't mean we're bound for life So, oh, oh-oh, oh-oh, oh-oh Why are you gonna stay the night? [Outro] (Are you gonna stay the night?) (Are you gonna stay the night?) (Oh-oh, oh-oh, oh-oh, oh-oh) (Why are you gonna stay the night?)</t>
  </si>
  <si>
    <t>https://genius.com/Zedd-Stay-The-Night-lyrics</t>
  </si>
  <si>
    <t>DJ-Snake-and-Lil-Jon</t>
  </si>
  <si>
    <t>Turn-Down-For-What</t>
  </si>
  <si>
    <t>[Intro: Lil Jon] Fire up that loud, another round of shots [Chorus: Lil Jon] Turn down for what? Turn down for what? Turn down for what? Turn down for what? Turn down for what? [Pre-Chorus: Lil Jon] Fire up that loud, another round of shots [Chorus: Lil Jon] Turn down for what? Turn down for what? Turn down for what? Turn down for what? Turn down for what? [Bridge: Lil Jon] Fire up that loud, another round of shots (Shots) Fire up that loud, another round of shots (Shots) Fire up that loud, another round of shots (Shots) Fire up that loud, another round of shots Shots, shots, shots, shots, shots, shots, shots, shots, shots, shots [Chorus: Lil Jon] Turn down for what? Turn down for what? Turn down for what? Turn down for what? Turn down for what? [Outro: Lil Jon] Uh, uh</t>
  </si>
  <si>
    <t>https://genius.com/DJ-Snake-and-Lil-Jon-Turn-Down-For-What-lyrics</t>
  </si>
  <si>
    <t>Mr-Probz</t>
  </si>
  <si>
    <t>Waves</t>
  </si>
  <si>
    <t>[Verse 1] My face above the water My feet can't touch the ground Touch the ground, and it feels like I can see the sands on the horizon Everytime you are not around [Hook] I'm slowly drifting away (drifting away) Wave after wave, wave after wave I'm slowly drifting (drifting away) And it feels like I'm drowning Pulling against the stream Pulling against the stream [Verse 2] I wish I could make it easy Easy to love me, love me But still I reach, to find a way I'm stuck here in between I'm looking for the right words to say [Hook] I'm slowly drifting, drifting away Wave after wave, wave after wave I'm slowly drifting (drifting away) And it feels like I'm drowning Pulling against the stream Pulling against the stream</t>
  </si>
  <si>
    <t>https://genius.com/Mr-Probz-Waves-lyrics</t>
  </si>
  <si>
    <t>Ellie-Goulding</t>
  </si>
  <si>
    <t>Burn</t>
  </si>
  <si>
    <t>[Verse 1] We, we don't have to worry 'bout nothing 'Cause we got the fire And we're burning one hell of a something They, they gonna see us from outer space, outer space Light it up Like we're the stars of the human race, human race [Chorus] When the light started out,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[Verse 2] We don't wanna leave, no We just wanna be right now, right, ri-ri-right now And what we see Is everybody's on the floor acting crazy, getting loco 'til the light's out Music's on, I'm waking up We start the fire, and we burn it up And it's over now, we got the love There's no sleeping now, no sleeping now, sleeping now [Chorus] When the light started out,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[Post-Chorus] When the light started out, they don't know what they heard Strike the match, play it loud, giving love to the world We gonna let it burn, burn, burn, burn, burn, burn (Ooh) Burn, burn, burn, burn, burn, burn (Ooh)|[Bridge] We can light it up, up, up So they can't put it out, out, out We can light it up, up, up So they can't put it out, out, out We can light it up, up, up So they can't put it out, out, out We can light it up, up, up So they can't put it out, out, out [Chorus] When the lights turned down,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(Let it burn) [Post-Chorus] When the lights turned down, they don't know what they heard Strike the match, play it loud, giving love to the world We'll be raising our hands, shining up to the sky (Burn, burn, burn, burn, we gonna let it burn, burn, let it burn) 'Cause we got the fire, fire, fire Yeah, we got the fire, fire, fire And we're gonna let it burn</t>
  </si>
  <si>
    <t>https://genius.com/Ellie-Goulding-Burn-lyrics</t>
  </si>
  <si>
    <t>Thinking-About-You</t>
  </si>
  <si>
    <t>[Verse 1] If I told you that this couldn't get better, baby And your heartbeat, it lets me know you feel the same I can hold you, keep you safe until you fall asleep Never worried, 'cause I can give you what you need [Pre-Chorus] Now everything I do is all for loving you It's not something that we're used to No other way to say, I need you every day And now I'm gonna change my ways And it's a part of you I never wanna lose I'll do anything you want me to Like any other day, I know I'll find a way And if ever I'm alone, you'll say [Chorus] I'll be thinking 'bout you I'll be thinking 'bout you I'll be thinking 'bout you I'll be thinking 'bout you I'll be thinking 'bout you I'll be thinking 'bout you I'll be thinking 'bout you I'll be thinking 'bout you [Verse 2] In a moment, I know that everything could change And I know that my life would never be the same But you're the only one that's making sense to me When I close my eyes, you're the one I see There's no other way I could ever be without you, babe [Pre-Chorus] Now everything I do is all for loving you It's not something that we're used to No other way to say, I need you every day And now I'm gonna change my ways And it's a part of you I never wanna lose I'll do anything you want me to Like any other day, I know I'll find a way And if ever I'm alone, you'll say|[Chorus] I'll be thinking 'bout you I'll be thinking 'bout you I'll be thinking 'bout you I'll be thinking 'bout you I'll be thinking 'bout you I'll be thinking 'bout you I'll be thinking 'bout you I'll be thinking 'bout you</t>
  </si>
  <si>
    <t>https://genius.com/Calvin-Harris-Thinking-About-You-lyrics</t>
  </si>
  <si>
    <t>Avicii</t>
  </si>
  <si>
    <t>Hey-Brother</t>
  </si>
  <si>
    <t>[Verse 1] Hey, brother There's an endless road to rediscover Hey, sister Know the water's sweet but blood is thicker [Chorus] Oh, if the sky comes falling down For you, there's nothing in this world I wouldn't do [Verse 2] Hey, brother Do you still believe in one another? Hey, sister Do you still believe in love? I wonder [Chorus] Oh, if the sky comes falling down For you, there's nothing in this world I wouldn't do [Post-Chorus] What if I'm far from home? Oh brother, I will hear you call What if I lose it all? Oh sister, I will help you out Oh, if the sky comes falling down For you, there's nothing in this world I wouldn't do [Instrumental Break] [Verse 3] Hey, brother There's an endless road to rediscover Hey, sister Do you still believe in love? I wonder [Chorus] Oh, if the sky comes falling down For you, there's nothing in this world I wouldn't do [Post-Chorus] What if I'm far from home? Oh brother, I will hear you call What if I lose it all? Oh sister, I will help you out Oh, if the sky comes falling down For you, there's nothing in this world I wouldn't do</t>
  </si>
  <si>
    <t>https://genius.com/Avicii-Hey-Brother-lyrics</t>
  </si>
  <si>
    <t>Rather-Be</t>
  </si>
  <si>
    <t>[Intro: Jess Glynne] Ooh, oh-oh [Verse 1: Jess Glynne] We're a thousand miles from comfort We have travelled land and sea But as long as you are with me There's no place I'd rather be I would wait forever Exalted in the scene As long as I am with you My heart continues to beat [Pre-Chorus: Jess Glynne] With every step we take, Kyoto to the bay Strolling so casually We're different and the same, gave you another name Switch up the batteries [Chorus: Jess Glynne] If you gave me a chance, I would take it It's a shot in the dark, but I'll make it Know with all of your heart, you can't shame me When I am with you, there's no place I'd rather be [Post-Chorus: Jess Glynne] N-n-no, no, no, no, no place I'd rather be N-n-no, no, no, no, no place I'd rather be N-n-no, no, no, no, no place I'd rather be (Oh-ooh) [Verse 2: Jess Glynne] We staked out on a mission To find our inner peace Make it everlasting So nothing's incomplete It's easy being with you Sacred simplicity As long as we're together There's no place I'd rather be|[Pre-Chorus: Jess Glynne] With every step we take, Kyoto to the bay Strolling so casually We're different and the same, gave you another name Switch up the batteries, yeah [Chorus: Jess Glynne] If you gave me a chance, I would take it It's a shot in the dark, but I'll make it Know with all of your heart, you can't shame me When I am with you, there's no place I'd rather be [Post-Chorus: Jess Glynne] N-n-no, no, no, no, no place I'd rather be N-n-no, no, no, no, no place I'd rather be N-n-no, no, no, no, no place I'd rather be When I am with you, there's no place I'd rather be, yeah [Bridge: Jess Glynne] Be... (Ooh-ooh) Be, be, be, be, be, be, be, be, be Yeah-yeah, yeah-yeah-yeah, yeah [Chorus: Jess Glynne] If you gave me a chance, I would take it It's a shot in the dark, but I'll make it Know with all of your heart, you can't shame me When I am with you, there's no place I'd rather be|[Post-Chorus: Jess Glynne] N-n-no, no, no, no, no place I'd rather be N-n-no, no, no, no, no place I'd rather be N-n-no, no, no, no, no place I'd rather be When I am with you, there's no place I'd rather be</t>
  </si>
  <si>
    <t>https://genius.com/Clean-Bandit-Rather-Be-lyrics</t>
  </si>
  <si>
    <t>Edward-Maya-and-Vika-Jigulina</t>
  </si>
  <si>
    <t>Stereo-Love</t>
  </si>
  <si>
    <t>[Intro: Vika Jigulina] When you gonna stop breakin' my heart? I don't wanna be another one Prayin' for the things I never done Don't let go, don't let go, don't, my love [Verse: Vika Jigulina] Can I get to your soul? Can you get to my flow? Can we promise we won't let go? All the things that I need All the things that you need You can make it feel so real [Refrain: Vika Jigulina &amp; Edward Maya] 'Cause you can't deny, you've blown my mind When I touch your body, I feel I'm losin' control 'Cause you can't deny, you've blown my mind When I see you, baby, I just don't wanna let go [Pre-Chorus: Edward Maya] I hate to see you cry, your smile is a beautiful lie I hate to see you cry, my love is dying inside [Chorus: Edward Maya] I can fix all those lies Oh, baby, babe, I run, love, I'm running to you You won't see me cry, I'm hiding inside My heart is in pain, but I'm smiling for you [Verse: Vika Jigulina] Can I get to your soul? Can you get to my flow? Can we promise we won't let go? All the things that I need All the things that you need You can make it feel so real [Pre-Chorus: Vika Jigulina &amp; Edward Maya] 'Cause you can't deny, you've blown my mind When I touch your body, I feel I'm losin' control 'Cause you can't deny, you've blown my mind When I see you, baby, I just don't wanna let go|[Bridge: Vika Jigulina] When you gonna stop breakin' my heart? Don't let go, don't let go to my love [Refrain: Edward Maya] I hate to see you cry, your smile is a beautiful lie I hate to see you cry, my love is dying inside I hate to see you cry, my love is dying inside I haven't seen you smiling, but I'm dying tonight [Chorus: Edward Maya] I can fix all those lies Oh, baby, babe, I run, love, I'm running to you You won't see me cry, I'm hiding inside My heart is in pain, but I'm smiling for you Oh, baby, I'll try to make things right I need you more than air when I'm not with you Please don't ask me why, just kiss me this time My only dream is about you and I</t>
  </si>
  <si>
    <t>https://genius.com/Edward-maya-stereo-love-lyrics</t>
  </si>
  <si>
    <t>Get-Far</t>
  </si>
  <si>
    <t>The-Radio</t>
  </si>
  <si>
    <t>Most of the night I lay still while thoughts ran through my head Is he still mine She won't leave him I don't stand a chance I'm movin' over So she can fill this seat It was never mine No words can cure me So I seek help from my friend called the radio I'm turning up the radio I don't wanna hear she's back You told me that you'd let go Now I have to tell you that I'm sorry I'm not willing to settle for half of your heart I'm sorry I'm not willing to settle for half of what's mine Yeah Meltin' away Snow in summer Whisper on a breezy day All through the rain Roots grow deeper Only on a sandy ground Season is over So she can take this seat It was never mine No words can cure me So I seek help from my friend called the stereo I'm turning up the radio I don't wanna hear she's back You told me that you'd let go Now I have to tell you that I'm sorry I'm not willing to settle for half of your heart I'm sorry I'm not willing to settle for half of what's mine</t>
  </si>
  <si>
    <t>https://genius.com/Get-Far-The-Radio-lyrics</t>
  </si>
  <si>
    <t>Inna</t>
  </si>
  <si>
    <t>Hot</t>
  </si>
  <si>
    <t>[Chorus: Inna] Fly like you do it, like you're high Like you do it, like you fly Let me do it like a woman Fly like you do it, like you're hot Like you do it, like you try Let me do it like a woman [Interlude: Play &amp; Win] (Go!) [Verse: Inna] You belong to me, I belong to you Fire from my heart, burning just for you When you're far away, I'm in love with you Feelings are so high, what can I do? You belong to me, I belong to you Fire from my heart, burning just for you When you're far away, I'm in love with you Feelings are so high, what can I do? What can I do? [Chorus: Inna] Fly like you do it, like you're high Like you do it, like you fly Let me do it like a woman Fly like you do it, like you're hot Like you do it, like you try Let me do it like a woman [Post-Chorus: Play &amp; Win] La la la la la la, la la la la la la La la la la la la La la la la la la, la la la la la la La la la la la la [Interlude: Play &amp; Win] (Go!)|[Post-Chorus: Play &amp; Win] La la la la la la, la la la la la la La la la la la la La la la la la la, la la la la la la La la la la la la [Chorus: Inna] Fly like you do it, like you're high Like you do it, like you fly Let me do it like a woman Fly like you do it, like you're hot Like you do it, like you try Let me do it like a woman [Post-Chorus: Play &amp; Win] La la la la la la, la la la la la la La la la la la la La la la la la la, la la la la la la La la la la la la [Chorus: Inna] Fly like you do it, like you're high Like you do it, like you fly Let me do it like a woman Fly like you do it, like you're hot Like you do it, like you try Let me do it like a woman Fly like you do it, like you're high Like you do it, like you fly Let me do it like a woman Fly like you do it, like you're hot Like you do it, like you try Let me do it like a woman</t>
  </si>
  <si>
    <t>https://genius.com/Inna-Hot-lyrics</t>
  </si>
  <si>
    <t>The-Temper-Trap</t>
  </si>
  <si>
    <t>Sweet-Disposition</t>
  </si>
  <si>
    <t>[Verse 1] Sweet disposition Never too soon Oh, reckless abandon Like no one's watching you [Pre-Chorus] A moment, a love, a dream, aloud A kiss, a cry, our rights, our wrongs (A moment, a love) A moment, a love, a dream, aloud (A moment, a love) A moment, a love, a dream, aloud [Chorus] So stay there 'Cause I'll be coming over And while our blood's still young It's so young, it runs And won't stop 'til it's over Won't stop to surrender [Verse 2] Songs of desperation I played them for you [Pre-Chorus] A moment, a love, a dream, aloud A kiss, a cry, our rights, our wrongs (A moment, a love) A moment, a love, a dream, aloud (A moment, a love) A moment, a love, a dream, aloud [Chorus] So stay there 'Cause I'll be coming over And while our blood's still young It's so young, it runs And won't stop 'til it's over Won't stop to surrender|[Outro] A moment, a love, a dream, aloud A kiss, a cry, our rights, our wrongs Won't stop 'til it's over A moment, a love, a dream, aloud A kiss, a cry, our rights, our wrongs Won't stop 'til it's over A moment, a love, a dream, aloud A kiss, a cry, our rights, our wrongs Won't stop 'til it's over A moment, a love, a dream, aloud A moment, a love, a moment, a love Won't stop to surrender</t>
  </si>
  <si>
    <t>https://genius.com/The-Temper-Trap-Sweet-Disposition-lyrics</t>
  </si>
  <si>
    <t>MBlack</t>
  </si>
  <si>
    <t>Heartbreak</t>
  </si>
  <si>
    <t>It's a long way back, to Heaven And we're on our way, together I wish I was yours, forever and ever And ever, and ever I hide you, I keep you, I find you I'll never let it go I hide you, I keep you, I save you I'll never let it go.. I hide you, I keep you, I find you I'll never let it go I hide you, I keep you.. It's tearing apart You're breaking my heart Forever and ever [x2] I hide you, I keep you, I find you I'll never let it go I hide you, I keep you..</t>
  </si>
  <si>
    <t>https://genius.com/MBlack-Heartbreak-lyrics</t>
  </si>
  <si>
    <t>Alex-Gaudino</t>
  </si>
  <si>
    <t>Im-IN-LOVE</t>
  </si>
  <si>
    <t>(I'm in love, I'm in love, I'm in love I'm in love, I'm in love, I'm in love I wanna do it I, I, I, I) Heyeyey Ohoho I saw you in the club With your boys you were looking rough You're making contact to me I'm living in a dream This isn't make believe I want you to know That I won't let go, my body shows You're everything I need Won't you stay mine from dawn 'till night (I'm in love) And live our fantasy (I'm in love, I wanna do it) (I'm in love, I'm in love, I'm in love) I'm in love (I'm in love, I'm in love, I'm in love I wanna do it) (I'm in love, I'm in love, I'm in love I'm in love, I'm in love, I'm in love I wanna do it) Let's jump into your ride Can we drive into the night So it's just you and me? I step into your light I see that it shines bright We're meant to be I won't let go, my body shows You're everything I need Won't you stay mine from dawn 'till night (I'm in love) And live our fantasy (I'm in love, I wanna do it)|(I'm in love, I'm in love, I'm in love) I'm in love (I'm in love, I'm in love, I'm in love I wanna do it) (I'm in love, I'm in love, I'm in love) 'Cause I'm in love (I'm in love, I'm in love, I'm in love I wanna do it) So you let me in And our love will shine I'll always be yours And you'll always be mine (I'm in love, I'm in love, I'm in love I'm in love, I'm in love, I'm in love I wanna do it) I'm in love (I'm in love, I'm in love, I'm in love) I'm in love (I'm in love, I'm in love, I'm in love I wanna do it) I'm in love (I'm in love, I'm in love, I'm in love) 'Cause I'm in love (I'm in love, I'm in love, I'm in love I wanna do it)</t>
  </si>
  <si>
    <t>https://genius.com/Alex-Gaudino-Im-IN-LOVE-lyrics</t>
  </si>
  <si>
    <t>deadmau5</t>
  </si>
  <si>
    <t>Ghosts-N-Stuff</t>
  </si>
  <si>
    <t>[Verse 1: Rob Swire] It's been so long, I've been out of my body with you I feel alone, feel at home, feel like nothing is true She took me to a place where my senses gave way Turn it round, shut it down, what the people say Climbing up, killing time, let 'em give you some Take my hand and let it come, let it come, let it [Pre-Chorus: Rob Swire] Take it back when she knows that you're doing it right Cause everybody else knows what they're taking tonight [Chorus: Rob Swire] But I just wanna play it right We are gonna get there tonight [Verse 2: Rob Swire] It's been so far I've been walking the line on my own Lift me up to the stars, we are coming home I only had a taste but we're out of time We have sold in the cold, physical design Set me free, set me out on the run Lift me up to the sun, to the sun, to the [Pre-Chorus: Rob Swire] We are burning down, we are burning down It's the way that you fake it, I know it's too late [Chorus: Rob Swire] But I just wanna play it right We are gonna get there tonight I just wanna take you down We are gonna bring you around [Chorus: Rob Swire] I just wanna play it right We are gonna get there tonight I just wanna take you down We are gonna bring you around</t>
  </si>
  <si>
    <t>https://genius.com/deadmau5-Ghosts-N-Stuff-lyrics</t>
  </si>
  <si>
    <t>David-Guetta-and-Chris-Willis</t>
  </si>
  <si>
    <t>Gettin-Over-You</t>
  </si>
  <si>
    <t>[Pre-Chorus 1: Fergie] All the things I know right now If I only knew back then There's no gettin' over, no gettin' over There's just no gettin' over you [Pre-Chorus 2: Chris Willis] Wish I could spin my world into reverse Just to have you back again There's no gettin' over, there's no gettin' over There's just no gettin' over you, no, no [Verse: LMFAO] (Bring it back) Hey-hey, I can't forget you, baby I think about you everyday I tried to masquerade the pain That's why I'm next to the booth D-d-d-dance to the groove But, but there is no, there is no (Just no gettin' over you) Baby, it feels so right To dance to the beat of night That heat between you and I Freak, freak to the morning light We like to live life fast And pour them shots up in the glass But there is no, there is no (Just no gettin' over you) [Chorus: LMFAO] I'ma party, and party And party and par' and par' and party I'ma party, and party And party and par' and par' and [Pre-Chorus 1: Fergie] All the things I know right now If I only knew back then There's no gettin' over, no gettin' over There's just no gettin' over you|[Pre-Chorus 2: Chris Willis] Wish I could spin my world into reverse Just to have you back again There's no gettin' over, there's no gettin' over There's just no gettin' over you, no, no [Chorus: LMFAO] I'ma party, and party And party and par' and par' and party I'ma party, and party And party and par' and par' and [Bridge: Fergie] People in the place If you've ever felt love Then you know, yeah, you know What I'm talkin' about There's no gettin' over [Chorus: LMFAO] I'ma party, and party And party and par' and par' and party And part and party I'ma party, and party And party and par' and par' and party And party and party</t>
  </si>
  <si>
    <t>https://genius.com/David-guetta-gettin-over-you-lyrics</t>
  </si>
  <si>
    <t>Wynter-Gordon</t>
  </si>
  <si>
    <t>Dirty-Talk</t>
  </si>
  <si>
    <t>[Chorus] I am no angel I like it when you do that stuff to me I am no angel I like it when you talk, talk dirty When you talk, talk, talk, talk, talk, talk, talk, talk, talk, talk Dirty talk [Verse 1] Kitten heels, lingerie Pantyhose, Foreplay Legs up, on the bar In the back of your car Latex, champagne Bubble bath, whipped cream Cherry pop, tag team Can you make me scream? [Pre-Chorus] Aah, aah I wanna do some dirty things to you tonight Aah, aah I wanna fight, all through the night, night, night [Chorus] I am no angel I like it when you do that stuff to me I am no angel I like it when you talk, talk dirty When you talk, talk, talk, talk Dirty talk [Verse 2] Blindfold, feather bed Tickle me, slippery G-Spot, nasty pose In a video Love machine, by myself Climax, hot wax S&amp;M on the floor I like it hardcore [Pre-Chorus] Aah, aah I wanna do some dirty things to you tonight Aah, aah I wanna fight, all through the night, night, night|[Chorus] I am no angel I like it when you do that stuff to me I am no angel I like it when you talk, talk dirty When you talk, dirty talk, talk I am no angel I like it when you do that stuff to me I am no angel I like it when you talk, talk dirty When you dirty talk [Bridge] Can you go down? Are you up for it, baby? Can you turn me out? Are you up for it? Talk to me Talk to me, talk dirty to me Talk dirty to me Won't you talk to me? Talk to me, talk dirty to me Talk dirty, dirty, dirty, dirty, dirty, dirty, dirty, dirty Dirty talk [Chorus] I am no angel I like it when you do that stuff to me I am no angel I like it when you talk, talk dirty when you talk, talk I am no angel I like it when you do that stuff to me I am no angel I like it when you talk, talk dirty When you talk, talk, talk, talk, talk, talk, talk, talk, talk, talk Dirty talk</t>
  </si>
  <si>
    <t>https://genius.com/Wynter-Gordon-Dirty-Talk-lyrics</t>
  </si>
  <si>
    <t>Ida-Corr-Vs-Fedde-Le-Grand</t>
  </si>
  <si>
    <t>Let-Me-Think-About-It</t>
  </si>
  <si>
    <t>[Intro] M-m-m, mmm mmm mmm M-m-m, mmm mmm mmm Let me think about it M-m-m, mmm mmm mmm Let me think about it M-m-m, mmm mmm mmm [Verse 1] You saying baby, «I’ll take you for a ride» Let’s get together, work it all night I’ll be your lover, your sexy little thing I’ll make you feel like heaven is near [Hook] Let me think about it M-m-m, mmm mmm mmm Let me think about it M-m-m, mmm mmm mmm, rrrak! [Pre-Chorus] Come on girl believe me I’ll make you see That I am the true way to ecstasy Touch me, feel me, then you will find That we are meant to be and I ain’t lying [Chorus] Let me think about it M-m-m, mmm mmm mmm Let me think about it M-m-m, mmm mmm mmm, rrrak! (Let me think about it) (Let me think about it) [Verse 2:Fedde Le Grand] Can I get with you, baby? Blow your mind or whatever your like? (Mmm mmm mmm, m-m-m) (Let me think about it) Think about it You don’t have to think no more Baby, come on Cute as the sun, cute as the sun Cute as the sun, let’s go|[Hook] Let me think about it Let me think about it Let me think about it Let me think about it, rrrak! [Pre-Chorus] You say you want me, you say you need me You say you love me, I can’t believe it, oh! [Chorus] Let me think about it (M-m-m, mmm mmm mmm) Baby think about it Let me think about it (M-m-m, mmm mmm mmm) Baby think about it Let me think about it (M-m-m, mmm mmm mmm) Baby think about it Let me think about it (M-m-m, mmm mmm mmm) Baby think about it [Post-Chorus] Let me think about it Let me think about it Let me think about it Let me think about it|[Outro] Let me think about it</t>
  </si>
  <si>
    <t>https://genius.com/Ida-corr-let-me-think-about-it-lyrics</t>
  </si>
  <si>
    <t>Bellatrax</t>
  </si>
  <si>
    <t>I-Cant-Help-Myself</t>
  </si>
  <si>
    <t>I cant' help myself... I can't help it, I can't help myself when it comes to you I can't help it, got no self-control, there's nothing I could do (x2) I can't wait to be with you, If I hold, you put your arms around me too I have faith, I'll see it through cause tonight my wish will come true I can't help it, I can't help myself when it comes to you I can't help it, got no self-control, there's nothing I could do (x2) I can't help myself... I can't help it, I can't help myself when it comes to you I can't help it, got no self-control, there's nothing I could do I can't wait to be with you, If I hold, you put your arms around me too I have faith, I'll see it through cause tonight my wish will come true I can't help it, I can't help myself when it comes to you I can't help it, got no self-control, there's nothing I could do</t>
  </si>
  <si>
    <t>https://genius.com/Sunfreakz-i-cant-help-myself-sunfreakz-remix-annotated</t>
  </si>
  <si>
    <t>Just-Dance</t>
  </si>
  <si>
    <t>[Intro: Lady Gaga &amp; Akon] Truth! RedOne Konvict Gaga (Oh-oh, eh) [Verse 1: Lady Gaga &amp; Akon] I've had a little bit too much, much (Oh, oh, oh-oh) All of the people start to rush (Start to rush by) A dizzy twister dance, can't find my drink or man Where are my keys? I lost my phone, phone (Oh, oh, oh-oh) [Pre-Chorus: Lady Gaga] What's goin' on, on the floor? I love this record, baby, but I can't see straight anymore Keep it cool, what's the name of this club? I can't remember, but it's alright, a-alright [Chorus: Lady Gaga] Just dance Gonna be okay, da-da-doo-doot-n Just dance Spin that record, babe, da-da-doo-doot-n Just dance Gonna be okay Da-da-da-dance, dance, dance Just, j-j-just dance [Verse 2: Lady Gaga &amp; Akon] Wish I could shut my playboy mouth (Oh, oh, oh-oh) How'd I turn my shirt inside out? (Inside out, right) Control your poison, babe, roses have thorns, they say And we're all gettin' hosed tonight (Oh, oh, oh-oh) [Pre-Chorus: Lady Gaga] What's goin' on, on the floor? I love this record, baby, but I can't see straight anymore Keep it cool, what's the name of this club? I can't remember, but it's alright, a-alright|[Chorus: Lady Gaga] Just dance Gonna be okay, da-da-doo-doot-n Just dance Spin that record, babe, da-da-doo-doot-n Just dance Gonna be okay Da-da-da-dance, dance, dance Just, j-j-just [Verse 3: Colby O'Donis] When I come through on the dance floor, checking out that catalogue (Hey) Can't believe my eyes, so many women without a flaw (Hey) And I ain't gon' give it up, steady, tryna pick it up like a call (Hey) I'ma hit it, I'ma beat it up, latch onto it until tomorrow, yeah Shorty, I can see that you got so much energy The way you twirlin' up them hips 'round and 'round And there is no reason at all why you can't leave here with me In the meantime, stay, let me watch you break it down and [Chorus: Lady Gaga &amp; Akon] Dance Gonna be okay, da-da-doo-doot-n (Oh) Just dance (Ooh yeah) Spin that record, babe, da-da-doo-doot-n Just dance (Ooh yeah) Gonna be okay, da-da-doo-doot-n (Ooh yeah) Just dance (Ooh yeah) Spin that record, babe, da-da-doo-doot-n Just dance (Oh) Gonna be okay, da-da-da-dance (Gonna be okay) Dance, dance (Yeah) Just, j-j-just dance (Oh)|[Interlude: Akon] Incredible Amazing Music Woo! Let's go! [Breakdown: Lady Gaga &amp; Akon] Half psychotic, sick, hypnotic, got my blueprint, it's symphonic Half psychotic, sick, hypnotic, got my blueprint, electronic Half psychotic, sick, hypnotic, got my blueprint, it's symphonic Half psychotic, sick, hypnotic, got my blueprint, electronic [Bridge: Lady Gaga &amp; Akon] Go, use your muscle, carve it out, work it, hustle (I got it, just stay close enough to get it on) Don't slow, drive it, clean it, Lysol, bleed it Spend the last dough (I got it) in your pock-o (I got it) [Chorus: Lady Gaga] Just dance Gonna be okay, da-da-doo-doot-n Just dance Spin that record, babe, da-da-doo-doot-n Just dance (Baby) Gonna be okay, da-da-doo-doot-n Just dance Spin that record, babe, da-da-doo-doot-n (Oh, baby, yeah) Just dance Gonna be okay (Spin that record, baby, yeah) Da-da-da-dance, dance, dance Just, j-j-just dance</t>
  </si>
  <si>
    <t>https://genius.com/Lady-Gaga-Just-Dance-lyrics</t>
  </si>
  <si>
    <t>Filo-and-Peri</t>
  </si>
  <si>
    <t>Anthem</t>
  </si>
  <si>
    <t>[Verse] Lately I've been feeling the same I've being losing hope, resisting the pain It's cold outside, I wish it were clearer Sometimes it's just easier to turn around than look in the mirror Sometimes when I go to sleep My life spins out in front of me Like a hurricane, a bottle of wine Sometimes it's easier to let something else control your life [Chorus] This is an anthem for the girl that got away This is an anthem for the war of yesterday This is an anthem for the rebel of my youth This is an anthem for the risk of loving you This is an anthem for the girl that got away This is an anthem for the war of yesterday This is an anthem for the rebel of my youth This is an anthem for the risk of loving you The risk of loving you</t>
  </si>
  <si>
    <t>https://genius.com/Filo-and-Peri-Anthem-lyrics</t>
  </si>
  <si>
    <t>Ercola</t>
  </si>
  <si>
    <t>Every-Word</t>
  </si>
  <si>
    <t>I'm turning in I think it?s time for me to go I'd let you in but I just wanna take it slow Look a little closer it's not hard to know We got something more and that?s not typical When I first saw your face I didn't look again I didn't go there cause I just got myself up again But you know what to say to take my breath away And I had no idea that things would change Chorus I?m saving up every word Keepin' em together cause they sound so good I?m holding onto every word That?s whats got me feeling alive yeah Every word you say is like it?s from a poem Sending me to places I have never known Something bout our vibe is like a chemical If we don?t do this right I think it might explode When I first saw your face I didn?t look again I didn?t go there cause I just got myself up again But you know what to say to take my breath away And I had no idea that things would change Chorus I?m saving up every word Keepin' em together cause they sound so good I?m holding onto every word That?s whats got me feeling alive yeah</t>
  </si>
  <si>
    <t>https://genius.com/Ercola-Every-Word-lyrics</t>
  </si>
  <si>
    <t>Estelle</t>
  </si>
  <si>
    <t>American-Boy</t>
  </si>
  <si>
    <t>[Intro: Kanye West &amp; Estelle] This a number one champion sound (Yeah) Yeah, Estelle, we 'bout to get down (Get down) Who the hottest in the world right now? (Uh) Just touched down in London town (Uh) Bet they give me a pound (Uh) Tell 'em put the money in my hand right now (Yes) Tell the promoter we need more seats We just sold out all the floor seats [Chorus 1: Estelle] Take me on a trip, I'd like to go some day Take me to New York, I'd love to see LA I really want to come kick it with you You'll be my American boy [Verse 1: Estelle] He said, "Hey, sister, it's really, really nice to meet ya" I just met this 5-foot-7 guy who's just my type Like the way he's speakin', his confidence is peakin' Don't like his baggy jeans but I might like what's underneath them And, no, I ain't been to MIA I heard that Cali never rains and New York's wide awake First let's see the West End, I'll show you to my bredrin I'm likin' this American boy, American boy [Chorus 1: Estelle] Take me on a trip, I'd like to go some day Take me to New York, I'd love to see LA I really want to come kick it with you You'll be my American boy, American boy [Post-Chorus] La, la la, la la, eya La, la la, la la, eya La, la la, la la, eya Will you be my American boy? American boy [Verse 2: Estelle] Can we get away this weekend? Take me to Broadway Let's go shopping, maybe then we'll go to a café Let's go on the subway, take me to your hood I never been to Brooklyn and I'd like to see what's good Dressed in all your fancy clothes Sneakers lookin' fresh to death, I'm lovin' those Shell Toes Walkin' that walk, talk that slick talk I'm likin' this American boy, American boy|[Chorus 1: Estelle] Take me on a trip, I'd like to go some day Take me to New York, I'd love to see LA I really want to come kick it with you You'll be my American boy Tell 'em wah gwan, blud! [Verse 3: Kanye West with Estelle] Who killin' them in the UK? Everybody gonna say, "You, K" Reluctantly, 'cause most of this press don't fuck with me Estelle once said to me, "Cool down, down Don't act a fool now, now." I always act a fool oww, oww Ain't nothing new now, now He crazy, I know what you thinkin' Ribena, I know what you're drinkin' Rap singer, chain blinger Holler at the next chick soon as you're blinkin' What's your persona about this Americana rhymer? Am I shallow 'cause all my clothes designer? Uh Dressed smart like a London bloke (Yeah) Before he speak his suit bespoke (Woop) And you thought he was cute before Look at this pea coat, tell me he's broke (Woo) And I know you ain't into all that I heard your lyrics, I feel your spirit But I still talk that ca-a-ash 'Cause a lotta wags wanna hear it And I'm feelin' like Mike at his baddest Like The Pips at their gladdest And I know they love it So to hell with all that rubbish|[Bridge: Estelle] Would you be my love, my love? Would you be mine? Would you be my love, my love? Would you be mine? Could you be my love, my love? (Ooh) Would you be my American boy? American boy [Chorus 2: Estelle] Take me on a trip, I'd like to go some day (Ooh, someday) Take me to Chicago, San Francisco Bay (I wanna see the Bay) I really want to (You) come kick it with you (Ooh-ooh-ooh) You'll be my American boy, American boy (Be my American boy) [Chorus 1: Estelle] Take me on a trip I'd like to go some day (I'd like to go some day) Take me to New York, I'd love to see LA (See LA) I really want to come kick it with you You'll be my American boy, American boy [Post-Chorus] La, la la, la la, eya (La, la) La, la la, la la, eya (Ooh, ooh) La, la la, la la, eya Will you be my American boy?</t>
  </si>
  <si>
    <t>https://genius.com/Estelle-American-Boy-lyrics</t>
  </si>
  <si>
    <t>Kaskade-and-deadmau5</t>
  </si>
  <si>
    <t>Move-For-Me</t>
  </si>
  <si>
    <t>[Intro] Another night out, another dancefloor Another night out, another dancefloor Another night out, another dancefloor (Move for you) Another night out, another dancefloor [Verse 1] Here we go, another night out Waited all week just to get out Where do we come from, do I know your name? Doesn't really matter, in this life we're all the same Move for me, I'll move for you Move for me, I'll move for you Move for me, I'll move for you Move for me, I'll move for you [Verse 2] A DJ, a light show Speakers putting up, as we go This way and that way, getting past the name Doesn't really matter, in this life we're all the same Move for you, I'll move for you Move for me, I'll move for you Move for me, I'll move for you [Outro] Another night out, another dancefloor Another night out, another dancefloor Another night out, another dancefloor (Move for me) Another night out, another dancefloor (Move for me) Another night out, another dancefloor (Move for me, I'll move for you) Another night out, another dancefloor (Move for me, I'll move for you) Another night out, another dancefloor</t>
  </si>
  <si>
    <t>https://genius.com/Kaskade-and-deadmau5-Move-For-Me-lyrics</t>
  </si>
  <si>
    <t>Ne-Yo</t>
  </si>
  <si>
    <t>Closer</t>
  </si>
  <si>
    <t>[Intro] Closer Closer Closer Closer [Verse 1] Turn the lights off in this place And she shines just like a star And I swear I know her face I just don't know who you are Turn the music up in here I still hear her loud and clear Like she's right there in my ear Telling me that she wants to own me To control me [Pre-Hook] Come closer Come closer [Hook] And I just can't pull myself away Under her spell I can't break I just can't stop I just can't stop I just can't stop I just can't stop And I just can't bring myself no way But I don't want to escape I just can't stop I just can't stop I just can't stop I just can't stop [Verse 2] I can feel her on my skin I can taste her on my tongue She's the sweetest taste of sin The more I get the more I want She wants to own me [Pre-Hook] Come closer Come closer|[Hook] And I just can't pull myself away Under her spell I can't break I just can't stop I just can't stop I just can't stop I just can't stop And I just can't bring myself no way But I don't want to escape I just can't stop I just can't stop I just can't stop I just can't stop [Interlude 1] Come closer Come closer Come closer Come closer [Interlude 2] I just can't stop, no no I just can't stop, no no I just can't stop, no no I just can't stop, no no No, no, no, no|[Hook] And I just can't pull myself away Under her spell I can't break I just can't stop I just can't stop I just can't stop I just can't stop And I just can't bring myself no way But I don't want to escape I just can't stop I just can't stop I just can't stop I just can't stop And I just can't pull myself away Under her spell I can't break I just can't stop I just can't stop I just can't stop I just can't stop Come closer</t>
  </si>
  <si>
    <t>https://genius.com/Ne-Yo-Closer-lyrics</t>
  </si>
  <si>
    <t>Disturbia</t>
  </si>
  <si>
    <t>[Intro] Bum bum be-dum, bum bum be-dum bum (What's wrong with me?) Bum bum be-dum, bum bum be-dum bum (Why do I feel like this?) Bum bum be-dum, bum bum be-dum bum (I'm goin' crazy now) Bum bum be-dum, bum bum be-dum bum [Verse 1] No more gas, in the red (Can't even get it started) Nothin' heard, nothin' said (Can't even speak about it) All my life on my head (Don't wanna think about it) Feels like I'm goin' insane, yeah [Pre-Chorus] It's a thief in the night to come and grab you (Ah) It can creep up inside you and consume you (Ah) A disease of the mind, it can control you (Ah) It's too close for comfort, ah [Chorus] Put on your brake lights You're in the city of wonder Ain't gon' play nice Watch out, you might just go under Better think twice Your train of thought will be altered So if you must falter, be wise [Post-Chorus] Your mind's in disturbia It's like the darkness is the light Disturbia, am I scarin' you tonight? Your mind's in disturbia, ain't used to what you like Disturbia, disturbia [Refrain] Bum bum be-dum, bum bum be-dum bum Bum bum be-dum, bum bum be-dum bum Bum bum be-dum, bum bum be-dum bum Bum bum be-dum, bum bum be-dum bum|[Verse 2] Faded pictures on the wall It's like they talkin' to me Disconnected, no one calls The phone don't even ring I gotta get out or figure this shit out It's too close for comfort, oh [Pre-Chorus] It's a thief in the night to come and grab you (Ooh) It can creep up inside you and consume you (Ooh) A disease of the mind, it can control you (Ooh) I feel like a monster, oh [Chorus] Put on your brake lights You're in the city of wonder (City lights) Ain't gon' play nice (Oh) Watch out, you might just go under Better think twice (Think twice) Your train of thought will be altered So if you must falter, be wise (Be wise) [Post-Chorus] Your mind's in disturbia It's like the darkness is the light Disturbia, am I scarin' you tonight? (Oh) Disturbia, ain't used to what you like (Oh, what you like) Disturbia, disturbia (Ah)|[Refrain] Bum bum be-dum, bum bum be-dum bum (Ba-da-da-da-de-da) Bum bum be-dum, bum bum be-dum bum (Ba-da-da-da-de-da) Bum bum be-dum, bum bum be-dum bum (Disturbia) Bum bum be-dum, bum bum be-dum bum (Oh, oh) [Bridge] Release me from this curse I'm in Tryin' to remain tame, but I'm strugglin' If you can't go, oh-oh-oh-oh-oh I think I'm gonna ah-ah-ah-ah-ah [Chorus] Put on your brake lights You're in the city of wonder (Woo, yeah) Ain't gon' play nice Watch out, you might just go under (Better think twice) Better think twice Your train of thought will be altered So if you must falter, be wise (If you must falter, be wise) [Post-Chorus] Your mind's in disturbia It's like the darkness is the light (Ah, yeah, disturbia) Disturbia, am I scarin' you tonight? (Ah, yeah, disturbia) Disturbia, ain't used to what you like (Disturbia, ah) Disturbia, disturbia (Oh woah) [Refrain] Bum bum be-dum, bum bum be-dum bum (Bum-ba-de-da-da) Bum bum be-dum, bum bum be-dum bum (Bum-ba-de-da-da) Bum bum be-dum, bum bum be-dum bum (Oh) Bum bum be-dum, bum bum be-dum bum (Oh)</t>
  </si>
  <si>
    <t>https://genius.com/Rihanna-Disturbia-lyrics</t>
  </si>
  <si>
    <t>SOS</t>
  </si>
  <si>
    <t>[Intro] La-la-la, la-la-la, la-la-la-la-la, oh (You know, I've never felt like this before) Oh, oh La-la-la, la-la-la, la-la-la-la-la, oh (This feels, like, so real) Oh, oh [Verse 1] I'm obsessive when just one thought of you comes up And I'm aggressive, just one thought ain't close enough You got me stressin', incessantly pressin' the issue 'Cause every moment gone, you know I miss you I'm the question and you're of course the answer Just hold me close, boy, 'cause I'm your tiny dancer You make me shaken, I'm never mistaken But I can't control myself, got me callin' out for help [Chorus] S-O-S, please, someone help me It's not healthy for me to feel this Y-O-U are makin' this hard I can't take it, see, it don't feel right S-O-S, please, someone help me It's not healthy for me to feel this Y-O-U are makin' this hard You got me tossin' and turnin', can't sleep at night [Post-Chorus] This time, please, someone come and rescue me 'Cause you on my mind, it's got me losin' it I'm lost, you got me lookin' for the rest of me Love is testin' me, but still, I'm losin' it This time, please, someone come and rescue me 'Cause you on my mind, it's got me losin' it I'm lost, you got me lookin' for the rest of me Got the best of me, so now I'm losin' it [Verse 2] Just your presence and I second guess my sanity Yes, it's a lesson, it's unfair, you stole my vanity My tummy's up in knots and when I see you, it gets so hot My common sense is out the door, can't seem to find the lock Take on me (Uh-huh), you know inside you feel it right Take me on, I could just die up in your arms tonight I melt with you, you got me head over heels (Over heels) Boy, you keep me hangin' on, the way you make me feel|[Chorus] S-O-S, please, someone help me It's not healthy for me to feel this Y-O-U are makin' this hard (Y-O-U are) You got me tossin' and turnin', can't sleep at night [Post-Chorus] This time, please, someone come and rescue me 'Cause you on my mind, it's got me losin' it ('Cause you on my mind) I'm lost, you got me lookin' for the rest of me Love is testin' me, but still, I'm losin' it This time, please, someone come and rescue me (Someone come and rescue me, yeah) 'Cause you on my mind, it's got me losin' it I'm lost, you got me lookin' for the rest of me Got the best of me, so now I'm losin' it [Bridge] Boy, you know you got me feelin' open And boy, your love's enough with words unspoken I said, boy, I'm tellin' you, you got me open I don't know what to do, it's true I'm goin' crazy over you, I'm beggin' [Chorus] S-O-S, please, someone help me (Somebody help me, yeah) It's not healthy for me to feel this Y-O-U are makin' this hard (Why you makin' this hard for me, baby?) You got me tossin' and turnin', can't sleep at night (Ooh)|[Post-Chorus] This time, please, someone come and rescue me (Someone rescue me) 'Cause you on my mind, it's got me losin' it I'm lost, you got me lookin' for the rest of me Love is testin' me, but still, I'm losin' it This time, please, someone come and rescue me 'Cause you on my mind, it's got me losin' it (All of the time) I'm lost, you got me lookin' for the rest of me Got the best of me, so now I'm losin' it (Best of me, I'm losin' it ) [Outro] La-la-la, la-la-la, la-la-la-la-la, oh Oh, oh La-la-la, la-la-la, la-la-la-la-la, oh Oh, oh</t>
  </si>
  <si>
    <t>https://genius.com/Rihanna-SOS-lyrics</t>
  </si>
  <si>
    <t>Madonna</t>
  </si>
  <si>
    <t>Sorry</t>
  </si>
  <si>
    <t>[Intro] Je suis désolé Lo siento Ik ben droevig Sono spiacente Perdóname [Refrain]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[Chorus] I don't wanna hear, I don't wanna know Please don't say you're sorry I've heard it all before and I Can take care of myself I don't wanna hear, I don't wanna know Please don't say "Forgive me" I've seen it all before and I Can't take it anymore [Verse 1] You're not half the man you think you are Save your words because you've gone too far I've listened to your lies and all your stories (Listened to your stories) You're not half the man you'd like to be [Chorus] I don't wanna hear, I don't wanna know Please don't say you're sorry I've heard it all before and I Can take care of myself I don't wanna hear, I don't wanna know Please don't say "Forgive me" I've seen it all before and I Can't take it anymore|[Verse 2] Don't explain yourself 'cause talk is cheap There's more important things than hearing you speak You stayed because I made it so convenient (I made it so convenient) Don't explain yourself, you'll never see [Bridge] Gomenasai Mujhe maaf kardo (Sorry, sorry, sorry, sorry) Przepraszam (Sorry, sorry, sorry, sorry) Sli'kha (Sorry, sorry, sorry, sorry) Forgive me (Sorry, sorry, sorry, sorry) (Sorry, sorry, sorry, sorry) [Refrain]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sorry)|[Chorus] I don't wanna hear, I don't wanna know Please don't say you're sorry I've heard it all before and I Can take care of myself I don't wanna hear, I don't wanna know Please don't say "Forgive me" I've seen it all before and I Can't take it anymore [Outro] (I don't wanna hear, I don't wanna know) Don't explain yourself 'cause talk is cheap (Please don't say you're sorry) (I've heard it all before and I) There's more important things than hearing you speak (Can take care of myself) I don't wanna hear, I don't wanna know Please don't say "Forgive me"</t>
  </si>
  <si>
    <t>https://genius.com/Madonna-Sorry-lyrics</t>
  </si>
  <si>
    <t>Mary-J-Blige</t>
  </si>
  <si>
    <t>Be-Without-You</t>
  </si>
  <si>
    <t>[Intro] I wanna be with you, gotta be with you, need to be with you (Oh-oh, oh-oh) I wanna be with you, gotta be with you, need to be with you (Oh-oh, oh-oh) Ooh (Oh-oh, oh-oh) Ooh (Oh-oh, oh-oh) [Verse 1] Chemistry was crazy from the get-go Neither one of us knew why We didn't build nothin' overnight 'Cause a love like this takes some time People swore it off as a phase, said we can't see that Now from top to bottom, they see that we did that (Yes) It's so true that (Yes) We been through it (Yes) We got real shit (Yes) See, baby [Chorus] We've been too strong for too long And I can't be without you, baby And I'll be waitin' up until you get home 'Cause I can't sleep without you, baby (Oh) Anybody who's ever loved you know just what I feel Too hard to fake it, nothin' can replace it Call the radio if you just can't be without your baby, yeah [Verse 2] I got a question for ya (See, I already know the answer) But still I wanna ask you, will you lie? (No) Make me cry? (No) Do somethin' behind my back and then try to cover it up? Well, neither would I, baby My love is on the up and up (Yes) I'll be faithful (Yes) I'm for real (Yes) And with us you'll always know the deal [Chorus] We've been too strong for too long And I can't be without you, baby (Oh) And I'll be waitin' up until you get home 'Cause I can't sleep without you, baby (Oh, oh) If anybody who's ever loved you know just what I feel Too hard to fake it, nothin' can replace it Call the radio if you just can't be without your baby, yeah|[Bridge] See, this is real talk, I'ma always stay (No matter what) Good or bad (Thick and thin) Right or wrong (All day, every day, hey) Now if you're down on love or don't believe this ain't for you (No, this ain't for you) And if you got it deep in your heart And deep down you know that it's true (Come on, come on, come on) Well, let me see you put your hands up (Hands up) Fellas, tell your lady she's the one Fellas, tell your lady she's the one Oh, put your hands up (Hands up) Ladies, let him know he's got you locked Look him right in his eyes and tell him [Chorus] We've been too strong for too long And I can't be without you, baby Can't be without you, baby I'll be waitin' up until you get home 'Cause I can't sleep without you, baby Oh, if anybody who's ever loved you know just what I feel Too hard to fake it, nothin' can replace it Call the radio if you just can't be without your baby|[Outro] I wanna be with you, gotta be with you, need to be with you I wanna be with you, gotta be with you, need to be with you I wanna be with you, gotta be with you, need to be with you I wanna be with you, gotta be with you, need to be with you I wanna be with you, gotta be with you, need to be with you</t>
  </si>
  <si>
    <t>https://genius.com/Mary-J-Blige-Be-Without-You-lyrics</t>
  </si>
  <si>
    <t>Christina-Aguilera</t>
  </si>
  <si>
    <t>Aint-No-Other-Man</t>
  </si>
  <si>
    <t>[Intro] Hey! Yeah (Do your thang, honey!) [Verse 1] I could feel it from the start Couldn't stand to be apart Somethin' 'bout you caught my eye Somethin' moved me deep inside, yeah I don't know what you did boy, but you had it And I've been hooked ever since [Pre-Chorus] I told my mother, my brother My sister and my friends Told the others (Others), my lovers (Lovers) Both past and present tense (Alright) That every time I see you, everything starts making sense (Do your thang, honey!) [Chorus] Ain't no other man can stand up next to you Ain't no other man on the planet does what you do (What you do) You're the kind of guy, a girl finds in a blue moon (Hey!) You got soul (Hey), you got class (Ooh), you got style, you're badass (Oh yeah) Ain't no other man, it's true (Alright) Ain't no other man but you [Verse 2] Never thought I'd be alright (No, no, no) 'Till you came and changed my life (Yeah, yeah, yeah) What was cloudy now is clear, yeah, yeah You're the light that I need here You got what I want boy, and I want it So keep on giving it up [Pre-Chorus] So tell your mother (Mother), your brother (Brother) Your sister and your friends (Your sister and your friends) Tell the others (Others), your lovers (Lovers) Better not be present tense (Uh-huh) 'Cause I want everyone to know that you are mine and no one else's Whoa whoa, oh oh!|[Chorus] Ain't no other man can stand up next to you (To you, babe) Ain't no other man (Ain't no other man, no) on the planet does what you do (Do) You're the kind of guy a girl finds (A girl finds) in a blue moon (Hey!) You got soul (Soul), you got class (Class) You got style (Uh), you're badass (Yeah, yeah, yeah) Ain't no other man it's true Ain't no other man but you [Bridge] (Break it down now!) Ain't no other, ain't, ain't no other, other Ain't no other, ain't, ain't no other lover (Ooh-woo) Ain't no other, I, I, I need no other Ain't no other man but you, oh You are there when I'm a mess You talked me down from every ledge Give me strength, boy, you're the best You're the only one who's ever passed every test! [Chorus] Ain't no other man (Woo!) can stand (Yeah) up next to you (Next to you, no, hey, yeah alright) Ain't no other man on the planet does what you do (Ooh, eh) You're the kind of guy a girl finds in a blue moon (You're the kind of guy a girl will find) You got soul (Yeah), you got class (Yeah) You got style (Oh), you're badass (Oh yeah) Ain't no other man it's true Ain't no other man but you|[Interlude] And now I'm telling you, so ain't no other man but you oh! [Chorus] Ain't no other man can stand up next to you (Yeah-eah-eah, yeah, yeah) Ain't no other man on the planet (Hahaha) does what you do (what you do) You're the kind of guy (oh, yeah) a girl finds in a blue moon (Baby, baby, baby, no) You got soul (Yeah), you got class (Ooh) You got style, you're badass (Don't you know?) Ain't no other man it's true (Ooh-ooh!) Ain't no other man but you</t>
  </si>
  <si>
    <t>https://genius.com/Christina-Aguilera-Aint-No-Other-Man-lyrics</t>
  </si>
  <si>
    <t>Cascada</t>
  </si>
  <si>
    <t>Everytime-We-Touch</t>
  </si>
  <si>
    <t>[Verse 1] I still hear your voice when you sleep next to me I still feel your touch in my dream (In my dream) Forgive me, my weakness, but I don't know why Without you, it's hard to survive [Chorus] 'Cause every time we touch, I get this feeling And every time we kiss, I swear I could fly Can't you feel my heart beat fast? I want this to last Need you by my side 'Cause every time we touch, I feel the static And every time we kiss, I reach for the sky Can't you hear my heart beat so? I can't let you go Want you in my life [Instrumental Post-Chorus] [Verse 2] Your arms are my castle, your heart is my sky They wipe away tears that I cry (That I cry) The good and the bad times, we've been through them all You make me rise when I fall [Chorus] 'Cause every time we touch, I get this feeling And every time we kiss, I swear I could fly Can't you feel my heart beat fast? I want this to last Need you by my side 'Cause every time we touch, I feel the static And every time we kiss, I reach for the sky Can't you hear my heart beat so? I can't let you go Want you in my life [Instrumental Post-Chorus] [Outro] 'Cause every time we touch, I get this feeling And every time we kiss, I swear I could fly Can't you feel my heart beat fast? I want this to last Need you by my side</t>
  </si>
  <si>
    <t>https://genius.com/Cascada-Everytime-We-Touch-lyrics</t>
  </si>
  <si>
    <t>Get-Together</t>
  </si>
  <si>
    <t>[Intro] It's all an illusion There's too much confusion It's all an illusion There's too much confusion [Verse 1] Down, down, down in your heart Find, find, find the secret Turn, turn, turn your head around Baby we can do it, we can do it all right [Pre-Chorus] Do you believe in love at first sight? It's an illusion, I don't care Do you believe I can make you feel better? Too much confusion, come on over here [Chorus] Can we get together? I really, I really wanna be with you Come on, check it out with me I hope you, I hope you feel the same way too [Verse 2] I searched, I searched, I searched my whole life To find, find, find the secret But all I did was open up my eyes Baby we can do it, we can do it all right [Pre-Chorus] Do you believe that we can change the future? Do you believe I can make you feel better? [Chorus] Can we get together? I really, I really wanna be with you Come on, check it out with me I hope you, I hope you feel the same way too Can we get together? I really, I really wanna be with you Come on, check it out with me I hope you, I hope you feel the same way too|[Refrain] It's all an illusion There's too much confusion I'll make you feel better If it's bitter at the start Then it's sweeter in the end [Pre-Chorus] Do you believe in love at first sight? It's an illusion, I don't care Do you believe I can make you feel better? Too much confusion, come on over here [Chorus] Can we get together? I really, I really wanna be with you Come on, check it out with me I hope you, I hope you feel the same way too Can we get together? I really wanna be with you Come on, check it out with me I hope you feel the same way too [Refrain] It's all an illusion There's too much confusion I'll make you feel better If it's bitter at the start Then it's sweeter in the end</t>
  </si>
  <si>
    <t>https://genius.com/Madonna-Get-Together-lyrics</t>
  </si>
  <si>
    <t>Kelly-Clarkson</t>
  </si>
  <si>
    <t>Walk-Away</t>
  </si>
  <si>
    <t>[Verse 1] You've got your mother and your brother Every other undercover telling you what to say (What to say) You think I'm stupid, but the truth is that it's cupid, baby Lovin' you has made me this way [Pre-Chorus 1] So before you point your finger Get your hands off of my trigger Oh, yeah You need to know this situation's getting old And now the more you talk, the less I can take, oh [Chorus] I'm looking for attention, not another question Should you stay or should you go? Well, if you don't have the answer Why you still standin' here? Hey, hey, hey, hey Just walk away Just walk away Just walk away [Verse 2] I waited here for you like a kid waiting after school So tell me, how come you never showed? (Never showed) I gave you everything and never asked for anything And look at me, I'm all alone (Alone) [Pre-Chorus 2] So, before you start defending Baby, stop all your pretending I know you know I know So what's the point in being slow? Let's get the show on the road today Hey! [Chorus] I'm looking for attention, not another question Should you stay or should you go? Well, if you don't have the answer Why you still standin' here? Hey, hey, hey, hey Just walk away Just walk away Just walk away|[Bridge] I wanna love, I wanna fire To feel the burn, my desires I want a man by my side Not a boy who runs and hides Are you gonna fight for me? Die for me? Live and breathe for me? Do you care for me? 'Cause if you don't, then boy, just leave [Chorus] I'm looking for attention, not another question Should you stay or should you go? Well, if you don't have the answer Why you still standin' here? Hey, hey, hey, hey (Walk away) Just walk away [Outro] If you don't have the answer (Walk away) Just walk (Walk) away (Just walk away) Then just leave Yeah, yeah Walk away Walk away Walk away</t>
  </si>
  <si>
    <t>https://genius.com/Kelly-Clarkson-Walk-Away-lyrics</t>
  </si>
  <si>
    <t>Nelly-Furtado</t>
  </si>
  <si>
    <t>Promiscuous</t>
  </si>
  <si>
    <t>[Intro: Nelly Furtado &amp; Timbaland] Am I throwin' you off? Nope Didn't think so [Verse 1: Nelly Furtado &amp; Timbaland] How you doin', young lady? That feeling that you giving really drives me crazy You're dope, have a player 'bout to choke I was at a loss for words first time that we spoke You lookin' for a girl that'll treat you right? How you lookin' for her in the daytime with the light? You might be the type if I play my cards right I'll find out by the end of the night You expect me to just let you hit it? But will you still respect me if you get it? All I can do is try, gimme one chance (Chance) What's the problem? I don't see no ring on your hand (Hand) I'll be the first to admit it I'm curious about you, you seem so innocent You wanna get in my world, get lost in it? Boy, I'm tired of runnin', let's walk for a minute [Chorus: Nelly Furtado &amp; Timbaland]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[Verse 2: Nelly Furtado &amp; Timbaland] Roses are red, some diamonds are blue Chivalry is dead, but you're still kinda cute Hey, I can't keep my mind off you Where you at? Do you mind if I come through? I'm out of this world, come with me to my planet Get you on my level, do you think that you can handle it? They call me Thomas, last name Crown Recognize game, I'ma lay mine's down I'm a big girl, I can handle myself But if I get lonely, I'ma need your help Pay attention to me, I don't talk for my health I want you on my team -- So does everybody else Shh, baby, we can keep it on the low (Low) Let your guard down, ain't nobody gotta know (Know) If you with it, girl, I know a place we can go What kind of girl do you take me for?|[Chorus: Nelly Furtado &amp; Timbaland]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[Bridge: Timbaland &amp; Nelly Furtado] Don't be mad, don't get mean Don't get mad, don't be mean Hey, don't be mad, don't get mean Don't get mad, don't be mean [Verse 3: Nelly Furtado &amp; Timbaland] Wait, I don't mean no harm I can see you with my t-shirt on I can see you with nothin' on Feelin' on me before you bring that on Bring that on?! -- You know what I mean Girl, I'm a freak, you shouldn't say those things I'm only trying to get inside of your brain To see if you can work me the way you say It's okay, it's alright I got something that you gon' like Hey, is that the truth or are you talking trash? Is your game M.V.P like Steve Nash?|[Chorus: Nelly Furtado &amp; Timbaland] Promiscuous girl, wherever you are I'm all alone, and it's you that I want Promiscuous boy, I'm callin' ya name But you're drivin' me crazy the way you're makin' me wait Promiscuous girl, you're teasin' me You know what I want, and I got what you need Promiscuous boy, we're one in the same So we don't gotta play games no more [Outro: Nelly Furtado] Eh-eh, eh-eh, ah-ah-ah Eh-eh, eh-eh, ah-ah-ah Eh-eh, eh-eh, ah-ah-ah Eh-eh, eh-eh, ah-ah-ah Mm, mm, mm, mm Mm, mm, ah-ah-ah Eh-eh, eh-eh, ah-ah-ah Eh-eh, eh-eh, ah-ah-ah</t>
  </si>
  <si>
    <t>https://genius.com/Nelly-Furtado-Promiscuous-lyrics</t>
  </si>
  <si>
    <t>Oakenfold</t>
  </si>
  <si>
    <t>Faster-Kill-Pussycat</t>
  </si>
  <si>
    <t>Oakenfold Miscellaneous Faster Kill Pussycat Faster kill pussycat by Paul Oakenfold I can't stand to see you cry Honey you know where the world is at Get what you want with your lucky eyes You turn me on You know your turning me, you know your turning me on You turn me on You know your turning me, you know your turning me on Better wake up this sleep head Big old world will pass us by So many things we could do instead Get what you want with your lucky eyes Faster kill faster still pussycat Those high heels are not your friends Honey you know where the world is at Come home with me when the party ends You turn me on You know your turning me, you know your turning me on You turn me on You know your turning me, you know your turning me on You turn me on You know your turning me, you know your turning me on Pussycat Pussycat Heaven knows i tried to let you go I can't help myself you know im out of control Heaven knows i tried to let you go I can't help myself i think im losing control You turn me on You know your turning me, you know your turning me on You turn me on You know your turning me, you know your turning me on You turn me on You know your turning me, you know your turning me on You turn me on You know your turning me, you know your turning me on</t>
  </si>
  <si>
    <t>https://genius.com/Oakenfold-Faster-Kill-Pussycat-lyrics</t>
  </si>
  <si>
    <t>Natasha-Bedingfield</t>
  </si>
  <si>
    <t>Unwritten</t>
  </si>
  <si>
    <t>[Verse 1] I am unwritten, can't read my mind I'm undefined I'm just beginning, the pen's in my hand Ending unplanned [Pre-Chorus] Staring at the blank page before you Open up the dirty window Let the sun illuminate the words that you cannot find Reaching for something in the distance So close you can almost taste it Release your inhibitions [Chorus] Feel the rain on your skin No one else can feel it for you Only you can let it in No one else, no one else Can speak the words on your lips Drench yourself in words unspoken Live your life with arms wide open Today is where your book begins The rest is still unwritten, yeah Oh, oh [Verse 2] I break tradition Sometimes my tries, are outside the lines, yeah We've been conditioned to not make mistakes But I can't live that way, no, oh [Pre-Chorus] Staring at the blank page before you Open up the dirty window Let the sun illuminate the words that you cannot find Reaching for something in the distance So close you can almost taste it Release your inhibitions|[Chorus]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[Pre-Chorus] Staring at the blank page before you Open up the dirty window Let the sun illuminate the words that you cannot find Reaching for something in the distance So close you can almost taste it Release your inhibitions|[Chorus]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[Outro] The rest is still unwritten The rest is still unwritten Yeah, yeah, yeah, yeah</t>
  </si>
  <si>
    <t>https://genius.com/Natasha-Bedingfield-Unwritten-lyrics</t>
  </si>
  <si>
    <t>Roddy-Ricch</t>
  </si>
  <si>
    <t>The-Box</t>
  </si>
  <si>
    <t>[Chorus]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 [Verse 1] I was out back where the stash at Cruise the city in a bulletproof Cadillac (Skrrt) 'Cause I know these niggas after where the bag at (Yeah) Gotta move smarter, gotta move harder Nigga try to get me for my water I'll lay his ass down, on my son, on my daughter I had the Draco with me, Dwayne Carter Lotta niggas out here playin', ain't ballin' I done put my whole arm in the rim, Vince Carter (Yeah) And I know probably get a key for the quarter Shawty barely seen in double C's, I bought 'em Got a bitch that's looking like Aaliyah, she a model I got the pink slip, all my whips is key-less Compton, I'm about to get the key to the city Patek like the sea, forgive me [Chorus]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 hah|[Verse 2] Hahaha, I been movin' 'em out If Steelo with me, then he got the blues in the pouch (Yeah) Took her to the forest, put the wood in her mouth Bitch, don't wear no shoes in my house The private I'm flyin' in, I never wan' fly again I'll take my chances in traffic (Yeah) She suckin' on dick, no hands with it I just made the Rollie plain like a landing strip I'm a 2020 president candidate I done put a hundred bands on Zimmerman, shit I been movin' real gangster, so that's why she picked a Crip Shawty call me Crisco 'cause I pop my shit Got it out the mud, there's nothin' you can tell me, yeah When I had the drugs, I was street wealthy, yeah [Chorus]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t>
  </si>
  <si>
    <t>hot</t>
  </si>
  <si>
    <t>https://genius.com/Roddy-Ricch-The-Box-lyrics</t>
  </si>
  <si>
    <t>DaBaby</t>
  </si>
  <si>
    <t>Rockstar</t>
  </si>
  <si>
    <t>[Intro: DaBaby] Woo, woo I pull up like How you pull up, Baby? How you pull up? (Oh, oh, oh) How you pull up? I pull up (Woo, SethInTheKitchen) [Chorus: DaBaby]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And if I ain't enough, go get the chop [Verse 1: DaBaby] It's safe to say I earned it, ain't a nigga gave me nothin' (Yeah, yeah, yeah) I'm ready to hop out on a nigga, get to bustin' Know you heard me say, "You play, you lay," don't make me push the button Full of pain, dropped enough tears to fill up a fuckin' bucket Goin' for buckets, I bought a chopper I got a big drum, it hold a hundred, ain't goin' for nothin' I'm ready to air it out on all these niggas, I can see 'em runnin' Just talked to my mama, she hit me on FaceTime just to check up on me and my brother I'm really the baby, she know that her youngest son was always guaranteed to get the money (Okay, let's go) She know that her baby boy was always guaranteed to get the loot She know what I do, she know 'fore I run from a nigga, I'ma pull it out and shoot (Boom) PTSD, I'm always waking up in cold sweats like I got the flu My daughter a G, she saw me kill a nigga in front of her before the age of two And I'll kill another nigga too 'Fore I let another nigga do somethin' to you Long as you know that, don't let nobody tell you different Daddy love you (Yeah, yeah) [Chorus: DaBaby &amp; Roddy Ricch]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yeah) And if I ain't enough, go get the chop (Yeah, yeah)|[Verse 2: Roddy Ricch] Keep a Glocky when I ride in the Suburban 'Cause the codeine had a young nigga swervin' I got the mop, watch me wash 'em like detergent And I'm ballin', that's why it's diamonds on my jersey Slide on opps' side and flip the block back, yeah, yeah My junior popped him and left him lopsided, yeah, yeah We spin his block, got the rebound, Dennis Rodman Fool me one time, you can't cross me again Twelve hundred horsepower, I get lost in the wind If he talkin' on the yard, the pen' dogs'll take his chin Maybach SUV for my refugees Buy blocks in the hood, put money in the streets I was solo when the opps caught me at the gas station Had it on me, thirty thousand, thought it was my last day But they ain't even want no smoke If I had to choose it, murder what she wrote [Chorus: DaBaby]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And if I ain't enough, go get the chop</t>
  </si>
  <si>
    <t>https://genius.com/DaBaby-Rockstar-lyrics</t>
  </si>
  <si>
    <t>Future</t>
  </si>
  <si>
    <t>Life-Is-Good</t>
  </si>
  <si>
    <t>[Part I] [Chorus: Drake] Workin' on a weekend like usual Way off in the deep end like usual Niggas swear they passed us, they doin' too much Haven't done my taxes, I'm too turnt up Virgil got a Patek on my wrist goin' nuts Niggas caught me slippin' once, okay, so what? Someone hit your block up, I'd tell you if it was us Manor house in Rosewood, this shit too plush [Verse: Drake] Say my days are numbered, but I keep wakin' up Know you see my texts, baby, please say some' Wine by the glass, your man a cheapskate, huh? Niggas gotta move off my release day, huh Bitch, this is fame, not clout I don't even know what that's about, watch your mouth Baby got a ego twice the size of the crib I can never tell her shit, it is what it is (What) Said what I had to and did what I did (Ayy) Never turn my back on FBG, God forbid Virgil got the Patek on my wrist doin' front flips Givin' you my number, but don't hit me on no dumb shit [Chorus: Drake] Workin' on a weekend like usual Way off in the deep end like usual (Like usual) Niggas swear they passed us, they doin' too much Haven't done my taxes, I'm too turnt up Virgil got a Patek on my wrist goin' nuts Niggas caught me slippin' once, okay, so what? Someone hit your block up, I'd tell you if it was us Manor house in Rosewood, this shit too plush [Interlude: Future] It's cool, man, got red bottoms on Life is good, you know what I mean? Like|[Part II] [Chorus: Future]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woo [Verse 1: Future] Granny, she was standin' right there while I catch a play on a brick, woo I make them lil' niggas go haywire, Taliban in this bitch, woo I done been down bad in them trenches, had to ride with that stick, woo Who gave you pills? Who gave you that dust? Pluto sent you on a lick, woo Too many convicts that roll with me to play in this shit, woo I'm tryna avoid nonsense, get Osama spray in this bitch, woo They at the candlelight lightin' it up, nigga, anybody can get it, woo I'm on a PJ lightin' it up, Backwood full of sticky, woo I'm tryna tote that Draco in London and it's extended, woo They gotta stretch a nigga out, we gon' die for this shit, woo Yeah, I ride for my niggas, I lie to my bitch, woo We some poor, high-class niggas, made it, we rich, yeah I was at the bando, got a penthouse for a closet, woo It's like a chandelier on my neck, my wrist, woo I got pink toes that talk different languages, woo Got Promethazine in my blood and Percocet, yeah|[Chorus: Future] Hunnid thousand for the cheapest ring on a nigga finger, lil' bitch, woo I done flew one out to Spain to be in my domain and Audemars-ed the bitch, woo Dropped three dollars on a ring, cost a Bentley truck, lil' bitch, woo I was in the trap servin' cocaine, I ain't been the same since [Verse 2: Future] Racks by the ton, I call up Serena I go tremendo for new fettuccine All fact though, carat the pinky All fact though, we ordered the Fiji I'm in the loop with the voo, I'm in the loop with the woo, which one you workin'? I'll put your face on the news, I'll put the pussy on the shirt after I murk it Then make 'em go shoot up the hearse, cost me a quarter bird, nigga, it's worth it And you a maniac, a fuckin' alien, how you splurgin'? Got that kitty cat, I'm havin' fun with that, goin' Birkin [Chorus: Future]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woo [Outro: Future] Hunnid thousand for the cheapest ring on a nigga finger, lil' bitch Hunnid thousand for the cheapest ring on a nigga finger, lil' bitch, yeah Hunnid thousand for the cheapest ring on a nigga finger, lil' bitch, uh Hunnid thousand for the cheapest ring on a nigga finger, lil' bitch</t>
  </si>
  <si>
    <t>https://genius.com/Future-Life-Is-Good-lyrics</t>
  </si>
  <si>
    <t>Maren-Morris</t>
  </si>
  <si>
    <t>The-Bones</t>
  </si>
  <si>
    <t>[Verse 1] We're in the homestretch of the hard times We took a hard left, but we're alright Yeah, life sure can try to put love through it, but We built this right, so nothing's ever gonna move it [Chorus] When the bones are good, the rest don't matter Yeah, the paint could peel, the glass could shatter Let it rain 'cause you and I remain the same When there ain't a crack in the foundation Baby, I know any storm we're facing Will blow right over while we stay put The house don't fall when the bones are good [Verse 2] Call it dumb luck, but baby, you and I Can't even mess it up, yeah, though we both tried No, it don't always go the way we planned it But the wolves came and went and we're still standing [Chorus] When the bones are good, the rest don't matter Yeah, the paint could peel, the glass could shatter Let it rain 'cause you and I remain the same When there ain't a crack in the foundation Baby, I know any storm we're facing Will blow right over while we stay put The house don't fall when the bones are good When the bones are good [Bridge] Bones are good, the rest, the rest don't matter (Baby, it don't really matter) Paint could peel, the glass, the glass could shatter (Oh, the glass, oh, the glass could shatter) Bones are good, the rest, the rest don't matter (Ooh) Paint could peel, the glass, the glass could shatter (Yeah) [Chorus] When the bones are good, the rest don't matter Yeah, the paint could peel, the glass could shatter Let it rain (Let it rain, let it rain) 'Cause you and I remain the same (Woo) When there ain't a crack in the foundation (Woo) Baby, I know any storm we're facing Will blow right over while we stay put The house don't fall when the bones are good|[Outro] Yeah, ooh</t>
  </si>
  <si>
    <t>https://genius.com/Maren-Morris-The-Bones-lyrics</t>
  </si>
  <si>
    <t>Someone-You-Loved</t>
  </si>
  <si>
    <t>[Verse 1] I'm going under, and this time, I fear there's no one to save me This all or nothing really got a way of driving me crazy I need somebody to hear, somebody to know Somebody to have, somebody to hold It's easy to say, but it's never the same I guess I kinda liked the way you numbed all the pain [Chorus] Now, the day bleeds into nightfall And you're not here to get me through it all I let my guard down and then you pulled the rug I was getting kinda used to being someone you loved [Verse 2] I'm going under, and this time, I fear there's no one to turn to This all or nothing way of loving got me sleeping without you Now, I need somebody to know, somebody to hear Somebody to have, just to know how it feels It's easy to say, but it's never the same I guess I kinda like the way you help me escape [Chorus] Now, the day bleeds into nightfall And you're not here to get me through it all I let my guard down and then you pulled the rug I was getting kinda used to being someone you loved [Bridge] And I tend to close my eyes when it hurts sometimes I fall into your arms I'll be safe in your sound till I come back around [Chorus] For now, the day bleeds into nightfall And you're not here to get me through it all I let my guard down and then you pulled the rug I was getting kinda used to being someone you loved But now the day bleeds into nightfall And you're not here to get me through it all I let my guard down and then you pulled the rug I was getting kinda used to being someone you loved I let my guard down and then you pulled the rug I was getting kinda used to being someone you loved</t>
  </si>
  <si>
    <t>https://genius.com/Lewis-Capaldi-Someone-You-Loved-lyrics</t>
  </si>
  <si>
    <t>Lil-Nas-X</t>
  </si>
  <si>
    <t>Old-Town-Road</t>
  </si>
  <si>
    <t>[Intro] Yeah, I'm gonna take my horse to the old town road I'm gonna ride 'til I can't no more I'm gonna take my horse to the old town road I'm gonna ride 'til I can't no more (Kio, Kio) [Verse 1] I got the horses in the back Horse tack is attached Hat is matte black Got the boots that's black to match Ridin' on a horse, ha You can whip your Porsche I been in the valley You ain't been up off that porch, now [Chorus] Can't nobody tell me nothin' You can't tell me nothin' Can't nobody tell me nothin' You can't tell me nothin' [Verse 2] Ridin' on a tractor Lean all in my bladder Cheated on my baby You can go and ask her My life is a movie Bull ridin' and boobies Cowboy hat from Gucci Wrangler on my booty [Chorus] Can't nobody tell me nothin' You can't tell me nothin' Can't nobody tell me nothin' You can't tell me nothin' [Outro] Yeah, I'm gonna take my horse to the old town road I'm gonna ride 'til I can't no more I'm gonna take my horse to the old town road I'm gonna ride 'til I can't no more I got the hor-</t>
  </si>
  <si>
    <t>https://genius.com/Lil-Nas-X-Old-Town-Road-lyrics</t>
  </si>
  <si>
    <t>Post-Malone-and-Swae-Lee</t>
  </si>
  <si>
    <t>Sunflower</t>
  </si>
  <si>
    <t>[Intro: Swae Lee] Ayy, ayy, ayy, ayy (Ooh) Ooh, ooh, ooh, ooh (Ooh) Ayy, ayy Ooh, ooh, ooh, ooh [Verse 1: Swae Lee] Needless to say, I keep in check She was a bad-bad, nevertheless (Yeah) Callin' it quits now, baby, I'm a wreck (Wreck) Crash at my place, baby, you're a wreck (Wreck) Needless to say, I'm keeping in check She was a bad-bad, nevertheless Callin' it quits now, baby, I'm a wreck Crash at my place, baby, you're a wreck Thinkin' in a bad way, losin' your grip Screamin' at my face, baby, don't trip Someone took a big L, don't know how that felt Lookin' at you sideways, party on tilt Ooh-ooh, some things you just can't refuse She wanna ride me like a cruise and I'm not tryna lose [Chorus: Swae Lee] Then you're left in the dust, unless I stuck by ya You're a sunflower, I think your love would be too much Or you'll be left in the dust, unless I stuck by ya You're the sunflower, you're the sunflower [Verse 2: Post Malone] Every time I'm leavin' on ya (Ooh) You don't make it easy, no (No, no) Wish I could be there for ya (Ooh) Give me a reason to, oh (Oh) Every time I'm walkin' out (Oh) I can hear you tellin' me to turn around (Oh, oh) Fightin' for my trust and you won't back down (No) Even if we gotta risk it all right now, oh (Now) I know you're scared of the unknown (Known) You don't wanna be alone (Alone) I know I always come and go (And go) But it's out of my control [Chorus: Post Malone] And you'll be left in the dust, unless I stuck by ya You're the sunflower, I think your love would be too much Or you'll be left in the dust, unless I stuck by ya You're the sunflower, you're the sunflower (Yeah)</t>
  </si>
  <si>
    <t>https://genius.com/Post-Malone-and-Swae-Lee-Sunflower-lyrics</t>
  </si>
  <si>
    <t>7-Rings</t>
  </si>
  <si>
    <t>[Verse 1] Yeah, breakfast at Tiffany's and bottles of bubbles Girls with tattoos who like getting in trouble Lashes and diamonds, ATM machines Buy myself all of my favorite things (Yeah) Been through some bad shit, I should be a sad bitch Who woulda thought it'd turn me to a savage? Rather be tied up with calls and not strings Write my own checks like I write what I sing, yeah (Yeah) [Pre-Chorus] My wrist, stop watchin', my neck is flossy Make big deposits, my gloss is poppin' You like my hair? Gee, thanks, just bought it I see it, I like it, I want it, I got it (Yeah) [Chorus] I want it, I got it, I want it, I got it I want it, I got it, I want it, I got it You like my hair? Gee, thanks, just bought it I see it, I like it, I want it, I got it (Yep) [Verse 2] Wearing a ring, but ain't gon' be no "Mrs." Bought matching diamonds for six of my bitches I'd rather spoil all my friends with my riches Think retail therapy my new addiction Whoever said money can't solve your problems Must not have had enough money to solve 'em They say, "Which one?" I say, "Nah, I want all of 'em" Happiness is the same price as red-bottoms [Pre-Chorus] My smile is beamin' (Yeah), my skin is gleamin' (Is gleamin') The way it shine, I know you've seen it (You've seen it) I bought a crib just for (Just for) the closet (Closet) Both his and hers, I want it, I got it, yeah [Chorus] I want it, I got it, I want it, I got it I want it, I got it, I want it, I got it (Baby) You like my hair? Gee, thanks, just bought it (Oh yeah) I see it, I like it, I want it, I got it (Yep)|[Verse 3] Yeah, my receipts be lookin' like phone numbers If it ain't money, then wrong number Black card is my business card The way it be settin' the tone for me I don't mean to brag, but I be like, "Put it in the bag," yeah When you see them racks, they stacked up like my ass, yeah Shoot, go from the store to the booth Make it all back in one loop, gimme the loot Never mind, I got the juice Nothing but net when we shoot Look at my neck, look at my jet Ain't got enough money to pay me respect Ain't no budget when I'm on the set If I like it, then that's what I get, yeah [Chorus] I want it, I got it, I want it, I got it (Oh yeah) I want it, I got it, I want it, I got it (Oh yeah, yeah) You like my hair? Gee, thanks, just bought it I see it, I like it, I want it, I got it (I see, yep)</t>
  </si>
  <si>
    <t>https://genius.com/Ariana-Grande-7-Rings-lyrics</t>
  </si>
  <si>
    <t>Travis-Scott</t>
  </si>
  <si>
    <t>Sicko-Mode</t>
  </si>
  <si>
    <t>[Part I] [Intro: Drake] Astro, yeah Sun is down, freezin' cold That's how we already know, winter's here My dawg would probably do it for a Louis belt That's just all he know, he don't know nothin' else I tried to show 'em, yeah I tried to show 'em, yeah, yeah Yeah, yeah, yeah Goin' on you with the pick and roll Young La Flame, he in sicko mode [Part II] [Verse 1: Travis Scott &amp; The Notorious B.I.G.] (Woo) Made this here with all the ice on in the booth At the gate outside, when they pull up, they get me loose Yeah, Jump Out boys, that's Nike boys, hoppin' out coupes This shit way too big, when we pull up, give me the loot (Gimme the loot!) Was off the Remy, had a Papoose Had to hit my old town to duck the news Two-four hour lockdown, we made no moves Now it's 4 AM and I'm back up poppin' with the crew I just landed in, Chase B mixes pop like Jamba Juice Different colored chains, think my jeweler really sellin' fruits And they chokin', man, know the crackers wish it was a noose [Bridge: Big Hawk &amp; Swae Lee] Some-Some-Some-Someone said To win the retreat, we all in too deep Play-Play-Playin' for keeps, don't play us for weak (Someone said) To win the retreat, we all in too deep Play-Play-Playin' for keeps, don't play us for weak [Verse 2: Travis Scott &amp; Uncle Luke] Yeah, this shit way too formal, y'all know I don't follow suit Stacey Dash, most of these girls ain't got a clue All of these hoes I made off records I produced I might take all my exes and put 'em all in a group Hit my eses, I need the bootch 'Bout to turn this function to Bonnaroo Told her, "Hop in, you comin' too" In the 305, bitches treat me like I'm Uncle Luke (Don't stop, pop that pussy!) Had to slop the top off, it's just a roof, uh She said, "Where we goin'?" I said, "The moon" We ain't even make it to the room She thought it was the ocean, it's just the pool Now I got her open, it's just the Goose Who put this shit together? I'm the glue|[Bridge: Travis Scott, Swae Lee &amp; Big Hawk] Someone said Shorty FaceTimed me out the blue Someone said Play-Playin' for keeps Someone said, mother****, someone said Don't play us for weak [Part III] [Intro: Travis Scott, Drake &amp; Lil Juice] Yeah! Astro, yeah, yeah (Tay Keith, fuck these niggas up!) Ayy, ayy [Chorus: Drake &amp; Travis Scott] She's in love with who I am Back in high school, I used to bus it to the dance (Yeah) Now I hit the FBO with duffels in my hands I did half a Xan, thirteen hours 'til I land Had me out like a light, ayy, yeah Like a light, ayy, yeah [Verse 3: Drake &amp; Travis Scott] Like a light, ayy, slept through the flight, ayy Knocked for the night, ayy 767, man, this shit got double bedroom, man I still got scores to settle, man I crept down the block (Down the block) Made a right (Yeah, right) Cut the lights (Yeah, what?), paid the price (Yeah) Niggas think it's sweet (Nah, never), it's on sight (Yeah, what?) Nothin' nice (Yeah), baguettes in my ice (Aw, man) Jesus Christ (Yeah), checks over stripes (Yeah) That's what I like (Yeah), that's what we like (Yeah) Lost my respect, you not a threat When I shoot my shot, that shit wetty like I'm Sheck (Bitch) See the shots that I took (Ayy), wet like I'm Book (Ayy) Wet like I'm Lizzie I be spinnin' Valley, circle blocks 'til I'm dizzy (Yeah, what?) Like where is he? (Yeah, what?) No one seen him (Yeah, yeah) I'm tryna clean 'em (Yeah)|[Chorus: Drake &amp; Travis Scott] She's in love with who I am Back in high school, I used to bus it to the dance Now I hit the FBO with duffels in my hands (Woo) I did half a Xan, thirteen hours 'til I land Had me out like a light (Like a light) Like a light (Like a light) Like a light (Like a light) Like a light [Verse 4: Travis Scott] Yeah, passed the dawgs a celly Sendin' texts, ain't sendin' kites, yeah He said, "Keep that on lock" I say, "You know this shit, it's stife," yeah It's absolute, yeah (Yeah), I'm back, reboot (It's lit) LaFerrari to Jamba Juice, yeah (Skrrt, skrrt) We back on the road, they jumpin' off, no parachute, yeah Shorty in the back She said she workin' on her glutes, yeah (Oh my God) Ain't by the book, yeah, this how it look, yeah 'Bout a check, yeah (Check), just check the foots, yeah Pass this to my daughter, I'ma show her what it took (Yeah) Baby mama cover Forbes, got these other bitches shook Yeah</t>
  </si>
  <si>
    <t>https://genius.com/Travis-Scott-Sicko-Mode-lyrics</t>
  </si>
  <si>
    <t>Kendrick-Lamar</t>
  </si>
  <si>
    <t>Humble</t>
  </si>
  <si>
    <t>[Intro] Nobody pray for me It been that day for me Way (Yeah, yeah) [Verse 1] Ayy, I remember syrup sandwiches and crime allowances Finesse a nigga with some counterfeits, but now I'm countin’ this Parmesan where my accountant lives, in fact, I'm downin' this D’USSÉ with my boo bae, tastes like Kool-Aid for the analysts Girl, I can buy your ass the world with my paystub Ooh, that pussy good, won't you sit it on my taste bloods? I get way too petty once you let me do the extras Pull up on your block, then break it down: we playin' Tetris AM to the PM, PM to the AM, funk Piss out your per diem, you just gotta hate 'em, funk If I quit your BM, I still ride Mercedes, funk If I quit this season, I still be the greatest, funk My left stroke just went viral Right stroke put lil' baby in a spiral Soprano C, we like to keep it on a high note It's levels to it, you and I know [Chorus] Bitch, be humble (Hol' up, bitch) Sit down (Hol' up, lil’, hol’ up, lil' bitch) Be humble (Hol’ up, bitch) Sit down (Hol' up, sit down, lil', sit down, lil' bitch) Be humble (Hol’ up, hol' up) Bitch, sit down (Hol' up, hol' up, lil' bitch) Be humble (Lil' bitch, hol' up, bitch) Sit down (Hol' up, hol' up, hol' up, hol' up) Be humble (Hol' up, hol' up) Sit down (Hol' up, hol' up, lil', hol' up, lil' bitch) Be humble (Hol' up, bitch) Sit down (Hol' up, sit down, lil', sit down, lil' bitch) Be humble (Hol' up, hol' up) Bitch, sit down (Hol' up, hol' up, lil' bitch) Be humble (Lil' bitch, hol' up, bitch) Sit down (Hol' up, hol' up, hol' up, hol' up) [Verse 2] Who that nigga thinkin' that he frontin' on Man-Man? (Man-Man) Get the fuck off my stage, I'm the Sandman (Sandman) Get the fuck off my dick, that ain't right I make a play fucking up your whole life I'm so fuckin' sick and tired of the Photoshop Show me somethin' natural like afro on Richard Pryor Show me somethin' natural like ass with some stretch marks Still I take you down right on your mama couch in Polo socks Ayy, this shit way too crazy, ayy, you do not amaze me, ayy I blew cool from AC, ayy, Obama just paged me, ayy I don't fabricate it, ayy, most of y'all be fakin', ayy I stay modest 'bout it, ayy, she elaborate it, ayy This that Grey Poupon, that Evian, that TED Talk, ayy Watch my soul speak, you let the meds talk, ayy If I kill a nigga, it won't be the alcohol, ayy I'm the realest nigga after all|[Chorus] Bitch, be humble (Hol' up, bitch) Sit down (Hol' up, lil', hol' up, lil' bitch) Be humble (Hol' up, bitch) Sit down (Hol' up, sit down, lil', sit down, lil' bitch) Be humble (Hol' up, hol' up) Bitch, sit down (Hol' up, hol' up, lil' bitch) Be humble (Lil' bitch, hol' up, bitch) Sit down (Hol' up, hol' up, hol' up, hol' up) Be humble (Hol' up, hol' up) Sit down (Hol' up, hol' up, lil', hol' up, lil' bitch) Be humble (Hol' up, bitch) Sit down (Hol' up, sit down, lil', sit down, lil' bitch) Be humble (Hol' up, hol' up) Bitch, sit down (Hol' up, hol' up, lil' bitch) Be humble (Lil' bitch, hol' up, bitch) Sit down (Hol' up, hol' up, hol' up, hol' up)</t>
  </si>
  <si>
    <t>https://genius.com/Kendrick-Lamar-Humble-lyrics</t>
  </si>
  <si>
    <t>Migos</t>
  </si>
  <si>
    <t>Bad-And-Boujee</t>
  </si>
  <si>
    <t>[Intro: Offset &amp; Future] You know, young rich niggas You know somethin', we ain't really never had no old money We got a whole lotta new money though, hah (If Young Metro don't trust you, I'm gon' shoot you) Hey [Chorus: Offset]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My niggas is savage, ruthless (Hey) We got 30s and hundred-rounds too (Glah) [Verse 1: Offset] Offset, woo, woo, woo, woo, woo Rackaids on rackaids (Racks), got back-ends on back-ends I'm ridin' around in a coupe (Coupe) I take your bih' right from you (You) Bitch, I'm a dog, roof (Grr) Beat the ho walls loose (Hey) Hop in the frog, whoo (Skrrt) I tell that bih' to come comfort me (Comfort me) I swear these niggas is under me (Hey) They hate and the devil keep jumpin' me (Jumpin' me) Bankrolls on me keep me company (Cash) Ayy, we do the most (Most) Yeah, pull up in Ghosts (Woo) Yeah, my diamond's a choker (Glah) Holdin' the fire with no holster (Blaow) Rick the Ruler, diamonds cooler (Cooler) This a Rollie, not a Muller (Hey) Dabbin' on 'em like the usual (Dab) Magic with the brick, do voodoo (Magic) Courtside with a bad bitch (Bitch) Then I send the bitch through Uber (Go) I'm young and rich and plus I'm bougie (Hey) I'm not stupid so I keep the Uzi (Rrah) Rackaids on rackaids, got back-ends on back-ends So my money makin' my back ache (Aagh) You niggas got a low Act rate (Act) We from the Nawf, yeah, Dat Way (Nawf) Fat Cookie blunt in the ashtray (Cookie) Two bitches, just national smash day (Smash) Hop in the Lamb', have a drag race (Skrrt) I let them birds take a bath, bae (Brr)|[Chorus: Offset]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My niggas is savage, ruthless (Hey) We got 30s and hundred-rounds too (Glah) [Verse 2: Quavo] Pour a four, I'm droppin' muddy, outer space, Kid Cudi (Drank) Introduce me to your bitch as wifey and we know she sluttin' (Bitch) Broke a brick down, Nutty Buddy, now that nigga duckin' (Phew) Don't move too fast, I might shoot ya (Huh?) Draco bad and bougie (Draco) I'm always hangin' with shooters (Brrah) Might be posted somewhere secluded (Private) Still be playin' with pots and pans, call me Quavo Ratatouille (Cook it up) Run with that sack, call me Boobie (Run with it) When I'm on stage, show me boobies (Ayy) Ice on my neck, I'm the coolest (Ice) Hop out the suicide with the Uzi (Pew-pew-pew) I pull up, I pull up, I pull up I hop out with all of the drugs and the good luck (Skrrt) I'm cookin', I'm cookin', I'm whippin' I'm whippin' until it rock up, let it lock up (Lock up) I gave her ten racks I told her go shoppin' and spend it all at the pop up (Ten) These bitches, they fuck and suck dick And they bustin' for Instagram, get your clout up Uh, yeah, that way (Yeah) Float on the track like a Segway (Go) Yeah, that way (Dat way) I used to trap by the Subway (Trappin', trappin') Yeah, that way (Go) Young nigga trap with the AK (Rrah, uh) Yeah, that way (Yeah) Big dyke ho, get the door, Macy Gray (Hey)|[Chorus: Offset &amp; Lil Uzi Vert]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huh?) My niggas is savage, ruthless (Hey, what?) We got 30s and hundred-rounds too (Glah, Lil Uzi) [Verse 3: Lil Uzi Vert] Yeah, yeah, yeah, yeah, yeah, yeah (Yeah) My bitch, she bad to the bone (She what?) Ayy, wait, these niggas watchin' I swear to God they be my clones (They watchin') Yeah, hey, huh Switchin' my hoes like my flows (What?) Switchin' my flows like my clothes (Like what?) Keep on shootin' that gun, don't reload (Damn) Ooh, ooh, now she want fuck with my crew (My crew) 'Cause the money come all out the roof (Damn, damn) Drive the 'Rari, that bitch got no roof (Skrrt) Wait, what kind of 'Rari? (Wait) 458 (Damn) All of these niggas, they hate (They hate) Try to hide, shoot through the gate (Wow) Look, go to strip club, make it rain, yeah So much money they use rakes (They use rakes) Count a hundred thousand in your face (In your face) Yeah, then put 300 right in the safe (Yeah) Met her today, yeah (Ooh) She talk to me like she knew me, yeah (Ooh) Go to sleep in a jacuzzi, yeah (Yeah) Wakin' up right to a two-piece, yeah Countin' that paper like loose-leaf, yeah Gettin' that chicken with blue cheese, yeah Boy, you so fake, like my collar, you snakin' I swear to God that be that Gucci (Ayy) And you know we winnin' (Winnin') Yeah, we is not losin' Try to play your song, it ain't move me (What?) Saw your girl once, now she choosin', yeah (Hey!) [Chorus: Offset &amp; Lil Uzi Vert] Raindrop (Drip), drop-top (Drop-top) Smokin' on cookie in the hotbox (Cookie) Fuckin' on your bitch, she a thot, thot (Thot, yeah) Cookin' up dope in the crockpot (Pot) We came from nothin' to somethin', nigga (Hey) I don't trust nobody, grip the trigger (Nobody, yeah) Call up the gang and they come and get ya (Gang) Cry me a river, give you a tissue (Hey, Lil Uzi) My bitch is bad and bougie (Bad, she bad) Cookin' up dope with a Uzi (Blaow, cookin' up, cookin' up) My niggas is savage, ruthless (Savage, they savage) We got 30s and hundred-rounds too (Grrah) My bitch is bad and bougie (Bad) Cookin' up dope with a Uzi (Dope, what?) My niggas is savage, ruthless (Hey, yeah) We got 30s and hundred-rounds too (Lil Uzi)</t>
  </si>
  <si>
    <t>https://genius.com/Migos-Bad-And-Boujee-lyrics</t>
  </si>
  <si>
    <t>[Verse 1: Andrew Taggart] Hey, I was doing just fine before I met you I drink too much And that's an issue, but I'm okay Hey, you tell your friends It was nice to meet them But I hope I never see them again [Pre-Chorus: Andrew Taggart] I know it breaks your heart Moved to the city in a broke-down car And four years, no calls Now you're lookin' pretty in a hotel bar And I-I-I can't stop No, I-I-I can't stop [Chorus: Andrew Taggart] So, baby, pull me closer In the backseat of your Rover That I know you can't afford Bite that tattoo on your shoulder Pull the sheets right off the corner Of the mattress that you stole From your roommate back in Boulder We ain't ever getting older [Post-Chorus: Andrew Taggart] We ain't ever getting older We ain't ever getting older [Verse 2: Halsey] You look as good as the day I met you I forget just why I left you, I was insane Stay and play that blink-182 song That we beat to death in Tucson, okay [Pre-Chorus: Halsey] I know it breaks your heart Moved to the city in a broke-down car And four years, no call Now I'm lookin' pretty in a hotel bar And I-I-I can't stop No, I-I-I can't stop|[Chorus: Andrew Taggart &amp; Halsey] So, baby, pull me closer In the backseat of your Rover That I know you can't afford Bite that tattoo on your shoulder Pull the sheets right off the corner Of the mattress that you stole From your roommate back in Boulder We ain't ever getting older [Post-Chorus: Andrew Taggart &amp; Halsey] We ain't ever getting older We ain't ever getting older [Chorus: Andrew Taggart] So, baby, pull me closer In the backseat of your Rover That I know you can't afford Bite that tattoo on your shoulder Pull the sheets right off the corner Of the mattress that you stole From your roommate back in Boulder We ain't ever getting older [Post-Chorus: Andrew Taggart &amp; Halsey] We ain't ever getting older (No, we ain't ever getting older) We ain't ever getting older (No, we ain't ever getting older) We ain't ever getting older (We ain't ever getting older) We ain't ever getting older (No, we ain't ever getting older) (We ain't ever getting older) (No, we ain't ever getting older)</t>
  </si>
  <si>
    <t>https://genius.com/The-Chainsmokers-Closer-lyrics</t>
  </si>
  <si>
    <t>Imagine-Dragons</t>
  </si>
  <si>
    <t>Believer</t>
  </si>
  <si>
    <t>[Verse 1] First things first I'ma say all the words inside my head I'm fired up and tired of The way that things have been, oh-ooh The way that things have been, oh-ooh [Verse 2] Second things second Don't you tell me what you think that I could be I'm the one at the sail I'm the master of my sea, oh-ooh The master of my sea, oh-ooh [Pre-Chorus] I was broken from a young age Taking my sulkin' to the masses Writing my poems for the few That look at me, took to me, shook at me, feelin' me Singing from heartache from the pain Taking my message from the veins Speaking my lesson from the brain Seeing the beauty through the... [Chorus] Pain! You made me a, you made me a Believer, believer Pain! You break me down, you build me up Believer, believer Pain! Oh, let the bullets fly, oh, let them rain My life, my love, my drive, it came from… Pain! You made me a, you made me a Believer, believer [Verse 3] Third things third Send a prayer to the ones up above All the hate that you've heard Has turned your spirit to a dove, oh-ooh Your spirit up above, oh-ooh|[Pre-Chorus] I was chokin' in the crowd Building my rain up in the cloud Falling like ashes to the ground Hoping my feelings, they would drown But they never did, ever lived, ebbin' and flowin' Inhibited, limited 'til it broke open and rained down It rained down, like… [Chorus] Pain! You made me a, you made me a Believer, believer Pain! You break me down, you build me up Believer, believer Pain! Oh, let the bullets fly, oh, let them rain My life, my love, my drive, it came from… Pain! You made me a, you made me a Believer, believer [Verse 4] Last things last By the grace of the fire and the flames You're the face of the future The blood in my veins, oh-ooh The blood in my veins, oh-ooh|[Pre-Chorus] But they never did, ever lived, ebbin' and flowin' Inhibited, limited 'til it broke open and rained down It rained down, like… [Chorus] Pain! You made me a, you made me a Believer, believer Pain! You break me down, you build me up Believer, believer Pain! Oh, let the bullets fly, oh, let them rain My life, my love, my drive, it came from… Pain! You made me a, you made me a Believer, believer</t>
  </si>
  <si>
    <t>https://genius.com/Imagine-Dragons-Believer-lyrics</t>
  </si>
  <si>
    <t>Congratulations</t>
  </si>
  <si>
    <t>[Intro: Post Malone] Yeah, yeah Yeah (Hey) [Chorus: Post Malone] My mama called, seen you on TV, son Said shit done changed ever since we was on I dreamed it all ever since I was young They said I wouldn't be nothing Now they always say, "Congratulations" (Uh, uh, uh) Worked so hard, forgot how to vacation (Uh-huh) They ain't never had the dedication (Uh, uh) People hatin', say we changed and look, we made it (Uh, uh) Yeah, we made it (Uh, uh, uh) [Verse 1: Post Malone] They was never friendly, yeah Now I'm jumping out the Bentley, yeah And I know I sound dramatic, yeah But I know I had to have it, yeah For the money, I'm a savage, yeah I be itching like an addict, yeah I'm surround by twenty bad bitch, yeah But they didn't know me last year, yeah Everyone wanna act like they important (Yeah-yeah-yeah, yeah-yeah-yeah) But all that mean nothing when I saw my dough, yeah (Yeah-yeah-yeah, yeah-yeah-yeah) Everyone countin' on me drop the ball, yeah (Yeah-yeah-yeah, yeah-yeah-yeah) Everything custom like I'm at the border, yeah, yeah If you fuck with winning, put your lighters to the sky How could I make cents when I got millions on my mind? Coming with that bullshit, I just put it to the side Balling since a baby, they could see it in my eyes [Chorus: Post Malone &amp; Quavo] My mama called, seen you on TV, son Said shit done changed ever since we was on I dreamed it all ever since I was young They said I wouldn't be nothing Now they always say, "Congratulations" (Congratulations) Worked so hard, forgot how to vacation (Ooh) They ain't never had the dedication (Uh, uh, ayy) People hatin', say we changed and look we made it (Uh, uh) Yeah, we made it (Uh, uh, uh, yeah)|[Verse 2: Quavo] I was patient (Yeah, oh) I was patient (Ayy, uh) Now I can scream that we made it (We made it) Now everywhere, everywhere I go, they say 'gratulation (Uh) Young nigga, young nigga graduation (Yeah) I pick up the rock and I ball, baby (Ball) I'm looking for someone to call, baby (Brr) But right now, I got a situation (Ayy) Nothin' but old Ben, Ben Franklins (Cash) Big rings (Woo), champagne (Champagne) My life is like a ball game (Ball game) But instead, I'm in the trap, though (Trap, though) Pot so big, call it Super Bowl (Super Bowl) Super Bowl, call the hoes (Brr), get in the Rolls (Skrrt) Top-floor lifestyle (Top), Huncho and Post (Yeah, ayy) Malone (Ayy), I got a play on my phone (Ayy) You know what I'm on (Ayy), Huncho Houdini, it's gone (Ayy) [Chorus: Post Malone &amp; Quavo] My mama called, seen you on TV, son Said shit done changed ever since we was on I dreamed it all ever since I was young They said I wouldn't be nothing Now they always say, "Congratulations" (Ayy, uh, uh, uh) Worked so hard, forgot how to vacation (Uh-huh, ooh) They ain't never had the dedication (Ayy, uh, uh) People hatin', say we changed and look we made it (Yeah, uh, uh) Yeah, we made it (Ayy)|[Outro] Hey, hey, hey, hey Hey, hey, hey, hey</t>
  </si>
  <si>
    <t>https://genius.com/Post-Malone-Congratulations-lyrics</t>
  </si>
  <si>
    <t>Iggy-Azalea</t>
  </si>
  <si>
    <t>Fancy</t>
  </si>
  <si>
    <t>[Verse 1: Iggy Azalea] First things first, I'm the realest (Realest) Drop this and let the whole world feel it (Let 'em feel it) And I'm still in the Murda Bizness I can hold you down, like I'm giving lessons in physics (Right, right?) You should want a bad bitch like this (Huh?) Drop it low and pick it up just like this (Yeah) Cup of Ace, cup of Goose, cup of Cris High heels, something worth a half a ticket on my wrist (On my wrist) Taking all the liquor straight, never chase that (Never) Rooftop like we bringing '88 back (What?) Bring the hooks in, where the bass at? Champagne spilling, you should taste that [Chorus: Charli XCX] I'm so fancy, you already know I'm in the fast lane, from L.A. to Tokyo I'm so fancy, can't you taste this gold? Remember my name, 'bout to blow-oh-oh-oh [Verse 2: Iggy Azalea] I said baby, I do this, I thought that you knew this Can't stand no haters, and honest, the truth is That my flow retarded, each beat dear, departed Swagger on stupid, I can't shop in no department And get my money on time, if they got money, decline And swear I meant that there so much that I give that line a rewind Said I get my money on time, if they got money, decline I just can't worry 'bout no haters, gotta stay on my grind Now tell me, who that, who that? That do that, do that? Put that paper over all, I thought you knew that, knew that I be that I-G-G-Y, put my name in bold I been working, I'm up in here with some change to throw [Chorus: Charli XCX] I'm so fancy, you already know I'm in the fast lane, from L.A. to Tokyo I'm so fancy, can't you taste this gold? Remember my name, 'bout to blow-oh-oh-oh|[Bridge: Charli XCX] Trash the hotel, let's get drunk on the minibar Make the phone call, feels so good getting what I want Yeah, keep on turning it up Chandelier swinging, we don't give a fuck Film star, yeah, I’m deluxe Classic, expensive, you don't get to touch, ow! [Verse 3: Iggy Azalea] Still stunting, how you love that? Got the whole world asking how I does that Hot girl, hands off, don't touch that Look at it, I bet you wishing you could clutch that That's just the way you like it, huh? It's so good, he just wishing he could bite it, huh? Never turn down nothing Slayin' these hoes, gold trigger on the gun like [Chorus: Charli XCX] I'm so fancy, you already know I'm in the fast lane, from L.A. to Tokyo I'm so fancy, can't you taste this gold? Remember my name, 'bout to blow-oh-oh-oh [Outro: Iggy Azalea &amp; (Charli XCX)] Who that, who that? I-G-G-Y That do that, do that, I-G-G-Y Who that, who that? I-G-G-Y (Blow-oh-oh-oh) Who that, who that? I-G-G-Y That do that, do that, I-G-G-Y Who that, who that? I-G-G-Y (Blow-oh-oh-oh)</t>
  </si>
  <si>
    <t>https://genius.com/Iggy-Azalea-Fancy-lyrics</t>
  </si>
  <si>
    <t>Meghan-Trainor</t>
  </si>
  <si>
    <t>All-About-That-Bass</t>
  </si>
  <si>
    <t>[Chorus] Because you know I'm all about that bass 'Bout that bass, no treble I'm all 'bout that bass, 'bout that bass, no treble I'm all 'bout that bass, 'bout that bass, no treble I'm all 'bout that bass, 'bout that bass [Verse 1] Yeah, it's pretty clear, I ain't no size two But I can shake it, shake it, like I'm supposed to do 'Cause I got that boom boom that all the boys chase And all the right junk in all the right places I see the magazines working that Photoshop We know that shit ain't real, come on now, make it stop If you got beauty beauty just raise 'em up 'Cause every inch of you is perfect from the bottom to the top [Pre-Chorus] Yeah, my momma she told me don't worry about your size She says, boys like a little more booty to hold at night (That booty, booty, uh, that booty booty) You know I won't be no stick-figure, silicone Barbie doll So, if that's what's you're into then go ahead and move along [Chorus] Because you know I'm all about that bass 'Bout that bass, no treble I'm all 'bout that bass, 'bout that bass, no treble I'm all 'bout that bass, 'bout that bass, no treble I'm all 'bout that bass, 'bout that bass [Verse 2] Hey, I'm bringing booty back Go ahead and tell them skinny bitches that No, I'm just playing I know you think you're fat But I'm here to tell you Every inch of you is perfect from the bottom to the top [Pre-Chorus] Yeah, my momma she told me don't worry about your size She says, boys like a little more booty to hold at night (That booty, booty, uh, that booty booty) You know I won't be no stick-figure, silicone Barbie doll So, if that's what's you're into then go ahead and move along|[Chorus] Because you know I'm all about that bass 'Bout that bass, no treble I'm all 'bout that bass, 'bout that bass, no treble I'm all 'bout that bass, 'bout that bass, no treble I'm all 'bout that bass, 'bout that bass Because you know I'm all about that bass 'Bout that bass, no treble I'm all 'bout that bass, 'bout that bass, no treble I'm all 'bout that bass, 'bout that bass, no treble I'm all 'bout that bass, 'bout that bass Because you know I'm all about that bass 'Bout that bass, no treble I'm all 'bout that bass, 'bout that bass, no treble I'm all 'bout that bass, 'bout that bass, no treble I'm all 'bout that bass, 'bout that bass [Click here to read about when Meghan Trainor met her co-writer on this song, Kevin Kadish]</t>
  </si>
  <si>
    <t>https://genius.com/Meghan-Trainor-All-About-That-Bass-lyrics</t>
  </si>
  <si>
    <t>Need-You-Now</t>
  </si>
  <si>
    <t>[Intro: Hillary Scott &amp; Charles Kelley] "Hey, sorry I missed your call, just leave a message after the beep" "Hey, yeah, it's me, just been thinking about everything tonight And I don't know, I just miss you so much Give me a call back if you can?" [Verse 1: Hillary Scott] Picture perfect memories Scattered all around the floor Reachin' for the phone 'cause I can't fight it anymore [Pre-Chorus: Hillary Scott &amp; Charles Kelley] And I wonder if I ever cross your mind For me, it happens all the time [Chorus: Lady A] It's a quarter after one, I'm all alone and I need you now Said I wouldn't call, but I've lost all control and I need you now And I don't know how I can do without I just need you now [Verse 2: Charles Kelley] Another shot of whiskey Can't stop lookin' at the door Wishing you'd come sweeping in the way you did before [Pre-Chorus: Lady A &amp; Charles Kelley] And I wonder if I ever cross your mind For me, it happens all the time [Chorus: Lady A] It's a quarter after one, I'm a little drunk and I need you now Said I wouldn't call, but I've lost all control and I need you now And I don't know how I can do without I just need you now Whoa, oh|[Bridge: Hillary Scott &amp; Charles Kelley] I guess I'd rather hurt than feel nothin' at all [Chorus: Hillary Scott, Charles Kelley &amp; Lady A] It's a quarter after one, I'm all alone and I need you now And I said I wouldn't call, but I'm a little drunk and I need you now And I don't know how I can do without I just need you now [Outro: Lady A &amp; Hillary Scott] I just need you now Oh baby, I need you now</t>
  </si>
  <si>
    <t>https://genius.com/Lady-Antebellum-Need-You-Now-lyrics</t>
  </si>
  <si>
    <t>Train</t>
  </si>
  <si>
    <t>Hey-Soul-Sister</t>
  </si>
  <si>
    <t>[Intro] Hey He-e-e-e-ey He-e-e-e-ey [Verse 1] Your lipstick stains On the front lobe of my left-side brains I knew I wouldn't forget you And so I went and let you blow my mind Your sweet moonbeam The smell of you in every single dream I dream I knew when we collided You're the one I have decided who's one of my kind [Chorus] Hey, soul sister Ain't that Mr. Mister on the radio, stereo? The way you move ain't fair, you know Hey, soul sister I don't want to miss a single thing you do Tonight [Interlude] Hey He-e-e-e-ey He-e-e-e-ey [Verse 2] Just in time I'm so glad you have a one-track mind like me You gave my life direction A game show love connection we can't deny I'm so obsessed My heart is bound to beat right out my untrimmed chest I believe in you, like a virgin, you're Madonna And I'm always gonna wanna blow your mind [Chorus] Hey, soul sister Ain't that Mr. Mister on the radio, stereo? The way you move ain't fair, you know Hey, soul sister I don't want to miss a single thing you do Tonight|[Bridge] The way you can cut a rug Watching you's the only drug I need So gangster, I'm so thug You're the only one I'm dreaming of, you see I can be myself now finally In fact, there's nothing I can't be I want the world to see you be, with me [Chorus] Hey, soul sister Ain't that Mr. Mister on the radio, stereo? The way you move ain't fair, you know Hey, soul sister I don't want to miss a single thing you do tonight Hey, soul sister I don't want to miss a single thing you do Tonight [Outro] Hey He-e-e-e-ey He-e-e-e-ey Tonight Hey He-e-e-e-ey He-e-e-e-ey Tonight</t>
  </si>
  <si>
    <t>https://genius.com/Train-Hey-Soul-Sister-lyrics</t>
  </si>
  <si>
    <t>Usher</t>
  </si>
  <si>
    <t>OMG</t>
  </si>
  <si>
    <t>[Intro: will.i.am &amp; Usher] Oh my gosh Baby let me I did it again, so I'm gon' let the beat rock Oh my [Chorus: Usher] Baby, let me love you down There's so many ways to love you Baby, I can break you down There's so many ways to love you Got me like, "Oh my gosh", I'm so in love I found you finally, you make me want to say Oh oh oh-oh oh, oh oh oh-oh oh Oh oh oh-oh oh, oh oh, oh my gosh (Oh oh oh-oh oh, oh oh oh-oh) [Bridge: Usher] You make me want to say (Oh oh oh-oh oh, oh oh oh-oh) Oh oh oh-oh oh, oh oh oh-oh [Verse 1: Usher] I fell in love with shawty when I seen her on the dance floor (Oh oh oh-oh oh, oh oh oh-oh) She was dancing sexy, pop-pop-popping, dropping, dropping low (Oh oh oh-oh oh, oh oh oh-oh) Never ever has a lady hit me on the first sight (Oh oh oh-oh oh, oh oh oh-oh) This was something special, this was just like dynamite (Oh oh oh-oh oh, oh oh oh-oh) Honey got a booty like pow, pow, pow Honey got some boobies like wow, oh wow Girl, you know I'm loving your, loving your style Check, check, check, check, check, checking you out like [Pre-Chorus: Usher] Oh She got it all Sexy from her head to toe And I want it all, it all, it all [Chorus: Usher] Baby, let me love you down There's so many ways to love you Baby, I can break you down There's so many ways to love you Got me like, "Oh my gosh", I'm so in love I found you finally, you make me want to say Oh oh oh-oh oh, oh oh oh-oh oh Oh oh oh-oh oh, oh, oh my gosh (Oh oh oh-oh oh, oh oh oh-oh)|[Bridge: Usher] You make me want to say (Oh oh oh-oh oh, oh oh oh-oh) You make me want to say (Oh oh oh-oh oh, oh oh oh-oh) Oh oh oh-oh oh, oh oh oh-oh [Verse 2: will.i.am] Feel so hot for honey out of all the girls up in the club (Oh oh oh-oh oh, oh oh oh-oh) This one got me whipped just off of one look, yep, I fell in love (Oh oh oh-oh oh, oh oh oh-oh) This one something special, this one just like dynamite (Oh oh oh-oh oh, oh oh oh-oh) O-o-o-o-o-o-o-out of sight Fell in love with honey like my, oh my Honey looking wonderful, fly, so fly Honey like a supermodel, my, oh my Baby, how you do that, make a grown man cry? [Pre-Chorus: Usher] Oh Baby, you got it all Sexy from her head to toe And I want it all, it all, it all|[Chorus: Usher] So honey, let me love you down There's so many ways to love you Baby, I can break you down There's so many ways to love you Got me like, "Oh my gosh", I'm so in love I found you finally, you make me want to say Oh oh oh-oh oh, oh oh oh-oh oh Oh oh oh-oh oh, oh oh, oh my gosh (Oh oh oh-oh oh, oh oh oh-oh) [Bridge: Usher] Oh my gosh (Oh oh oh-oh oh, oh oh oh-oh) Oh my (Oh oh oh-oh oh, oh oh oh-oh) Oh my (Oh oh oh-oh oh, oh oh oh-oh) Oh (Oh oh oh-oh oh, oh oh oh-oh) Oh my gosh (Oh oh oh-oh oh, oh oh oh-oh) [Outro: Usher &amp; will.i.am] Oh my gosh (Oh oh oh-oh oh, oh oh oh-oh) I did it again, so I'm gon' let the beat rock (Oh oh oh-oh oh, oh oh oh-oh) Oh-oh-oh my, oh oh (Oh oh oh-oh oh, oh oh oh-oh) Oh my, my, my, my, my, my, oh my gosh (Oh oh oh-oh oh, oh oh oh-oh) Oh-oh-oh my, oh oh (Oh oh oh-oh oh, oh oh oh-oh) Oh my, my, my, my, my, my, oh my gosh (Oh oh oh-oh oh, oh oh oh-oh) Oh-oh-oh my, oh oh Oh my, my, my, my, my, my, oh my gosh (Oh oh oh-oh oh, oh oh oh-oh)</t>
  </si>
  <si>
    <t>https://genius.com/Usher-OMG-lyrics</t>
  </si>
  <si>
    <t>Lil-Wayne</t>
  </si>
  <si>
    <t>Lollipop</t>
  </si>
  <si>
    <t>[Produced by Jim Jonsin &amp; Deezle] [Intro: Lil Wayne] Oww! Hahahaha Uh-huh No homo (Young Mula, baby) I said, "He's so sweet, make her wanna lick the wrapper" (Go! Go! Go! Go! Go! Go!) So I let her lick the rapper (Hahaha!) [Refrain: Static Major] She-She-She licked me like a lollipop (Yeah) She— She licked me like a lollipop, l-lollipop (Yeah) Sh-Sh-She licked me like a lollipop (Yeah) She— She licked me like a lollipop, lollipop [Chorus: Static Major] Shawty want a thug (Yeah, yeah, yeah) Bottles in the club (Yeah, yeah, yeah) Shawty wanna hump (Yeah) You know I like to touch (Yeah) Your lovely lady lumps, lumps, lumps (She lick me like a lollipop) Shawty wanna thug, thug, thug (I like that) Bottles in the club, club, club (I like that, hahaha) Shawty wanna hump You know I like to touch Your lovely lady lumps, lumps, lumps (C'mon, yeah!) [Verse 1: Lil Wayne] Okay, lil' mama had a swag like mine (Yeah) She even wear her hair down her back like mine (Yeah) I make her feel right when it's wrong, like lying (Yeah) Man, she ain't never had a love like mine (Yeah) But man, I ain't never seen a ass like hers (Go!) That pussy in my mouth, had me lost for words (Go!) So I told her back it up like, "urp— urp—" (Yeah) And I made that ass jump like, "jermp— jermp—" (Hahaha! Yeah!) And that's when she... [Refrain: Static Major &amp; Lil Wayne] She-She-She lick me like a lollipop (Oh yeah, I like that) She— She lick me like a lollipop (Oh yeah, I like that) She-She-She lick me like a lollipop (Yeah, I like that) She— She lick me like a lollipop (Lil' mama!)|[Chorus: Static Major, Lil Wayne, &amp; Both] Shawty want a thug (Shawty want a thug, yeah!) Bottles in the club Shawty wanna hump You know I like to touch (Yeah) Your lovely lady lumps (Yeah, shawty wanna) Shawty want a thug (I like that) Bottles in the club (Hey, I like that) Shawty wanna hump (I like that) You know I like to touch (I like that! Haha!) Your lovely lady lumps (Yeah) [Post-Chorus: Static Major &amp; Lil Wayne] Okay (Yeah), after you back it up, don't stop (Drop it!) Drop it, shawty (Yeah) drop it like it's hot Ooh, drop— dr-dr-dr— drop it like it's hot (Yeah) Do-Do-Do— Do it, shawty, don't stop (Yeah) [Verse 2: Lil Wayne] Shawty say the nigga that she with ain't shit (Yeah) Shawty say the nigga that she with ain't this (Yeah) Shawty say the nigga that she with can't hit (Yeah) But, shawty, I'ma hit it, hit it, like I can't miss And he can't do this (Ugh), and he don't do that (Ugh) Shawty need a refund (Yeah), need to bring that nigga back (Ugh) Just like a refund (Ugh), I make her bring that ass back (Ugh, ugh) And she bring that ass back, because I like that (Ugh, ugh)|[Chorus: Static Major &amp; Lil Wayne] Shawty want a thug (Yeah, yeah I like that) Bottles in the club (Yeah, I like that) Shawty wanna hump (Yeah, I like that) You know I like to touch (Yeah) Your lovely lady lumps (Yeah) [Refrain: Static Major, Lil Wayne &amp; Both] Shawty wanna lick, lick, lick, lick, lick me like a lollipop I said, shawty wanna lick, lick, lick, lick, lick me like a lollipop Shawty wanna lick me... Like a lollipop (So I let her lick the rapper) She— She lick me like a lollipop [Chorus: Lil Wayne] Shawty want a thug (Shawty want a thug) Bottles in the club (Bottles in the club) Shawty wan' hump (Shawty wan' hump) You know I like to touch Your lovely lady lumps (Hahaha) Stat! [Bridge: Static Major &amp; Lil Wayne] Call me, so I can make it juicy for you (Go!) Call— Ca-Call me, s— so I can get it juicy for you (Go!) Call— Ca-Call me, so I can make it juicy for you (Go!) Call— Call me, s-s-so I can get it juicy for you Call— Call me, so I can make it juicy for you (I said, hmm, mmm) Call— Ca-Call me, s-so I can get it juicy for you (Hmm, mmm) Call me, so— so I can make it juicy for you (Mmm, mmm) Call— Call me, so-so-so I can get it juicy for you (Mm-hm) [Chorus: Lil Wayne &amp; Static Major; Lil Wayne] Shawty want a thug, thug, thug (I like that) Bottles in the club, club, club (Yeah, I like that) Shawty wanna hump You know I like to touch Your lovely lady lumps I say, shawty want a thug Bottles in the club Shawty wanna hump You know I like to touch (Yeah) Your lovely lady lumps, lumps, lumps [Verse 3: Lil Wayne] I get her on top (Yeah), she drop it like it's hot (Yeah) And when I'm at the bottom, she Hillary Rodham (Ha) The middle of the bed (Yeah), giving, gettin' head (Yuh) Givin', gettin' head (Huh), givin', gettin' head (Haha) I said hmm, mmm (I like that) Said hmm, mmm, mmm (Yeah, I like that) I said hmm, mmm, mmm (Yeah, I like that) Mm-hm [Bridge: Lil Wayne] Say, call me, so I can come and do it for you Call me, so I can come and prove it for you Call me, so I can make it juicy for you Call me, so I can get it juicy for you [Refrain: Static Major, Lil Wayne, &amp; Both] Shawty wanna lick, lick, lick, lick, lick me like a lollipop (Haha!) She— She lick me like a lollipop, l-lollipop I said he's so sweet, make her wanna lick the wrapper She-She-She lick me like a lollipop (What you do?) So I let her lick the rapper She— She lick me like a lollipop</t>
  </si>
  <si>
    <t>https://genius.com/Lil-Wayne-Lollipop-lyrics</t>
  </si>
  <si>
    <t>Love-In-This-Club</t>
  </si>
  <si>
    <t>[Intro: Usher] Gotta do it for the ladies And I gotta keep it hood Where we at, Polow? (Hey) I see you, Ryan Yo, Keith, you was right But we just getting started Yeah, man [Verse 1: Usher] You say you're searching for somebody that'll take you out and do you right Well, come here, baby and let daddy show you what it feel like You know all you got to do is tell me what you sipping on And I promise that I'm gonna keep it coming all night long [Pre-Chorus 1: Usher] Looking in your eyes while you on the other side And I think that shawty, I got a thing for you Doing it on purpose, winding and working it I can tell by the way you looking at me, girl [Chorus: Usher] I wanna make love in this club (Hey) In this club (Hey) In this club (Hey) In this club (Hey) I wanna make love in this club (Hey) In this club (Hey) In this club (Hey) In this club (Hey) [Verse 2: Usher] You got some friends rolling with you, baby, then that's cool You can leave them with my homies, let them know that I got you If you didn't know, you're the only thing that's on my mind 'Cause the way I'm staring at you got me wanna give it to you all night [Pre-Chorus 2: Usher] Looking in your eyes while you on the other side I can't take it no more, baby, I'm coming for you You keep doing it on purpose, winding and working If we close our eyes, it could just be me and you|[Chorus: Usher] I wanna make love in this club (Hey) In this club (Hey) In this club (Hey) In this club (Hey) I wanna make love in this club (Hey) In this club (Hey) In this club (Hey) In this club (Hey) I wanna make love in this club (Hey) In this club (Hey) In this club (Hey) In this club (Hey) I wanna make love in this club (Hey) In this club (Hey) In this club (Hey) In this club (Hey) [Verse 3: Jeezy] I'm what you want, I'm what you need He got you trapped, I'll set you free Sexually, mentally, physically, emotionally I'll be like your medicine, you'll take every dose of me It's going down on aisle three, I'll bag you like some groceries And every time you think about it, you gon' want some more of me 'Bout to hit the club, make a movie, yeah, rated R Pulled up like a trap star, that's if you had your regular car You ever made love to a thug in the club with his ice on? 87 Jeans and a fresh pair of Nikes on On the couch, on the table, on the bar, or on the floor You can meet me in the bathroom Yeah, you know I'm trained to go|[Bridge: Usher] Might as well give me a kiss If we keep touching like this I know you're scared, baby, they don't know what we doing Let's both get undressed right here Keep it up, girl, and I swear I'ma give it to you non-stop And I don't care who's watching Watching, watching In this club, on the floor Baby, let's make love [Chorus: Usher] I wanna make love in this club (Hey) In this club (Hey) In this club (Hey) In this club (Hey) I wanna make love in this club (Hey) In this club (Hey) In this club (Hey) In this club (Hey)</t>
  </si>
  <si>
    <t>https://genius.com/Usher-Love-In-This-Club-lyrics</t>
  </si>
  <si>
    <t>Daniel-Powter</t>
  </si>
  <si>
    <t>Bad-Day</t>
  </si>
  <si>
    <t>[Verse 1] Where is the moment we needed the most? You kick up the leaves and the magic is lost They tell me your blue skies fade to gray They tell me your passion's gone away And I don't need no carryin' on [Verse 2] You stand in the line just to hit a new low You're faking a smile with the coffee to go You tell me your life's been way off line You're falling to pieces every time And I don't need no carryin' on [Chorus] Because you had a bad day You're taking one down You sing a sad song just to turn it around You say you don't know You tell me, don't lie You work at a smile and you go for a ride You had a bad day The camera don't lie You're coming back down and you really don't mind You had a bad day You had a bad day [Verse 3] Will you need a blue sky holiday? The point is they laugh at what you say And I don't need no carryin' on [Chorus] You had a bad day You're taking one down You sing a sad song just to turn it around You say you don't know You tell me, don't lie You work at a smile and you go for a ride You had a bad day The camera don't lie You're coming back down and you really don't mind You had a bad day (Ooh, a holiday)|[Bridge] Sometimes the system goes on the blink And the whole thing turns out wrong You might not make it back and you know That you could be well, oh, that strong And I'm not wrong (Yeah, yeah, yeah) [Breakdown] So where is the passion when you need it the most? Oh, you and I You kick up the leaves and the magic is lost [Chorus 2] 'Cause you had a bad day You're taking one down You sing a sad song just to turn it around You say you don't know You tell me don't lie You work at a smile and you go for a ride You had a bad day You've seen what you're like And how does it feel? One more time You had a bad day You had a bad day|[Outro] Ah, yeah, yeah, yeah Had a bad day (Ah) Had a bad day (ah, yeah, yeah, yeah) Had a bad day (Ah)</t>
  </si>
  <si>
    <t>https://genius.com/Daniel-Powter-Bad-Day-lyrics</t>
  </si>
  <si>
    <t>Sean-Paul</t>
  </si>
  <si>
    <t>Temperature</t>
  </si>
  <si>
    <t>[Intro] Oh-oh Oh-oh Di gyaldem Schillaci, Sean da Paul Suh mi give it to, suh mi give it to Suh mi give it to, to all girls Five million and forty naughty shorty Baby girl, all my girls All my girls, Sean da Paul seh [Chorus] Well woman, the way the time cold, I wanna be keepin' you warm I got the right temperature fi shelter you from the storm Oh Lord, gyal, I got the right tactics to turn you on And girl, I wanna be the papa, you can be the mom, oh-oh! [Pre-Chorus] Make I see di gyal dem breakout 'pon di floor From you don't want no worthless performer (Oh-oh) From you don't want no man weh can't turn you on Gyal, make I see your hand dem up on ya (Oh-oh) Can't tan 'pon it long, nah eat no yam No steam fish, nor no green banana (Oh-oh) But down in Jamaica, we give it to you hot like a sauna [Chorus] Well woman, the way the time cold, I wanna be keepin' you warm I got the right temperature fi shelter you from the storm Oh Lord, gyal, I got the right tactics to turn you on And girl, I wanna be the papa, you can be the mom, oh-oh! [Verse 1] Bumper exposed and gyal, ya got your chest out But you no wasters 'cause gyal, ya impress out (Oh-oh) And if ya diss out a me, ya fi test out 'Cause I got the remedy fi make ya de-stress out (Oh-oh) Mi haffi flaunt it, become a God bless out And girl, if you want it, you haffi confess out (Oh-oh) I no lie, weh we need, set speed Haffi test the mattress out [Chorus] Well woman, the way the time cold, I wanna be keepin' you warm I got the right temperature fi shelter you from the storm Oh Lord, gyal, I got the right tactics to turn you on And girl, I wanna be the papa, you can be the mom, oh-oh|[Verse 2] Gyal, don't say me crazy now This strange love it a no Brigitte and Flavor show (Oh-oh) Time fi we make baby now So stop, gwaan like you a actin' shady, yo (Oh-oh) Woman, don't play me now 'Cause I no Fred Sanford, not Grady, yo (Oh-oh) My lovin' is the way to go My lovin' is the way to go [Chorus] Well woman, the way the time cold, I wanna be keepin' you warm I got the right temperature fi shelter you from the storm Oh Lord, gyal, I got the right tactics to turn you on And girl, I wanna be the papa, you can be the mom, oh-oh! [Verse 3] When you roll with a player like me With a bredda like me, gyal, there is no other (Oh-oh) No need to talk it right here Just park it right here, keep it undercover (Oh-oh) From me love how you fit inna your blouse And you fat inna your jeans and mi wan' discover (Oh-oh) Everything 'bout you, baby girl Can't you hear when me utter?|[Chorus] Well woman, the way the time cold, I wanna be keepin' you warm I got the right temperature fi shelter you from the storm Oh Lord, gyal, I got the right tactics to turn you on And girl, I wanna be the papa, you can be the mom, oh-oh! [Pre-Chorus] Make I see di gyal dem breakout 'pon di floor From you don't want no worthless performer (Oh-oh) From you don't want no man weh can't turn you on Gyal, make I see your hand dem up on ya (Oh-oh) Can't tan 'pon it long, nah eat no yam No steam fish, nor no green banana (Oh-oh) But down in Jamaica, we give it to you hot like a sauna [Chorus] Well woman, the way the time cold, I wanna be keepin' you warm I got the right temperature fi shelter you from the storm Oh Lord, gyal, I got the right tactics to turn you on And girl, I wanna be the papa, you can be the mom, oh-oh! [Outro] Oh-oh Oh-oh Oh-oh</t>
  </si>
  <si>
    <t>https://genius.com/Sean-Paul-Temperature-lyrics</t>
  </si>
  <si>
    <t>James-Blunt</t>
  </si>
  <si>
    <t>Youre-Beautiful</t>
  </si>
  <si>
    <t>[Intro] My life is brilliant [Verse 1] My life is brilliant, my love is pure I saw an angel, of that I'm sure She smiled at me on the subway She was with another man But I won't lose no sleep on that 'Cause I've got a plan [Chorus] You're beautiful, you're beautiful You're beautiful, it's true I saw your face, in a crowded place And I don't know what to do 'Cause I'll never be with you [Verse 2] Yeah, she caught my eye, as I walked on by She could see from my face that I was, fucking high And I don't think that I'll see her again But we shared a moment that will last 'til the end [Chorus] You're beautiful, you're beautiful You're beautiful, it's true I saw your face, in a crowded place And I don't know what to do 'Cause I'll never be with you [Interlude] Na na na na Na na na na Na na na na, na [Outro Chorus] You're beautiful, you're beautiful You're beautiful, it's true There must be an angel, with a smile on her face When she thought up that I should be with you But it's time to face the truth I will never be with you</t>
  </si>
  <si>
    <t>https://genius.com/James-Blunt-Youre-Beautiful-lyrics</t>
  </si>
  <si>
    <t>Shakira</t>
  </si>
  <si>
    <t>Hips-Dont-Lie</t>
  </si>
  <si>
    <t>[Intro: Wyclef Jean] Ladies up in here tonight No fighting (We got the refugees up in here) No fighting No fighting Shakira, Shakira [Pre-Chorus: Wyclef Jean &amp; Shakira] I never really knew that she could dance like this (Hey) She make a man wanna speak Spanish ¿Cómo se llama (Sí!), bonita? (Sí!) Mi casa, su casa (Shakira, Shakira) Oh baby, when you talk like that (Huh-uh) (Yeah) You make a woman go mad (Oh) So be wise (Sí!) and keep on (Sí!) Reading the signs of my body (Uno, dos, tres, cuatro) No fighting [Chorus: Shakira &amp; Wyclef Jean] I'm on tonight You know my hips don't lie (No fighting) And I'm starting to feel it's right All the attraction, the tension Don't you see, baby? This is perfection [Verse 1: Wyclef Jean] Hey girl, I can see your body moving And it's driving me crazy (Huh-uh) And I didn't have the slightest idea Until I saw you dancing (Yeah) That when you walk up on the dance floor, nobody cannot ignore The way you move your body, girl (Just smooth) And everything's so unexpected, the way you right and left it So you can keep on shaking it (Let's go) [Pre-Chorus: Wyclef Jean &amp; Shakira] I never really knew that she could dance like this (Hey) She make a man wanna speak Spanish ¿Cómo se llama (Sí!), bonita? (Sí!) Mi casa, su casa (Shakira, Shakira) Oh baby, when you talk like that (Huh-uh) (Oh) You make a woman go mad (So bad) (Oh) So be wise (Sí!) and keep on (Sí!) Reading the signs of my body No fighting|[Chorus: Shakira &amp; Wyclef Jean] I'm on tonight You know my hips don't lie (No fighting) And I'm starting to feel you, boy (Yeah) Come on, let's go, real slow Don't you see, baby? Así es perfecto They know I'm on tonight (Yeah) My hips don't lie And I'm starting to feel it's right All the attraction, the tension Don't you see baby? This is perfection (Shakira, Shakira) [Verse 2: Shakira &amp; Wyclef Jean] Oh boy, I can see your body moving Half animal, half man I don't, don't really know what I'm doing But you seem to have a plan (Yeah) My will and self-restraint Have come to fail now, fail now See, I'm doing what I can, but I can't, so, you know That's a bit too hard to explain (Uno, dos, tres, cuatro) [Bridge: Wyclef Jean with Shakira] Baila en la calle de noche (Uh, yeah) Baila en la calle de día (Let's go!) Baila en la calle de noche (Uh, yeah) Baila en la calle de día (Let's go!)|[Pre-Chorus: Wyclef Jean &amp; Shakira] I never really knew that she could dance like this (Hey) She make a man wanna speak Spanish (Yeah) ¿Cómo se llama (Sí!), bonita? (Sí!) Mi casa, su casa (Shakira, Shakira) Oh baby, when you talk like that (Huh-uh) (Oh) You know you got me hypnotized (Oh) So be wise (Sí! Uh) and keep on (Sí! Uh) Reading the signs of my body (Yeah) [Refrain: Wyclef Jean &amp; Shakira] Señorita, feel the conga Let me see you move like you come from Colombia Yeah, oh, yeah, ladies, sí! (Yeah, yeah, hey, yeah) Mira, en Barranquilla se baila así, say it! (Yeah) En Barranquilla se baila así (Yeah) [Verse 3: Wyclef Jean with Shakira] Yeah, she's so sexy, every man's fantasy A refugee like me back with the Fugees from a third world country (Huh-uh) I go back like when 'Pac carried crates for Humpty Humpty We leave the whole club jazzy Why the CIA wanna watch us? It's the Colombians and Haitians I ain't guilty, it's a musical transaction Bo-bop-so-bop, no more do we snatch ropes Refugees run the seas, 'cause we own our own boats, boats (No fighting) [Chorus: Shakira &amp; Wyclef Jean] I'm on tonight My hips don't lie And I'm starting to feel you, boy Come on, let's go, real slow Baby, like this is perfecto (No fighting) Oh, you know I'm on tonight My hips don't lie And I'm starting to feel it's right The attraction, the tension Baby, like this is perfection [Outro: Wyclef Jean &amp; Shakira] No fighting No fighting</t>
  </si>
  <si>
    <t>https://genius.com/Shakira-Hips-Dont-Lie-lyrics</t>
  </si>
  <si>
    <t>Gnarls-Barkley</t>
  </si>
  <si>
    <t>Crazy</t>
  </si>
  <si>
    <t>[Verse 1] I remember when I remember, I remember when I lost my mind There was something so pleasant about that place Even your emotions had an echo, in so much space And when you're out there without care Yeah, I was out of touch But it wasn't because I didn't know enough I just knew too much [Chorus 1] Does that make me crazy? Does that make me crazy? Does that make me crazy? Possibly [Verse 2] And I hope that you are having the time of your life But think twice, that's my only advice Come on now, who do you Who do you, who do you, who do you think you are? Ha, ha, ha, bless your soul You really think you're in control? [Chorus 2] Well, I think you're crazy I think you're crazy I think you're crazy Just like me [Verse 3] My heroes had the heart to lose their lives out on the limb And all I remember is thinkin' I wanna be like them Ever since I was little Ever since I was little, it looked like fun And it's no coincidence I've come And I can die when I'm done [Chorus 3] But maybe I'm crazy Maybe you're crazy Maybe we're crazy Probably</t>
  </si>
  <si>
    <t>https://genius.com/Gnarls-Barkley-Crazy-lyrics</t>
  </si>
  <si>
    <t>Chamillionaire</t>
  </si>
  <si>
    <t>Ridin'</t>
  </si>
  <si>
    <t>[Chorus: Chamillionaire]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[Verse 1: Chamillionaire] Grindin' to see if they can see me lean I'm tint, so it ain't easy to be seen Police see me ride by, they can see me gleam And my shine on the deck and the TV screen I'm ridin' with a new chick, she like, "Hold up!" Next to the PlayStation controller It's a full clip in my pistola Send a jacker into a coma (Woo!) Girl, you ain't know, I'm crazy like Krayzie Bone Just tryna bone, ain't tryna have no babies Ride clean as hell so I pull in ladies Law's on patrol and you know they hate me Music turned all the way up into the maximum I got speakers, some niggas tryna jack for some But we packin' somethin' and what we have for 'em We'll have a nigga locked up in the maximum Security cell, I'm grippin' oak (Oak) Music loud and I'm tippin' slow (Slow) Twin's steady twistin' like, "Hit this though!" Police pull up right behind and it's in his throat The windows down, got to stop pollution CD change, niggas like, "Who is that producin'?" That's the Play-N-Skillz when we out and cruisin' Got warrants in every city except Houston but I still ain't losin' [Chorus: Chamillionaire]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[Verse 2: Krayzie Bone] I've been drinkin' and smokin' Holy shit, cause I really can't focus I gotta get it home 'fore the po-po's scope this Big old Excurs' just swervin', all up in the curb and Nigga be sippin' on the Hennessy and the gin again It's in again, we in the wind Doin' a hundred while I puff on a blunt and roll another one up We livin' like we ain't givin' a fuck I got a blunt up in my right hand 40-ounce in my lap freezin' my balls Roll another tree, green leaves and all Comin' pretty deep, me and my dawgs Yo, I gotta hit the back streets Wonderin' 'bout the six pounds and I got heat Glock, Glock shots to the block, we creep-creep Pop-pop, hope cops don't see me, on the lowkey With no regard for the law We dodge 'em like, "Fuck 'em all" But I won't get caught up and brought up On charges for none of y'all Keep a gun in car, and a blunt to spark Roll it up if you want, and get it poppin', dawg Ready or not, we bust shots off in the air Krayzie Bone and Chamillionaire|[Chorus: Chamillionaire]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[Verse 3: Chamillionaire] Now would you think it's so? I tried to let you go Turn on my blinker light and then I swang it slow And they upset for sho', 'cause they think they know That they catchin' me with plenty of the drank and dro So they get behind me, tryna check my tags Look in my rearview and they smilin' Thinkin' they'll catch me in the wrong, they keep tryin' Keep steady denyin' that it's racial profilin' Houston, Texas, you can check my tags (Tags) Pull me over, try to check my slab (Slab) The glove compartment, gotta get my cash Cause the crooked cops'll try to come up fast And bein' the baller that I am, I talk to them Givin' a damn about them not feelin' my attitude When they realize I ain't even ridin' dirty Bet you'll be leavin' with an even madder mood I'ma laugh at you and then I'll have to cruise Jammin' number two on some old DJ Screw You can't arrest me, plus you can't sue This is a message to the law, tell 'em, "We hate you" I can't be touched and tell 'em that they shoulda known Tippin' down, I'm sittin' crooked on my chrome Bookin' my phone, findin' a chick I wanna bone Like they couldn't stop me, I'm 'bout to pull up at your home And it's on|[Chorus: Chamillionaire]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t>
  </si>
  <si>
    <t>https://genius.com/Chamillionaire-ridin-lyrics</t>
  </si>
  <si>
    <t>Justin-Timberlake</t>
  </si>
  <si>
    <t>SexyBack</t>
  </si>
  <si>
    <t>[Verse 1: Justin Timberlake &amp; Timbaland] I'm bringin' sexy back (Yeah) Them other boys don't know how to act (Yeah) I think it's special, what's behind your back? (Yeah) So turn around and I'll pick up the slack (Yeah) Take it to the bridge, c'mon (Let's see) [Bridge: Justin Timberlake &amp; Timbaland] Dirty babe (Uh-huh) You see these shackles, baby, I'm your slave (Uh-huh) I'll let you whip me if I misbehave (Uh-huh) It's just that no one makes me feel this way (Uh-huh) Take it to the chorus [Chorus: Timbaland &amp; Justin Timberlake]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[Verse 2: Justin Timberlake &amp; Timbaland] I'm bringin' sexy back (Yeah) Them other fuckers don't know how to act (Yeah) Girl, let me make up for the things you lack (Yeah) 'Cause you're burning up, I gotta get it fast (Yeah) Take it to the bridge, ha (Let's see) [Bridge: Justin Timberlake &amp; Timbaland] Dirty babe (Uh-huh) You see these shackles, baby, I'm your slave (Uh-huh) I'll let you whip me if I misbehave (Uh-huh) It's just that no one makes me feel this way (Uh-huh) Take it to the chorus, ha|[Chorus: Timbaland &amp; Justin Timberlake]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ha [Breakdown: Jimmy Douglass] You ready? You ready? You ready? Uh (Yes) [Verse 3: Justin Timberlake &amp; Timbaland] I'm bringin' sexy back (Yeah) You motherfuckers watch how I attack (Yeah) If that's your girl, better watch your back (Yeah) 'Cause she'll burn it up for me, and that's a fact (Yeah) Take it to the chorus, ha|[Chorus: Timbaland &amp; Justin Timberlake]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[Outro: Justin Timberlake] You ready? (Yes) You ready? (Yes) (Yes)</t>
  </si>
  <si>
    <t>https://genius.com/Justin-Timberlake-SexyBack-lyrics</t>
  </si>
  <si>
    <t>Beyonce</t>
  </si>
  <si>
    <t>Check-On-It</t>
  </si>
  <si>
    <t>[Intro: Swizz Beatz &amp; (Slim Thug)] Swizz Beatz DC, Destiny Child (Slim Thug) [Verse 1: Slim Thug] You need to stop playing 'round with all them clowns and the wankstas Good girls gotta get down with the gangsta's Go 'head, girl, put some back and some neck up on it While I stand up in the background and check up on it [Chorus: Beyoncé] Ooh, boy, you looking like you like what you see Won't you come over and check up on it I'ma let you work up on it Ladies, let 'em check up on it, watch it while he check up on it Dip it, pop it, twerk it, stop it, check on me tonight [Verse 2: Beyoncé] If you got it, flaunt it, boy, I know you want it While I turn around, you watch me check up on it Ooh, you watchin' me shake it, I see it in ya face Ya can't take it, it's blazin', you watch me in amazement You can look at it, as long as you don't grab it If you don't go braggin', I might let you have it You think that I'm teasin', but I ain't got no reason I'm sure that I can please ya, but first I gotta read you [Chorus: Beyoncé] Ooh, boy, you looking like you like what you see Won't you come over and check up on it I'ma let you work up on it Ladies, let 'em check up on it, watch it while he check up on it Dip it, pop it, twerk it, stop it, check on me tonight Ooh, boy, you looking like you like what you see Won't you come over and check up on it I'ma let you work up on it Ladies, let 'em check up on it, watch it while he check up on it Dip it, pop it, twerk it, stop it, check on me tonight [Verse 3: Beyoncé] I can tell you wanna taste it, but I'ma make you chase it You've got to be patient, I like my men patient More patience, you take my get you in more places You can't be abrasive, has to know to pace it If I let you get up on it, you gotta make a promise That you gon' put it on me like no one's put it on me Don't bore me, just show me, all men talk, but don't please I can be a tease, but I really wanna please you|[Chorus: Beyoncé] Ooh, boy, you looking like you like what you see Won't you come over and check up on it I'ma let you work up on it Ladies, let 'em check up on it, watch it while he check up on it Dip it, pop it, twerk it, stop it, check on me tonight Ooh, boy, you looking like you like what you see Won't you come over and check up on it I'ma let you work up on it Ladies, let 'em check up on it, watch it while he check up on it Dip it, pop it, twerk it, stop it, check on me tonight [Verse 4: Bun B] Well, it's the King of the Underground, and the King of the Trill Standin' on the top of the South like the King of the Hill You're tuned into a winner that's never takin' a loss Reppin' Houston with Beyoncé and Slim Thug The Boss Diamonds on the wood peel, I'm a Dirty South Soldier Draped up in that Crown Holder, thought I told ya I like your wiggle and the way that you work it But no touchin', just watchin' you twerk it, I'm checkin' up on you tonight! [Chorus: Beyoncé] Ooh, boy, you looking like you like what you see (Yeah, yeah) Won't you come over and check up on it I'ma let you work up on it (All my ladies) Ladies, let 'em check up on it, watch it while he check up on it Dip it, pop it, twerk it, stop it, check on me tonight (Yeah) (Check on it, check on it, check on it, check on it...) Ooh, boy, you looking like you like what you see Won't you come over and check up on it I'ma let you work up on it Ladies, let 'em check up on it, watch it while he check up on it Dip it, pop it, twerk it, stop it, check on me tonight (Hey) Ooh, boy, you looking like you like what you see Won't you come over and check up on it (You so sexy, boy) I'ma let you work up on it Ladies, let 'em check up on it, watch it while he check up on it (And I know you want it) Dip it, pop it, twerk it, stop it, check on me tonight (So baby, check up on me) Ooh, boy, you looking like you like what you see (He having such a good time) Won't you come over and check up on it (I'm gonna work it, baby, you're mine) I'ma let you work up on it Ladies, let 'em check up on it, watch it while he check up on it (All mine, all mine) Dip it, pop it, twerk it, stop it, check on me tonight</t>
  </si>
  <si>
    <t>https://genius.com/Beyonce-Check-On-It-lyrics</t>
  </si>
  <si>
    <t>We-The-Kingdom</t>
  </si>
  <si>
    <t>Holy-Water</t>
  </si>
  <si>
    <t>[Verse 1] God, I'm on my knees again God, I'm begging please again I need You Oh, I need You Walking down these desert roads Water for my thirsty soul I need You Oh, I need You [Chorus] Your forgiveness Is like sweet, sweet honey on my lips Like the sound of a symphony to my ears Like holy water on my skin, hey! [Verse 2] Dead man walking, slave to sin I wanna know about being born again I need You Oh, God, I need You So, take me to the riverside Take me under, baptize I need You Oh, God, I need You, oh-oh [Chorus] Your forgiveness Is like sweet, sweet honey on my lips Like the sound of a symphony to my ears Like holy water on my skin On my skin [Bridge] I don't wanna abuse Your grace God, I need it every day It's the only thing that ever really Makes me wanna change I don't wanna abuse Your grace God, I need it every day It's the only thing that ever really Makes me wanna change I don't wanna abuse Your grace God, I need it every day It's the only thing that ever really Makes me wanna change, oh-oh-oh I don't wanna abuse Your grace God, I need it every day It's the only thing that ever really Makes me wanna change|[Chorus] Your forgiveness Is like sweet, sweet honey on my lips Like the sound of a symphony to my ears It's like holy water Your forgiveness Oh, is like sweet, sweet honey on my lips Like the sound of a symphony to my ears Oh, it's like holy water on my skin Yeah, it's like holy water on my skin Oh, it's like holy water</t>
  </si>
  <si>
    <t>christian</t>
  </si>
  <si>
    <t>https://genius.com/We-The-Kingdom-Holy-Water-lyrics</t>
  </si>
  <si>
    <t>Jeremy-Camp</t>
  </si>
  <si>
    <t>Keep-Me-In-The-Moment</t>
  </si>
  <si>
    <t>[Verse 1] I've been thinking about time and where does it go How can I stop my life from passing me by, I don't know I've been thinking about family (Family), how it's going so fast Will I wake up one morning, just wishing that I could go back? I've been thinking about lately, maybe I could make a change And then it could change me, so with all of my heart This is my prayer [Chorus] Singing, Oh Lord keep me in the moment Help me live with my eyes wide open 'Cause I don't wanna miss what You have for me (What You have for me) Singing, Oh Lord show me what matters Throw away what I'm chasing after, 'cause I don't wanna miss what You have for me (What You have for me) Keep me in the moment, oh keep me in the moment Keep me in the moment, 'cause I don't wanna miss what You have for me [Verse 2] When I wake up in the morning, Lord touch my heart Don't let me stray, I just wanna stay where You are All I got is one shot, one try, one go around in this beautiful life Nothing is wasted when everything's placed in Your hands [Chorus] Singing, Oh Lord keep me in the moment Help me live with my eyes wide open 'Cause I don't wanna miss what You have for me (What You have for me) Singing, Oh Lord show me what matters Throw away what I'm chasing after, 'cause I don't wanna miss what You have for me (What You have for me) Keep me in the moment (Keep me in the moment), oh keep me in the moment (Keep me in the moment) Keep me in the moment, 'cause I don't wanna miss what You have for me [Bridge] I've been thinking about Heaven, and the promise You hold So it's all eyes on You, until the day You call me home [Chorus] Singing, Oh Lord keep me in the moment Help me live with my eyes wide open 'Cause I don't wanna miss what You have for me (I don't wanna miss, I don't wanna miss) Singing, Oh Lord show me what matters Throw away what I'm chasing after, 'cause I don't wanna miss what You have for me (Yeah) Keep me in the moment, oh keep me in the moment Keep me in the moment, 'cause I don't wanna miss what You have for me Keep me in moment (Keep me in the moment) Oh keep me in the moment (Keep me in the moment) Keep me in the moment, 'cause I don't wanna miss what You have for me (What You have for me)</t>
  </si>
  <si>
    <t>https://genius.com/Jeremy-Camp-Keep-Me-In-The-Moment-lyrics</t>
  </si>
  <si>
    <t>MercyMe</t>
  </si>
  <si>
    <t>Almost-Home</t>
  </si>
  <si>
    <t>[Verse 1] Are you disappointed? Are you desperate for help? You know what it's like to be tired and only a shell of yourself Well, you start to believe you don't have what it takes 'Cause it's all you can do just to move much less finish the race [Pre-Chorus] But don't forget what lies ahead [Chorus] Almost home, brother, it won't be long Soon all your burdens will be gone With all your strength, sister, run wild, run free Hold up your head, keep pressing on, we are almost home [Verse 2] Well, this road will be hard, but we win in the end Simply because of Jesus in us, it's not if, but when So take joy in the journey, even when it feels long Oh, find strength in each step knowing Heaven is cheering you on [Chorus] We are almost home, brother, it won't be long Soon all your burdens will be gone With all your strength, sister, run wild, run free Hold up your head, keep pressing on, we are almost home [Post-Chorus] Almost home, almost home [Bridge] I know that the cross has brought Heaven to us But make no mistake, there's still more to come When our flesh and our bone are no longer between Where we are right now and where we're meant to be When all that's been lost is made whole again When these tears and this pain no longer exist No more walking, we're running as fast as we can Consider this our second wind [Chorus] Almost home, brother, it won't be long Soon all your burdens will be gone With all your strength, sister, run wild, run free Hold up your head, keep pressing on, we are almost home|[Post-Chorus] Almost home, almost home [Outro] We are almost home, almost home, almost home We are almost home</t>
  </si>
  <si>
    <t>https://genius.com/MercyMe-Almost-Home-lyrics</t>
  </si>
  <si>
    <t>Cory-Asbury</t>
  </si>
  <si>
    <t>The-Father's-House</t>
  </si>
  <si>
    <t>[Verse 1] Sometimes on this journey, I get lost in my mistakes What looks to me like weakness is a canvas for Your strength And my story isn't over, my story's just begun Failure won't define me 'cause that's what my Father does Yeah, failure won't define me 'cause that's what my Father does [Chorus] Ooh, lay your burdens down Ooh, here in the Father's house Check your shame at the door (Ooh) 'Cause it ain't welcome anymore (Ooh) Ooh, you're in the Father's house [Verse 2] Arrival's not the end game, the journey's where You are You never wanted perfect, You just wanted my heart And the story isn't over, if the story isn't good A failure's never final when the Father is in the room A failure's never final when the Father is in the room [Chorus] Ooh, lay your burdens down Ooh, here in the Father's house Check your shame at the door (Ooh) 'Cause it ain't welcome anymore (Ooh) Ooh, you're in the Father's house, yeah You're in the Father's house, yeah-yeah [Bridge] Prodigals come home The helpless find hope Love is on the move When the Father's in the room Prison doors fling wide The dead come to life Love is on the move When the Father's in the room Miracles take place The cynical find faith And love is breaking through When the Father's in the room The Jericho walls are quakin' Strongholds now are shakin' Love is breaking through When the Father's in the room Love is breaking through When the Father's in the room|[Chorus] Ooh, lay your burdens down Ooh, here in the Father's house Check your shame at the door (Ooh) 'Cause it ain't welcome anymore (Ooh) Ooh, you're in the Father's house Yeah, lay your burdens down Ooh, here in the Father's house Check your shame at the door (Check your shame at the door) Welcome anymore Ooh, you're in the Father's house</t>
  </si>
  <si>
    <t>https://genius.com/Cory-asbury-the-fathers-house-lyrics</t>
  </si>
  <si>
    <t>Matt-Maher</t>
  </si>
  <si>
    <t>Alive-and-Breathing</t>
  </si>
  <si>
    <t>[Verse 1] What holds your heart What stirs your soul What matters come to mind The cares you keep The thoughts you think It's not all wasted time [Pre-Chorus] Seek and you will find [Chorus] Joy still comes in the morning Hope still walks with the hurting If you're still alive and breathing Praise the Lord Don't stop dancing and dreaming There's still good news worth repeating So lift your head and keep singing Praise the Lord [Verse 2] The years roll by We wonder why We lost our way from home Our Father finds The child inside We left for growing old [Pre-Chorus] Awake, awake, awake my soul [Chorus] Joy still comes in the morning Hope still walks with the hurting If you're still alive and breathing Praise the Lord Don't stop dancing and dreaming There's still good news worth repeating So lift your head and keep singing Praise the Lord|[Bridge] Let everything, let everything Let everything praise the Lord (Let everything) In the working (Let everything), in the waiting (Let everything praise the Lord) Let it praise the Lord (Let everything) In the blessing (Let everything), in the breaking (Let everything praise the Lord) Come on, praise the Lord (Let everything) In the dying (Let everything), the rising (Let everything praise the Lord) Let it praise the Lord (Let everything, let everything, let everything praise the Lord) Let it praise the Lord (Let everything, let everything, let everything praise the Lord) Praise the Lord [Chorus] Joy still comes in the morning Hope still walks with the hurting If you're still alive and breathing Praise the Lord Don't stop dancing and dreaming (Don't stop dancing) There's still good news worth repeating (Sun is shining) So lift your head and keep singing (Shining) Praise the Lord Joy still comes in the morning (Ohh) Hope still walks with the hurting If you're still alive and breathing (Oh) Praise the Lord Don't stop dancing and dreaming (Don't stop dancing) There's still good news worth repeating (News worth repeating) So lift your head and keep singing Praise the Lord</t>
  </si>
  <si>
    <t>https://genius.com/Matt-Maher-Alive-and-Breathing-lyrics</t>
  </si>
  <si>
    <t>Matthew-West</t>
  </si>
  <si>
    <t>The-God-Who-Stays</t>
  </si>
  <si>
    <t>[Verse 1] If I were You I would've given up on me by now I would've labeled me a lost cause 'Cause I feel just like a lost cause If I were You I would've turned around and walked away I would've labeled me beyond repair 'Cause I feel like I'm beyond repair [Pre-Chorus] Oh, but somehow You don't see me like I do Somehow You're still here [Chorus] You're the God who stays You're the God who stays You're the one who runs in my direction When the whole world walks away You're the God who stands With wide open arms And You tell me nothing I have ever done can separate my heart From the God who stays [Verse 2] I used to hide Every time I thought I let You down I always thought I had to earn my way But I'm learning You don't work that way [Pre-Chorus] 'Cause somehow You don't see me like I do Somehow You're still here [Chorus] You're the God who stays (You're the God who stays) You're the God who stays (You're the God who stays) You're the one who runs in my direction When the whole world walks away You're the God who stands (You're the God who stands) With wide open arms (With wide open arms) And You tell me nothing I have ever done can separate my heart From the God who stays|[Bridge] My shame can't separate My guilt can't separate My past can't separate I'm Yours forever My sin can't separate My scars can't separate My failures can't separate I'm Yours forever No enemy can separate No power of hell can take away Your love for me will never change I'm Yours forever [Chorus] You're the God who stays (You're the God who stays) You're the God who stays (You're the God who stays) You're the one who runs in my direction When the whole world walks away You're the God who stands (You're the God who stands) With wide open arms (With wide open arms) And You tell me nothing I have ever done can separate my heart From the God who stays You're the God who stays You're the one who runs in my direction When the whole world walks away You're the God who stands With wide open arms And You tell me nothing I have ever done can separate my heart From the God who stays</t>
  </si>
  <si>
    <t>https://genius.com/Matthew-West-The-God-Who-Stays-lyrics</t>
  </si>
  <si>
    <t>Big-Daddy-Weave</t>
  </si>
  <si>
    <t>I-Know</t>
  </si>
  <si>
    <t>[Verse 1] You don't answer all my questions But You hear me when I speak You don't keep my heart from breakin' But when it does, You weep with me You're so close that I can feel You When I've lost the words to pray And though my eyes have never seen You I've seen enough to say [Chorus] I know that You are good I know that You are kind I know that You are so much more Than what I leave behind I know that I am loved I know that I am safe 'Cause even in the fire to live is Christ, to die is gain I know that You are good [Verse 2] I don't understand the sorrow But You're calm within the storm Sometimes this weight is overwhelming But I don't carry it alone You're still close when I can't feel You I don't have to be afraid And though my eyes have never seen You I've seen enough to say [Chorus] I know that You are good I know that You are kind I know that You are so much more Than what I leave behind I know that I am loved I know that I am safe 'Cause even in the fire to live is Christ, to die is gain I know that You are good, mmm You are good, I know [Bridge] On my darkest day, from my deepest pain Through it all, my heart will choose to sing Your praise On my darkest day, from my deepest pain Through it all, my heart will choose to sing Your praise On my darkest day, in my deepest pain Through it all, my heart will choose to sing Your praise|[Chorus] I know that You are good I know that You are kind I know that You are so much more Than what I leave behind I know that I am loved I know that I am safe 'Cause even in the fire to live is Christ, to die is gain I know that You are good, yeah I know that You are good, yeah I know</t>
  </si>
  <si>
    <t>https://genius.com/Big-Daddy-Weave-I-Know-lyrics</t>
  </si>
  <si>
    <t>Zach-Williams-and-Dolly-Parton</t>
  </si>
  <si>
    <t>There-Was-Jesus</t>
  </si>
  <si>
    <t>[Verse 1: Zach Williams, Zach Williams &amp; Dolly Parton] Every time I tried to make it on my own Every  time I tried to stand and start to fall And  all those lonely roads that I have travelled on There was Jesus [Verse 2: Zach Williams, Zach Williams &amp; Dolly Parton] When the life I built came crashing to the ground When  the friends I had were nowhere to be found I  couldn't see it then but I can see it now There was Jesus [Chorus: Zach Williams &amp; Dolly Parton, Zach Williams] In  the waiting, in the searching In the healing and the hurting Like a blessing buried in the broken pieces Every minute‚ every moment Where  I've been and where I'm going Even when I didn't know it or couldn't see it There was Jesus [Verse 3: Zach Williams, Zach Williams &amp; Dolly Parton] For this man who needs amazing kind of grace (Mmm) For forgiveness at a price I couldn't pay (Mmm) I'm not perfect so I thank God every day There was Jesus (There was Jesus) [Chorus: Zach Williams &amp; Dolly Parton, Zach Williams] In the waiting‚ in the searching In the healing and the hurting Like a blessing buried in the broken pieces Every minute‚ every moment Where I've been and where I'm going Even when I didn't know it or couldn't see it There was Jesus [Bridge: Zach Williams &amp; Dolly Parton] On the mountain, in the valleys (There was Jesus) In the shadows of the alleys (There was Jesus) In the fire, in the flood (There was Jesus) Always is and always was No‚ I never walk alone (Never walk alone) You are always there|[Chorus: Zach Williams &amp; Dolly Parton, Zach Williams, Dolly Parton] In the waiting, in the searching In the healing and the hurting Like a blessing buried in the broken pieces Every minute (Every minute), every moment (Every moment) Where I've been and where I'm going Even when I didn't know it or couldn't see it There was Jesus There was Jesus There was Jesus There was Jesus</t>
  </si>
  <si>
    <t>https://genius.com/Zach-Williams-and-Dolly-Parton-There-Was-Jesus-lyrics</t>
  </si>
  <si>
    <t>Micah-Tyler</t>
  </si>
  <si>
    <t>Amen</t>
  </si>
  <si>
    <t>[Intro] Amen, amen Amen, oh, amen [Verse 1] When I think about where I would have been without You I'm so glad it's a place I never have to be [Pre-Chorus] Even if I tried I couldn't count the ways Not enough words for me to ever say Just how good, how good You are to me, ayy [Chorus] How could I hide this joy inside of me? Amazing grace, oh Lord, how can it be? Every day of my life I want the world to see I can't get over what You've done for me You got me singing like Amen, amen Amen, oh, amen [Verse 2] What You did has given me a hope forever And what You do has shown me You will never leave, oh [Pre-Chorus] Even if I tried I couldn't count the ways Not enough words for me to ever say Just how good, how good You are to me, yeah [Chorus] How could I hide this joy inside of me? Amazing grace, oh Lord, how can it be? Every day of my life I want the world to see I can't get over what You've done for me You got me singing like Amen, amen Amen, oh, amen (Oh)|[Bridge] I can't get over what You've done for me That's why I gotta sing I can't get over what You've done for me That's why I gotta sing Every mountain, every valley Ever since the day You found me I can't get over what You've done for me That's why I gotta sing amen, oh [Chorus] How could I hide this joy inside of me? (I can't hide it, I can't hide) Amazing grace, oh Lord, how can it be? (How can it be? How can it be? How can it be?) Every day of my life I want the world to see (I want the world to see) I can't get over what You've done for me You got me singing like Amen (Amen) Amen (Amen, amen, amen) Amen (Ooh, yeah) Oh, amen [Outro] One more time, amen Amen, amen Amen, oh, amen</t>
  </si>
  <si>
    <t>https://genius.com/Micah-Tyler-Amen-lyrics</t>
  </si>
  <si>
    <t>Michael-W-Smith</t>
  </si>
  <si>
    <t>Waymaker</t>
  </si>
  <si>
    <t>[Verse 1: Vanessa Campagna] You are here, moving in our midst I worship You, I worship You You are here, working in this place I worship You, I worship You You are here, moving in our midst I worship You, I worship You You are here, working in this place I worship You, I worship You [Chorus: Vanessa Campagna] Waymaker, miracle worker Promise keeper, light in the darkness My God, that is who You are Waymaker, miracle worker Promise keeper, light in the darkness My God, that is who You are [Verse 2: Madelyn Berry] You are here, touching every heart I worship You, I worship You You are here, healing every heart I worship You, I worship You You are here, mending every heart I worship You, I worship You You are here, turning lives around I worship You, I worship You [Chorus: Madelyn Berry] Waymaker, miracle worker Promise keeper, light in the darkness My God, that is who You are Waymaker, miracle worker Promise keeper, light in the darkness My God, that is who You are That is who You are (That is who You are) That is who You are (That is who You are) That is who You are (That is who You are) That is who You are (That is who You are) [Refrain: Madelyn Berry] Waymaker, miracle worker Waymaker, miracle worker Waymaker, miracle worker Waymaker, miracle worker Waymaker, miracle worker Waymaker, miracle worker Waymaker, miracle worker Waymaker, miracle worker|[Bridge: Madelyn Berry] Even when I don't see it, You're working Even when I can't feel it, You're working You never stop, You never stop working You never stop, You never stop working Even when I can't see it, You're working Even when I can't feel it, You're working You never stop, You never stop working You never stop, You never stop working Even when I don't see it, You're working Even when I can't feel it, You're working You never stop, You never stop working You never stop, You never stop working Even when I don't see it, You're working Even when I don't feel it, You're working You never stop, You never stop working You never stop, You never stop working He never stops working He never stops working, no Our God is [5:31?] Our God is a Healer, He's a [?] [Chorus: Madelyn Berry] Waymaker, miracle worker Promise keeper, light in the darkness My God, that is who You are Waymaker, miracle worker Promise keeper, light in the darkness My God, that is who You are|[Outro: Madelyn Berry] Waymaker, miracle worker Promise keeper, light in the darkness My God, that is who You are Waymaker, miracle worker Promise keeper, light in the darkness My God, that is who You are Waymaker, miracle worker Promise keeper, light in the darkness My God, that is who You are Waymaker, miracle worker Promise keeper, light in the darkness My God, that is who You are</t>
  </si>
  <si>
    <t>https://genius.com/Michael-w-smith-waymaker-live-lyrics</t>
  </si>
  <si>
    <t>for-KING-and-COUNTRY</t>
  </si>
  <si>
    <t>God-Only-Knows</t>
  </si>
  <si>
    <t>[Intro: Joel &amp; Luke Smallbone] Mm, mm-mm-hmm Mm, mm-mm-hmm Mm, mm-mm-hmm Mm, mm-mm-hmm [Verse 1: Joel Smallbone, Joel &amp; Luke Smallbone] Wide awake while the world is sound asleepin' Too afraid of what might show up while you're dreamin' Nobody, nobody, nobody sees you Nobody, nobody would believe you [Verse 2: Joel Smallbone, Joel &amp; Luke Smallbone] Every day you try to pick up all the pieces All the memories, they somehow never leave you Nobody, nobody, nobody sees you Nobody, nobody would believe you [Chorus: Luke Smallbone, Luke &amp; Joel Smallbone] God only knows what you've been through God only knows what they say about you God only knows how it's killing you But there's a kind of love that God only knows God only knows what you've been through God only knows what they say about you But God only knows the real you There's a kind of love that God only knows [Post-Chorus] There's a kind of love that There's a kind of love [Verse 2: Joel &amp; Luke Smallbone] You keep a cover over every single secret So afraid if someone saw them, they would leave But somebody, somebody, somebody sees you Somebody, somebody will never leave you|[Chorus: Luke Smallbone, Luke &amp; Joel Smallbone] God only knows what you've been through God only knows what they say about you God only knows how it's killing you But there's a kind of love that God only knows God only knows what you've been through God only knows what they say about you But God only knows the real you There's a kind of love that God only knows [Post-Chorus] There's a kind of love that There's a kind of love There's a kind of love that There's a kind of love [Bridge: Luke Smallbone, Luke &amp; Joel Smallbone] For the lonely, for the ashamed The misunderstood, and the ones to blame What if we could start over? We could start over, we could start over (Over) Oh, for the lonely, for the ashamed The misunderstood, and the ones to blame What if we could start over? We could start over, we could start over 'Cause there's a kind of love that God only knows|[Chorus: Luke &amp; Joel Smallbone] God only knows what you've been through God only knows what they say about you God only knows the real you But there's a kind of love that God only knows God only knows what you've been through God only knows what they say about you But God only knows the real you There's a kind of love that God only knows [Post-Chorus] There's a kind of love that There's a kind of love There's a kind of love that There's a kind of love [Outro: Luke Smallbone] God only knows where to find you God only knows how to break through God only knows the real you There's a kind of love that God only knows</t>
  </si>
  <si>
    <t>https://genius.com/for-KING-and-COUNTRY-God-Only-Knows-lyrics</t>
  </si>
  <si>
    <t>Danny-Gokey</t>
  </si>
  <si>
    <t>Haven't-Seen-It-Yet</t>
  </si>
  <si>
    <t>[Intro] Hmm [Verse 1] Have you been praying and you still have no answers? Have you been pouring out your heart for so many years? Have you been hoping that things would have changed by now? Have you cried all the faith you have through so many tears? [Pre-Chorus] Don't forget the things that He has done before And remember He can do it all once more [Chorus] It's like the brightest sunrise Waiting on the other side of the darkest night Don't ever lose hope, hold on and believe Maybe you just haven't seen it, just haven't seen it yet You're closer than you think you are Only moments from the break of dawn All His promises are just up ahead Maybe you just haven't seen it, just haven't seen it yet (Oh) Maybe you just haven't seen it, just haven't seen it yet (Oh) Maybe you just haven't seen it [Verse 2] He had the solution before you had the problem He sees the best in you when you feel at your worst So in the questioning, don't ever doubt His love for you 'Cause it's only in His love that you'll find a breakthrough, oh [Chorus] It's like the brightest sunrise Waiting on the other side of the darkest night Don't ever lose hope, hold on and believe Maybe you just haven't seen it, just haven't seen it yet You're closer than you think you are Only moments from the break of dawn All His promises are just up ahead Maybe you just haven't seen it, just haven't seen it yet (Oh) Maybe you just haven't seen it, just haven't seen it yet (Oh) Maybe you just haven't seen it|[Bridge] He is moving with a love so deep Hallelujah for the victory Good things are coming even when we can't see We can't see it yet, but we believe that He is moving with a love so deep Hallelujah for the victory Good things are coming even when we can't see We can't see it yet, but we believe that [Chorus] It's like the brightest sunrise Waiting on the other side of the darkest night Don't ever lose hope, hold on and believe (Don't ever lose hope) Maybe you just haven't seen it, just haven't seen it yet You're closer than you think you are (Think you are) Only moments from the break of dawn (Oh) All His promises are just up ahead Maybe you just haven't seen it, just haven't seen it yet (Oh) Maybe you just haven't seen it, just haven't seen it yet (Oh) (You gotta hold on, hold on) Maybe you just haven't seen it, just haven't seen it yet (Oh) [Outro] (Maybe you just haven't seen it, just haven't seen it yet) Just haven't seen it yet, ooh</t>
  </si>
  <si>
    <t>https://genius.com/Danny-gokey-havent-seen-it-yet-lyrics</t>
  </si>
  <si>
    <t>Best-News-Ever</t>
  </si>
  <si>
    <t>[Verse 1] Some say, "Don't give up," And hope that your good is good enough Head down, keep on working If you could earn it, you deserve it Some say, "Push on through" After all it's the least that you can do But don't buy what they're selling It couldn't be further from the truth [Chorus] What if I were the one to tell you That the fight's already been won Well, I think your day's about to get better What if I were the one to tell you That the work's already been done It's not good news It's the best news ever [Verse 2] Some say, "Don't ask for help" God helps the ones who help themselves Press on get it right Otherwise get left behind Some say, "He's keeping score" So try hard then try a little more But hold up, if this were true Explain to me what the cross is for [Chorus] What if I were the one to tell you That the fight's already been won Well, I think your day's about to get better What if I were the one to tell you That the work's already been done It's not good news It's the best news ever Best news ever [Bridge] So won't you, come! Come all you weary and you burdened You heavy laden and you hurting For all of you with nothing left Come and find rest!|[Chorus] What if I were the one to tell you That the fight's already been won Well, I think your day's about to get better What if I were the one to tell you That the work's already been done It's not good news It's the best news ever! Best news ever... [Outro] It's not good news It's the best news ever Best news ever It's not good news It's the best news ever!</t>
  </si>
  <si>
    <t>https://genius.com/MercyMe-Best-News-Ever-lyrics</t>
  </si>
  <si>
    <t>Unspoken</t>
  </si>
  <si>
    <t>Reason</t>
  </si>
  <si>
    <t>[Verse 1] This year's felt like four seasons of winter And you’d give anything to feel the sun Always reaching, always climbing Always second guessing the timing But God has a plan, a purpose in this You are His child and don't you forget [Chorus] He put that hunger in your heart He put that fire in your soul His love is the reason (Ooh-ooh, ooh-ooooh) To keep on believing (Ooh-ooh, ooh-ooooh) When you feel like giving up When you feel like giving in His love is the reason (Ooh-ooh, ooh-ooooh) To keep on believing (Ooh-ooh, ooh-ooooh) [Verse 2] If we could pull back the curtain of Heaven We would see His hand on everything Every hour, every minute Every second, He's always been in it Don’t let a shadow of a doubt take hold (Take hold) Hold on to what you already know [Chorus] He put that hunger in your heart (Hunger in your heart) He put that fire in your soul (Fire in your soul) His love is the reason (Ooh-ooh, ooh-ooooh) To keep on believing (Ooh-ooh, ooh-ooooh) When you feel like giving up (Feel like giving up) When you feel like giving in (Giving in) His love is the reason (Ooh-ooh, ooh-ooooh) To keep on believing (Ooh-ooh, ooh-ooooh) (It's the reason) It's the reason, ah-ah-ah (It's the reason) It's the reason, ah-ah-ah-ah-ah His love is the reason, ooh-ooh-ooh-ooh-ooh-ooooh [Bridge] He's the peace in the madness That you can't explain He's the hope in the heartbreak The rest in the suffering He’s closer than the air you breathe From the start to the end to the in between Don’t you dare doubt even for a minute What He started in you, yeah, He's gonna finish|[Chorus] He put that hunger in your heart (Hunger in your heart) He put that fire in your soul (Fire in your soul) His love is the reason (Your love, Your love) To keep on believing (Just keep on believing) When you feel like giving up (Feel like giving up) When you feel like giving in (Oh) His love is the reason (Your love, Your love) To keep on believing (It’s the reason) It's the reason, ah-ah-ah (It's the reason) (It's the reason) It’s the reason, ah-ah-ah-ah-ah (It's the reason) His love is the reason (It's the reason) It's the reason, ah-ah-ah (It's the reason) It's the reason, ah-ah-ah-ah-ah His love is the reason (Hey, hey)</t>
  </si>
  <si>
    <t>https://genius.com/Unspoken-Reason-lyrics</t>
  </si>
  <si>
    <t>Bethel-Music-Jonathan-David-Helser-and-Melissa-Helser</t>
  </si>
  <si>
    <t>Raise-A-Hallelujah</t>
  </si>
  <si>
    <t>[Verse 1: Jonathan David Helser] I raise a hallelujah, in the presence of my enemies I raise a hallelujah, louder than the unbelief I raise a hallelujah, my weapon is a melody I raise a hallelujah, heaven comes to fight for me [Chorus: Melissa Helser] I'm gonna sing, in the middle of the storm Louder and louder, you're gonna hear my praises roar Up from the ashes, hope will arise Death is defeated, the King is alive! [Verse 2: Jonathan David Helser] I raise a hallelujah, with everything inside of me I raise a hallelujah, I will watch the darkness flee I raise a hallelujah, in the middle of the mystery I raise a hallelujah, fear you lost your hold on me! [Chorus: Melissa Helser] I'm gonna sing, in the middle of the storm Louder and louder, you're gonna hear my praises roar Up from the ashes, hope will arise Death is defeated, the King is alive! [Interlude] [Bridge: Jonathan David Helser &amp; Melissa Helser] Sing a little louder (Sing a little louder) Sing a little louder (Sing a little louder) Sing a little louder (Sing a little louder) Let's sing a little louder (Let's sing a little louder) Sing a little louder (In the presence of my enemies) Sing a little louder (Louder than the unbelief) Sing a little louder (My weapon is a melody) Sing a little louder (Heaven comes to fight for me) Sing a little louder (In the presence of my enemies) Sing a little louder (Louder than the unbelief) Sing a little louder (My weapon is a melody) Let's sing a little louder (Heaven comes to fight for me) Sing a little louder!|[Chorus: Melissa Helser &amp; Jonathan David Helser] I'm gonna sing, in the middle of the storm Louder and louder, you're gonna hear my praises roar Up from the ashes, hope will arise Death is defeated, the King is alive! Oh, I'm gonna sing, in the middle of the storm Louder and louder, you're gonna hear my praises roar Up from the ashes, hope will arise Death is defeated, the King is alive! [Post-Chorus: Jonathan David Helser] I raise a hallelujah I raise a hallelujah I raise a hallelujah I raise a hallelujah! [Interlude] [Spontaneous: Jonathan David Helser] Just begin to raise your own hallelujah I can't do it for you There's a song written on your heart only you can sing And when you sing enemies flee When you sing prison walls come falling down When you sing heaven invades the earth So just begin to lift up your hallelujah Raise it like a banner Raise it like a flag Raise it in the middle of the storm Let it rise, let it rise Like a symphony to the King Everything to You, Jesus We raise it all Sing a little louder!!|[Outro: Jonathan David Helser &amp; Melissa Helser] I raise a hallelujah I raise a hallelujah I raise a hallelujah I raise a hallelujah I raise a hallelujah (In the presence of my enemies) I raise a hallelujah (Louder than the unbelief) I raise a hallelujah (My weapon is a melody) I raise a hallelujah (Heaven comes to fight for me)</t>
  </si>
  <si>
    <t>https://genius.com/Bethel-music-raise-a-hallelujah-live-lyrics</t>
  </si>
  <si>
    <t>Tauren-Wells</t>
  </si>
  <si>
    <t>God's-Not-Done-With-You</t>
  </si>
  <si>
    <t>[Intro] Oh Oh [Verse 1] Standing in your ruins Feels a lot like the end So used to losing You're afraid to try again Right now all you see are ashes Where there was a flame Truth is that you're not forgotten 'Cause Grace knows your name [Chorus] God's not done with you Even with your broken heart and your wounds and your scars God's not done with you Even when you're lost and it's hard and you're falling apart God's not done with you It's not over, it's only begun So don't hide, don't run 'Cause God's not done with You You [Verse 2] There's a light you don't notice Until you're standing in the dark And there's a strength that's growing Inside your shattered heart (Woah) [Chorus] God's not done with you Even with your broken heart and your wounds and your scars God's not done with you Even when you're lost and it's hard and you're falling apart God's not done with you It's not over, it's only begun So don't hide, don't run 'Cause God's not done with You You (He's not done with you) You You|[Bridge] He's got a plan, this is part of it He's gonna finish what He started He's got a plan, this is part of it He's gonna finish what He started He's not done God's not done writing your story No, He's not done God's not done with you God's not done with you [Chorus] God's not done with you Even when you're lost and it's hard and you're falling apart God's not done with you It's not over, it's only begun So don't hide, don't run 'Cause God's not done with You (You) You, you You (God's not done writing your story) You [Outro] You, You No, He's not done God's not done with you</t>
  </si>
  <si>
    <t>https://genius.com/Tauren-wells-gods-not-done-with-you-lyrics</t>
  </si>
  <si>
    <t>Elevation-Worship</t>
  </si>
  <si>
    <t>Resurrecting</t>
  </si>
  <si>
    <t>[Verse 1] The head that once was crowned with thorns Is crowned with glory now The Savior knelt to wash our feet Now at His feet we bow [Verse 2] The One who wore our sin and shame Now robed in majesty The radiance of perfect love Now shines for all to see [Chorus] Your name, Your name Is victory All praise, will rise To Christ our king Your name, Your name Is victory All praise, will rise To Christ our king [Verse 3] The fear that held us now gives way To Him who is our peace His final breath upon the cross Is now alive in me [Chorus] Your name, Your name Is victory All praise, will rise To Christ our king Your name, Your name Is victory All praise, will rise To Christ our king|[Bridge]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[Verse 4] The tomb where soldiers watched in vain Was borrowed for three days His body there would not remain Our God has robbed the grave Our God has robbed the grave|[Chorus] Your name, Your name Is victory All praise, will rise To Christ our king Your name, Your name Is victory All praise, will rise To Christ our king [Bridge]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The resurrected king, is resurrecting me</t>
  </si>
  <si>
    <t>https://genius.com/Elevation-Worship-Resurrecting-lyrics</t>
  </si>
  <si>
    <t>Josh-Baldwin</t>
  </si>
  <si>
    <t>Stand-In-Your-Love</t>
  </si>
  <si>
    <t>[Verse 1] When darkness tries to roll over my bones When sorrow comes to steal the joy I own When brokenness and pain is all I know Oh, I won't be shaken, no, I won't be shaken [Chorus] 'Cause my fear doesn't stand a chance When I stand in Your love My fear doesn't stand a chance When I stand in Your love My fear doesn't stand a chance When I stand in Your love! [Verse 2] Oh, shame no longer has a place to hide And I am not a captive to the lies Oh, I'm not afraid to leave my past behind Oh, I won't be shaken, no, I won't be shaken! [Chorus] My fear doesn't stand a chance When I stand in Your love My fear doesn't stand a chance When I stand in Your love My fear doesn't stand a chance When I stand in Your love! [Bridge 1] And there's power that can break off every chain There's power that can empty out a grave There's resurrection power that can save There's power in Your name, there's power in Your name There's power that can break off every chain There's power that can empty out a grave There's resurrection power that can save There's power in Your name, power in Your name! [Chorus] My fear doesn't stand a chance When I stand in Your love My fear doesn't stand a chance When I stand in Your love My fear doesn't stand a chance When I stand in Your love!|[Chorus] My fear doesn't stand a chance When I stand in Your love My fear doesn't stand a chance When I stand in Your love My fear doesn't stand a chance When I stand in Your love! When I stand on the rock When I stand in Your love [Bridge 2] When I am standing on the rock Oh, I am standing in Your love And I am standing on the rock My firm foundation, my firm foundation For I am standing on the rock And I am standing in Your love For I am standing on the rock My firm foundation, my firm foundation For I am standing on the rock And I am standing in Your love For I am standing on the rock My firm foundation, my firm foundation [Chorus] 'Cause my fear doesn't stand a chance When I stand in Your love My fear doesn't stand a chance When I stand in Your love My fear doesn't stand a chance When I stand in Your love!|[Outro] Oh, and I am standing on the rock For I am standing in Your love I am standing on the rock My firm foundation, You're my firm foundation</t>
  </si>
  <si>
    <t>https://genius.com/Josh-Baldwin-Stand-In-Your-Love-lyrics</t>
  </si>
  <si>
    <t>Casting-Crowns</t>
  </si>
  <si>
    <t>Only-Jesus</t>
  </si>
  <si>
    <t>[Verse 1] Make it count, leave a mark, build a name for yourself Dream your dreams, chase your heart, above all else Make a name the world remembers But all an empty world can sell is empty dreams I got lost in the lie that it was up to me To make a name the world remembers But Jesus is the only name to remember [Chorus] And I-I-I, I don't want to leave a legacy I don't care if they remember me Only Jesus And I-I-I, I've only got one life to live I'll let every second point to Him Only Jesus [Verse 2] All the kingdoms built, all the trophies won Will crumble into dust when it's said and done 'Cause all that really matters Did I live the truth to the ones I love? Was my life the proof that there is only One Whose name will last forever? [Chorus] And I-I-I, I don't want to leave a legacy I don't care if they remember me Only Jesus And I-I-I, I've only got one life to live I'll let every second point to Him Only Jesus [Interlude] [Bridge] Jesus is the only name, Jesus is the only name Jesus is the only name to remember, ooh Jesus is the only name, Jesus is the only name Jesus is the only name to remember [Chorus] And I-I-I, I don't want to leave a legacy I don't care if they remember me Only Jesus And I-I-I, I've only got one life to live I'll let every second point to Him Only Jesus|[Outro] I, I don't want to leave a legacy I don't care if they remember me Only Jesus</t>
  </si>
  <si>
    <t>https://genius.com/Casting-Crowns-Only-Jesus-lyrics</t>
  </si>
  <si>
    <t>I-AM-THEY</t>
  </si>
  <si>
    <t>Scars</t>
  </si>
  <si>
    <t>[Verse 1] Waking up to a new sunrise Looking back from the other side I can see now with open eyes [Verse 2] Darkest water and deepest pain I wouldn't trade it for anything 'Cause my brokenness brought me to You And these wounds are a story You'll use [Chorus] So I'm thankful for the scars 'Cause without them I wouldn't know Your heart And I know they'll always tell of who You are So forever I am thankful for the scars [Verse 3] Now I'm standing in confidence With the strength of Your faithfulness And I'm not who I was before No, I don't have to fear anymore [Chorus] So I'm thankful for the scars 'Cause without them I wouldn't know Your heart And I know they'll always tell of who You are So forever I am thankful for the scars [Bridge] I can see, I can see How you delivered me In Your hands, in Your feet I found my victory I can see, I can see How You delivered me In Your hands, in Your feet I found my victory|[Chorus 2] I'm thankful for Your scars 'Cause without them I wouldn't know Your heart And with my life, I'll tell of who You are So forever I am thankful I'm thankful for the scars 'Cause without them I wouldn't know Your heart And I know they'll always tell of who You are So forever I am thankful for the scars So forever I am thankful for the scars</t>
  </si>
  <si>
    <t>https://genius.com/I-AM-THEY-Scars-lyrics</t>
  </si>
  <si>
    <t>Even-If</t>
  </si>
  <si>
    <t>[Verse 1] They say sometimes you win some Sometimes you lose some And right now, right now I'm losing bad I've stood on this stage night after night Reminding the broken it'll be alright But right now, oh right now I just can't [Pre-Chorus] It's easy to sing When there's nothing to bring me down But what will I say When I'm held to the flame Like I am right now [Chorus] I know You're able and I know You can Save through the fire with Your mighty hand But even if You don't My hope is You alone [Verse 2] They say it only takes a little faith To move a mountain Well, good thing A little faith is all I have right now But God, when You choose To leave mountains unmovable Give me the strength to be able to sing It is well with my soul [Chorus] I know You're able and I know You can Save through the fire with Your mighty hand But even if You don't My hope is You alone I know the sorrow, and I know the hurt Would all go away if You'd just say the word But even if You don't My hope is You alone|[Bridge] You've been faithful, You've been good All of my days Jesus, I will cling to You Come what may ‘Cause I know You're able I know You can [Chorus] I know You're able and I know You can Save through the fire with Your mighty hand But even if You don't My hope is You alone I know the sorrow, and I know the hurt Would all go away if You'd just say the word But even if You don't My hope is You alone [Outro] It is well with my soul It is well, it is well with my soul</t>
  </si>
  <si>
    <t>https://genius.com/MercyMe-Even-If-lyrics</t>
  </si>
  <si>
    <t>Chris-Tomlin</t>
  </si>
  <si>
    <t>Home</t>
  </si>
  <si>
    <t>[Verse 1] This world is not what it was meant to be All this pain, all this suffering There’s a better place waiting for me In heaven [Verse 2] Every tear will be wiped away Every sorrow and sin erased We’ll dance on seas of amazing grace In heaven, in heaven I'm going [Chorus] Home Where the streets are golden Every chain is broken Oh I wanna go Oh I wanna go Home Where every fear is gone I’m in Your open arms Where I belong Home [Verse 3] Lay down my burdens, I lay down my past I run to Jesus, no turning back Thank God Almighty, I’ll be free at last In heaven, in heaven I'm going [Chorus] Home Where the streets are golden Every chain is broken Oh I wanna go Oh I wanna go Home Where every fear is gone I’m in Your open arms Where I belong|[Bridge] Blinded eyes Will finally see The dead will rise On the shores of eternity The trump will sound The angels will sing Hallelujah, Hallelujah I am going [Chorus] Home Where the streets are golden Every chain is broken Oh I wanna go Oh I wanna go Home Where every fear is gone I’m in Your open arms Where I belong Where I belong [Outro] I’m going home I'm going home I’m on my way home I’m going home</t>
  </si>
  <si>
    <t>https://genius.com/Chris-Tomlin-Home-lyrics</t>
  </si>
  <si>
    <t>Hillsong-Worship</t>
  </si>
  <si>
    <t>What-A-Beautiful-Name</t>
  </si>
  <si>
    <t>[Verse 1] You were the Word at the beginning One with God the Lord Most High Your hidden glory in creation Now revealed in You our Christ [Chorus 1] What a beautiful Name it is What a beautiful Name it is The Name of Jesus Christ my King What a beautiful Name it is Nothing compares to this What a beautiful Name it is The Name of Jesus [Verse 2] You didn't want Heaven without us So Jesus You brought Heaven down My sin was great Your love was greater What could separate us now? [Chorus 2] What a wonderful Name it is What a wonderful Name it is The Name of Jesus Christ my King What a wonderful Name it is Nothing compares to this What a wonderful Name it is The Name of Jesus [Instrumentals] [Bridge] Death could not hold You The veil tore before You You silenced the boast of sin and grave The Heavens are roaring The praise of Your glory For You are raised to life again You have no rival You have no equal Now and forever God You reign Yours is the Kingdom Yours is the glory Yours is the Name above all names|[Chorus 3] What a powerful Name it is What a powerful Name it is The Name of Jesus Christ my King What a powerful Name it is Nothing can stand against What a powerful Name it is The Name of Jesus What a powerful Name it is The Name of Jesus What a powerful Name it is The Name of Jesus</t>
  </si>
  <si>
    <t>https://genius.com/Hillsong-Worship-What-A-Beautiful-Name-lyrics</t>
  </si>
  <si>
    <t>tobyMac</t>
  </si>
  <si>
    <t>Love-Broke-Thru</t>
  </si>
  <si>
    <t>[Verse 1] I was feelin' that, feelin' that breeze Singin' like a song through the tall oak trees It was just another summer night Had to be the last thing on my mind Yeah, I was all but lost in the moment I was young and runnin' wide open It was just another summer night Had to be the last thing on my mind [Chorus] When love broke through You found me in the darkness Wanderin' through the desert I was a hopeless fool Now I'm hopelessly devoted My chains are broken And it all began with You When love broke through And it all began with You When love broke through [Verse 2] I did all that I could to undo me But You loved me enough to pursue me Yeah, You drew me out of the shadows Made me believe that I mattered to You, You Uh, You were there, You heard my prayer In that broke-down, dusty room It was the first time I said, "I'm Yours" The first time I called You "Lord" [Chorus] When love broke through You found me in the darkness Wanderin' through the desert I was a hopeless fool Now I'm hopelessly devoted My chains are broken And it all began with You When love broke through And it all began with You When love broke through [Bridge] Yeah, it was late in the summer when the northeast breeze Sang like a song through the oak trees Pennsylvania, she kind of caught my soul Which had me a little more open than closed Walls I built, opinions I learned Covered in the ashes of bridges I burned Blind to the arrow that was headed to my heart But You hit the mark|[Chorus] When love broke through (Love) You found me in the darkness Wanderin' through the desert (Desert) I was a hopeless fool Now I'm hopelessly devoted My chains are broken (Thank you, Jesus) And it all began with You (Yeah, yeah, yeah) When love broke through You found me in the darkness Wanderin' through the desert (Desert) I was a hopeless fool Now I'm hopelessly devoted My chains are broken (Chains are broken) And it all began with You When love broke through (It all began with You, it all began with You) And it all began with You When love broke through (It all began with You, Jesus) [Outro] I did all that I could to undo me But You loved me enough to pursue me</t>
  </si>
  <si>
    <t>https://genius.com/tobyMac-Love-Broke-Thru-lyrics</t>
  </si>
  <si>
    <t>Zach-Williams</t>
  </si>
  <si>
    <t>Old-Church-Choir</t>
  </si>
  <si>
    <t>[Verse 1] There's revival, and it's spreading Like a wildfire in my heart Sunday morning, Hallelujah And it's lasting all week long Can you hear it? Can you feel it? It's the rhythm of a gospel song Ohhh once you choose it, you can lose it There ain't nothing, there ain't nothing gonna steal my joy [Chorus] I got an Old Church Choir singing in my soul I got a sweet salvation and it's beautiful I've got a heart overflowing 'cause I've been restored There ain't nothing gonna steal my joy No there ain't nothing gonna steal my joy [Verse 2] When the valleys, that I wander Turn to mountains, that I can climb Oh, You are with me, never leave me Oh 'cause, there ain't nothing there ain't nothing gonna steal my joy [Chorus] I got an Old Church Choir singing in my soul I got a sweet salvation and it's beautiful I've got a heart overflowing 'cause I've been restored There ain't nothing gonna steal my joy No there ain't nothing gonna steal my joy [Backing Vocals] Ohhhh Oh-ohh Ohhh Oh-oh Ohhhh Oh-ohh Ohhh Oh-oh [Bridge] Clap your hands and stomp your feet 'til you find that gospel beat 'cause it's all you'll ever need All you'll ever need [Backing Vocals] Ohhhh Oh-ohh Ohhh Oh-oh Ohhhh Oh-ohh Ohhh Oh-oh Clap your hands and stomp your feet 'til you find that gospel beat 'cause it's all you'll ever need All you'll ever nee-eed Ohhhh Oh-ohh Ohhh Oh-oh Ohhhh Oh-ohh Ohhh Oh-oh I've got an old church choir, singing in my soul I got a sweet salvation, and it's beautiful [Outro] I got an Old Church Choir singing in my soul I got a sweet salvation and it's beautiful I've got a heart overflowing 'cause I've been restored There ain't nothing gonna steal my joy No there ain't nothing gonna steal my joy Oh there ain't nothing gonna steal my joy</t>
  </si>
  <si>
    <t>https://genius.com/Zach-Williams-Old-Church-Choir-lyrics</t>
  </si>
  <si>
    <t>Oh-My-Soul</t>
  </si>
  <si>
    <t>[Verse 1] Oh, my soul Oh, how you worry Oh, how you're weary from fearing You lost control This was the one thing You didn't see coming And no one would blame you though If you cried in private If you tried to hide it away So no one knows No one will see If you stop believing [Chorus] Oh, my soul You are not alone There's a place where fear Has to face the God you know One more day He will make a way Let Him show you how You can lay this down 'Cause you're not alone [Verse 2] Here and now You can be honest I won't try to promise That someday it all works out 'Cause this is the valley And even now He is breathing on your dry bones And there will be dancing There will be beauty where beauty was Ash and stone This much I know [Chorus] Oh, my soul You are not alone There's a place where fear Has to face the God you know One more day He will make a way Let Him show you how You can lay this down|[Bridge] I'm not strong enough I can't take anymore You can lay it down You can lay it down And my shipwrecked faith Will never get me to shore You can lay it down You can lay it down Can he find me here? Can he keep me, from going under? [Chorus] Oh, my soul You are not alone There's a place where fear Has to face the God you know One more day He will make a way Let Him show you how You can lay this down 'Cause you're not alone [Outro] Oh, my soul You're not alone</t>
  </si>
  <si>
    <t>https://genius.com/Casting-Crowns-Oh-My-Soul-lyrics</t>
  </si>
  <si>
    <t>NEEDTOBREATHE</t>
  </si>
  <si>
    <t>Hard-Love</t>
  </si>
  <si>
    <t>[Verse 1] Trading punches with the heart of darkness Going to blows with your fear incarnate Never gone until it's stripped away A part of you has gotta die to change [Verse 2] In the morning you gon' need an answer Ain't nobody gonna change the standard It's not enough to just feel the flame You've gotta burn your old self away [Chorus] Hold on tight a little longer What don't kill ya, makes ya stronger Get back up, 'cause it's a hard love You can't change without a fallout It's gon' hurt, but don't you slow down Get back up, 'cause it's a hard love [Verse 3] You know the situation can't be right And all you ever do is fight But there's a reason that the road is long It take some time to make your courage strong [Chorus] Hold on tight a little longer What don't kill ya, makes ya stronger Get back up, 'cause it's a hard love You can't change without a fallout It's gon' hurt, but don't you slow down Get back up, 'cause it's a hard love [Bridge] When the wolves come and hunt me down I will face them off and stand my ground 'Cause there's a fire burnin' in me They will see my strength in this love I found Oh|[Chorus] Hold on tight a little longer What don't kill ya, makes ya stronger Get back up, 'cause it's a hard love You can't change without a fallout It's gon' hurt, but don't you slow down Get back up, 'cause it's a hard love [Refrain] It's a hard love It's a hard love It's a hard love It's a hard love It's a hard love It's a hard love It's a hard love It's a hard love It's a hard love It's a hard love It's a hard love It's a hard love [Chorus] Hold on tight a little longer What don't kill ya, makes ya stronger Get back up, 'cause it's a hard love You can't change without a fallout It's gon' hurt, but don't you slow down Get back up, 'cause it's a hard love 'Cause it's a hard love</t>
  </si>
  <si>
    <t>https://genius.com/NEEDTOBREATHE-Hard-Love-lyrics</t>
  </si>
  <si>
    <t>Broken-Things</t>
  </si>
  <si>
    <t>[Verse 1] If grace was a kingdom, I stopped at the gate Thinking I don’t deserve to pass through after all the mistakes that I’ve made Oh, but I heard a whisper as Heaven bent down Said, “Child, don’t you know that the first will be last and the last get a crown” [Chrous] Now I’m just a beggar in the presence of a King I wish I could bring so much more But if it’s true You use broken things Then here I am Lord, I'm all Yours [Verse 2] The pages of history they tell me it’s true That it’s never the perfect; it’s always the ones with the scars that You use Oh, it’s the rebels and the prodigals; it’s the humble and the weak All the misfit heroes You chose, tell me there’s hope for sinners like me [Chrous] Now I’m just a beggar in the presence of a King I wish I could bring so much more But if it’s true You use broken things Then here I am Lord, I'm all Yours I'm all Yours [Outro] Grace is a kingdom with gates open wide There’s a seat at the table just waiting for you So, come on inside</t>
  </si>
  <si>
    <t>https://genius.com/Matthew-West-Broken-Things-lyrics</t>
  </si>
  <si>
    <t>Never-Been-A-Moment</t>
  </si>
  <si>
    <t>[Verse 1] I've been a sinner, I've been a saint A little bit of both every single day I've been lost But somehow I've been found There's been some pain, been some regret Been some moments I'll never forget But when I look back From where I'm standing now [Chorus 1] There's never been a moment I was not held inside Your arms And there's never been a day when You were not who You say You are Yours forever It don't matter what I'm walking through 'Cause no matter where I'm going There's never been a moment That I was not loved by You (Loved by You, loved by you) [Verse 2] You've been the rock, You've been the piece Always showing Your good heart to me My days are marked by grace I don't deserve, no You've been the price, I could never pay You've been the light, that has led the way No matter where I am Oh, I am sure [Chorus 1] There's never been a moment I was not held inside Your arms And there's never been a day when You were not who You say You are Yours forever It don't matter what I'm walking through 'Cause no matter where I'm going There's never been a moment That I was not loved by You (Loved by You, loved by you) [Bridge] So where could I go That I could wander from Your sight And where could I run And ever leave behind Your all-consuming Heart-pursuing Grace-extending Never-ending love Your love There's never been a moment, no|[Chorus 2] There's never been a moment I was not held inside Your arms And there's never been a day when You were not who You say You are Yours forever It don't matter what I'm walking through 'Cause no matter where I'm going There's never been a moment That I was not loved... Oh, no matter where I'm going There's never been a moment That I was not loved by You (loved by You) Yeah, loved by you (loved by You) (Loved by You) (Loved by You, loved by you) (Loved by You, loved by you)</t>
  </si>
  <si>
    <t>https://genius.com/Micah-Tyler-Never-Been-A-Moment-lyrics</t>
  </si>
  <si>
    <t>Rise</t>
  </si>
  <si>
    <t>[Verse 1] There's a brokenness, inside of you There's a wound that still, reminds you Of the fear, shame and rejection You have seen it, you have seen it You know it's time to get up But your heart's paralyzed, you're so stuck You're past the point of trying again You're defeated, you're defeated [Pre-Chorus] But something inside, you can't deny You-you hear the call, of Your creator I made you from more, unlock the door I wanna restore, your glory [Chorus] So rise Breaking the dark, piercing the night You're made to shine An army of hope, bringing the world A radiant light, a radiant light You were made to rise, rise [Verse 2] Lift your head, and look around you See the dreams you lost, they have found you And the heart, that once was beating Is coming back to life, coming back to life [Pre-Chorus] But something inside, you can't deny You-you hear the call, of Your creator I made you from more, unlock the door I wanna restore, your glory|[Chorus] So rise Breaking the dark, piercing the night You're made to shine An army of hope, bringing the world A radiant light, a radiant light You were made to rise, rise [Bridge] Shut the door on yesterday Leave what happened in the grave You were made to rise You were made to shine Creation's longing for the day For kings and queens to take their place You were made to rise You were made to shine Rise Breaking the dark, piercing the night Made to shine, bring the world a radiant light [Chorus] Rise Breaking the dark, piercing the night You're made to shine An army of hope, bringing the world A radiant light, a radiant light|[Outro] You were made to rise (rise) You were made to (rise, rise) (rise, rise) You were made to</t>
  </si>
  <si>
    <t>https://genius.com/Danny-Gokey-Rise-lyrics</t>
  </si>
  <si>
    <t>Phil-Wickham</t>
  </si>
  <si>
    <t>This-Is-Amazing-Grace</t>
  </si>
  <si>
    <t>[Verse 1] Who breaks the power of sin and darkness Whose love is mighty and so much stronger The King of Glory, the King above all kings Who shakes the whole earth with Holy thunder And leaves us breathless in awe and wonder The King of Glory, the King above all kings [Chorus] This is amazing grace This is unfailing love That You would take my place That You would bear my cross You lay down Your life That I would be set free Oh, Jesus, I sing for All that You've done for me [Verse 2] Who brings our chaos back into order Who makes the orphan a son and daughter The King of Glory, the King of Glory Who rules the nations with truth and justice Shines like the sun in all of its brilliance The King of Glory, the King above all kings [Chorus] This is amazing grace This is unfailing love That You would take my place That You would bear my cross You lay down Your life That I would be set free Oh, Jesus, I sing for All that You've done for me [Bridge] Worthy is the Lamb who was slain Worthy is the King who conquered the grave Worthy is the Lamb who was slain Worthy is the King who conquered the grave Worthy is the Lamb who was slain Worthy is the King who conquered the grave Worthy is the Lamb who was slain Worthy, worthy, worthy Oh|[Chorus] This is amazing grace This is unfailing love That You would take my place That You would bear my cross You lay down Your life That I would be set free Oh, Jesus, I sing for All that You've done for me</t>
  </si>
  <si>
    <t>https://genius.com/Phil-Wickham-This-Is-Amazing-Grace-lyrics</t>
  </si>
  <si>
    <t>newsboys</t>
  </si>
  <si>
    <t>We-Believe</t>
  </si>
  <si>
    <t>[Verse 1] In this time of desperation When all we know is doubt and fear There is only one foundation We believe, we believe [Verse 2] In this broken generation When all is dark, You help us see There is only one salvation We believe, we believe [Chorus] We believe in God the Father We believe in Jesus Christ We believe in the Holy Spirit And He's given us new life We believe in the Crucifixion We believe that He conquered death We believe in the Resurrection And He's comin' back again We believe [Verse 3] So, let our faith be more than anthems Greater than the songs we sing And in our weakness and temptations We believe, we believe [Chorus] We believe in God the Father We believe in Jesus Christ We believe in the Holy Spirit And He's given us new life We believe in the Crucifixion We believe that He conquered death We believe in the Resurrection And He's comin' back again|[Bridge] Let the lost be found and the dead be raised In the here and now, let love invade Let the church live loud, "Our God" we'll say We believe, we believe And the gates of Hell will not prevail For the power of God has torn the veil Now we know Your love will never fail We believe, we believe [Chorus] We believe in God the Father We believe in Jesus Christ We believe in the Holy Spirit And He's given us new life We believe in the Crucifixion We believe that He conquered death We believe in the Resurrection And He's comin' back [Outro] He's comin' back again He's comin' back again We believe We believe</t>
  </si>
  <si>
    <t>https://genius.com/newsboys-We-Believe-lyrics</t>
  </si>
  <si>
    <t>Hillsong-UNITED</t>
  </si>
  <si>
    <t>Oceans</t>
  </si>
  <si>
    <t>[Verse 1] You call me out upon the waters The great unknown, where feet may fail And there I find You in the mystery In oceans deep, my faith will stand [Chorus] And I will call upon Your name And keep my eyes above the waves When oceans rise, my soul will rest in Your embrace For I am Yours and You are mine [Verse 2] Your grace abounds in deepest waters Your sovereign hand will be my guide Where feet may fail and fear surrounds me You've never failed and You won't start now [Chorus] So I will call upon Your name And keep my eyes above the waves When oceans rise, my soul will rest in Your embrace For I am Yours and You are mine, oh (And You are mine, oh) [Bridge]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And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And take me deeper than my feet could ever wander And my faith will be made stronger in the presence of my Saviour Yeah-yeah-yeah-yeah Oh, Jesus, You're my God!|[Chorus] I will call upon Your name Keep my eyes above the waves My soul will rest in Your embrace I am Yours and You are mine</t>
  </si>
  <si>
    <t>https://genius.com/Hillsong-united-oceans-where-feet-may-fail-lyrics</t>
  </si>
  <si>
    <t>Citizen-Way</t>
  </si>
  <si>
    <t>How-Sweet-The-Sound</t>
  </si>
  <si>
    <t>(Verse) Yea, though I walk through the valley I know that You are always right beside me And I will fear no evil You're my rock and my strength You comfort me (Chorus) Amazing grace how sweet the sound I hear You singing over me I once was lost but now I'm found And it's beautiful Amazing grace how sweet the sound It covers every part of me My soul is silent, I am found And it's a beautiful sound It's a beautiful, beautiful sound (Verse) Carry me through the waters Where Your peaks clears away all my sorrow Nothing can separate us From Your love, oh Your love It will always be (Chorus) Amazing grace how sweet the sound I hear You singing over me I once was lost but now I'm found And it's beautiful Amazing grace how sweet the sound It covers every part of me My soul is silent, I am found And it's a beautiful sound It's a beautiful, beautiful sound (Bridge x2) You were healing in the pain You were shelter in the storm Hallelujah, you restored my soul (Chorus) Amazing grace how sweet the sound I hear You singing over me I once was lost but now I'm foundâ_x0080_¦ Amazing grace how sweet the sound It covers every part of me My soul is silent, I am found And it's a beautiful sound A beautiful, beautiful sound A beautiful, beautiful sound (You were healing in the pain You were shelter in the storm Hallelujah, you restored my soul) A beautiful, beautiful sound</t>
  </si>
  <si>
    <t>https://genius.com/Citizen-Way-How-Sweet-The-Sound-lyrics</t>
  </si>
  <si>
    <t>Crowder</t>
  </si>
  <si>
    <t>I-Am</t>
  </si>
  <si>
    <t>[Verse 1] There’s no space that His love can’t reach There’s no place that we can’t find peace There’s no end to Amazing Grace Take me in with your arms spread wide Take me in like an orphan child Never let go, never leave my side [Chorus] I am Holding on to You I am Holding on to You In the middle of the storm I am Holding on I am! [Verse 2] Love like this, Oh my God to find! I am overwhelmed what a joy divine! Love like this sets our hearts on fire! [Chorus] I am Holding on to You I am Holding on to You In the middle of the storm I am Holding on I am! I am Holding on to You I am Holding on to You In the middle of the storm I am Holding on I am! [Verse 3] This is my Resurrection Song This is my Hallelujah Come This is why to You I run This is my Resurrection Song This is my Hallelujah Come This is why to You I run There’s no space that His love can’t reach There’s no place that we can’t find peace There’s no end to Amazing Grace|[Chorus] I am Holding on to You I am Holding on to You In the middle of the storm I am Holding on I am! I am Holding on to You I am Holding on to You In the middle of the storm I am Holding on I am!</t>
  </si>
  <si>
    <t>https://genius.com/Crowder-I-Am-lyrics</t>
  </si>
  <si>
    <t>Start-A-Fire</t>
  </si>
  <si>
    <t>[Verse 1] This world can be cold and bitter Feels like we're in the dead of winter Waiting on something better But am I really gonna hide forever? Over and over again I hear Your voice in my head Let Your light shine Let Your light shine for all to see [Chorus] Start a fire in my soul Fan the flame and make it grow So there’s no doubt or denying Let it burn so brightly That everyone around can see That it’s You, that it’s You that we need Start a fire in me [Verse 2] You only need a spark to start a whole blaze It only takes a little faith Let it start right here in this city So these old walls will never be the same Over and over again I hear Your voice in my head They need to know I need to go Spirit won't You fall on my heart now [Chorus] Start a fire in my soul Fan the flame and make it grow So there’s no doubt or denying Let it burn so brightly That everyone around can see That it’s You, that it’s You that we need Start a fire in me [Bridge] You are the fire You are the flame You are the light on the darkest day We have the hope we bear Your name We carry the news that You have come to save Only You can save|[Chorus] Start a fire in my soul Fan the flame and make it grow So there’s no doubt or denying Let it burn so brightly That everyone around can see That it’s You, that it’s You that we need Start a fire in me You are the fire You are the flame You are the light on the darkest day Start a fire in me</t>
  </si>
  <si>
    <t>https://genius.com/Unspoken-Start-A-Fire-lyrics</t>
  </si>
  <si>
    <t>Hope-In-Front-Of-Me</t>
  </si>
  <si>
    <t>I've been running through rain That I thought would never end Trying to make it on faith In a struggle against the wind I've seen the dark and the broken places But I know in my soul No matter how bad it gets I'll be alright There's hope in front of me There's a light, I still see it There's a hand still holding me Even when I don't believe it I might be down but I'm not dead There's better days still up ahead Even after all I've seen There's hope in front of me There's a place at the end of the storm You finally find Where the hurt and the tears and the pain All fall behind You open up your eyes and up ahead There's a big sun shining Right then and there you realize You'll be alright There's hope in front of me There's a light, I still see it There's a hand still holding me Even when I don't believe it I might be down but I'm not dead There's better days still up ahead Even after all I've seen There's hope in front of me There's a hope still burning I can feel it rising through the night And my world's still turning I can feel your love here by my side You're my hope You're the light, I still see it Your hands are holding me Even when I don't believe it I've got to believe I still have hope You are my hope</t>
  </si>
  <si>
    <t>https://genius.com/Danny-Gokey-Hope-In-Front-Of-Me-lyrics</t>
  </si>
  <si>
    <t>Speak-Life</t>
  </si>
  <si>
    <t>[Verse 1] Some days, life feels perfect Other days it just ain't workin' The good, the bad, the right, the wrong And everything in between [Pre-Chorus] Yo, it's crazy, amazing We can turn a heart through the words we say Mountains crumble with every syllable Hope can live or die [Chorus] So speak Life, speak life To the deadest darkest night Speak life, speak life When the sun won't shine and you don't know why Look into the eyes of the brokenhearted Watch them come alive as soon as you speak hope You speak love, you speak... [Post-Chorus] You speak life, oh-oh, oh, oh, oh, oh You speak life, oh-oh, oh, oh, oh, oh [Verse 2] Some days the tongue gets twisted Other days my thoughts just fall apart I do, I don't, I will, I won't It's like I'm drowning in the deep [Pre-Chorus] Yo, it's crazy to imagine Words from our lips as the arms of compassion Mountains crumble with every syllable Hope can live or die [Chorus] So speak Life, speak life To the deadest darkest night Speak life, speak life When the sun won't shine and you don't know why Look into the eyes of the brokenhearted Watch them come alive as soon as you speak hope You speak love, you speak...|[Post-Chorus] You speak life, oh-oh, oh, oh, oh, oh You speak life, oh-oh, oh, oh, oh, oh [Bridge] Lift your head a little higher Spread the love like fire Hope will fall like rain When you speak life with the words you say Raise your thoughts a little higher Use your words to inspire Joy will fall like rain When you speak life with the things you say Lift your head a little higher Spread the love like fire Hope will fall like rain When you speak life with the words you say (With the words you say, with the words you say) [Chorus] So speak Life, speak life To the deadest darkest night Speak life, speak life When the sun won't shine and you don't know why Look into the eyes of the brokenhearted Watch them come alive as soon as you speak hope You speak love, you speak...|[Post-Chorus] You speak life, oh-oh, oh, oh, oh, oh You speak life, oh-oh, oh, oh, oh, oh You speak life, oh-oh, oh, oh, oh, oh You speak life, oh-oh, oh, oh, oh, oh [Outro] Some days life feels perfect</t>
  </si>
  <si>
    <t>https://genius.com/tobyMac-Speak-Life-lyrics</t>
  </si>
  <si>
    <t>Fix-My-Eyes</t>
  </si>
  <si>
    <t>[Verse 1: Luke] Hit rewind Click delete Stand face to face with the younger me All of the mistakes All of the heartbreak Here's what I'd do differently [Chorus: Joel] I'd love like I'm not scared Give when it's not fair Live life for another Take time for a brother Fight for the weak ones Speak out for freedom Find faith in the battle Stand tall but above it all Fix my eyes on you [Verse 2: Luke] I learned the lines and talked the talk (everybody knows it, everybody knows it) But the road less traveled is hard to walk (everybody knows it, everybody knows) It takes a soldier Who knows his orders To walk the walk I'm supposed to walk [Chorus: Joel] And love like I'm not scared Give when it's not fair Live life for another Take time for a brother Fight for the weak ones Speak out for freedom Find faith in the battle Stand tall but above it all Fix my eyes on you [Bridge] The things of Earth are dimming In the light of Your glory and grace I'll set my sights upon Heaven I'm fixing my eyes on you I'm fixing my eyes on you I'm fixing my eyes|[Chorus: Joel] Love like I'm not scared Give when it's not fair Live life for another Take time for a brother Fight for the weak ones Speak out for freedom Find faith in the battle Stand tall but above it all Fix my eyes on you I fix my eyes on you I fix my eyes on you</t>
  </si>
  <si>
    <t>https://genius.com/for-KING-and-COUNTRY-Fix-My-Eyes-lyrics</t>
  </si>
  <si>
    <t>The-Only-Name</t>
  </si>
  <si>
    <t>Yours will be the only name that matters to me The only one whose favor I seek The only name that matters to me Yours will be The friendship and affection I need To feel my Father smiling on me The only name that matters to me And Yours is the name the name that has saved me Mercy and grace, the power that forgave me And Your love is all I've ever needed Yours will be the only name that matters to me The only one whose favor I seek The only name that matters to me And Yours is the name the name that has saved me Mercy and grace, the power that forgave me And Your love is all I've ever needed When I wake up in the land of glory With the saints I will tell my story There will be one name that I proclaim When I wake up in the land of glory With the saints I will tell my story There will be one name that I proclaim, yeah.. La la la la la la, la la la la la la... La la la la la la, la la la la la la... La la la la la la, la la la la la la... La la la la la la, la la la la la la... Jesus, Jesus, Jesus, just that name Jesus, Jesus, Jesus, just that name When I wake up in the land of glory With the saints I will tell my story There will be one name that I proclaim|When I wake up in the land of glory With the saints I will tell my story There will be one name that I proclaim, yeah.. La la la la la la, la la la la la la... La la la la la la, la la la la la la... Jesus.. La la la la la la, la la la la la la...(When I wake up in the land of glory) La la la la la la, la la la la la la...(With the saints I will tell my story) La la la la la la, la la la la la la... (There will be one name that I proclaim) La la la la la la, la la la la la la... La la la la la la, la la la la la la... La la la la la la, la la la la la la...</t>
  </si>
  <si>
    <t>https://genius.com/Big-daddy-weave-the-only-name-yours-will-be-lyrics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</si>
</sst>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Arial"/>
      <scheme val="minor"/>
    </font>
    <font>
      <u/>
      <sz val="10.0"/>
      <color rgb="FF0000FF"/>
    </font>
    <font>
      <sz val="10.0"/>
      <color rgb="FFFF0000"/>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enius.com/Ariana-Grande-Problem-lyrics" TargetMode="External"/><Relationship Id="rId190" Type="http://schemas.openxmlformats.org/officeDocument/2006/relationships/hyperlink" Target="https://genius.com/Unspoken-Reason-lyrics" TargetMode="External"/><Relationship Id="rId42" Type="http://schemas.openxmlformats.org/officeDocument/2006/relationships/hyperlink" Target="https://genius.com/BoB-Airplanes-lyrics" TargetMode="External"/><Relationship Id="rId41" Type="http://schemas.openxmlformats.org/officeDocument/2006/relationships/hyperlink" Target="https://genius.com/Kesha-TiK-ToK-lyrics" TargetMode="External"/><Relationship Id="rId44" Type="http://schemas.openxmlformats.org/officeDocument/2006/relationships/hyperlink" Target="https://genius.com/Taio-Cruz-Dynamite-lyrics" TargetMode="External"/><Relationship Id="rId194" Type="http://schemas.openxmlformats.org/officeDocument/2006/relationships/hyperlink" Target="https://genius.com/Josh-Baldwin-Stand-In-Your-Love-lyrics" TargetMode="External"/><Relationship Id="rId43" Type="http://schemas.openxmlformats.org/officeDocument/2006/relationships/hyperlink" Target="https://genius.com/Lady-Gaga-Bad-Romance-lyrics" TargetMode="External"/><Relationship Id="rId193" Type="http://schemas.openxmlformats.org/officeDocument/2006/relationships/hyperlink" Target="https://genius.com/Elevation-Worship-Resurrecting-lyrics" TargetMode="External"/><Relationship Id="rId46" Type="http://schemas.openxmlformats.org/officeDocument/2006/relationships/hyperlink" Target="https://genius.com/Jason-Derulo-In-My-Head-lyrics" TargetMode="External"/><Relationship Id="rId192" Type="http://schemas.openxmlformats.org/officeDocument/2006/relationships/hyperlink" Target="https://genius.com/Tauren-wells-gods-not-done-with-you-lyrics" TargetMode="External"/><Relationship Id="rId45" Type="http://schemas.openxmlformats.org/officeDocument/2006/relationships/hyperlink" Target="https://genius.com/Katy-Perry-California-Gurls-lyrics" TargetMode="External"/><Relationship Id="rId191" Type="http://schemas.openxmlformats.org/officeDocument/2006/relationships/hyperlink" Target="https://genius.com/Bethel-music-raise-a-hallelujah-live-lyrics" TargetMode="External"/><Relationship Id="rId48" Type="http://schemas.openxmlformats.org/officeDocument/2006/relationships/hyperlink" Target="https://genius.com/Enrique-Iglesias-I-Like-It-lyrics" TargetMode="External"/><Relationship Id="rId187" Type="http://schemas.openxmlformats.org/officeDocument/2006/relationships/hyperlink" Target="https://genius.com/for-KING-and-COUNTRY-God-Only-Knows-lyrics" TargetMode="External"/><Relationship Id="rId47" Type="http://schemas.openxmlformats.org/officeDocument/2006/relationships/hyperlink" Target="https://genius.com/Taio-Cruz-Break-Your-Heart-lyrics" TargetMode="External"/><Relationship Id="rId186" Type="http://schemas.openxmlformats.org/officeDocument/2006/relationships/hyperlink" Target="https://genius.com/Michael-w-smith-waymaker-live-lyrics" TargetMode="External"/><Relationship Id="rId185" Type="http://schemas.openxmlformats.org/officeDocument/2006/relationships/hyperlink" Target="https://genius.com/Micah-Tyler-Amen-lyrics" TargetMode="External"/><Relationship Id="rId49" Type="http://schemas.openxmlformats.org/officeDocument/2006/relationships/hyperlink" Target="https://genius.com/Eminem-Love-The-Way-You-Lie-lyrics" TargetMode="External"/><Relationship Id="rId184" Type="http://schemas.openxmlformats.org/officeDocument/2006/relationships/hyperlink" Target="https://genius.com/Zach-Williams-and-Dolly-Parton-There-Was-Jesus-lyrics" TargetMode="External"/><Relationship Id="rId189" Type="http://schemas.openxmlformats.org/officeDocument/2006/relationships/hyperlink" Target="https://genius.com/MercyMe-Best-News-Ever-lyrics" TargetMode="External"/><Relationship Id="rId188" Type="http://schemas.openxmlformats.org/officeDocument/2006/relationships/hyperlink" Target="https://genius.com/Danny-gokey-havent-seen-it-yet-lyrics" TargetMode="External"/><Relationship Id="rId31" Type="http://schemas.openxmlformats.org/officeDocument/2006/relationships/hyperlink" Target="https://genius.com/Katy-Perry-Dark-Horse-lyrics" TargetMode="External"/><Relationship Id="rId30" Type="http://schemas.openxmlformats.org/officeDocument/2006/relationships/hyperlink" Target="https://genius.com/Alessia-Cara-Scars-To-Your-Beautiful-lyrics" TargetMode="External"/><Relationship Id="rId33" Type="http://schemas.openxmlformats.org/officeDocument/2006/relationships/hyperlink" Target="https://genius.com/John-Legend-All-Of-Me-lyrics" TargetMode="External"/><Relationship Id="rId183" Type="http://schemas.openxmlformats.org/officeDocument/2006/relationships/hyperlink" Target="https://genius.com/Big-Daddy-Weave-I-Know-lyrics" TargetMode="External"/><Relationship Id="rId32" Type="http://schemas.openxmlformats.org/officeDocument/2006/relationships/hyperlink" Target="https://genius.com/OneRepublic-Counting-Stars-lyrics" TargetMode="External"/><Relationship Id="rId182" Type="http://schemas.openxmlformats.org/officeDocument/2006/relationships/hyperlink" Target="https://genius.com/Matthew-West-The-God-Who-Stays-lyrics" TargetMode="External"/><Relationship Id="rId35" Type="http://schemas.openxmlformats.org/officeDocument/2006/relationships/hyperlink" Target="https://genius.com/Jason-Derulo-Talk-Dirty-lyrics" TargetMode="External"/><Relationship Id="rId181" Type="http://schemas.openxmlformats.org/officeDocument/2006/relationships/hyperlink" Target="https://genius.com/Matt-Maher-Alive-and-Breathing-lyrics" TargetMode="External"/><Relationship Id="rId34" Type="http://schemas.openxmlformats.org/officeDocument/2006/relationships/hyperlink" Target="https://genius.com/Nico-and-Vinz-Am-I-Wrong-lyrics" TargetMode="External"/><Relationship Id="rId180" Type="http://schemas.openxmlformats.org/officeDocument/2006/relationships/hyperlink" Target="https://genius.com/Cory-asbury-the-fathers-house-lyrics" TargetMode="External"/><Relationship Id="rId37" Type="http://schemas.openxmlformats.org/officeDocument/2006/relationships/hyperlink" Target="https://genius.com/Lorde-Team-lyrics" TargetMode="External"/><Relationship Id="rId176" Type="http://schemas.openxmlformats.org/officeDocument/2006/relationships/hyperlink" Target="https://genius.com/Beyonce-Check-On-It-lyrics" TargetMode="External"/><Relationship Id="rId36" Type="http://schemas.openxmlformats.org/officeDocument/2006/relationships/hyperlink" Target="https://genius.com/MAGIC-Rude-lyrics" TargetMode="External"/><Relationship Id="rId175" Type="http://schemas.openxmlformats.org/officeDocument/2006/relationships/hyperlink" Target="https://genius.com/Justin-Timberlake-SexyBack-lyrics" TargetMode="External"/><Relationship Id="rId39" Type="http://schemas.openxmlformats.org/officeDocument/2006/relationships/hyperlink" Target="https://genius.com/Pharrell-Williams-Happy-lyrics" TargetMode="External"/><Relationship Id="rId174" Type="http://schemas.openxmlformats.org/officeDocument/2006/relationships/hyperlink" Target="https://genius.com/Chamillionaire-ridin-lyrics" TargetMode="External"/><Relationship Id="rId38" Type="http://schemas.openxmlformats.org/officeDocument/2006/relationships/hyperlink" Target="https://genius.com/Sam-Smith-Stay-With-Me-lyrics" TargetMode="External"/><Relationship Id="rId173" Type="http://schemas.openxmlformats.org/officeDocument/2006/relationships/hyperlink" Target="https://genius.com/Gnarls-Barkley-Crazy-lyrics" TargetMode="External"/><Relationship Id="rId179" Type="http://schemas.openxmlformats.org/officeDocument/2006/relationships/hyperlink" Target="https://genius.com/MercyMe-Almost-Home-lyrics" TargetMode="External"/><Relationship Id="rId178" Type="http://schemas.openxmlformats.org/officeDocument/2006/relationships/hyperlink" Target="https://genius.com/Jeremy-Camp-Keep-Me-In-The-Moment-lyrics" TargetMode="External"/><Relationship Id="rId177" Type="http://schemas.openxmlformats.org/officeDocument/2006/relationships/hyperlink" Target="https://genius.com/We-The-Kingdom-Holy-Water-lyrics" TargetMode="External"/><Relationship Id="rId20" Type="http://schemas.openxmlformats.org/officeDocument/2006/relationships/hyperlink" Target="https://genius.com/Lizzo-Truth-Hurts-lyrics" TargetMode="External"/><Relationship Id="rId22" Type="http://schemas.openxmlformats.org/officeDocument/2006/relationships/hyperlink" Target="https://genius.com/Bruno-Mars-Thats-What-I-Like-lyrics" TargetMode="External"/><Relationship Id="rId21" Type="http://schemas.openxmlformats.org/officeDocument/2006/relationships/hyperlink" Target="https://genius.com/Ed-Sheeran-Shape-Of-You-lyrics" TargetMode="External"/><Relationship Id="rId24" Type="http://schemas.openxmlformats.org/officeDocument/2006/relationships/hyperlink" Target="https://genius.com/Shawn-Mendes-Theres-Nothing-Holdin-Me-Back-lyrics" TargetMode="External"/><Relationship Id="rId23" Type="http://schemas.openxmlformats.org/officeDocument/2006/relationships/hyperlink" Target="https://genius.com/Zedd-and-Alessia-Cara-Stay-lyrics" TargetMode="External"/><Relationship Id="rId26" Type="http://schemas.openxmlformats.org/officeDocument/2006/relationships/hyperlink" Target="https://genius.com/Charlie-Puth-Attention-lyrics" TargetMode="External"/><Relationship Id="rId25" Type="http://schemas.openxmlformats.org/officeDocument/2006/relationships/hyperlink" Target="https://genius.com/Kygo-and-Selena-Gomez-It-Aint-Me-lyrics" TargetMode="External"/><Relationship Id="rId28" Type="http://schemas.openxmlformats.org/officeDocument/2006/relationships/hyperlink" Target="https://genius.com/Niall-Horan-Slow-Hands-lyrics" TargetMode="External"/><Relationship Id="rId27" Type="http://schemas.openxmlformats.org/officeDocument/2006/relationships/hyperlink" Target="https://genius.com/Luis-fonsi-despacito-lyrics" TargetMode="External"/><Relationship Id="rId29" Type="http://schemas.openxmlformats.org/officeDocument/2006/relationships/hyperlink" Target="https://genius.com/Zayn-and-Taylor-Swift-I-Dont-Wanna-Live-Forever-lyrics" TargetMode="External"/><Relationship Id="rId11" Type="http://schemas.openxmlformats.org/officeDocument/2006/relationships/hyperlink" Target="https://genius.com/Halsey-Without-Me-lyrics" TargetMode="External"/><Relationship Id="rId10" Type="http://schemas.openxmlformats.org/officeDocument/2006/relationships/hyperlink" Target="https://genius.com/Maroon-5-Memories-lyrics" TargetMode="External"/><Relationship Id="rId13" Type="http://schemas.openxmlformats.org/officeDocument/2006/relationships/hyperlink" Target="https://genius.com/benny-blanco-Halsey-and-Khalid-Eastside-lyrics" TargetMode="External"/><Relationship Id="rId12" Type="http://schemas.openxmlformats.org/officeDocument/2006/relationships/hyperlink" Target="https://genius.com/Jonas-Brothers-Sucker-lyrics" TargetMode="External"/><Relationship Id="rId15" Type="http://schemas.openxmlformats.org/officeDocument/2006/relationships/hyperlink" Target="https://genius.com/Sam-Smith-and-Normani-Dancing-With-A-Stranger-lyrics" TargetMode="External"/><Relationship Id="rId198" Type="http://schemas.openxmlformats.org/officeDocument/2006/relationships/hyperlink" Target="https://genius.com/Chris-Tomlin-Home-lyrics" TargetMode="External"/><Relationship Id="rId14" Type="http://schemas.openxmlformats.org/officeDocument/2006/relationships/hyperlink" Target="https://genius.com/Ed-Sheeran-and-Justin-Bieber-I-Dont-Care-lyrics" TargetMode="External"/><Relationship Id="rId197" Type="http://schemas.openxmlformats.org/officeDocument/2006/relationships/hyperlink" Target="https://genius.com/MercyMe-Even-If-lyrics" TargetMode="External"/><Relationship Id="rId17" Type="http://schemas.openxmlformats.org/officeDocument/2006/relationships/hyperlink" Target="https://genius.com/Panic-At-The-Disco-High-Hopes-lyrics" TargetMode="External"/><Relationship Id="rId196" Type="http://schemas.openxmlformats.org/officeDocument/2006/relationships/hyperlink" Target="https://genius.com/I-AM-THEY-Scars-lyrics" TargetMode="External"/><Relationship Id="rId16" Type="http://schemas.openxmlformats.org/officeDocument/2006/relationships/hyperlink" Target="https://genius.com/Khalid-Talk-lyrics" TargetMode="External"/><Relationship Id="rId195" Type="http://schemas.openxmlformats.org/officeDocument/2006/relationships/hyperlink" Target="https://genius.com/Casting-Crowns-Only-Jesus-lyrics" TargetMode="External"/><Relationship Id="rId19" Type="http://schemas.openxmlformats.org/officeDocument/2006/relationships/hyperlink" Target="https://genius.com/Post-Malone-Wow-lyrics" TargetMode="External"/><Relationship Id="rId18" Type="http://schemas.openxmlformats.org/officeDocument/2006/relationships/hyperlink" Target="https://genius.com/Billie-Eilish-Bad-Guy-lyrics" TargetMode="External"/><Relationship Id="rId199" Type="http://schemas.openxmlformats.org/officeDocument/2006/relationships/hyperlink" Target="https://genius.com/Hillsong-Worship-What-A-Beautiful-Name-lyrics" TargetMode="External"/><Relationship Id="rId84" Type="http://schemas.openxmlformats.org/officeDocument/2006/relationships/hyperlink" Target="https://genius.com/Jon-Pardi-Dirt-On-My-Boots-lyrics" TargetMode="External"/><Relationship Id="rId83" Type="http://schemas.openxmlformats.org/officeDocument/2006/relationships/hyperlink" Target="https://genius.com/Lady-Antebellum-You-Look-Good-lyrics" TargetMode="External"/><Relationship Id="rId86" Type="http://schemas.openxmlformats.org/officeDocument/2006/relationships/hyperlink" Target="https://genius.com/Dylan-Scott-My-Girl-lyrics" TargetMode="External"/><Relationship Id="rId85" Type="http://schemas.openxmlformats.org/officeDocument/2006/relationships/hyperlink" Target="https://genius.com/Luke-Combs-Hurricane-lyrics" TargetMode="External"/><Relationship Id="rId88" Type="http://schemas.openxmlformats.org/officeDocument/2006/relationships/hyperlink" Target="https://genius.com/Old-Dominion-No-Such-Thing-As-A-Broken-Heart-lyrics" TargetMode="External"/><Relationship Id="rId150" Type="http://schemas.openxmlformats.org/officeDocument/2006/relationships/hyperlink" Target="https://genius.com/Future-Life-Is-Good-lyrics" TargetMode="External"/><Relationship Id="rId87" Type="http://schemas.openxmlformats.org/officeDocument/2006/relationships/hyperlink" Target="https://genius.com/Kane-Brown-What-Ifs-lyrics" TargetMode="External"/><Relationship Id="rId89" Type="http://schemas.openxmlformats.org/officeDocument/2006/relationships/hyperlink" Target="https://genius.com/Billy-Currington-Do-I-Make-You-Wanna-lyrics" TargetMode="External"/><Relationship Id="rId80" Type="http://schemas.openxmlformats.org/officeDocument/2006/relationships/hyperlink" Target="https://genius.com/Lee-Brice-Rumor-lyrics" TargetMode="External"/><Relationship Id="rId82" Type="http://schemas.openxmlformats.org/officeDocument/2006/relationships/hyperlink" Target="https://genius.com/Dustin-Lynch-Small-Town-Boy-lyrics" TargetMode="External"/><Relationship Id="rId81" Type="http://schemas.openxmlformats.org/officeDocument/2006/relationships/hyperlink" Target="https://genius.com/Sam-Hunt-Body-Like-A-Back-Road-lyrics" TargetMode="External"/><Relationship Id="rId1" Type="http://schemas.openxmlformats.org/officeDocument/2006/relationships/hyperlink" Target="https://genius.com/The-Weeknd-Blinding-Lights-lyrics" TargetMode="External"/><Relationship Id="rId2" Type="http://schemas.openxmlformats.org/officeDocument/2006/relationships/hyperlink" Target="https://genius.com/Harry-Styles-Adore-You-lyrics" TargetMode="External"/><Relationship Id="rId3" Type="http://schemas.openxmlformats.org/officeDocument/2006/relationships/hyperlink" Target="https://genius.com/Post-Malone-Circles-lyrics" TargetMode="External"/><Relationship Id="rId149" Type="http://schemas.openxmlformats.org/officeDocument/2006/relationships/hyperlink" Target="https://genius.com/DaBaby-Rockstar-lyrics" TargetMode="External"/><Relationship Id="rId4" Type="http://schemas.openxmlformats.org/officeDocument/2006/relationships/hyperlink" Target="https://genius.com/Dua-Lipa-Dont-Start-Now-lyrics" TargetMode="External"/><Relationship Id="rId148" Type="http://schemas.openxmlformats.org/officeDocument/2006/relationships/hyperlink" Target="https://genius.com/Roddy-Ricch-The-Box-lyrics" TargetMode="External"/><Relationship Id="rId9" Type="http://schemas.openxmlformats.org/officeDocument/2006/relationships/hyperlink" Target="https://genius.com/Justin-Bieber-Intentions-lyrics" TargetMode="External"/><Relationship Id="rId143" Type="http://schemas.openxmlformats.org/officeDocument/2006/relationships/hyperlink" Target="https://genius.com/Madonna-Get-Together-lyrics" TargetMode="External"/><Relationship Id="rId142" Type="http://schemas.openxmlformats.org/officeDocument/2006/relationships/hyperlink" Target="https://genius.com/Cascada-Everytime-We-Touch-lyrics" TargetMode="External"/><Relationship Id="rId141" Type="http://schemas.openxmlformats.org/officeDocument/2006/relationships/hyperlink" Target="https://genius.com/Christina-Aguilera-Aint-No-Other-Man-lyrics" TargetMode="External"/><Relationship Id="rId140" Type="http://schemas.openxmlformats.org/officeDocument/2006/relationships/hyperlink" Target="https://genius.com/Mary-J-Blige-Be-Without-You-lyrics" TargetMode="External"/><Relationship Id="rId5" Type="http://schemas.openxmlformats.org/officeDocument/2006/relationships/hyperlink" Target="https://genius.com/Dua-Lipa-Break-My-Heart-lyrics" TargetMode="External"/><Relationship Id="rId147" Type="http://schemas.openxmlformats.org/officeDocument/2006/relationships/hyperlink" Target="https://genius.com/Natasha-Bedingfield-Unwritten-lyrics" TargetMode="External"/><Relationship Id="rId6" Type="http://schemas.openxmlformats.org/officeDocument/2006/relationships/hyperlink" Target="https://genius.com/Lewis-Capaldi-Before-You-Go-lyrics" TargetMode="External"/><Relationship Id="rId146" Type="http://schemas.openxmlformats.org/officeDocument/2006/relationships/hyperlink" Target="https://genius.com/Oakenfold-Faster-Kill-Pussycat-lyrics" TargetMode="External"/><Relationship Id="rId7" Type="http://schemas.openxmlformats.org/officeDocument/2006/relationships/hyperlink" Target="https://genius.com/Doja-Cat-Say-So-lyrics" TargetMode="External"/><Relationship Id="rId145" Type="http://schemas.openxmlformats.org/officeDocument/2006/relationships/hyperlink" Target="https://genius.com/Nelly-Furtado-Promiscuous-lyrics" TargetMode="External"/><Relationship Id="rId8" Type="http://schemas.openxmlformats.org/officeDocument/2006/relationships/hyperlink" Target="https://genius.com/Harry-Styles-Watermelon-Sugar-lyrics" TargetMode="External"/><Relationship Id="rId144" Type="http://schemas.openxmlformats.org/officeDocument/2006/relationships/hyperlink" Target="https://genius.com/Kelly-Clarkson-Walk-Away-lyrics" TargetMode="External"/><Relationship Id="rId73" Type="http://schemas.openxmlformats.org/officeDocument/2006/relationships/hyperlink" Target="https://genius.com/Brantley-Gilbert-and-Lindsay-Ell-What-Happens-In-A-Small-Town-lyrics" TargetMode="External"/><Relationship Id="rId72" Type="http://schemas.openxmlformats.org/officeDocument/2006/relationships/hyperlink" Target="https://genius.com/Luke-Combs-Beautiful-Crazy-lyrics" TargetMode="External"/><Relationship Id="rId75" Type="http://schemas.openxmlformats.org/officeDocument/2006/relationships/hyperlink" Target="https://genius.com/Luke-Combs-Beer-Never-Broke-My-Heart-lyrics" TargetMode="External"/><Relationship Id="rId74" Type="http://schemas.openxmlformats.org/officeDocument/2006/relationships/hyperlink" Target="https://genius.com/Justin-Moore-The-Ones-That-Didnt-Make-It-Back-Home-lyrics" TargetMode="External"/><Relationship Id="rId77" Type="http://schemas.openxmlformats.org/officeDocument/2006/relationships/hyperlink" Target="https://genius.com/Cole-Swindell-Love-You-Too-Late-lyrics" TargetMode="External"/><Relationship Id="rId76" Type="http://schemas.openxmlformats.org/officeDocument/2006/relationships/hyperlink" Target="https://genius.com/Luke-Bryan-Knockin-Boots-lyrics" TargetMode="External"/><Relationship Id="rId79" Type="http://schemas.openxmlformats.org/officeDocument/2006/relationships/hyperlink" Target="https://genius.com/Scotty-McCreery-This-Is-It-lyrics" TargetMode="External"/><Relationship Id="rId78" Type="http://schemas.openxmlformats.org/officeDocument/2006/relationships/hyperlink" Target="https://genius.com/Jason-Aldean-Girl-Like-You-lyrics" TargetMode="External"/><Relationship Id="rId71" Type="http://schemas.openxmlformats.org/officeDocument/2006/relationships/hyperlink" Target="https://genius.com/Morgan-Wallen-Whiskey-Glasses-lyrics" TargetMode="External"/><Relationship Id="rId70" Type="http://schemas.openxmlformats.org/officeDocument/2006/relationships/hyperlink" Target="https://genius.com/Lee-Brice-One-Of-Them-Girls-lyrics" TargetMode="External"/><Relationship Id="rId139" Type="http://schemas.openxmlformats.org/officeDocument/2006/relationships/hyperlink" Target="https://genius.com/Madonna-Sorry-lyrics" TargetMode="External"/><Relationship Id="rId138" Type="http://schemas.openxmlformats.org/officeDocument/2006/relationships/hyperlink" Target="https://genius.com/Rihanna-SOS-lyrics" TargetMode="External"/><Relationship Id="rId137" Type="http://schemas.openxmlformats.org/officeDocument/2006/relationships/hyperlink" Target="https://genius.com/Rihanna-Disturbia-lyrics" TargetMode="External"/><Relationship Id="rId132" Type="http://schemas.openxmlformats.org/officeDocument/2006/relationships/hyperlink" Target="https://genius.com/Filo-and-Peri-Anthem-lyrics" TargetMode="External"/><Relationship Id="rId131" Type="http://schemas.openxmlformats.org/officeDocument/2006/relationships/hyperlink" Target="https://genius.com/Lady-Gaga-Just-Dance-lyrics" TargetMode="External"/><Relationship Id="rId130" Type="http://schemas.openxmlformats.org/officeDocument/2006/relationships/hyperlink" Target="https://genius.com/Sunfreakz-i-cant-help-myself-sunfreakz-remix-annotated" TargetMode="External"/><Relationship Id="rId136" Type="http://schemas.openxmlformats.org/officeDocument/2006/relationships/hyperlink" Target="https://genius.com/Ne-Yo-Closer-lyrics" TargetMode="External"/><Relationship Id="rId135" Type="http://schemas.openxmlformats.org/officeDocument/2006/relationships/hyperlink" Target="https://genius.com/Kaskade-and-deadmau5-Move-For-Me-lyrics" TargetMode="External"/><Relationship Id="rId134" Type="http://schemas.openxmlformats.org/officeDocument/2006/relationships/hyperlink" Target="https://genius.com/Estelle-American-Boy-lyrics" TargetMode="External"/><Relationship Id="rId133" Type="http://schemas.openxmlformats.org/officeDocument/2006/relationships/hyperlink" Target="https://genius.com/Ercola-Every-Word-lyrics" TargetMode="External"/><Relationship Id="rId62" Type="http://schemas.openxmlformats.org/officeDocument/2006/relationships/hyperlink" Target="https://genius.com/Blake-Shelton-Nobody-But-You-lyrics" TargetMode="External"/><Relationship Id="rId61" Type="http://schemas.openxmlformats.org/officeDocument/2006/relationships/hyperlink" Target="https://genius.com/Morgan-Wallen-Chasin-You-lyrics" TargetMode="External"/><Relationship Id="rId64" Type="http://schemas.openxmlformats.org/officeDocument/2006/relationships/hyperlink" Target="https://genius.com/Travis-Denning-After-A-Few-lyrics" TargetMode="External"/><Relationship Id="rId63" Type="http://schemas.openxmlformats.org/officeDocument/2006/relationships/hyperlink" Target="https://genius.com/Sam-Hunt-Kinfolks-lyrics" TargetMode="External"/><Relationship Id="rId66" Type="http://schemas.openxmlformats.org/officeDocument/2006/relationships/hyperlink" Target="https://genius.com/Carly-pearce-and-lee-brice-i-hope-youre-happy-now-lyrics" TargetMode="External"/><Relationship Id="rId172" Type="http://schemas.openxmlformats.org/officeDocument/2006/relationships/hyperlink" Target="https://genius.com/Shakira-Hips-Dont-Lie-lyrics" TargetMode="External"/><Relationship Id="rId65" Type="http://schemas.openxmlformats.org/officeDocument/2006/relationships/hyperlink" Target="https://genius.com/Maddie-and-Tae-Die-From-A-Broken-Heart-lyrics" TargetMode="External"/><Relationship Id="rId171" Type="http://schemas.openxmlformats.org/officeDocument/2006/relationships/hyperlink" Target="https://genius.com/James-Blunt-Youre-Beautiful-lyrics" TargetMode="External"/><Relationship Id="rId68" Type="http://schemas.openxmlformats.org/officeDocument/2006/relationships/hyperlink" Target="https://genius.com/Luke-Combs-Does-To-Me-lyrics" TargetMode="External"/><Relationship Id="rId170" Type="http://schemas.openxmlformats.org/officeDocument/2006/relationships/hyperlink" Target="https://genius.com/Sean-Paul-Temperature-lyrics" TargetMode="External"/><Relationship Id="rId67" Type="http://schemas.openxmlformats.org/officeDocument/2006/relationships/hyperlink" Target="https://genius.com/Kane-Brown-Homesick-lyrics" TargetMode="External"/><Relationship Id="rId60" Type="http://schemas.openxmlformats.org/officeDocument/2006/relationships/hyperlink" Target="https://genius.com/Chris-Brown-With-You-lyrics" TargetMode="External"/><Relationship Id="rId165" Type="http://schemas.openxmlformats.org/officeDocument/2006/relationships/hyperlink" Target="https://genius.com/Train-Hey-Soul-Sister-lyrics" TargetMode="External"/><Relationship Id="rId69" Type="http://schemas.openxmlformats.org/officeDocument/2006/relationships/hyperlink" Target="https://genius.com/Luke-Combs-Lovin-On-You-lyrics" TargetMode="External"/><Relationship Id="rId164" Type="http://schemas.openxmlformats.org/officeDocument/2006/relationships/hyperlink" Target="https://genius.com/Lady-Antebellum-Need-You-Now-lyrics" TargetMode="External"/><Relationship Id="rId163" Type="http://schemas.openxmlformats.org/officeDocument/2006/relationships/hyperlink" Target="https://genius.com/Meghan-Trainor-All-About-That-Bass-lyrics" TargetMode="External"/><Relationship Id="rId162" Type="http://schemas.openxmlformats.org/officeDocument/2006/relationships/hyperlink" Target="https://genius.com/Iggy-Azalea-Fancy-lyrics" TargetMode="External"/><Relationship Id="rId169" Type="http://schemas.openxmlformats.org/officeDocument/2006/relationships/hyperlink" Target="https://genius.com/Daniel-Powter-Bad-Day-lyrics" TargetMode="External"/><Relationship Id="rId168" Type="http://schemas.openxmlformats.org/officeDocument/2006/relationships/hyperlink" Target="https://genius.com/Usher-Love-In-This-Club-lyrics" TargetMode="External"/><Relationship Id="rId167" Type="http://schemas.openxmlformats.org/officeDocument/2006/relationships/hyperlink" Target="https://genius.com/Lil-Wayne-Lollipop-lyrics" TargetMode="External"/><Relationship Id="rId166" Type="http://schemas.openxmlformats.org/officeDocument/2006/relationships/hyperlink" Target="https://genius.com/Usher-OMG-lyrics" TargetMode="External"/><Relationship Id="rId51" Type="http://schemas.openxmlformats.org/officeDocument/2006/relationships/hyperlink" Target="https://genius.com/Flo-Rida-Low-lyrics" TargetMode="External"/><Relationship Id="rId50" Type="http://schemas.openxmlformats.org/officeDocument/2006/relationships/hyperlink" Target="https://genius.com/Mike-Posner-Cooler-Than-Me-lyrics" TargetMode="External"/><Relationship Id="rId53" Type="http://schemas.openxmlformats.org/officeDocument/2006/relationships/hyperlink" Target="https://genius.com/Leona-Lewis-Bleeding-Love-lyrics" TargetMode="External"/><Relationship Id="rId52" Type="http://schemas.openxmlformats.org/officeDocument/2006/relationships/hyperlink" Target="https://genius.com/Jesse-McCartney-Leavin-lyrics" TargetMode="External"/><Relationship Id="rId55" Type="http://schemas.openxmlformats.org/officeDocument/2006/relationships/hyperlink" Target="https://genius.com/Chris-Brown-Forever-lyrics" TargetMode="External"/><Relationship Id="rId161" Type="http://schemas.openxmlformats.org/officeDocument/2006/relationships/hyperlink" Target="https://genius.com/Post-Malone-Congratulations-lyrics" TargetMode="External"/><Relationship Id="rId54" Type="http://schemas.openxmlformats.org/officeDocument/2006/relationships/hyperlink" Target="https://genius.com/Timbaland-Apologize-lyrics" TargetMode="External"/><Relationship Id="rId160" Type="http://schemas.openxmlformats.org/officeDocument/2006/relationships/hyperlink" Target="https://genius.com/Imagine-Dragons-Believer-lyrics" TargetMode="External"/><Relationship Id="rId57" Type="http://schemas.openxmlformats.org/officeDocument/2006/relationships/hyperlink" Target="https://genius.com/Jordin-Sparks-No-Air-lyrics" TargetMode="External"/><Relationship Id="rId56" Type="http://schemas.openxmlformats.org/officeDocument/2006/relationships/hyperlink" Target="https://genius.com/Rihanna-Take-A-Bow-lyrics" TargetMode="External"/><Relationship Id="rId159" Type="http://schemas.openxmlformats.org/officeDocument/2006/relationships/hyperlink" Target="https://genius.com/The-Chainsmokers-Closer-lyrics" TargetMode="External"/><Relationship Id="rId59" Type="http://schemas.openxmlformats.org/officeDocument/2006/relationships/hyperlink" Target="https://genius.com/Sara-Bareilles-Love-Song-lyrics" TargetMode="External"/><Relationship Id="rId154" Type="http://schemas.openxmlformats.org/officeDocument/2006/relationships/hyperlink" Target="https://genius.com/Post-Malone-and-Swae-Lee-Sunflower-lyrics" TargetMode="External"/><Relationship Id="rId58" Type="http://schemas.openxmlformats.org/officeDocument/2006/relationships/hyperlink" Target="https://genius.com/Alicia-Keys-No-One-lyrics" TargetMode="External"/><Relationship Id="rId153" Type="http://schemas.openxmlformats.org/officeDocument/2006/relationships/hyperlink" Target="https://genius.com/Lil-Nas-X-Old-Town-Road-lyrics" TargetMode="External"/><Relationship Id="rId152" Type="http://schemas.openxmlformats.org/officeDocument/2006/relationships/hyperlink" Target="https://genius.com/Lewis-Capaldi-Someone-You-Loved-lyrics" TargetMode="External"/><Relationship Id="rId151" Type="http://schemas.openxmlformats.org/officeDocument/2006/relationships/hyperlink" Target="https://genius.com/Maren-Morris-The-Bones-lyrics" TargetMode="External"/><Relationship Id="rId158" Type="http://schemas.openxmlformats.org/officeDocument/2006/relationships/hyperlink" Target="https://genius.com/Migos-Bad-And-Boujee-lyrics" TargetMode="External"/><Relationship Id="rId157" Type="http://schemas.openxmlformats.org/officeDocument/2006/relationships/hyperlink" Target="https://genius.com/Kendrick-Lamar-Humble-lyrics" TargetMode="External"/><Relationship Id="rId156" Type="http://schemas.openxmlformats.org/officeDocument/2006/relationships/hyperlink" Target="https://genius.com/Travis-Scott-Sicko-Mode-lyrics" TargetMode="External"/><Relationship Id="rId155" Type="http://schemas.openxmlformats.org/officeDocument/2006/relationships/hyperlink" Target="https://genius.com/Ariana-Grande-7-Rings-lyrics" TargetMode="External"/><Relationship Id="rId107" Type="http://schemas.openxmlformats.org/officeDocument/2006/relationships/hyperlink" Target="https://genius.com/Jax-Jones-Martin-Solveig-and-Madison-Beer-All-Day-And-Night-lyrics" TargetMode="External"/><Relationship Id="rId106" Type="http://schemas.openxmlformats.org/officeDocument/2006/relationships/hyperlink" Target="https://genius.com/Marshmello-and-Bastille-Happier-lyrics" TargetMode="External"/><Relationship Id="rId105" Type="http://schemas.openxmlformats.org/officeDocument/2006/relationships/hyperlink" Target="https://genius.com/Anabel-Englund-So-Hot-lyrics" TargetMode="External"/><Relationship Id="rId104" Type="http://schemas.openxmlformats.org/officeDocument/2006/relationships/hyperlink" Target="https://genius.com/Lady-Gaga-and-Ariana-Grande-Rain-On-Me-lyrics" TargetMode="External"/><Relationship Id="rId109" Type="http://schemas.openxmlformats.org/officeDocument/2006/relationships/hyperlink" Target="https://genius.com/The-Chainsmokers-Paris-lyrics" TargetMode="External"/><Relationship Id="rId108" Type="http://schemas.openxmlformats.org/officeDocument/2006/relationships/hyperlink" Target="https://genius.com/The-Chainsmokers-and-Coldplay-Something-Just-Like-This-lyrics" TargetMode="External"/><Relationship Id="rId103" Type="http://schemas.openxmlformats.org/officeDocument/2006/relationships/hyperlink" Target="https://genius.com/Joel-corry-head-and-heart-lyrics" TargetMode="External"/><Relationship Id="rId102" Type="http://schemas.openxmlformats.org/officeDocument/2006/relationships/hyperlink" Target="https://genius.com/Surf-Mesa-ily-lyrics" TargetMode="External"/><Relationship Id="rId101" Type="http://schemas.openxmlformats.org/officeDocument/2006/relationships/hyperlink" Target="https://genius.com/SAINt-JHN-Roses-lyrics" TargetMode="External"/><Relationship Id="rId100" Type="http://schemas.openxmlformats.org/officeDocument/2006/relationships/hyperlink" Target="https://genius.com/Sam-Hunt-Leave-The-Night-On-lyrics" TargetMode="External"/><Relationship Id="rId217" Type="http://schemas.openxmlformats.org/officeDocument/2006/relationships/drawing" Target="../drawings/drawing1.xml"/><Relationship Id="rId216" Type="http://schemas.openxmlformats.org/officeDocument/2006/relationships/hyperlink" Target="https://genius.com/Big-daddy-weave-the-only-name-yours-will-be-lyrics" TargetMode="External"/><Relationship Id="rId215" Type="http://schemas.openxmlformats.org/officeDocument/2006/relationships/hyperlink" Target="https://genius.com/for-KING-and-COUNTRY-Fix-My-Eyes-lyrics" TargetMode="External"/><Relationship Id="rId214" Type="http://schemas.openxmlformats.org/officeDocument/2006/relationships/hyperlink" Target="https://genius.com/tobyMac-Speak-Life-lyrics" TargetMode="External"/><Relationship Id="rId213" Type="http://schemas.openxmlformats.org/officeDocument/2006/relationships/hyperlink" Target="https://genius.com/Danny-Gokey-Hope-In-Front-Of-Me-lyrics" TargetMode="External"/><Relationship Id="rId212" Type="http://schemas.openxmlformats.org/officeDocument/2006/relationships/hyperlink" Target="https://genius.com/Unspoken-Start-A-Fire-lyrics" TargetMode="External"/><Relationship Id="rId211" Type="http://schemas.openxmlformats.org/officeDocument/2006/relationships/hyperlink" Target="https://genius.com/Crowder-I-Am-lyrics" TargetMode="External"/><Relationship Id="rId210" Type="http://schemas.openxmlformats.org/officeDocument/2006/relationships/hyperlink" Target="https://genius.com/Citizen-Way-How-Sweet-The-Sound-lyrics" TargetMode="External"/><Relationship Id="rId129" Type="http://schemas.openxmlformats.org/officeDocument/2006/relationships/hyperlink" Target="https://genius.com/Ida-corr-let-me-think-about-it-lyrics" TargetMode="External"/><Relationship Id="rId128" Type="http://schemas.openxmlformats.org/officeDocument/2006/relationships/hyperlink" Target="https://genius.com/Wynter-Gordon-Dirty-Talk-lyrics" TargetMode="External"/><Relationship Id="rId127" Type="http://schemas.openxmlformats.org/officeDocument/2006/relationships/hyperlink" Target="https://genius.com/David-guetta-gettin-over-you-lyrics" TargetMode="External"/><Relationship Id="rId126" Type="http://schemas.openxmlformats.org/officeDocument/2006/relationships/hyperlink" Target="https://genius.com/deadmau5-Ghosts-N-Stuff-lyrics" TargetMode="External"/><Relationship Id="rId121" Type="http://schemas.openxmlformats.org/officeDocument/2006/relationships/hyperlink" Target="https://genius.com/Get-Far-The-Radio-lyrics" TargetMode="External"/><Relationship Id="rId120" Type="http://schemas.openxmlformats.org/officeDocument/2006/relationships/hyperlink" Target="https://genius.com/Edward-maya-stereo-love-lyrics" TargetMode="External"/><Relationship Id="rId125" Type="http://schemas.openxmlformats.org/officeDocument/2006/relationships/hyperlink" Target="https://genius.com/Alex-Gaudino-Im-IN-LOVE-lyrics" TargetMode="External"/><Relationship Id="rId124" Type="http://schemas.openxmlformats.org/officeDocument/2006/relationships/hyperlink" Target="https://genius.com/MBlack-Heartbreak-lyrics" TargetMode="External"/><Relationship Id="rId123" Type="http://schemas.openxmlformats.org/officeDocument/2006/relationships/hyperlink" Target="https://genius.com/The-Temper-Trap-Sweet-Disposition-lyrics" TargetMode="External"/><Relationship Id="rId122" Type="http://schemas.openxmlformats.org/officeDocument/2006/relationships/hyperlink" Target="https://genius.com/Inna-Hot-lyrics" TargetMode="External"/><Relationship Id="rId95" Type="http://schemas.openxmlformats.org/officeDocument/2006/relationships/hyperlink" Target="https://genius.com/Chase-Rice-Ready-Set-Roll-lyrics" TargetMode="External"/><Relationship Id="rId94" Type="http://schemas.openxmlformats.org/officeDocument/2006/relationships/hyperlink" Target="https://genius.com/Billy-Currington-We-Are-Tonight-lyrics" TargetMode="External"/><Relationship Id="rId97" Type="http://schemas.openxmlformats.org/officeDocument/2006/relationships/hyperlink" Target="https://genius.com/Cole-Swindell-Hope-You-Get-Lonely-Tonight-lyrics" TargetMode="External"/><Relationship Id="rId96" Type="http://schemas.openxmlformats.org/officeDocument/2006/relationships/hyperlink" Target="https://genius.com/Florida-Georgia-Line-Dirt-lyrics" TargetMode="External"/><Relationship Id="rId99" Type="http://schemas.openxmlformats.org/officeDocument/2006/relationships/hyperlink" Target="https://genius.com/Tyler-Farr-Whiskey-In-My-Water-lyrics" TargetMode="External"/><Relationship Id="rId98" Type="http://schemas.openxmlformats.org/officeDocument/2006/relationships/hyperlink" Target="https://genius.com/Frankie-Ballard-Sunshine-and-Whiskey-lyrics" TargetMode="External"/><Relationship Id="rId91" Type="http://schemas.openxmlformats.org/officeDocument/2006/relationships/hyperlink" Target="https://genius.com/Brett-Eldredge-Beat-Of-The-Music-lyrics" TargetMode="External"/><Relationship Id="rId90" Type="http://schemas.openxmlformats.org/officeDocument/2006/relationships/hyperlink" Target="https://genius.com/Brett-young-in-case-you-didnt-know-lyrics" TargetMode="External"/><Relationship Id="rId93" Type="http://schemas.openxmlformats.org/officeDocument/2006/relationships/hyperlink" Target="https://genius.com/Dustin-Lynch-Where-Its-At-lyrics" TargetMode="External"/><Relationship Id="rId92" Type="http://schemas.openxmlformats.org/officeDocument/2006/relationships/hyperlink" Target="https://genius.com/Justin-Moore-Lettin-The-Night-Roll-lyrics" TargetMode="External"/><Relationship Id="rId118" Type="http://schemas.openxmlformats.org/officeDocument/2006/relationships/hyperlink" Target="https://genius.com/Avicii-Hey-Brother-lyrics" TargetMode="External"/><Relationship Id="rId117" Type="http://schemas.openxmlformats.org/officeDocument/2006/relationships/hyperlink" Target="https://genius.com/Calvin-Harris-Thinking-About-You-lyrics" TargetMode="External"/><Relationship Id="rId116" Type="http://schemas.openxmlformats.org/officeDocument/2006/relationships/hyperlink" Target="https://genius.com/Ellie-Goulding-Burn-lyrics" TargetMode="External"/><Relationship Id="rId115" Type="http://schemas.openxmlformats.org/officeDocument/2006/relationships/hyperlink" Target="https://genius.com/Mr-Probz-Waves-lyrics" TargetMode="External"/><Relationship Id="rId119" Type="http://schemas.openxmlformats.org/officeDocument/2006/relationships/hyperlink" Target="https://genius.com/Clean-Bandit-Rather-Be-lyrics" TargetMode="External"/><Relationship Id="rId110" Type="http://schemas.openxmlformats.org/officeDocument/2006/relationships/hyperlink" Target="https://genius.com/Clean-Bandit-Rockabye-lyrics" TargetMode="External"/><Relationship Id="rId114" Type="http://schemas.openxmlformats.org/officeDocument/2006/relationships/hyperlink" Target="https://genius.com/DJ-Snake-and-Lil-Jon-Turn-Down-For-What-lyrics" TargetMode="External"/><Relationship Id="rId113" Type="http://schemas.openxmlformats.org/officeDocument/2006/relationships/hyperlink" Target="https://genius.com/Zedd-Stay-The-Night-lyrics" TargetMode="External"/><Relationship Id="rId112" Type="http://schemas.openxmlformats.org/officeDocument/2006/relationships/hyperlink" Target="https://genius.com/Tiesto-Red-Lights-lyrics" TargetMode="External"/><Relationship Id="rId111" Type="http://schemas.openxmlformats.org/officeDocument/2006/relationships/hyperlink" Target="https://genius.com/Calvin-Harris-Summer-lyrics" TargetMode="External"/><Relationship Id="rId206" Type="http://schemas.openxmlformats.org/officeDocument/2006/relationships/hyperlink" Target="https://genius.com/Danny-Gokey-Rise-lyrics" TargetMode="External"/><Relationship Id="rId205" Type="http://schemas.openxmlformats.org/officeDocument/2006/relationships/hyperlink" Target="https://genius.com/Micah-Tyler-Never-Been-A-Moment-lyrics" TargetMode="External"/><Relationship Id="rId204" Type="http://schemas.openxmlformats.org/officeDocument/2006/relationships/hyperlink" Target="https://genius.com/Matthew-West-Broken-Things-lyrics" TargetMode="External"/><Relationship Id="rId203" Type="http://schemas.openxmlformats.org/officeDocument/2006/relationships/hyperlink" Target="https://genius.com/NEEDTOBREATHE-Hard-Love-lyrics" TargetMode="External"/><Relationship Id="rId209" Type="http://schemas.openxmlformats.org/officeDocument/2006/relationships/hyperlink" Target="https://genius.com/Hillsong-united-oceans-where-feet-may-fail-lyrics" TargetMode="External"/><Relationship Id="rId208" Type="http://schemas.openxmlformats.org/officeDocument/2006/relationships/hyperlink" Target="https://genius.com/newsboys-We-Believe-lyrics" TargetMode="External"/><Relationship Id="rId207" Type="http://schemas.openxmlformats.org/officeDocument/2006/relationships/hyperlink" Target="https://genius.com/Phil-Wickham-This-Is-Amazing-Grace-lyrics" TargetMode="External"/><Relationship Id="rId202" Type="http://schemas.openxmlformats.org/officeDocument/2006/relationships/hyperlink" Target="https://genius.com/Casting-Crowns-Oh-My-Soul-lyrics" TargetMode="External"/><Relationship Id="rId201" Type="http://schemas.openxmlformats.org/officeDocument/2006/relationships/hyperlink" Target="https://genius.com/Zach-Williams-Old-Church-Choir-lyrics" TargetMode="External"/><Relationship Id="rId200" Type="http://schemas.openxmlformats.org/officeDocument/2006/relationships/hyperlink" Target="https://genius.com/tobyMac-Love-Broke-Thru-lyric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75"/>
    <col customWidth="1" min="2" max="2" width="33.63"/>
    <col customWidth="1" min="3" max="3" width="25.5"/>
    <col customWidth="1" min="4" max="4" width="109.63"/>
  </cols>
  <sheetData>
    <row r="1">
      <c r="A1" s="1" t="s">
        <v>0</v>
      </c>
      <c r="B1" s="1" t="s">
        <v>1</v>
      </c>
      <c r="C1" s="1" t="s">
        <v>2</v>
      </c>
      <c r="D1" s="1" t="s">
        <v>3</v>
      </c>
      <c r="E1" s="1" t="s">
        <v>4</v>
      </c>
      <c r="F1" s="1" t="s">
        <v>5</v>
      </c>
      <c r="G1" s="1" t="s">
        <v>6</v>
      </c>
    </row>
    <row r="2">
      <c r="A2" s="1" t="s">
        <v>7</v>
      </c>
      <c r="B2" s="1" t="s">
        <v>8</v>
      </c>
      <c r="C2" s="1" t="s">
        <v>9</v>
      </c>
      <c r="D2" s="1" t="str">
        <f>IFERROR(__xludf.DUMMYFUNCTION("REGEXREPLACE(C2, ""\[(.*?)\]"", """")")," Yeah  I've been tryna call I've been on my own for long enough Maybe you can show me how to love, maybe I'm going through withdrawals You don't even have to do too much You can turn me on with just a touch, baby  I look around and Sin City's cold and emp"&amp;"ty (Oh) No one's around to judge me (Oh) I can't see clearly when you're gone  I said, ooh, I'm blinded by the lights No, I can't sleep until I feel your touch I said, ooh, I'm drowning in the night Oh, when I'm like this, you're the one I trust Hey, hey,"&amp;" hey  I'm running out of time 'Cause I can see the sun light up the sky So I hit the road in overdrive, baby, oh  The city's cold and empty (Oh) No one's around to judge me (Oh) I can't see clearly when you're gone  I said, ooh, I'm blinded by the lights "&amp;"No, I can't sleep until I feel your touch I said, ooh, I'm drowning in the night Oh, when I'm like this, you're the one I trust| I'm just calling back to let you know (Back to let you know) I could never say it on the phone (Say it on the phone) Will neve"&amp;"r let you go this time (Ooh)  I said, ooh, I'm blinded by the lights No, I can't sleep until I feel your touch Hey, hey, hey Hey, hey, hey  I said, ooh, I'm blinded by the lights No, I can't sleep until I feel your touch")</f>
        <v> Yeah  I've been tryna call I've been on my own for long enough Maybe you can show me how to love, maybe I'm going through withdrawals You don't even have to do too much You can turn me on with just a touch, baby  I look around and Sin City's cold and empty (Oh) No one's around to judge me (Oh) I can't see clearly when you're gone  I said, ooh, I'm blinded by the lights No, I can't sleep until I feel your touch I said, ooh, I'm drowning in the night Oh, when I'm like this, you're the one I trust Hey, hey, hey  I'm running out of time 'Cause I can see the sun light up the sky So I hit the road in overdrive, baby, oh  The city's cold and empty (Oh) No one's around to judge me (Oh) I can't see clearly when you're gone  I said, ooh, I'm blinded by the lights No, I can't sleep until I feel your touch I said, ooh, I'm drowning in the night Oh, when I'm like this, you're the one I trust| I'm just calling back to let you know (Back to let you know) I could never say it on the phone (Say it on the phone) Will never let you go this time (Ooh)  I said, ooh, I'm blinded by the lights No, I can't sleep until I feel your touch Hey, hey, hey Hey, hey, hey  I said, ooh, I'm blinded by the lights No, I can't sleep until I feel your touch</v>
      </c>
      <c r="E2" s="1" t="s">
        <v>10</v>
      </c>
      <c r="F2" s="1">
        <v>2020.0</v>
      </c>
      <c r="G2" s="2" t="s">
        <v>11</v>
      </c>
    </row>
    <row r="3">
      <c r="A3" s="1" t="s">
        <v>12</v>
      </c>
      <c r="B3" s="1" t="s">
        <v>13</v>
      </c>
      <c r="C3" s="1" t="s">
        <v>14</v>
      </c>
      <c r="D3" s="1" t="str">
        <f>IFERROR(__xludf.DUMMYFUNCTION("REGEXREPLACE(C3, ""\[(.*?)\]"", """")")," Walk in your rainbow paradise (Paradise) Strawberry lipstick state of mind (State of mind) I get so lost inside your eyes Would you believe it?  You don't have to say you love me You don't have to say nothing You don't have to say you're mine  Honey (Ah-"&amp;"ah-ah) I'd walk through fire for you Just let me adore you Oh, honey (Ah-ah-ah) I'd walk through fire for you Just let me adore you Like it's the only thing I'll ever do Like it's the only thing I'll ever do  You're wonder under summer sky (Summer sky) Br"&amp;"own skin and lemon over ice Would you believe it?  You don't have to say you love me I just wanna tell you somethin' Lately, you've been on my mind  Honey (Ah-ah-ah) I'd walk through fire for you Just let me adore you Oh, honey (Ah-ah-ah) I'd walk through"&amp;" fire for you Just let me adore you Like it's the only thing I'll ever do Like it's the only thing I'll ever do| It's the only thing I'll ever do It's the only thing I'll ever do It's the only thing I'll ever do It's the only thing I'll ever do It's the o"&amp;"nly thing I'll ever do It's the only thing I'll ever do It's the only thing I'll ever do It's the only thing I'll ever do  I'd walk through fire for you Just let me adore you Oh, honey (Ah-ah-ah) I'd walk through fire for you Just let me adore you Like it"&amp;"'s the only thing I'll ever do (Ah-ah-ah) (It's the only thing I'll ever do, it's the only thing I'll ever do) I'd walk through fire for you (It's the only thing I'll ever do) Just let me adore you Oh, honey (Ah-ah-ah), oh, honey (It's the only thing I'll"&amp;" ever do, it's the only thing I'll ever do) I'd walk through fire for you (It's the only thing I'll ever do) Just let me adore you (It's the only thing I'll ever do)  Ooh, ooh Oh, honey Ooh, ooh Just let me adore you Like it's the only thing I'll ever do")</f>
        <v> Walk in your rainbow paradise (Paradise) Strawberry lipstick state of mind (State of mind) I get so lost inside your eyes Would you believe it?  You don't have to say you love me You don't have to say nothing You don't have to say you're mine  Honey (Ah-ah-ah) I'd walk through fire for you Just let me adore you Oh, honey (Ah-ah-ah) I'd walk through fire for you Just let me adore you Like it's the only thing I'll ever do Like it's the only thing I'll ever do  You're wonder under summer sky (Summer sky) Brown skin and lemon over ice Would you believe it?  You don't have to say you love me I just wanna tell you somethin' Lately, you've been on my mind  Honey (Ah-ah-ah) I'd walk through fire for you Just let me adore you Oh, honey (Ah-ah-ah) I'd walk through fire for you Just let me adore you Like it's the only thing I'll ever do Like it's the only thing I'll ever do| It's the only thing I'll ever do It's the only thing I'll ever do It's the only thing I'll ever do It's the only thing I'll ever do It's the only thing I'll ever do It's the only thing I'll ever do It's the only thing I'll ever do It's the only thing I'll ever do  I'd walk through fire for you Just let me adore you Oh, honey (Ah-ah-ah) I'd walk through fire for you Just let me adore you Like it's the only thing I'll ever do (Ah-ah-ah) (It's the only thing I'll ever do, it's the only thing I'll ever do) I'd walk through fire for you (It's the only thing I'll ever do) Just let me adore you Oh, honey (Ah-ah-ah), oh, honey (It's the only thing I'll ever do, it's the only thing I'll ever do) I'd walk through fire for you (It's the only thing I'll ever do) Just let me adore you (It's the only thing I'll ever do)  Ooh, ooh Oh, honey Ooh, ooh Just let me adore you Like it's the only thing I'll ever do</v>
      </c>
      <c r="E3" s="1" t="s">
        <v>10</v>
      </c>
      <c r="F3" s="1">
        <v>2020.0</v>
      </c>
      <c r="G3" s="2" t="s">
        <v>15</v>
      </c>
    </row>
    <row r="4">
      <c r="A4" s="1" t="s">
        <v>16</v>
      </c>
      <c r="B4" s="1" t="s">
        <v>17</v>
      </c>
      <c r="C4" s="1" t="s">
        <v>18</v>
      </c>
      <c r="D4" s="1" t="str">
        <f>IFERROR(__xludf.DUMMYFUNCTION("REGEXREPLACE(C4, ""\[(.*?)\]"", """")")," Oh, oh, oh Oh,  oh, oh Oh,  oh, oh, oh, oh  We couldn't turn around 'til we were upside down I'll be the bad guy now, but know I ain't too proud I  couldn't be there even when I tried You  don't believe it, we do this every time  Seasons change and our l"&amp;"ove went cold Feed  the flame 'cause we can't let go Run away, but we're running in circles Run away, run away I dare you to do something I'm  waiting on you again, so I don't take the blame Run away, but we're running in circles Run away, run away, run a"&amp;"way  Let go, I got a feeling that it's time to let go I said so, I knew that this was doomed from the get-go You thought that it was special, special But it was just the sex though, the sex though And I still hear the echoes (The echoes) I got a feeling t"&amp;"hat it's time to let it go, let it go  Seasons change and our love went cold Feed the flame 'cause we can't let go Run away, but we're running in circles Run away, run away I dare you to do something I'm waiting on you again, so I don't take the blame Run"&amp;" away, but we're running in circles Run away, run away, run away| Maybe you don't understand what I'm going through It's only me, what you got to lose? Make up your mind, tell me, what are you gonna do? It's only me, let it go  Seasons change and our love"&amp;" went cold Feed the flame 'cause we can't let go Run away, but we're running in circles Run away, run away I dare you to do something I'm waiting on you again, so I don't take the blame Run away, but we're running in circles Run away, run away, run away")</f>
        <v> Oh, oh, oh Oh,  oh, oh Oh,  oh, oh, oh, oh  We couldn't turn around 'til we were upside down I'll be the bad guy now, but know I ain't too proud I  couldn't be there even when I tried You  don't believe it, we do this every time  Seasons change and our love went cold Feed  the flame 'cause we can't let go Run away, but we're running in circles Run away, run away I dare you to do something I'm  waiting on you again, so I don't take the blame Run away, but we're running in circles Run away, run away, run away  Let go, I got a feeling that it's time to let go I said so, I knew that this was doomed from the get-go You thought that it was special, special But it was just the sex though, the sex though And I still hear the echoes (The echoes) I got a feeling that it's time to let it go, let it go  Seasons change and our love went cold Feed the flame 'cause we can't let go Run away, but we're running in circles Run away, run away I dare you to do something I'm waiting on you again, so I don't take the blame Run away, but we're running in circles Run away, run away, run away| Maybe you don't understand what I'm going through It's only me, what you got to lose? Make up your mind, tell me, what are you gonna do? It's only me, let it go  Seasons change and our love went cold Feed the flame 'cause we can't let go Run away, but we're running in circles Run away, run away I dare you to do something I'm waiting on you again, so I don't take the blame Run away, but we're running in circles Run away, run away, run away</v>
      </c>
      <c r="E4" s="1" t="s">
        <v>10</v>
      </c>
      <c r="F4" s="1">
        <v>2020.0</v>
      </c>
      <c r="G4" s="2" t="s">
        <v>19</v>
      </c>
    </row>
    <row r="5">
      <c r="A5" s="1" t="s">
        <v>20</v>
      </c>
      <c r="B5" s="1" t="s">
        <v>21</v>
      </c>
      <c r="C5" s="1" t="s">
        <v>22</v>
      </c>
      <c r="D5" s="1" t="str">
        <f>IFERROR(__xludf.DUMMYFUNCTION("REGEXREPLACE(C5, ""\[(.*?)\]"", """")")," If you don't wanna see me  Did a full one-eighty, crazy Thinking 'bout the way I was Did the heartbreak change me? Maybe But look at where I ended up I'm all good already So moved on, it's scary I'm not where you left me at all, so  If you don't wanna se"&amp;"e me dancing with somebody If you wanna believe that anything could stop me  Don't show up, don't come out Don't start caring about me now Walk away, you know how Don't start caring about me now  Aren't you the guy who tried to Hurt me with the word ""goo"&amp;"dbye""? Though it took some time to survive you I'm better on the other side I'm all good already So moved on, it's scary I'm not where you left me at all, so  If you don't wanna see me dancing with somebody If you wanna believe that anything could stop m"&amp;"e (Don't, don't, don't)  Don't show up, don't come out Don't start caring about me now Walk away, you know how Don't start caring about me now ('Bout me now, 'bout me)| Up, up Don't come out, out, out Don't show up, up, up Don't start now (Oh) Up, up Don'"&amp;"t come out, out I'm not where you left me at all, so  If you don't wanna see me dancing with somebody If you wanna believe that anything could stop me  Don't show up (Don't show up), don't come out (Don't come out) Don't start caring about me now ('Bout m"&amp;"e now) Walk away (Walk away), you know how (You know how) Don't start caring about me now (So)  Up, up Don't come out, out, out Don't show up, up, up Walk away, walk away (So) Up, up Don't come out, out, out Don't show up, up, up Walk away, walk away, oh")</f>
        <v> If you don't wanna see me  Did a full one-eighty, crazy Thinking 'bout the way I was Did the heartbreak change me? Maybe But look at where I ended up I'm all good already So moved on, it's scary I'm not where you left me at all, so  If you don't wanna see me dancing with somebody If you wanna believe that anything could stop me  Don't show up, don't come out Don't start caring about me now Walk away, you know how Don't start caring about me now  Aren't you the guy who tried to Hurt me with the word "goodbye"? Though it took some time to survive you I'm better on the other side I'm all good already So moved on, it's scary I'm not where you left me at all, so  If you don't wanna see me dancing with somebody If you wanna believe that anything could stop me (Don't, don't, don't)  Don't show up, don't come out Don't start caring about me now Walk away, you know how Don't start caring about me now ('Bout me now, 'bout me)| Up, up Don't come out, out, out Don't show up, up, up Don't start now (Oh) Up, up Don't come out, out I'm not where you left me at all, so  If you don't wanna see me dancing with somebody If you wanna believe that anything could stop me  Don't show up (Don't show up), don't come out (Don't come out) Don't start caring about me now ('Bout me now) Walk away (Walk away), you know how (You know how) Don't start caring about me now (So)  Up, up Don't come out, out, out Don't show up, up, up Walk away, walk away (So) Up, up Don't come out, out, out Don't show up, up, up Walk away, walk away, oh</v>
      </c>
      <c r="E5" s="1" t="s">
        <v>10</v>
      </c>
      <c r="F5" s="1">
        <v>2020.0</v>
      </c>
      <c r="G5" s="2" t="s">
        <v>23</v>
      </c>
    </row>
    <row r="6">
      <c r="A6" s="1" t="s">
        <v>20</v>
      </c>
      <c r="B6" s="1" t="s">
        <v>24</v>
      </c>
      <c r="C6" s="1" t="s">
        <v>25</v>
      </c>
      <c r="D6" s="1" t="str">
        <f>IFERROR(__xludf.DUMMYFUNCTION("REGEXREPLACE(C6, ""\[(.*?)\]"", """")")," I've always been the one to say the first goodbye Had to love and lose a hundred million times Had to get it wrong to know just what I like Now I'm falling You say my name like I have never heard before I'm indecisive, but, this time, I know for sure I h"&amp;"ope I'm not the only one that feels it all Are you falling?  Centre of attention You know you can get whatever you want from me Whenever you want it, baby It's you in my reflection I'm afraid of all the things it could do to me If I would've known it, bab"&amp;"y  I would've stayed at home 'Cause I was doing better alone But when you said, ""Hello"" I knew that was the end of it all I should've stayed at home 'Cause now there ain't no letting you go Am I falling in love with the one that could break my heart? Oh"&amp;" no, I was doing better alone But when you said, ""Hello"" I knew that was the end of it all I should've stayed at home 'Cause now there ain't no letting you go Am I falling in love with the one that could break my heart?  I wonder, when you go, if I stay"&amp;" on your mind Two can play that game, but you win me every time Everyone before you was a waste of time Yeah, you got me  Centre of attention You know you can get whatever you want from me Whenever you want it, baby It's you in my reflection I'm afraid of"&amp;" all the things it could do to me If I would've known it, baby| I would've stayed at home 'Cause I was doing better alone But when you said, ""Hello"" I knew that was the end of it all I should've stayed at home (I would've stayed at home 'cause I–) 'Caus"&amp;"e now there ain't no letting you go Am I falling in love with the one that could break my heart? Oh no, I was doing better alone But when you said, ""Hello"" I knew that was the end of it all I should've stayed at home 'Cause now there ain't no letting yo"&amp;"u go Am I falling in love with the one that could break my heart?  Ooh, break my heart Ooh, break my heart Ooh Am I falling in love with the one that could break my heart?  I would've stayed at home 'Cause I was doing better alone But when you said, ""Hel"&amp;"lo"" I knew that was the end of it all I should've stayed at home (I would've stayed at home 'cause I–) 'Cause now there ain't no letting you go Am I falling in love with the one that could break my heart? Oh no (Oh no), I was doing better alone But when "&amp;"you said, ""Hello"" I knew that was the end of it all I should've stayed at home 'Cause now there ain't no letting you go Am I falling in love with the one that could break my heart?")</f>
        <v> I've always been the one to say the first goodbye Had to love and lose a hundred million times Had to get it wrong to know just what I like Now I'm falling You say my name like I have never heard before I'm indecisive, but, this time, I know for sure I hope I'm not the only one that feels it all Are you falling?  Centre of attention You know you can get whatever you want from me Whenever you want it, baby It's you in my reflection I'm afraid of all the things it could do to me If I would've known it, baby  I would've stayed at home 'Cause I was doing better alone But when you said, "Hello" I knew that was the end of it all I should've stayed at home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I wonder, when you go, if I stay on your mind Two can play that game, but you win me every time Everyone before you was a waste of time Yeah, you got me  Centre of attention You know you can get whatever you want from me Whenever you want it, baby It's you in my reflection I'm afraid of all the things it could do to me If I would've known it, baby| I would've stayed at home 'Cause I was doing better alone But when you said, "Hello" I knew that was the end of it all I should've stayed at home (I would've stayed at home 'cause I–)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Ooh, break my heart Ooh, break my heart Ooh Am I falling in love with the one that could break my heart?  I would've stayed at home 'Cause I was doing better alone But when you said, "Hello" I knew that was the end of it all I should've stayed at home (I would've stayed at home 'cause I–) 'Cause now there ain't no letting you go Am I falling in love with the one that could break my heart? Oh no (Oh no), I was doing better alone But when you said, "Hello" I knew that was the end of it all I should've stayed at home 'Cause now there ain't no letting you go Am I falling in love with the one that could break my heart?</v>
      </c>
      <c r="E6" s="1" t="s">
        <v>10</v>
      </c>
      <c r="F6" s="1">
        <v>2020.0</v>
      </c>
      <c r="G6" s="2" t="s">
        <v>26</v>
      </c>
    </row>
    <row r="7">
      <c r="A7" s="1" t="s">
        <v>27</v>
      </c>
      <c r="B7" s="1" t="s">
        <v>28</v>
      </c>
      <c r="C7" s="1" t="s">
        <v>29</v>
      </c>
      <c r="D7" s="1" t="str">
        <f>IFERROR(__xludf.DUMMYFUNCTION("REGEXREPLACE(C7, ""\[(.*?)\]"", """")")," I fell by the wayside like everyone else I hate you, I hate you, I hate you but I was just kidding myself Our every moment, I start to replace 'Cause now that they're gone, all I hear are the words that I needed to say  When you hurt under the surface Li"&amp;"ke troubled water running cold Well, time can heal but this won't  So, before you go Was there something I could've said To make your heart beat better? If only I'd have known you had a storm to weather So, before you go Was there something I could've sai"&amp;"d To make it all stop hurting? It kills me how your mind can make you feel so worthless So, before you go  Was never the right time, whenever you called Went little by little by little until there was nothing at all Our every moment, I start to replay But"&amp;" all I can think about is seeing that look on your face  When you hurt under the surface Like troubled water running cold Well, time can heal but this won't  So, before you go Was there something I could've said To make your heart beat better? If only I'd"&amp;" have known you had a storm to weather So, before you go Was there something I could've said To make it all stop hurting? It kills me how your mind can make you feel so worthless So, before you go| Would we be better off by now If I'd have let my walls co"&amp;"me down? Maybe, I guess we'll never know You know, you know  Before you go Was there something I could've said To make your heart beat better? If only I'd have known you had a storm to weather So, before you go Was there something I could've said To make "&amp;"it all stop hurting? It kills me how your mind can make you feel so worthless So, before you go")</f>
        <v> I fell by the wayside like everyone else I hate you, I hate you, I hate you but I was just kidding myself Our every moment, I start to replace 'Cause now that they're gone, all I hear are the words that I needed to say  When you hurt under the surface Like troubled water running cold Well, time can heal but this won't  So,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  Was never the right time, whenever you called Went little by little by little until there was nothing at all Our every moment, I start to replay But all I can think about is seeing that look on your face  When you hurt under the surface Like troubled water running cold Well, time can heal but this won't  So,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 Would we be better off by now If I'd have let my walls come down? Maybe, I guess we'll never know You know, you know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v>
      </c>
      <c r="E7" s="1" t="s">
        <v>10</v>
      </c>
      <c r="F7" s="1">
        <v>2020.0</v>
      </c>
      <c r="G7" s="2" t="s">
        <v>30</v>
      </c>
    </row>
    <row r="8">
      <c r="A8" s="1" t="s">
        <v>31</v>
      </c>
      <c r="B8" s="1" t="s">
        <v>32</v>
      </c>
      <c r="C8" s="1" t="s">
        <v>33</v>
      </c>
      <c r="D8" s="1" t="str">
        <f>IFERROR(__xludf.DUMMYFUNCTION("REGEXREPLACE(C8, ""\[(.*?)\]"", """")")," Day to night to morning, keep with me in the moment I'd let you had I known it, why don't you say so? Didn't even notice, no punches left to roll with You got to keep me focused; you want it? Say so Day to night to morning, keep with me in the moment I'd"&amp;" let you had I known it, why don't you say so? Didn't even notice, no punches left to roll with You got to keep me focused; you want it? Say so  It's been a long time since you fell in love You ain't coming out your shell, you ain't really been yourself T"&amp;"ell me, what must I do? (Do tell, my love) 'Cause luckily, I'm good at reading I wouldn't bug him, but he won't stop cheesin' And we can dance all day around it If you frontin', I'll be bouncing If you want it, scream it, shout it, babe Before I leave you"&amp;" dry  Day to night to morning, keep with me in the moment I'd let you had I known it, why don't you say so? Didn't even notice, no punches left to roll with You got to keep me focused; you want it? Say so Day to night to morning, keep with me in the momen"&amp;"t I'd let you had I known it, why don't you say so? Didn't even notice, no punches left to roll with You got to keep me focused; you want it? Say so (Yeah)  Let me check my chest, my breath right quick (Ha) He ain't ever seen it in a dress like this (Ah) "&amp;"He ain't ever even been impressed like this Prolly why I got him quiet on the set like zip Like it, love it, need it bad Take it, own it, steal it fast Boy, stop playing, grab my ass Why you actin' like you shy? (Hot) Shut it, save it, keep it pushin' Why"&amp;" you beating 'round the bush? Knowin' you want all this woman Never knock it 'til you try (Yah, yah) All of them bitches hating I have you with me All of my niggas sayin' you mad committed Realer than anybody you had, and pretty All of the body-ody, the a"&amp;"ss and titties| Day to night to morning, keep with me in the moment I'd let you had I known it, why don't you say so? Didn't even notice, no punches left to roll with You got to keep me focused; you want it? Say so Day to night to morning, keep with me in"&amp;" the moment I'd let you had I known it, why don't you say so? Didn't even notice, no punches left to roll with You got to keep me focused; you want it? Say so")</f>
        <v>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It's been a long time since you fell in love You ain't coming out your shell, you ain't really been yourself Tell me, what must I do? (Do tell, my love) 'Cause luckily, I'm good at reading I wouldn't bug him, but he won't stop cheesin' And we can dance all day around it If you frontin', I'll be bouncing If you want it, scream it, shout it, babe Before I leave you dry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(Yeah)  Let me check my chest, my breath right quick (Ha) He ain't ever seen it in a dress like this (Ah) He ain't ever even been impressed like this Prolly why I got him quiet on the set like zip Like it, love it, need it bad Take it, own it, steal it fast Boy, stop playing, grab my ass Why you actin' like you shy? (Hot) Shut it, save it, keep it pushin' Why you beating 'round the bush? Knowin' you want all this woman Never knock it 'til you try (Yah, yah) All of them bitches hating I have you with me All of my niggas sayin' you mad committed Realer than anybody you had, and pretty All of the body-ody, the ass and titties|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v>
      </c>
      <c r="E8" s="1" t="s">
        <v>10</v>
      </c>
      <c r="F8" s="1">
        <v>2020.0</v>
      </c>
      <c r="G8" s="2" t="s">
        <v>34</v>
      </c>
    </row>
    <row r="9">
      <c r="A9" s="1" t="s">
        <v>12</v>
      </c>
      <c r="B9" s="1" t="s">
        <v>35</v>
      </c>
      <c r="C9" s="1" t="s">
        <v>36</v>
      </c>
      <c r="D9" s="1" t="str">
        <f>IFERROR(__xludf.DUMMYFUNCTION("REGEXREPLACE(C9, ""\[(.*?)\]"", """")")," Tastes like strawberries on a summer evenin' And it sounds just like a song I want more berries and that summer feelin' It's so wonderful and warm  Breathe me in, breathe me out I don't know if I could ever go without I'm just thinking out loud I don't k"&amp;"now if I could ever go without  Watermelon sugar high Watermelon sugar high Watermelon sugar high Watermelon sugar high Watermelon sugar  Strawberries on a summer evenin' Baby, you're the end of June I want your belly and that summer feelin' Getting washe"&amp;"d away in you  Breathe me in, breathe me out I don't know if I could ever go without  Watermelon sugar high Watermelon sugar high Watermelon sugar high Watermelon sugar high Watermelon sugar high Watermelon sugar high Watermelon sugar high Watermelon suga"&amp;"r high| I just wanna taste it, I just wanna taste it Watermelon sugar high  Tastes like strawberries on a summer evenin' And it sounds just like a song I want your belly and that summer feelin' I don't know if I could ever go without  Watermelon sugar hig"&amp;"h Watermelon sugar high Watermelon sugar high (Sugar) Watermelon sugar high (Sugar) Watermelon sugar high Watermelon sugar high Watermelon sugar high Watermelon sugar high  I just wanna taste it, I just wanna taste it (Eh-eh-eh) Watermelon sugar high I ju"&amp;"st wanna taste it, I just wanna taste it (Ooh, yeah) Watermelon sugar high Watermelon sugar")</f>
        <v> Tastes like strawberries on a summer evenin' And it sounds just like a song I want more berries and that summer feelin' It's so wonderful and warm  Breathe me in, breathe me out I don't know if I could ever go without I'm just thinking out loud I don't know if I could ever go without  Watermelon sugar high Watermelon sugar high Watermelon sugar high Watermelon sugar high Watermelon sugar  Strawberries on a summer evenin' Baby, you're the end of June I want your belly and that summer feelin' Getting washed away in you  Breathe me in, breathe me out I don't know if I could ever go without  Watermelon sugar high Watermelon sugar high Watermelon sugar high Watermelon sugar high Watermelon sugar high Watermelon sugar high Watermelon sugar high Watermelon sugar high| I just wanna taste it, I just wanna taste it Watermelon sugar high  Tastes like strawberries on a summer evenin' And it sounds just like a song I want your belly and that summer feelin' I don't know if I could ever go without  Watermelon sugar high Watermelon sugar high Watermelon sugar high (Sugar) Watermelon sugar high (Sugar) Watermelon sugar high Watermelon sugar high Watermelon sugar high Watermelon sugar high  I just wanna taste it, I just wanna taste it (Eh-eh-eh) Watermelon sugar high I just wanna taste it, I just wanna taste it (Ooh, yeah) Watermelon sugar high Watermelon sugar</v>
      </c>
      <c r="E9" s="1" t="s">
        <v>10</v>
      </c>
      <c r="F9" s="1">
        <v>2020.0</v>
      </c>
      <c r="G9" s="2" t="s">
        <v>37</v>
      </c>
    </row>
    <row r="10">
      <c r="A10" s="1" t="s">
        <v>38</v>
      </c>
      <c r="B10" s="1" t="s">
        <v>39</v>
      </c>
      <c r="C10" s="1" t="s">
        <v>40</v>
      </c>
      <c r="D10" s="1" t="str">
        <f>IFERROR(__xludf.DUMMYFUNCTION("REGEXREPLACE(C10, ""\[(.*?)\]"", """")")," Picture perfect, you don't need no filter Gorgeous, make 'em drop dead, you a killer Shower you with all my attention Yeah, these are my only intentions Stay in the kitchen cookin' up, got your own bread Heart full of equity, you're an asset Make sure th"&amp;"at you don't need no mentions Yeah, these are my only intentions  Shout-out to your mom and dad for makin' you Standin' ovation, they did a great job raisin' you When I create, you're my muse That kind of smile that makes the news Can't nobody throw shade"&amp;" on your name in these streets Triple threat, you a boss, you a bae, you a beast You make it easy to choose You got a mean touch, I can't refuse (No, I can't refuse it)  Picture perfect, you don't need no filter Gorgeous, make 'em drop dead, you a killer "&amp;"Shower you with all my attention Yeah, these are my only intentions Stay in the kitchen cookin' up, got your own bread Heart full of equity, you're an asset Make sure that you don't need no mentions Yeah, these are my only intentions  Already passed, you "&amp;"don't need no approval Good everywhere, don't worry 'bout no refusal Second to none, you got the upper hand now Don't need a sponsor, nope, you're the brand now You're my rock, my Colorado Got that ring, just like Toronto Love you now, a little more tomor"&amp;"row This how I feel, act like you know that you are  Picture perfect, you don't need no filter Gorgeous, make 'em drop dead, you a killer Shower you with all my attention Yeah, these are my only intentions Stay in the kitchen cookin' up, got your own brea"&amp;"d (Whip it) Heart full of equity, you're an asset (Asset) Make sure that you don't need no mentions (Yeah, yeah) Yeah, these are my only intentions (Quavo)| No cap, no pretendin', you don't need mentions (No cap) Got 'em sayin' ""goals,"" they don't wanna"&amp;" be independent ('Pendent) Tell them to mind your business (Woo), we in our feelings It's fifty-fifty percentage (Fifty), attention, we need commitment (Oh) We gotta both admit it (Both), it's funny, we both listen (Both) It's a blessing (Blessing) 'cause"&amp;" we both get it (Both) You the best thing (Woo), and I don't need a witness (Best thing) I'ma find me a ring and pray it's perfect fitted (Perfect, perfect, perfect)  Picture perfect, you don't need no filter (No filter) Gorgeous, make 'em drop dead, you "&amp;"a killer (Oh-oh) Shower you with all my attention (I will) Yeah, these are my only intentions (Yeah) Stay in the kitchen cookin' up, got your own bread (You do) Heart full of equity, you're an asset (Uh-huh) Make sure that you don't need no mentions (No m"&amp;"entions) Yeah, these are my only intentions  Only intentions That's all I plan to do")</f>
        <v> Picture perfect, you don't need no filter Gorgeous, make 'em drop dead, you a killer Shower you with all my attention Yeah, these are my only intentions Stay in the kitchen cookin' up, got your own bread Heart full of equity, you're an asset Make sure that you don't need no mentions Yeah, these are my only intentions  Shout-out to your mom and dad for makin' you Standin' ovation, they did a great job raisin' you When I create, you're my muse That kind of smile that makes the news Can't nobody throw shade on your name in these streets Triple threat, you a boss, you a bae, you a beast You make it easy to choose You got a mean touch, I can't refuse (No, I can't refuse it)  Picture perfect, you don't need no filter Gorgeous, make 'em drop dead, you a killer Shower you with all my attention Yeah, these are my only intentions Stay in the kitchen cookin' up, got your own bread Heart full of equity, you're an asset Make sure that you don't need no mentions Yeah, these are my only intentions  Already passed, you don't need no approval Good everywhere, don't worry 'bout no refusal Second to none, you got the upper hand now Don't need a sponsor, nope, you're the brand now You're my rock, my Colorado Got that ring, just like Toronto Love you now, a little more tomorrow This how I feel, act like you know that you are  Picture perfect, you don't need no filter Gorgeous, make 'em drop dead, you a killer Shower you with all my attention Yeah, these are my only intentions Stay in the kitchen cookin' up, got your own bread (Whip it) Heart full of equity, you're an asset (Asset) Make sure that you don't need no mentions (Yeah, yeah) Yeah, these are my only intentions (Quavo)| No cap, no pretendin', you don't need mentions (No cap) Got 'em sayin' "goals," they don't wanna be independent ('Pendent) Tell them to mind your business (Woo), we in our feelings It's fifty-fifty percentage (Fifty), attention, we need commitment (Oh) We gotta both admit it (Both), it's funny, we both listen (Both) It's a blessing (Blessing) 'cause we both get it (Both) You the best thing (Woo), and I don't need a witness (Best thing) I'ma find me a ring and pray it's perfect fitted (Perfect, perfect, perfect)  Picture perfect, you don't need no filter (No filter) Gorgeous, make 'em drop dead, you a killer (Oh-oh) Shower you with all my attention (I will) Yeah, these are my only intentions (Yeah) Stay in the kitchen cookin' up, got your own bread (You do) Heart full of equity, you're an asset (Uh-huh) Make sure that you don't need no mentions (No mentions) Yeah, these are my only intentions  Only intentions That's all I plan to do</v>
      </c>
      <c r="E10" s="1" t="s">
        <v>10</v>
      </c>
      <c r="F10" s="1">
        <v>2020.0</v>
      </c>
      <c r="G10" s="2" t="s">
        <v>41</v>
      </c>
    </row>
    <row r="11">
      <c r="A11" s="1" t="s">
        <v>42</v>
      </c>
      <c r="B11" s="1" t="s">
        <v>43</v>
      </c>
      <c r="C11" s="1" t="s">
        <v>44</v>
      </c>
      <c r="D11" s="1" t="str">
        <f>IFERROR(__xludf.DUMMYFUNCTION("REGEXREPLACE(C11, ""\[(.*?)\]"", """")")," Here's to the ones that we got Cheers to the wish you were here, but you're not 'Cause the drinks bring back all the memories Of everything we've been through Toast to the ones here today Toast to the ones that we lost on the way 'Cause the drinks bring "&amp;"back all the memories And the memories bring back, memories bring back you  There's a time that I remember, when I did not know no pain When I believed in forever, and everything would stay the same Now my heart feel like December when somebody say your n"&amp;"ame 'Cause I can't reach out to call you, but I know I will one day, yeah  Everybody hurts sometimes Everybody hurts someday, ayy-ayy But everything gon' be alright Go and raise a glass and say, ayy  Here's to the ones that we got Cheers to the wish you w"&amp;"ere here, but you're not 'Cause the drinks bring back all the memories Of everything we've been through Toast to the ones here today Toast to the ones that we lost on the way 'Cause the drinks bring back all the memories And the memories bring back, memor"&amp;"ies bring back you  Doo-doo, doo-doo-doo-doo Doo-doo-doo-doo, doo-doo-doo-doo Doo-doo-doo-doo, doo-doo-doo Memories bring back, memories bring back you  There's a time that I remember when I never felt so lost When I felt all of the hatred was too powerfu"&amp;"l to stop (Ooh, yeah) Now my heart feel like an ember and it's lighting up the dark I'll carry these torches for ya that you know I'll never drop, yeah| Everybody hurts sometimes Everybody hurts someday, ayy-ayy But everything gon' be alright Go and raise"&amp;" a glass and say, ayy  Here's to the ones that we got (Oh-oh) Cheers to the wish you were here, but you're not 'Cause the drinks bring back all the memories Of everything we've been through (No, no) Toast to the ones here today (Ayy) Toast to the ones tha"&amp;"t we lost on the way 'Cause the drinks bring back all the memories (Ayy) And the memories bring back, memories bring back you  Doo-doo, doo-doo-doo-doo Doo-doo-doo-doo, doo-doo-doo-doo Doo-doo-doo-doo, doo-doo-doo Memories bring back, memories bring back "&amp;"you Doo-doo, doo-doo-doo-doo Doo-doo-doo-doo, doo-doo-doo-doo Doo-doo-doo-doo, doo-doo-doo (Ooh, yeah) Memories bring back, memories bring back you| Yeah, yeah, yeah Yeah, yeah, yeah, yeah, yeah, no, no Memories bring back, memories bring back you")</f>
        <v> Here's to the ones that we got Cheers to the wish you were here, but you're not 'Cause the drinks bring back all the memories Of everything we've been through Toast to the ones here today Toast to the ones that we lost on the way 'Cause the drinks bring back all the memories And the memories bring back, memories bring back you  There's a time that I remember, when I did not know no pain When I believed in forever, and everything would stay the same Now my heart feel like December when somebody say your name 'Cause I can't reach out to call you, but I know I will one day, yeah  Everybody hurts sometimes Everybody hurts someday, ayy-ayy But everything gon' be alright Go and raise a glass and say, ayy  Here's to the ones that we got Cheers to the wish you were here, but you're not 'Cause the drinks bring back all the memories Of everything we've been through Toast to the ones here today Toast to the ones that we lost on the way 'Cause the drinks bring back all the memories And the memories bring back, memories bring back you  Doo-doo, doo-doo-doo-doo Doo-doo-doo-doo, doo-doo-doo-doo Doo-doo-doo-doo, doo-doo-doo Memories bring back, memories bring back you  There's a time that I remember when I never felt so lost When I felt all of the hatred was too powerful to stop (Ooh, yeah) Now my heart feel like an ember and it's lighting up the dark I'll carry these torches for ya that you know I'll never drop, yeah| Everybody hurts sometimes Everybody hurts someday, ayy-ayy But everything gon' be alright Go and raise a glass and say, ayy  Here's to the ones that we got (Oh-oh) Cheers to the wish you were here, but you're not 'Cause the drinks bring back all the memories Of everything we've been through (No, no) Toast to the ones here today (Ayy) Toast to the ones that we lost on the way 'Cause the drinks bring back all the memories (Ayy) And the memories bring back, memories bring back you  Doo-doo, doo-doo-doo-doo Doo-doo-doo-doo, doo-doo-doo-doo Doo-doo-doo-doo, doo-doo-doo Memories bring back, memories bring back you Doo-doo, doo-doo-doo-doo Doo-doo-doo-doo, doo-doo-doo-doo Doo-doo-doo-doo, doo-doo-doo (Ooh, yeah) Memories bring back, memories bring back you| Yeah, yeah, yeah Yeah, yeah, yeah, yeah, yeah, no, no Memories bring back, memories bring back you</v>
      </c>
      <c r="E11" s="1" t="s">
        <v>10</v>
      </c>
      <c r="F11" s="1">
        <v>2020.0</v>
      </c>
      <c r="G11" s="2" t="s">
        <v>45</v>
      </c>
    </row>
    <row r="12">
      <c r="A12" s="1" t="s">
        <v>46</v>
      </c>
      <c r="B12" s="1" t="s">
        <v>47</v>
      </c>
      <c r="C12" s="1" t="s">
        <v>48</v>
      </c>
      <c r="D12" s="1" t="str">
        <f>IFERROR(__xludf.DUMMYFUNCTION("REGEXREPLACE(C12, ""\[(.*?)\]"", """")")," Found you when your heart was broke I filled your cup until it overflowed Took it so far to keep you close (Keep you close) I was afraid to leave you on your own (Ooh)  I said I'd catch you if you fall (Fall) And if they laugh, then fuck 'em all (All) An"&amp;"d then I got you off your knees Put you right back on your feet Just so you could take advantage of me  Tell me, how's it feel sittin' up there? Feelin' so high, but too far away to hold me You know I'm the one who put you up there Name in the sky, does i"&amp;"t ever get lonely? Thinkin' you could live without me Thinkin' you could live without me Baby, I'm the one who put you up there I don't know why (Yeah, I don't know why) Thinkin' you could live without me Live without me Baby, I'm the one who put you up t"&amp;"here I don't know why (I don't know why, yeah, yeah)  Gave love 'bout a hundred tries (Hundred tries) Just runnin' from the demons in your mind Then I took yours and made 'em mine (Mine) I didn't notice 'cause my love was blind  Said I'd catch you if you "&amp;"fall (Fall) And if they laugh, then fuck 'em all (All) And then I got you off your knees Put you right back on your feet Just so you could take advantage of me| Tell me, how's it feel sittin' up there? Feelin' so high, but too far away to hold me You know"&amp;" I'm the one who put you up there Name in the sky, does it ever get lonely? Thinkin' you could live without me Thinkin' you could live without me Baby, I'm the one who put you up there I don't know why (Yeah, I don't know why) Thinkin' you could live with"&amp;"out me Live without me Baby, I'm the one who put you up there I don't know why, yeah  You don't have to say just what you did (What you did) I already know (I know) I had to go and find out from them (Oh-woah) So tell me, how's it feel? (Oh-woah)  Tell me"&amp;", how's it feel sittin' up there? Feelin' so high, but too far away to hold me You know I'm the one who put you up there Name in the sky, does it ever get lonely? Thinkin' you could live without me Thinkin' you could live without me Baby, I'm the one who "&amp;"put you up there I don't know why (Yeah, I don't know why)")</f>
        <v> Found you when your heart was broke I filled your cup until it overflowed Took it so far to keep you close (Keep you close) I was afraid to leave you on your own (Ooh)  I said I'd catch you if you fall (Fall) And if they laugh, then fuck 'em all (All) And then I got you off your knees Put you right back on your feet Just so you could take advantage of me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 Thinkin' you could live without me Live without me Baby, I'm the one who put you up there I don't know why (I don't know why, yeah, yeah)  Gave love 'bout a hundred tries (Hundred tries) Just runnin' from the demons in your mind Then I took yours and made 'em mine (Mine) I didn't notice 'cause my love was blind  Said I'd catch you if you fall (Fall) And if they laugh, then fuck 'em all (All) And then I got you off your knees Put you right back on your feet Just so you could take advantage of me|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 Thinkin' you could live without me Live without me Baby, I'm the one who put you up there I don't know why, yeah  You don't have to say just what you did (What you did) I already know (I know) I had to go and find out from them (Oh-woah) So tell me, how's it feel? (Oh-woah)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v>
      </c>
      <c r="E12" s="1" t="s">
        <v>10</v>
      </c>
      <c r="F12" s="1">
        <v>2019.0</v>
      </c>
      <c r="G12" s="2" t="s">
        <v>49</v>
      </c>
    </row>
    <row r="13">
      <c r="A13" s="1" t="s">
        <v>50</v>
      </c>
      <c r="B13" s="1" t="s">
        <v>51</v>
      </c>
      <c r="C13" s="1" t="s">
        <v>52</v>
      </c>
      <c r="D13" s="1" t="str">
        <f>IFERROR(__xludf.DUMMYFUNCTION("REGEXREPLACE(C13, ""\[(.*?)\]"", """")")," We go together Better than birds of a feather, you and me We change the weather, yeah I'm feelin' heat in December when you're 'round me  I've been dancin' on top of cars and stumblin' out of bars I follow you through the dark, can't get enough You're th"&amp;"e medicine and the pain, the tattoo inside my brain And, baby, you know it's obvious  I'm a sucker for you You say the word and I'll go anywhere blindly I'm a sucker for you, yeah Any road you take, you know that you'll find me I'm a sucker for all the su"&amp;"bliminal things No one knows about you (About you), about you (About you) And you're makin' the typical me break my typical rules It's true, I'm a sucker for you, yeah  Don't complicate it (Yeah) 'Cause I know you and you know everything about me I can't "&amp;"remember (Yeah) all of the nights I don't remember when you're 'round me (Oh, yeah, yeah)  I've been dancin' on top of cars and stumblin' out of bars I follow you through the dark, can't get enough You're the medicine and the pain, the tattoo inside my br"&amp;"ain And, baby, you know it's obvious  I'm a sucker for you You say the word and I'll go anywhere blindly I'm a sucker for you, yeah Any road you take, you know that you'll find me I'm a sucker for all the subliminal things No one knows about you (About yo"&amp;"u), about you (About you) And you're makin' the typical me break my typical rules It's true, I'm a sucker for you, yeah (Uh)| (I'm a sucker for you) I've been dancin' on top of cars and stumblin' out of bars I follow you through the dark, can't get enough"&amp;" You're the medicine and the pain, the tattoo inside my brain And, baby, you know it's obvious  I'm a sucker for you, yeah Say the word and I'll go anywhere blindly I'm a sucker for you, yeah Any road you take, you know that you'll find me I'm a sucker fo"&amp;"r all the subliminal things No one knows about you (About you), about you (About you) And you're makin' the typical me break my typical rules It's true, I'm a sucker for you (Uh) I'm a sucker for you")</f>
        <v> We go together Better than birds of a feather, you and me We change the weather, yeah I'm feelin' heat in December when you're 'round me  I've been dancin' on top of cars and stumblin' out of bars I follow you through the dark, can't get enough You're the medicine and the pain, the tattoo inside my brain And, baby, you know it's obvious  I'm a sucker for you You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yeah  Don't complicate it (Yeah) 'Cause I know you and you know everything about me I can't remember (Yeah) all of the nights I don't remember when you're 'round me (Oh, yeah, yeah)  I've been dancin' on top of cars and stumblin' out of bars I follow you through the dark, can't get enough You're the medicine and the pain, the tattoo inside my brain And, baby, you know it's obvious  I'm a sucker for you You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yeah (Uh)| (I'm a sucker for you) I've been dancin' on top of cars and stumblin' out of bars I follow you through the dark, can't get enough You're the medicine and the pain, the tattoo inside my brain And, baby, you know it's obvious  I'm a sucker for you, yeah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(Uh) I'm a sucker for you</v>
      </c>
      <c r="E13" s="1" t="s">
        <v>10</v>
      </c>
      <c r="F13" s="1">
        <v>2019.0</v>
      </c>
      <c r="G13" s="2" t="s">
        <v>53</v>
      </c>
    </row>
    <row r="14">
      <c r="A14" s="1" t="s">
        <v>54</v>
      </c>
      <c r="B14" s="1" t="s">
        <v>55</v>
      </c>
      <c r="C14" s="1" t="s">
        <v>56</v>
      </c>
      <c r="D14" s="1" t="str">
        <f>IFERROR(__xludf.DUMMYFUNCTION("REGEXREPLACE(C14, ""\[(.*?)\]"", """")")," Uh Yeah, yeah  When I was young, I fell in love We used to hold hands, man, that was enough (Yeah) Then we grew up, started to touch Used to kiss underneath the light on the back of the bus (Yeah) I know your daddy didn't like me much And he didn't belie"&amp;"ve me when I said you were the one Oh, every day, she found a way out of the window to sneak out late  She used to meet me on the Eastside In the city where the sun don't set And every day, you know that we'd ride Through the backstreets in a blue Corvett"&amp;"e Baby, you know I just wanna leave tonight We can go anywhere we want Drive down to the coast, jump in the sea Just take my hand and come with me, yeah  We can do anything if we put our minds to it Take your old life, then you put a line through it My lo"&amp;"ve is yours if you're willing to take it Give me your heart 'cause I ain't gonna break it So come away, starting today Start a new life together in a different place We know that love is how all these ideas came to be So baby, run away with me  Seventeen,"&amp;" and we got a dream to have a family A house, and everything in between And then, oh, suddenly, we turned twenty-three And now we got pressure for taking our life more seriously We got our dead-end jobs and got bills to pay Our old friends are now our ene"&amp;"mies And now I, I'm thinking back to when I was young Back to the day when I was falling in love| He used to meet me on the Eastside In the city where the sun don't set And every day, you know where we'd ride Through the backstreets in a blue Corvette And"&amp;" baby, you know I just wanna leave tonight We can go anywhere we want Drive down to the coast, jump in the sea Just take my hand and come with me, singing  We can do anything if we put our minds to it Take your old life, then you put a line through it My "&amp;"love is yours if you're willing to take it Give me your heart 'cause I ain't gonna break it So come away, starting today To start a new life together in a different place We know that love is how all these ideas came to be So baby, run away with me  Run a"&amp;"way now, run away now Run away now Run away now, run away now Run away now| He used to meet me on the Eastside She used to meet me on the Eastside He used to meet me on the Eastside She used to meet me on the Eastside In the city where the sun don't set")</f>
        <v> Uh Yeah, yeah  When I was young, I fell in love We used to hold hands, man, that was enough (Yeah) Then we grew up, started to touch Used to kiss underneath the light on the back of the bus (Yeah) I know your daddy didn't like me much And he didn't believe me when I said you were the one Oh, every day, she found a way out of the window to sneak out late  She used to meet me on the Eastside In the city where the sun don't set And every day, you know that we'd ride Through the backstreets in a blue Corvette Baby, you know I just wanna leave tonight We can go anywhere we want Drive down to the coast, jump in the sea Just take my hand and come with me, yeah  We can do anything if we put our minds to it Take your old life, then you put a line through it My love is yours if you're willing to take it Give me your heart 'cause I ain't gonna break it So come away, starting today Start a new life together in a different place We know that love is how all these ideas came to be So baby, run away with me  Seventeen, and we got a dream to have a family A house, and everything in between And then, oh, suddenly, we turned twenty-three And now we got pressure for taking our life more seriously We got our dead-end jobs and got bills to pay Our old friends are now our enemies And now I, I'm thinking back to when I was young Back to the day when I was falling in love| He used to meet me on the Eastside In the city where the sun don't set And every day, you know where we'd ride Through the backstreets in a blue Corvette And baby, you know I just wanna leave tonight We can go anywhere we want Drive down to the coast, jump in the sea Just take my hand and come with me, singing  We can do anything if we put our minds to it Take your old life, then you put a line through it My love is yours if you're willing to take it Give me your heart 'cause I ain't gonna break it So come away, starting today To start a new life together in a different place We know that love is how all these ideas came to be So baby, run away with me  Run away now, run away now Run away now Run away now, run away now Run away now| He used to meet me on the Eastside She used to meet me on the Eastside He used to meet me on the Eastside She used to meet me on the Eastside In the city where the sun don't set</v>
      </c>
      <c r="E14" s="1" t="s">
        <v>10</v>
      </c>
      <c r="F14" s="1">
        <v>2019.0</v>
      </c>
      <c r="G14" s="2" t="s">
        <v>57</v>
      </c>
    </row>
    <row r="15">
      <c r="A15" s="1" t="s">
        <v>58</v>
      </c>
      <c r="B15" s="1" t="s">
        <v>59</v>
      </c>
      <c r="C15" s="1" t="s">
        <v>60</v>
      </c>
      <c r="D15" s="1" t="str">
        <f>IFERROR(__xludf.DUMMYFUNCTION("REGEXREPLACE(C15, ""\[(.*?)\]"", """")")," I'm at a party I don't wanna be at And I don't ever wear a suit and tie, yeah Wonderin' if I could sneak out the back Nobody's even lookin' me in my eyes Then you take my hand Finish my drink, say, ""Shall we dance?"" (Hell, yeah) You know I love ya, did"&amp;" I ever tell ya? You make it better like that  Don't think I fit in at this party Everyone's got so much to say (Yeah) I always feel like I'm nobody, mmm Who wants to fit in anyway?  'Cause I don't care when I'm with my baby, yeah All the bad things disap"&amp;"pear And you're making me feel like maybe I am somebody I can deal with the bad nights When I'm with my baby, yeah Ooh, ooh, ooh, ooh, ooh, ooh 'Cause I don't care as long as you just hold me near You can take me anywhere And you're making me feel like I'"&amp;"m loved by somebody I can deal with the bad nights When I'm with my baby, yeah Ooh, ooh, ooh, ooh, ooh, ooh  We at a party we don't wanna be at Tryna talk, but we can't hear ourselves Read your lips, I'd rather kiss 'em right back With all these people al"&amp;"l around I'm crippled with anxiety But I'm told it's where I'm s'posed to be You know what? It's kinda crazy 'cause I really don't mind When you make it better like that  Don't think we fit in at this party Everyone's got so much to say, oh yeah, yeah Whe"&amp;"n we walked in, I said I'm sorry, mmm But now I think that we should stay| 'Cause I don't care when I'm with my baby, yeah All the bad things disappear Yeah, you're making me feel like maybe I am somebody I can deal with the bad nights when I'm with my ba"&amp;"by, yeah Ooh, ooh, ooh, ooh, ooh, ooh (Oh yeah, yeah, yeah) 'Cause I don't care as long as you just hold me near You can take me anywhere And you're making me feel like I'm loved by somebody I can deal with the bad nights when I'm with my baby, yeah Ooh, "&amp;"ooh, ooh, ooh, ooh, ooh (No)  I don't like nobody but you, it's like you're the only one here I don't like nobody but you, baby, I don't care I don't like nobody but you, I hate everyone here I don't like nobody but you, baby, yeah  'Cause I don't care (D"&amp;"on't care) When I'm with my baby, yeah (Oh yeah) All the bad things disappear (Disappear) And you're making me feel like maybe I am somebody (Maybe I'm somebody) I can deal with the bad nights (With the bad nights) When I'm with my baby, yeah Ooh, ooh, oo"&amp;"h, ooh, ooh, ooh (Oh yeah, yeah, yeah) 'Cause I don't care as long as you just hold me near (Me near) You can take me anywhere (Anywhere, anywhere) And you're making me feel like I'm loved by somebody (I'm loved by somebody, yeah, yeah, yeah) I can deal w"&amp;"ith the bad nights When I'm with my baby, yeah Ooh, ooh, ooh, ooh, ooh, ooh")</f>
        <v> I'm at a party I don't wanna be at And I don't ever wear a suit and tie, yeah Wonderin' if I could sneak out the back Nobody's even lookin' me in my eyes Then you take my hand Finish my drink, say, "Shall we dance?" (Hell, yeah) You know I love ya, did I ever tell ya? You make it better like that  Don't think I fit in at this party Everyone's got so much to say (Yeah) I always feel like I'm nobody, mmm Who wants to fit in anyway?  'Cause I don't care when I'm with my baby, yeah All the bad things disappear And you're making me feel like maybe I am somebody I can deal with the bad nights When I'm with my baby, yeah Ooh, ooh, ooh, ooh, ooh, ooh 'Cause I don't care as long as you just hold me near You can take me anywhere And you're making me feel like I'm loved by somebody I can deal with the bad nights When I'm with my baby, yeah Ooh, ooh, ooh, ooh, ooh, ooh  We at a party we don't wanna be at Tryna talk, but we can't hear ourselves Read your lips, I'd rather kiss 'em right back With all these people all around I'm crippled with anxiety But I'm told it's where I'm s'posed to be You know what? It's kinda crazy 'cause I really don't mind When you make it better like that  Don't think we fit in at this party Everyone's got so much to say, oh yeah, yeah When we walked in, I said I'm sorry, mmm But now I think that we should stay| 'Cause I don't care when I'm with my baby, yeah All the bad things disappear Yeah, you're making me feel like maybe I am somebody I can deal with the bad nights when I'm with my baby, yeah Ooh, ooh, ooh, ooh, ooh, ooh (Oh yeah, yeah, yeah) 'Cause I don't care as long as you just hold me near You can take me anywhere And you're making me feel like I'm loved by somebody I can deal with the bad nights when I'm with my baby, yeah Ooh, ooh, ooh, ooh, ooh, ooh (No)  I don't like nobody but you, it's like you're the only one here I don't like nobody but you, baby, I don't care I don't like nobody but you, I hate everyone here I don't like nobody but you, baby, yeah  'Cause I don't care (Don't care) When I'm with my baby, yeah (Oh yeah) All the bad things disappear (Disappear) And you're making me feel like maybe I am somebody (Maybe I'm somebody) I can deal with the bad nights (With the bad nights) When I'm with my baby, yeah Ooh, ooh, ooh, ooh, ooh, ooh (Oh yeah, yeah, yeah) 'Cause I don't care as long as you just hold me near (Me near) You can take me anywhere (Anywhere, anywhere) And you're making me feel like I'm loved by somebody (I'm loved by somebody, yeah, yeah, yeah) I can deal with the bad nights When I'm with my baby, yeah Ooh, ooh, ooh, ooh, ooh, ooh</v>
      </c>
      <c r="E15" s="1" t="s">
        <v>10</v>
      </c>
      <c r="F15" s="1">
        <v>2019.0</v>
      </c>
      <c r="G15" s="2" t="s">
        <v>61</v>
      </c>
    </row>
    <row r="16">
      <c r="A16" s="1" t="s">
        <v>62</v>
      </c>
      <c r="B16" s="1" t="s">
        <v>63</v>
      </c>
      <c r="C16" s="1" t="s">
        <v>64</v>
      </c>
      <c r="D16" s="1" t="str">
        <f>IFERROR(__xludf.DUMMYFUNCTION("REGEXREPLACE(C16, ""\[(.*?)\]"", """")")," Hmm, mhm  I don't wanna be alone tonight (Alone tonight) It's pretty clear that I'm not over you (Over you, over you) I'm still thinking 'bout the things you do (Things you do) So I don't wanna be alone tonight, alone tonight, alone tonight Can you light"&amp;" the fire? (Light the fire, light the fire) I need somebody who can take control (Take control) I know exactly what I need to do 'Cause I don't wanna be alone tonight, alone tonight, alone tonight  Look what you made me do, I'm with somebody new Ooh, baby"&amp;", baby, I'm dancing with a stranger Look what you made me do, I'm with somebody new Ooh, baby, baby, I'm dancing with a stranger Dancing with a stranger  I wasn't even going out tonight (Out tonight) But, boy, I need to get you off of my mind (Off of my m"&amp;"ind) I know exactly what I have to do I don't wanna be alone tonight, alone tonight, alone tonight  Look what you made me do, I'm with somebody new Ooh, baby, baby, I'm dancing with a stranger Look what you made me do, I'm with somebody new Ooh, baby, bab"&amp;"y, I'm dancing with a stranger Dancing with a stranger Dancing with a stranger Dancing, yeah, ooh  Look what you made me do, I'm with somebody new (Ooh) Ooh, baby, baby, I'm dancing with a stranger Look what you made me do, I'm with somebody new Ooh, baby"&amp;", baby, I'm dancing with a stranger I'm dancing, I'm dancing (Ooh) I'm dancing, I'm dancing (Dancing with a stranger) I'm dancing, I'm dancing (Dancing with a stranger) I'm dancing, I'm dancing (Dancing with a stranger)")</f>
        <v> Hmm, mhm  I don't wanna be alone tonight (Alone tonight) It's pretty clear that I'm not over you (Over you, over you) I'm still thinking 'bout the things you do (Things you do) So I don't wanna be alone tonight, alone tonight, alone tonight Can you light the fire? (Light the fire, light the fire) I need somebody who can take control (Take control) I know exactly what I need to do 'Cause I don't wanna be alone tonight, alone tonight, alone tonight  Look what you made me do, I'm with somebody new Ooh, baby, baby, I'm dancing with a stranger Look what you made me do, I'm with somebody new Ooh, baby, baby, I'm dancing with a stranger Dancing with a stranger  I wasn't even going out tonight (Out tonight) But, boy, I need to get you off of my mind (Off of my mind) I know exactly what I have to do I don't wanna be alone tonight, alone tonight, alone tonight  Look what you made me do, I'm with somebody new Ooh, baby, baby, I'm dancing with a stranger Look what you made me do, I'm with somebody new Ooh, baby, baby, I'm dancing with a stranger Dancing with a stranger Dancing with a stranger Dancing, yeah, ooh  Look what you made me do, I'm with somebody new (Ooh) Ooh, baby, baby, I'm dancing with a stranger Look what you made me do, I'm with somebody new Ooh, baby, baby, I'm dancing with a stranger I'm dancing, I'm dancing (Ooh) I'm dancing, I'm dancing (Dancing with a stranger) I'm dancing, I'm dancing (Dancing with a stranger) I'm dancing, I'm dancing (Dancing with a stranger)</v>
      </c>
      <c r="E16" s="1" t="s">
        <v>10</v>
      </c>
      <c r="F16" s="1">
        <v>2019.0</v>
      </c>
      <c r="G16" s="2" t="s">
        <v>65</v>
      </c>
    </row>
    <row r="17">
      <c r="A17" s="1" t="s">
        <v>66</v>
      </c>
      <c r="B17" s="1" t="s">
        <v>67</v>
      </c>
      <c r="C17" s="1" t="s">
        <v>68</v>
      </c>
      <c r="D17" s="1" t="str">
        <f>IFERROR(__xludf.DUMMYFUNCTION("REGEXREPLACE(C17, ""\[(.*?)\]"", """")")," Can we just talk? Can we just talk? Talk about where we're goin' Before we get lost, lend me your thoughts Can't get what we want without knowin' I've never felt like this before I apologize if I'm movin' too far Can we just talk? Can we just talk? Figur"&amp;"e out where we're goin'  Yeah, started off right I can see it in your eyes I can tell that you're wantin' more What's been on your mind? There's no reason we should hide Tell me somethin' I ain't heard before  Oh, I've been dreamin' 'bout it And it's you "&amp;"I'm on So stop thinkin' 'bout it  Can we just talk? Can we just talk? Talk about where we're goin' Before we get lost, lend me your thoughts (Yeah) Can't get what we want without knowin' (No) I've never felt like this before I apologize if I'm movin' too "&amp;"far Can we just talk? Can we just talk? Figure out where we're goin'  Oh, nah Penthouse view, left some flowers in the room I'll make sure I leave the door unlocked Now I'm on the way, swear I won't be late I'll be there by five o'clock  Oh, you've been d"&amp;"reamin' 'bout it And I'm what you want So stop thinkin' 'bout it| Can we just talk? (Oh) Can we just talk? Talk about where we're goin' Before we get lost, lend me your thoughts Can't get what we want without knowin' I've never felt like this before I apo"&amp;"logize if I'm movin' too far Can we just talk? Can we just talk? Figure out where we're goin'  Figure out where we're goin'")</f>
        <v> Can we just talk? Can we just talk? Talk about where we're goin' Before we get lost, lend me your thoughts Can't get what we want without knowin' I've never felt like this before I apologize if I'm movin' too far Can we just talk? Can we just talk? Figure out where we're goin'  Yeah, started off right I can see it in your eyes I can tell that you're wantin' more What's been on your mind? There's no reason we should hide Tell me somethin' I ain't heard before  Oh, I've been dreamin' 'bout it And it's you I'm on So stop thinkin' 'bout it  Can we just talk? Can we just talk? Talk about where we're goin' Before we get lost, lend me your thoughts (Yeah) Can't get what we want without knowin' (No) I've never felt like this before I apologize if I'm movin' too far Can we just talk? Can we just talk? Figure out where we're goin'  Oh, nah Penthouse view, left some flowers in the room I'll make sure I leave the door unlocked Now I'm on the way, swear I won't be late I'll be there by five o'clock  Oh, you've been dreamin' 'bout it And I'm what you want So stop thinkin' 'bout it| Can we just talk? (Oh) Can we just talk? Talk about where we're goin' Before we get lost, lend me your thoughts Can't get what we want without knowin' I've never felt like this before I apologize if I'm movin' too far Can we just talk? Can we just talk? Figure out where we're goin'  Figure out where we're goin'</v>
      </c>
      <c r="E17" s="1" t="s">
        <v>10</v>
      </c>
      <c r="F17" s="1">
        <v>2019.0</v>
      </c>
      <c r="G17" s="2" t="s">
        <v>69</v>
      </c>
    </row>
    <row r="18">
      <c r="A18" s="1" t="s">
        <v>70</v>
      </c>
      <c r="B18" s="1" t="s">
        <v>71</v>
      </c>
      <c r="C18" s="1" t="s">
        <v>72</v>
      </c>
      <c r="D18" s="1" t="str">
        <f>IFERROR(__xludf.DUMMYFUNCTION("REGEXREPLACE(C18, ""\[(.*?)\]"", """")")," High, high hopes  Had to have high, high hopes for a living Shooting for the stars when I couldn't make a killing Didn't have a dime but I always had a vision Always had high, high hopes (High, high hopes) Had to have high, high hopes for a living Didn't"&amp;" know how but I always had a feeling I was gonna be that one in a million Always had high, high hopes  Mama said, fulfill the prophecy Be something greater, go make a legacy Manifest destiny, back in the days We wanted everything, wanted everything Mama s"&amp;"aid, burn your biographies Rewrite your history, light up your wildest dreams Museum victories, every day We wanted everything, wanted everything  Mama said don't give up, it's a little complicated All tied up, no more love and I'd hate to see you waiting"&amp;"  Had to have high, high hopes for a living Shooting for the stars when I couldn't make a killing Didn't have a dime but I always had a vision Always had high, high hopes Had to have high, high hopes for a living Didn't know how but I always had a feeling"&amp;" I was gonna be that one in a million Always had high, high hopes (High, high hopes)  Mama said, it's uphill for oddities The stranger crusaders, ain't ever wannabes The weird and the novelties don't ever change We wanted everything, wanted everything (Hi"&amp;"gh, high hopes) Stay up on that rise Stay up on that rise and never come down, oh Stay up on that rise Stay up on that rise and never come down| Mama said don't give up, it's a little complicated All tied up, no more love and I'd hate to see you waiting T"&amp;"hey say it's all been done but they haven't seen the best of me-eh-eh-eh So I got one more run and it's gonna be a sight to see-eh-eh-eh  Had to have high, high hopes for a living Shooting for the stars when I couldn't make a killing Didn't have a dime bu"&amp;"t I always had a vision Always had high, high hopes (High, high hopes) Had to have high, high hopes for a living Didn't know how but I always had a feeling I was gonna be that one in a million Always had high, high hopes (High, high hopes)  Had to have hi"&amp;"gh, high hopes for a living Shooting for the stars when I couldn't make a killing Didn't have a dime but I always had a vision Always had high, high hopes Had to have high, high hopes for a living Didn't know how but I always had a feeling I was gonna be "&amp;"that one in a million Always had high, high hopes (High, high hopes)")</f>
        <v> High, high hopes  Had to have high, high hopes for a living Shooting for the stars when I couldn't make a killing Didn't have a dime but I always had a vision Always had high, high hopes (High, high hopes) Had to have high, high hopes for a living Didn't know how but I always had a feeling I was gonna be that one in a million Always had high, high hopes  Mama said, fulfill the prophecy Be something greater, go make a legacy Manifest destiny, back in the days We wanted everything, wanted everything Mama said, burn your biographies Rewrite your history, light up your wildest dreams Museum victories, every day We wanted everything, wanted everything  Mama said don't give up, it's a little complicated All tied up, no more love and I'd hate to see you waiting  Had to have high, high hopes for a living Shooting for the stars when I couldn't make a killing Didn't have a dime but I always had a vision Always had high, high hopes Had to have high, high hopes for a living Didn't know how but I always had a feeling I was gonna be that one in a million Always had high, high hopes (High, high hopes)  Mama said, it's uphill for oddities The stranger crusaders, ain't ever wannabes The weird and the novelties don't ever change We wanted everything, wanted everything (High, high hopes) Stay up on that rise Stay up on that rise and never come down, oh Stay up on that rise Stay up on that rise and never come down| Mama said don't give up, it's a little complicated All tied up, no more love and I'd hate to see you waiting They say it's all been done but they haven't seen the best of me-eh-eh-eh So I got one more run and it's gonna be a sight to see-eh-eh-eh  Had to have high, high hopes for a living Shooting for the stars when I couldn't make a killing Didn't have a dime but I always had a vision Always had high, high hopes (High, high hopes) Had to have high, high hopes for a living Didn't know how but I always had a feeling I was gonna be that one in a million Always had high, high hopes (High, high hopes)  Had to have high, high hopes for a living Shooting for the stars when I couldn't make a killing Didn't have a dime but I always had a vision Always had high, high hopes Had to have high, high hopes for a living Didn't know how but I always had a feeling I was gonna be that one in a million Always had high, high hopes (High, high hopes)</v>
      </c>
      <c r="E18" s="1" t="s">
        <v>10</v>
      </c>
      <c r="F18" s="1">
        <v>2019.0</v>
      </c>
      <c r="G18" s="2" t="s">
        <v>73</v>
      </c>
    </row>
    <row r="19">
      <c r="A19" s="1" t="s">
        <v>74</v>
      </c>
      <c r="B19" s="1" t="s">
        <v>75</v>
      </c>
      <c r="C19" s="1" t="s">
        <v>76</v>
      </c>
      <c r="D19" s="1" t="str">
        <f>IFERROR(__xludf.DUMMYFUNCTION("REGEXREPLACE(C19, ""\[(.*?)\]"", """")")," White shirt now red, my bloody nose Sleepin', you're on your tippy toes Creepin' around like no one knows Think you're so criminal Bruises on both my knees for you Don't say thank you or please I do what I want when I'm wanting to My soul? So cynical  So"&amp;" you're a tough guy Like it really rough guy Just can't get enough guy Chest always so puffed guy I'm that bad type Make your mama sad type Make your girlfriend mad tight Might seduce your dad type I'm the bad guy Duh  I'm the bad guy  I like it when you "&amp;"take control Even if you know that you don't Own me, I'll let you play the role I'll be your animal My mommy likes to sing along with me But she won't sing this song If she reads all the lyrics She'll pity the men I know  So you're a tough guy Like it rea"&amp;"lly rough guy Just can't get enough guy Chest always so puffed guy I'm that bad type Make your mama sad type Make your girlfriend mad tight Might seduce your dad type I'm the bad guy Duh  I'm the bad guy, duh I'm only good at bein' bad, bad| I like when y"&amp;"ou get mad I guess I'm pretty glad that you're alone You said she's scared of me? I mean, I don't see what she sees But maybe it's 'cause I'm wearing your cologne  I'm a bad guy I'm, I'm a bad guy Bad guy, bad guy I'm a bad")</f>
        <v> White shirt now red, my bloody nose Sleepin', you're on your tippy toes Creepin' around like no one knows Think you're so criminal Bruises on both my knees for you Don't say thank you or please I do what I want when I'm wanting to My soul? So cynical  So you're a tough guy Like it really rough guy Just can't get enough guy Chest always so puffed guy I'm that bad type Make your mama sad type Make your girlfriend mad tight Might seduce your dad type I'm the bad guy Duh  I'm the bad guy  I like it when you take control Even if you know that you don't Own me, I'll let you play the role I'll be your animal My mommy likes to sing along with me But she won't sing this song If she reads all the lyrics She'll pity the men I know  So you're a tough guy Like it really rough guy Just can't get enough guy Chest always so puffed guy I'm that bad type Make your mama sad type Make your girlfriend mad tight Might seduce your dad type I'm the bad guy Duh  I'm the bad guy, duh I'm only good at bein' bad, bad| I like when you get mad I guess I'm pretty glad that you're alone You said she's scared of me? I mean, I don't see what she sees But maybe it's 'cause I'm wearing your cologne  I'm a bad guy I'm, I'm a bad guy Bad guy, bad guy I'm a bad</v>
      </c>
      <c r="E19" s="1" t="s">
        <v>10</v>
      </c>
      <c r="F19" s="1">
        <v>2019.0</v>
      </c>
      <c r="G19" s="2" t="s">
        <v>77</v>
      </c>
    </row>
    <row r="20">
      <c r="A20" s="1" t="s">
        <v>16</v>
      </c>
      <c r="B20" s="1" t="s">
        <v>78</v>
      </c>
      <c r="C20" s="1" t="s">
        <v>79</v>
      </c>
      <c r="D20" s="1" t="str">
        <f>IFERROR(__xludf.DUMMYFUNCTION("REGEXREPLACE(C20, ""\[(.*?)\]"", """")")," Said she tired of little money, need a big boy Pull up 20 inch blades like I'm Lil’ Troy Now it's everybody flockin', need a decoy Shawty mixing up the vodka with the LaCroix, yeah G-Wagen, G-Wagen, G-Wagen, G-Wagen All the housewives pullin’ up (Up, up)"&amp;" I got a lot of toys, 720S bumpin' Fall Out Boy You was talkin' shit in the beginning (Mm-mm) Back when I was feelin' more forgivin' (More forgivin') I know it piss you off to see me winnin' (See me winnin') See the igloo in my mouth when I be grinnin’ (I"&amp;" be grinnin’), yeah  Hunnid bands in my pocket, it's on me Hunnid deep when I roll like the army Get more bottles, these bottles are lonely It’s a moment when I show up, got 'em sayin', ""Wow"" (Wow, wow) Hunnid bands in my pocket, it's on me (On me) Yeah"&amp;", your grandmama probably know me (Know me) Get more bottles, these bottles are lonely It’s a moment when I show up, got 'em sayin', ""Wow"" (Wow, wow)  Everywhere I go (Hey) Catch me on the block like I'm Mutombo (Wow) 750 Lambo in the Utah snow (Skrrt) "&amp;"Trunk in the front like that shit Dumbo, yeah Cut the roof off like a nip-tuck Pull up to the house with some big butts Turn the kitchen counter to a strip-club (Yeah, wow) Me and Dre came for the... When I got guap, all of y'all just appeared (Wow) Befor"&amp;"e I dropped Stoney, none of y'all really cared (Cared) Now they always say, ""Congratulations,"" to the kid (Kid) And this is not a 40, but I'm pourin' out this shit (Yeah) Used to have a lot, but I got more now (Yup) Made another hit 'cause I got bored n"&amp;"ow (Yup) Always goin' for it, never punt fourth down Last call, Hail Mary, Prescott touchdown, ayy| Hunnid bands in my pocket, it's on me (On me) Hunnid deep when I roll like the army (Hey) Get more bottles, these bottles are lonely It's a moment when I s"&amp;"how up, got 'em sayin', ""Wow"" (Wow, wow) Hunnid bands in my pocket, it's on me (Yeah, yeah) Yeah, your grandmama probably know me (Yeah, yeah) Get more bottles, these bottles are lonely It's a moment when I show up, got 'em sayin', ""Wow""  Got 'em sayi"&amp;"n', ""Wow"" Ayy, ayy, wow Sayin', ""Wow"" Wow Wow")</f>
        <v> Said she tired of little money, need a big boy Pull up 20 inch blades like I'm Lil’ Troy Now it's everybody flockin', need a decoy Shawty mixing up the vodka with the LaCroix, yeah G-Wagen, G-Wagen, G-Wagen, G-Wagen All the housewives pullin’ up (Up, up) I got a lot of toys, 720S bumpin' Fall Out Boy You was talkin' shit in the beginning (Mm-mm) Back when I was feelin' more forgivin' (More forgivin') I know it piss you off to see me winnin' (See me winnin') See the igloo in my mouth when I be grinnin’ (I be grinnin’), yeah  Hunnid bands in my pocket, it's on me Hunnid deep when I roll like the army Get more bottles, these bottles are lonely It’s a moment when I show up, got 'em sayin', "Wow" (Wow, wow) Hunnid bands in my pocket, it's on me (On me) Yeah, your grandmama probably know me (Know me) Get more bottles, these bottles are lonely It’s a moment when I show up, got 'em sayin', "Wow" (Wow, wow)  Everywhere I go (Hey) Catch me on the block like I'm Mutombo (Wow) 750 Lambo in the Utah snow (Skrrt) Trunk in the front like that shit Dumbo, yeah Cut the roof off like a nip-tuck Pull up to the house with some big butts Turn the kitchen counter to a strip-club (Yeah, wow) Me and Dre came for the... When I got guap, all of y'all just appeared (Wow) Before I dropped Stoney, none of y'all really cared (Cared) Now they always say, "Congratulations," to the kid (Kid) And this is not a 40, but I'm pourin' out this shit (Yeah) Used to have a lot, but I got more now (Yup) Made another hit 'cause I got bored now (Yup) Always goin' for it, never punt fourth down Last call, Hail Mary, Prescott touchdown, ayy| Hunnid bands in my pocket, it's on me (On me) Hunnid deep when I roll like the army (Hey) Get more bottles, these bottles are lonely It's a moment when I show up, got 'em sayin', "Wow" (Wow, wow) Hunnid bands in my pocket, it's on me (Yeah, yeah) Yeah, your grandmama probably know me (Yeah, yeah) Get more bottles, these bottles are lonely It's a moment when I show up, got 'em sayin', "Wow"  Got 'em sayin', "Wow" Ayy, ayy, wow Sayin', "Wow" Wow Wow</v>
      </c>
      <c r="E20" s="1" t="s">
        <v>10</v>
      </c>
      <c r="F20" s="1">
        <v>2019.0</v>
      </c>
      <c r="G20" s="2" t="s">
        <v>80</v>
      </c>
    </row>
    <row r="21">
      <c r="A21" s="1" t="s">
        <v>81</v>
      </c>
      <c r="B21" s="1" t="s">
        <v>82</v>
      </c>
      <c r="C21" s="1" t="s">
        <v>83</v>
      </c>
      <c r="D21" s="1" t="str">
        <f>IFERROR(__xludf.DUMMYFUNCTION("REGEXREPLACE(C21, ""\[(.*?)\]"", """")")," Why men great 'til they gotta be great? Woo!  I just took a DNA test, turns out I'm 100% that bitch Even when I'm crying crazy Yeah, I got boy problems, that's the human in me Bling bling, then I solve 'em, that's the goddess in me You coulda had a bad b"&amp;"itch, non-committal Help you with your career just a little You're 'posed to hold me down, but you're holding me back And that's the sound of me not calling you back  Why men great 'til they gotta be great? ('Til they gotta be great) Don't text me, tell i"&amp;"t straight to my face (Tell it straight to my face) Best friend sat me down in the salon chair (Down in the salon chair) Shampoo press, get you out of my hair Fresh photos with the bomb lighting (With the bomb lighting) New man on the Minnesota Vikings (M"&amp;"innesota Vikings) Truth hurts, needed something more exciting (Yee) Bom bom bi dom bi dum bum bay (Eh, yeah, yeah, yeah)  You tried to break my heart? Oh, that breaks my heart That you thought you ever had it No, you ain't from the start Hey, I'm glad you"&amp;"'re back with your bitch I mean, who would wanna hide this? I will never, ever, ever, ever, ever be your side chick I put the sing in single Ain't worried 'bout a ring on my finger So you can tell your friend, ""Shoot your shot"" when you see him It's oka"&amp;"y, he already in my DMs  Why men great 'til they gotta be great? ('Til they gotta be great) Don't text me, tell it straight to my face (Tell it straight to my face) Best friend sat me down in the salon chair (Down in the salon chair) Shampoo press, get yo"&amp;"u out of my hair Fresh photos with the bomb lighting (With the bomb lighting) New man on the Minnesota Vikings (Minnesota Vikings) Truth hurts, needed something more exciting (Yee) Bom bom bi dom bi dum bum bay (Eh, yeah, yeah, yeah)| I'ma hit you back in"&amp;" a minute (Yeah, yeah) I don't play tag, bitch, I been it (One time) We don't fuck with lies (Two times), we don't do goodbyes (Woo) We just keep it pushing like ay-ay-ay I'ma hit you back in a minute (Yeah, yeah) I don't play tag, bitch, I been it (One t"&amp;"ime) We don't fuck with lies (Two times), we don't do goodbyes (Woo) We just keep it pushing like ay-ay-ay (Woo)  Why men great 'til they gotta be great? ('Til they gotta be great) Don't text me, tell it straight to my face (Tell it straight to my face) B"&amp;"est friend sat me down in the salon chair (Down in the salon chair) Shampoo press, get you out of my hair Fresh photos with the bomb lighting (With the bomb lighting) New man on the Minnesota Vikings (Minnesota Vikings) Truth hurts, needed something more "&amp;"exciting (Yee) Bom bom bi dom bi dum bum bay (Eh, yeah, yeah, yeah)  With the bomb lighting Minnesota Vikings Yee, eh, yeah, yeah, yeah")</f>
        <v> Why men great 'til they gotta be great? Woo!  I just took a DNA test, turns out I'm 100% that bitch Even when I'm crying crazy Yeah, I got boy problems, that's the human in me Bling bling, then I solve 'em, that's the goddess in me You coulda had a bad bitch, non-committal Help you with your career just a little You're 'posed to hold me down, but you're holding me back And that's the sound of me not calling you back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You tried to break my heart? Oh, that breaks my heart That you thought you ever had it No, you ain't from the start Hey, I'm glad you're back with your bitch I mean, who would wanna hide this? I will never, ever, ever, ever, ever be your side chick I put the sing in single Ain't worried 'bout a ring on my finger So you can tell your friend, "Shoot your shot" when you see him It's okay, he already in my DMs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I'ma hit you back in a minute (Yeah, yeah) I don't play tag, bitch, I been it (One time) We don't fuck with lies (Two times), we don't do goodbyes (Woo) We just keep it pushing like ay-ay-ay I'ma hit you back in a minute (Yeah, yeah) I don't play tag, bitch, I been it (One time) We don't fuck with lies (Two times), we don't do goodbyes (Woo) We just keep it pushing like ay-ay-ay (Woo)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With the bomb lighting Minnesota Vikings Yee, eh, yeah, yeah, yeah</v>
      </c>
      <c r="E21" s="1" t="s">
        <v>10</v>
      </c>
      <c r="F21" s="1">
        <v>2019.0</v>
      </c>
      <c r="G21" s="2" t="s">
        <v>84</v>
      </c>
    </row>
    <row r="22">
      <c r="A22" s="1" t="s">
        <v>85</v>
      </c>
      <c r="B22" s="1" t="s">
        <v>86</v>
      </c>
      <c r="C22" s="1" t="s">
        <v>87</v>
      </c>
      <c r="D22" s="1" t="str">
        <f>IFERROR(__xludf.DUMMYFUNCTION("REGEXREPLACE(C22, ""\[(.*?)\]"", """")")," The club isn't the best place to find a lover So the bar is where I go Me and my friends at the table doing shots Drinking fast and then we talk slow And you come over and start up a conversation with just me And trust me I'll give it a chance now Take m"&amp;"y hand, stop, put Van the Man on the jukebox And then we start to dance, and now I'm singing like  Girl, you know I want your love Your love was handmade for somebody like me Come on now, follow my lead I may be crazy, don't mind me Say, boy, let's not ta"&amp;"lk too much Grab on my waist and put that body on me Come on now, follow my lead Come, come on now, follow my lead  I'm in love with the shape of you We push and pull like a magnet do Although my heart is falling too I'm in love with your body And last ni"&amp;"ght you were in my room And now my bed sheets smell like you Every day discovering something brand new I'm in love with your body  Oh, I, oh, I, oh, I, oh, I I'm in love with your body Oh, I, oh, I, oh, I, oh, I I'm in love with your body Oh, I, oh, I, oh"&amp;", I, oh, I I'm in love with your body Every day discovering something brand new I'm in love with the shape of you  One week in we let the story begin We're going out on our first date You and me are thrifty, so go all you can eat Fill up your bag and I fi"&amp;"ll up a plate We talk for hours and hours about the sweet and the sour And how your family is doing okay Leave and get in a taxi, then kiss in the backseat Tell the driver make the radio play, and I'm singing like| Girl, you know I want your love Your lov"&amp;"e was handmade for somebody like me Come on now, follow my lead I may be crazy, don't mind me Say, boy, let's not talk too much Grab on my waist and put that body on me Come on now, follow my lead Come, come on now, follow my lead  I'm in love with the sh"&amp;"ape of you We push and pull like a magnet do Although my heart is falling too I'm in love with your body And last night you were in my room And now my bed sheets smell like you Every day discovering something brand new I'm in love with your body  Oh, I, o"&amp;"h, I, oh, I, oh, I I'm in love with your body Oh, I, oh, I, oh, I, oh, I I'm in love with your body Oh, I, oh, I, oh, I, oh, I I'm in love with your body Every day discovering something brand new I'm in love with the shape of you| Come on, be my baby, com"&amp;"e on Come on, be my baby, come on Come on, be my baby, come on Come on, be my baby, come on Come on, be my baby, come on Come on, be my baby, come on Come on, be my baby, come on Come on, be my baby, come on  I'm in love with the shape of you We push and "&amp;"pull like a magnet do Although my heart is falling too I'm in love with your body Last night you were in my room And now my bed sheets smell like you Every day discovering something brand new I'm in love with your body  Come on, be my baby, come on Come o"&amp;"n, be my baby, come on I'm in love with your body Come on, be my baby, come on Come on, be my baby, come on I'm in love with your body Come on, be my baby, come on Come on, be my baby, come on I'm in love with your body Every day discovering something bra"&amp;"nd new I'm in love with the shape of you")</f>
        <v> 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 I, oh, I, oh, I, oh, I I'm in love with your body Oh, I, oh, I, oh, I, oh, I I'm in love with your body Oh, I, oh, I, oh, I, oh, 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 I, oh, I, oh, I, oh, I I'm in love with your body Oh, I, oh, I, oh, I, oh, I I'm in love with your body Oh, I, oh, I, oh, I, oh, 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v>
      </c>
      <c r="E22" s="1" t="s">
        <v>10</v>
      </c>
      <c r="F22" s="1">
        <v>2017.0</v>
      </c>
      <c r="G22" s="2" t="s">
        <v>88</v>
      </c>
    </row>
    <row r="23">
      <c r="A23" s="1" t="s">
        <v>89</v>
      </c>
      <c r="B23" s="1" t="s">
        <v>90</v>
      </c>
      <c r="C23" s="1" t="s">
        <v>91</v>
      </c>
      <c r="D23" s="1" t="str">
        <f>IFERROR(__xludf.DUMMYFUNCTION("REGEXREPLACE(C23, ""\[(.*?)\]"", """")")," Ayy, ayy, ayy I got a condo in Manhattan Baby girl, what's happenin'? You and your ass invited So go on and get to clappin' So pop it for a player Pop, pop it for me Turn around and drop it for a player Drop, drop it for me I'll rent a beach house in Mia"&amp;"mi (-ami) Wake up with no jammies (Nope) Lobster tail for dinner Julio, serve that scampi (Julio!) You got it if you want it Got, got it if you want it Said, you got it if you want it Take my wallet if you want it now  Jump in the Cadillac, girl, let's pu"&amp;"t some miles on it Anything you want, just to put a smile on it You deserve it, baby, you deserve it all And I'm gonna give it to you  Gold jewellery shinin' so bright Strawberry champagne on ice Lucky for you, that's what I like, that's what I like Lucky"&amp;" for you, that's what I like, that's what I like Sex by the fire at night Silk sheets and diamonds all white Lucky for you, that's what I like, that's what I like Lucky for you, that's what I like, that's what I like  I'm talkin' trips to Puerto Rico (Bih"&amp;") Say the word, and we go (Say it) You can be my freaka (Brrrt!) Girl, I'll be your fleeko, Mamacita I will never make a promise that I can't keep I promise that your smile ain't gon' ever leave Shoppin' sprees in Paris Everything 24 karats Take a look in"&amp;" that mirror Now tell me, who's the fairest? Is it you? (Is it you?) Is it me? (Is it me?) Say it's us (Say it's us) and I'll agree, baby| Jump in the Cadillac, girl, let's put some miles on it Anything you want, just to put a smile on it You deserve it, "&amp;"baby, you deserve it all And I'm gonna give it to you  Gold jewellery shinin' so bright Strawberry champagne on ice Lucky for you, that's what I like, that's what I like Lucky for you, that's what I like, that's what I like Sex by the fire at night Silk s"&amp;"heets and diamonds all white Lucky for you, that's what I like, that's what I like Lucky for you, that's what I like, that's what I like  If you say you want a good time Well, here I am, baby, here I am, baby Talk to me, talk to me, talk to me Tell me, wh"&amp;"at's on your mind? (What's on your mind?) If you want it, girl, come and get it All this is here for you Tell me, baby, tell me, tell me, baby What you tryna do?| Gold jewellery shinin' so bright Strawberry champagne on ice Lucky for you, that's what I li"&amp;"ke, that's what I like (That's what I like, babe) Lucky for you, that's what I like, that's what I like (Oh, oh) Sex by the fire at night Silk sheets and diamonds all white (All white) Lucky for you, that's what I like, that's what I like (That's what I l"&amp;"ike, babe) Lucky for you, that's what I like, that's what I like (Ooh, ooh, ooh)")</f>
        <v> Ayy, ayy, ayy I got a condo in Manhattan Baby girl, what's happenin'? You and your ass invited So go on and get to clappin' So pop it for a player Pop, pop it for me Turn around and drop it for a player Drop, drop it for me I'll rent a beach house in Miami (-ami) Wake up with no jammies (Nope) Lobster tail for dinner Julio, serve that scampi (Julio!) You got it if you want it Got, got it if you want it Said, you got it if you want it Take my wallet if you want it now  Jump in the Cadillac, girl, let's put some miles on it Anything you want, just to put a smile on it You deserve it, baby, you deserve it all And I'm gonna give it to you  Gold jewellery shinin'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  I'm talkin' trips to Puerto Rico (Bih) Say the word, and we go (Say it) You can be my freaka (Brrrt!) Girl, I'll be your fleeko, Mamacita I will never make a promise that I can't keep I promise that your smile ain't gon' ever leave Shoppin' sprees in Paris Everything 24 karats Take a look in that mirror Now tell me, who's the fairest? Is it you? (Is it you?) Is it me? (Is it me?) Say it's us (Say it's us) and I'll agree, baby| Jump in the Cadillac, girl, let's put some miles on it Anything you want, just to put a smile on it You deserve it, baby, you deserve it all And I'm gonna give it to you  Gold jewellery shinin'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  If you say you want a good time Well, here I am, baby, here I am, baby Talk to me, talk to me, talk to me Tell me, what's on your mind? (What's on your mind?) If you want it, girl, come and get it All this is here for you Tell me, baby, tell me, tell me, baby What you tryna do?| Gold jewellery shinin' so bright Strawberry champagne on ice Lucky for you, that's what I like, that's what I like (That's what I like, babe) Lucky for you, that's what I like, that's what I like (Oh, oh) Sex by the fire at night Silk sheets and diamonds all white (All white) Lucky for you, that's what I like, that's what I like (That's what I like, babe) Lucky for you, that's what I like, that's what I like (Ooh, ooh, ooh)</v>
      </c>
      <c r="E23" s="1" t="s">
        <v>10</v>
      </c>
      <c r="F23" s="1">
        <v>2017.0</v>
      </c>
      <c r="G23" s="2" t="s">
        <v>92</v>
      </c>
    </row>
    <row r="24">
      <c r="A24" s="1" t="s">
        <v>93</v>
      </c>
      <c r="B24" s="1" t="s">
        <v>94</v>
      </c>
      <c r="C24" s="1" t="s">
        <v>95</v>
      </c>
      <c r="D24" s="1" t="str">
        <f>IFERROR(__xludf.DUMMYFUNCTION("REGEXREPLACE(C24, ""\[(.*?)\]"", """")")," Waiting for the time to pass you by Hope the winds of change will change your mind I could give a thousand reasons why And I know you, and you've got to  Make it on your own, but we don't have to grow up We can stay forever young Living on my sofa, drink"&amp;"ing rum and cola Underneath the rising sun I could give a thousand reasons why But you're going, and you know that  All you have to do is stay a minute Just take your time The clock is ticking, so stay All you have to do is wait a second Your hands on min"&amp;"e The clock is ticking, so stay  All you have to do is All you have to do is stay  Won't admit what I already know I've never been the best at letting go I don't wanna spend the night alone Guess I need you, and I need to  Make it on my own, but I don't w"&amp;"anna grow up We can stay forever young Living on my sofa, drinking rum and cola Underneath the rising sun I could give a million reasons why But I'm going, and you know that| All you have to do is stay a minute Just take your time The clock is ticking, so"&amp;" stay All you have to do is wait a second Your hands on mine The clock is ticking, so stay  All you have to do is All you have to do is stay  All you have to do is stay So stay, yeah  All you have to do is stay a minute Just take your time The clock is ti"&amp;"cking, so stay All you have to do is wait a second Your hands on mine The clock is ticking, so stay All you have to do is stay")</f>
        <v> Waiting for the time to pass you by Hope the winds of change will change your mind I could give a thousand reasons why And I know you, and you've got to  Make it on your own, but we don't have to grow up We can stay forever young Living on my sofa, drinking rum and cola Underneath the rising sun I could give a thousand reasons why But you're going, and you know that  All you have to do is stay a minute Just take your time The clock is ticking, so stay All you have to do is wait a second Your hands on mine The clock is ticking, so stay  All you have to do is All you have to do is stay  Won't admit what I already know I've never been the best at letting go I don't wanna spend the night alone Guess I need you, and I need to  Make it on my own, but I don't wanna grow up We can stay forever young Living on my sofa, drinking rum and cola Underneath the rising sun I could give a million reasons why But I'm going, and you know that| All you have to do is stay a minute Just take your time The clock is ticking, so stay All you have to do is wait a second Your hands on mine The clock is ticking, so stay  All you have to do is All you have to do is stay  All you have to do is stay So stay, yeah  All you have to do is stay a minute Just take your time The clock is ticking, so stay All you have to do is wait a second Your hands on mine The clock is ticking, so stay All you have to do is stay</v>
      </c>
      <c r="E24" s="1" t="s">
        <v>10</v>
      </c>
      <c r="F24" s="1">
        <v>2017.0</v>
      </c>
      <c r="G24" s="2" t="s">
        <v>96</v>
      </c>
    </row>
    <row r="25">
      <c r="A25" s="1" t="s">
        <v>97</v>
      </c>
      <c r="B25" s="1" t="s">
        <v>98</v>
      </c>
      <c r="C25" s="1" t="s">
        <v>99</v>
      </c>
      <c r="D25" s="1" t="str">
        <f>IFERROR(__xludf.DUMMYFUNCTION("REGEXREPLACE(C25, ""\[(.*?)\]"", """")")," I wanna follow where she goes I think about her and she knows it I wanna let her take control 'Cause everytime that she gets close, yeah  She pulls me in enough to keep me guessing (Mmmm) And maybe I should stop and start confessing, confessing, yeah  Oh"&amp;", I've been shaking I love it when you go crazy You take all my inhibitions Baby, there's nothing holdin' me back You take me places that tear up my reputation Manipulate my decisions Baby, there's nothing holdin' me back There's nothing holdin' me back T"&amp;"here's nothing holdin' me back  She says that she's never afraid Just picture everybody naked She really doesn't like to wait Not really into hesitation  Pulls me in enough to keep me guessing And maybe I should stop and start confessing, confessing, yeah"&amp;"  Oh, I've been shaking I love it when you go crazy You take all my inhibitions Baby, there's nothing holdin' me back You take me places that tear up my reputation Manipulate my decisions Baby, there's nothing holdin' me back There's nothing holdin' me ba"&amp;"ck  'Cause if we lost our minds and we took it way too far I know we'd be alright, I know we would be alright If you were by my side and we stumbled in the dark I know we'd be alright, I know we would be alright 'Cause if we lost our minds and we took it "&amp;"way too far I know we'd be alright, I know we would be alright If you were by my side and we stumbled in the dark I know we'd be alright, we would be alright| Oh, I've been shaking I love it when you go crazy You take all my inhibitions Baby, there's noth"&amp;"ing holdin' me back You take me places that tear up my reputation Manipulate my decisions Baby, there's nothing holdin' me back (Oh whoa) There's nothing holdin' me back I feel so free when you're with me, baby Baby, there's nothing holdin' me back")</f>
        <v> I wanna follow where she goes I think about her and she knows it I wanna let her take control 'Cause everytime that she gets close, yeah  She pulls me in enough to keep me guessing (Mmmm) And maybe I should stop and start confessing, confessing, yeah  Oh, I've been shaking I love it when you go crazy You take all my inhibitions Baby, there's nothing holdin' me back You take me places that tear up my reputation Manipulate my decisions Baby, there's nothing holdin' me back There's nothing holdin' me back There's nothing holdin' me back  She says that she's never afraid Just picture everybody naked She really doesn't like to wait Not really into hesitation  Pulls me in enough to keep me guessing And maybe I should stop and start confessing, confessing, yeah  Oh, I've been shaking I love it when you go crazy You take all my inhibitions Baby, there's nothing holdin' me back You take me places that tear up my reputation Manipulate my decisions Baby, there's nothing holdin' me back There's nothing holdin' me back  'Cause if we lost our minds and we took it way too far I know we'd be alright, I know we would be alright If you were by my side and we stumbled in the dark I know we'd be alright, I know we would be alright 'Cause if we lost our minds and we took it way too far I know we'd be alright, I know we would be alright If you were by my side and we stumbled in the dark I know we'd be alright, we would be alright| Oh, I've been shaking I love it when you go crazy You take all my inhibitions Baby, there's nothing holdin' me back You take me places that tear up my reputation Manipulate my decisions Baby, there's nothing holdin' me back (Oh whoa) There's nothing holdin' me back I feel so free when you're with me, baby Baby, there's nothing holdin' me back</v>
      </c>
      <c r="E25" s="1" t="s">
        <v>10</v>
      </c>
      <c r="F25" s="1">
        <v>2017.0</v>
      </c>
      <c r="G25" s="2" t="s">
        <v>100</v>
      </c>
    </row>
    <row r="26">
      <c r="A26" s="1" t="s">
        <v>101</v>
      </c>
      <c r="B26" s="1" t="s">
        <v>102</v>
      </c>
      <c r="C26" s="1" t="s">
        <v>103</v>
      </c>
      <c r="D26" s="1" t="str">
        <f>IFERROR(__xludf.DUMMYFUNCTION("REGEXREPLACE(C26, ""\[(.*?)\]"", """")")," I had a dream We were sipping whiskey neat Highest floor, The Bowery And I was high enough Somewhere along the lines We stopped seeing eye to eye You were staying out all night And I had enough  No, I don't wanna know Where you been or where you're goin'"&amp;" But I know I won't be home And you'll be on your own  Who's gonna walk you Through the dark side of the morning? Who's gonna rock you When the sun won't let you sleep? Who's waking up to drive you home When you're drunk and all alone? Who's gonna walk yo"&amp;"u Through the dark side of the morning?  It ain't me The Bowery, whiskey neat, grateful, I'm so grateful It ain't me The Bowery, whiskey neat, grateful, I'm so grateful It ain't me The Bowery, whiskey neat, grateful, I'm so grateful It ain't me The Bowery"&amp;", whiskey neat, grateful, I'm so grateful It ain't me  I had a dream We were back to seventeen Summer nights and The Libertines Never growing up| I'll take with me The polaroids and the memories But you know I'm gonna leave Behind the worst of us  Who's g"&amp;"onna walk you Through the dark side of the morning? Who's gonna rock you When the sun won't let you sleep? Who's waking up to drive you home When you're drunk and all alone? Who's gonna walk you Through the dark side of the morning?  It ain't me, no no It"&amp;" ain't me, no no It ain't me, no no Who's gonna walk you through the dark side of the morning? It ain't me The Bowery, whiskey neat, grateful, I'm so grateful It ain't me The Bowery, whiskey neat, grateful, I'm so grateful It ain't me The Bowery, whiskey "&amp;"neat, grateful, I'm so grateful It ain't me The Bowery, whiskey neat, grateful, I'm so grateful It ain't me The Bowery, whiskey neat, grateful, I'm so grateful It ain't me The Bowery, whiskey neat, grateful, I'm so grateful It ain't me")</f>
        <v> I had a dream We were sipping whiskey neat Highest floor, The Bowery And I was high enough Somewhere along the lines We stopped seeing eye to eye You were staying out all night And I had enough  No, I don't wanna know Where you been or where you're goin' But I know I won't be home And you'll be on your own  Who's gonna walk you Through the dark side of the morning? Who's gonna rock you When the sun won't let you sleep? Who's waking up to drive you home When you're drunk and all alone? Who's gonna walk you Through the dark side of the morning?  It ain't me The Bowery, whiskey neat, grateful, I'm so grateful It ain't me The Bowery, whiskey neat, grateful, I'm so grateful It ain't me The Bowery, whiskey neat, grateful, I'm so grateful It ain't me The Bowery, whiskey neat, grateful, I'm so grateful It ain't me  I had a dream We were back to seventeen Summer nights and The Libertines Never growing up| I'll take with me The polaroids and the memories But you know I'm gonna leave Behind the worst of us  Who's gonna walk you Through the dark side of the morning? Who's gonna rock you When the sun won't let you sleep? Who's waking up to drive you home When you're drunk and all alone? Who's gonna walk you Through the dark side of the morning?  It ain't me, no no It ain't me, no no It ain't me, no no Who's gonna walk you through the dark side of the morning? It ain't me The Bowery, whiskey neat, grateful, I'm so grateful It ain't me The Bowery, whiskey neat, grateful, I'm so grateful It ain't me The Bowery, whiskey neat, grateful, I'm so grateful It ain't me The Bowery, whiskey neat, grateful, I'm so grateful It ain't me The Bowery, whiskey neat, grateful, I'm so grateful It ain't me The Bowery, whiskey neat, grateful, I'm so grateful It ain't me</v>
      </c>
      <c r="E26" s="1" t="s">
        <v>10</v>
      </c>
      <c r="F26" s="1">
        <v>2017.0</v>
      </c>
      <c r="G26" s="2" t="s">
        <v>104</v>
      </c>
    </row>
    <row r="27">
      <c r="A27" s="1" t="s">
        <v>105</v>
      </c>
      <c r="B27" s="1" t="s">
        <v>106</v>
      </c>
      <c r="C27" s="1" t="s">
        <v>107</v>
      </c>
      <c r="D27" s="1" t="str">
        <f>IFERROR(__xludf.DUMMYFUNCTION("REGEXREPLACE(C27, ""\[(.*?)\]"", """")")," Woah-oh, hm-hmm  You've been runnin' 'round, runnin' 'round, runnin' 'round Throwin' that dirt all on my name 'Cause you knew that I, knew that I, knew that I'd call you up (Ah) You've been going 'round, going 'round, going 'round Every party in LA 'Caus"&amp;"e you knew that I, knew that I, knew that I'd be at one, oh  I know that dress is karma, perfume regret You got me thinking 'bout when you were mine, ooh And now I'm all up on ya, what you expect? But you're not coming home with me tonight  You just want "&amp;"attention, you don't want my heart Maybe you just hate the thought of me with someone new Yeah, you just want attention, I knew from the start You're just making sure I'm never gettin' over you, oh  You've been runnin' 'round, runnin' 'round, runnin' 'rou"&amp;"nd Throwin' that dirt all on my name 'Cause you knew that I, knew that I, knew that I'd call you up Baby, now that we're, now that we're, now that we're Right here standin' face to face You already know, 'ready know, 'ready know That you won, oh  I know t"&amp;"hat dress is karma (Dress is karma), perfume regret, yeah You got me thinking 'bout when you were mine, ooh (You got me thinking 'bout when you were mine) And now I'm all up on ya (All up on ya), what you expect? (Oh, baby) But you're not coming home with"&amp;" me tonight, oh no| You just want attention, you don't want my heart Maybe you just hate the thought of me with someone new (One new) Yeah, you just want attention (Oh), I knew from the start (The start) You're just making sure I'm never gettin' over you "&amp;"(Over you), oh  What are you doin' to me? What are you doin', huh? (What are you doin'?) What are you doin' to me? What are you doin', huh? (What are you doin'?) What are you doin' to me? What are you doin', huh? (What are you doin'?) What are you doin' t"&amp;"o me? What are you doin', huh?  I know that dress is karma, perfume regret You got me thinking 'bout when you were mine And now I'm all up on ya, what you expect? But you're not coming home with me tonight  You just want attention, you don't want my heart"&amp;" Maybe you just hate the thought of me with someone new Yeah, you just want attention, I knew from the start You're just making sure I'm never gettin' over you (Over you)| What are you doin' to me? (Hey) What are you doin', huh? (What are you doin', love?"&amp;") What are you doin' to me? What are you doin', huh? (Yeah, you just want attention) What are you doin' to me? (I knew from the start) What are you doin', huh? (You're just making sure I'm never gettin' over you) What are you doin' to me? What are you doi"&amp;"n', huh? (Oh)")</f>
        <v> Woah-oh, hm-hmm  You've been runnin' 'round, runnin' 'round, runnin' 'round Throwin' that dirt all on my name 'Cause you knew that I, knew that I, knew that I'd call you up (Ah) You've been going 'round, going 'round, going 'round Every party in LA 'Cause you knew that I, knew that I, knew that I'd be at one, oh  I know that dress is karma, perfume regret You got me thinking 'bout when you were mine, ooh And now I'm all up on ya, what you expect? But you're not coming home with me tonight  You just want attention, you don't want my heart Maybe you just hate the thought of me with someone new Yeah, you just want attention, I knew from the start You're just making sure I'm never gettin' over you, oh  You've been runnin' 'round, runnin' 'round, runnin' 'round Throwin' that dirt all on my name 'Cause you knew that I, knew that I, knew that I'd call you up Baby, now that we're, now that we're, now that we're Right here standin' face to face You already know, 'ready know, 'ready know That you won, oh  I know that dress is karma (Dress is karma), perfume regret, yeah You got me thinking 'bout when you were mine, ooh (You got me thinking 'bout when you were mine) And now I'm all up on ya (All up on ya), what you expect? (Oh, baby) But you're not coming home with me tonight, oh no| You just want attention, you don't want my heart Maybe you just hate the thought of me with someone new (One new) Yeah, you just want attention (Oh), I knew from the start (The start) You're just making sure I'm never gettin' over you (Over you), oh  What are you doin' to me? What are you doin', huh? (What are you doin'?) What are you doin' to me? What are you doin', huh? (What are you doin'?) What are you doin' to me? What are you doin', huh? (What are you doin'?) What are you doin' to me? What are you doin', huh?  I know that dress is karma, perfume regret You got me thinking 'bout when you were mine And now I'm all up on ya, what you expect? But you're not coming home with me tonight  You just want attention, you don't want my heart Maybe you just hate the thought of me with someone new Yeah, you just want attention, I knew from the start You're just making sure I'm never gettin' over you (Over you)| What are you doin' to me? (Hey) What are you doin', huh? (What are you doin', love?) What are you doin' to me? What are you doin', huh? (Yeah, you just want attention) What are you doin' to me? (I knew from the start) What are you doin', huh? (You're just making sure I'm never gettin' over you) What are you doin' to me? What are you doin', huh? (Oh)</v>
      </c>
      <c r="E27" s="1" t="s">
        <v>10</v>
      </c>
      <c r="F27" s="1">
        <v>2017.0</v>
      </c>
      <c r="G27" s="2" t="s">
        <v>108</v>
      </c>
    </row>
    <row r="28">
      <c r="A28" s="1" t="s">
        <v>109</v>
      </c>
      <c r="B28" s="1" t="s">
        <v>110</v>
      </c>
      <c r="C28" s="1" t="s">
        <v>111</v>
      </c>
      <c r="D28" s="1" t="str">
        <f>IFERROR(__xludf.DUMMYFUNCTION("REGEXREPLACE(C28, ""\[(.*?)\]"", """")"),"  Ay, ¡Fonsi! ¡D.Y.! Ooh, oh, no, oh, no, oh ¡Hey, yeah! Dididiri Daddy, go! Sí, sabes que ya llevo un rato mirándote Tengo que bailar contigo hoy (¡D.Y.!) Vi que tu mirada ya estaba llamándome Muéstrame el camino que yo voy  ¡Oh! Tú, tú eres el imán y yo"&amp;" soy el metal Me voy acercando y voy armando el plan Sólo con pensarlo se acelera el pulso (¡Oh, yeah!) Ya, ya me está gustando más de lo normal Todos mis sentidos van pidiendo más Esto hay que tomarlo sin ningún apuro  Despacito Quiero respirar tu cuello"&amp;" despacito Deja que te diga cosas al oído Para que te acuerdes si no estás conmigo Despacito Quiero desnudarte a besos despacito Firmar las paredes de tu laberinto Y hacer de tu cuerpo todo un manuscrito (Sube, sube, sube; sube, sube)  Quiero ver bailar t"&amp;"u pelo, quiero ser tu ritmo (Woh, eh) Que le enseñes a mi boca (Woh, eh) Tus lugares favoritos (Favorito', favorito', baby) Déjame sobrepasar tus zonas de peligro (Eh; woh, eh) Hasta provocar tus gritos (Woh, eh) Y que olvides tu apellido (Rrr; D.Y.)| Si "&amp;"te pido un beso, ven, dámelo, yo sé que estás pensándolo (Eh) Llevo tiempo intentándolo (Eh), mami, esto es dando y dándolo Sabes que tu corazón conmigo te hace bam-bam Sabes que esa beba está buscando de mi bam-bam Ven, prueba de mi boca para ver cómo te"&amp;" sabe (Eh-eh; ¡plo!) Quiero, quiero, quiero ver cuánto amor a ti te cabe Yo no tengo prisa, yo me quiero dar el viaje Empezamos lento, después salvaje  Pasito a pasito, suave suavecito Nos vamo' pegando, poquito a poquito Cuando tú me besas con esa destre"&amp;"za Veo que eres malicia con delicadeza Pasito a pasito, suave suavecito Nos vamo' pegando, poquito a poquito (Oh-oh) Y es que esa belleza es un rompecabezas (No, no) Pero pa' montarlo aquí tengo la pieza ¡Oye! (Yo', yo'; ¡plo!)  Despacito Quiero respirar "&amp;"tu cuello despacito (Yo') Deja que te diga cosas al oído (Yo') Para que te acuerdes si no estás conmigo (Plo, plo) Despacito (¡Plo!) Quiero desnudarte a besos despacito (Yeah-eh) Firmar las paredes de tu laberinto Y hacer de tu cuerpo todo un manuscrito ("&amp;"Sube, sube, sube, sube, sube)| Quiero ver bailar tu pelo, quiero ser tu ritmo (Eh, woh, eh) Que le enseñes a mi boca (Woh, eh) Tus lugares favoritos (Favorito', favorito', baby) Déjame sobrepasar tus zonas de peligro (Eh, woh, eh) Hasta provocar tus grito"&amp;"s (Woh, eh) Y que olvides tu apellido  Despacito Vamo' a hacerlo en una playa en Puerto Rico Hasta que las olas griten: ""¡Ay, Bendito!"" Para que mi sello se quede contigo ¡Báilalo!  Pasito a pasito, suave suavecito (Oh, yeah-yeah) Nos vamos pegando, poq"&amp;"uito a poquito (No, no; oh) Que le enseñes a mi boca Tus lugares favoritos Favorito', favorito', baby (Ooh) Pasito a pasito, suave suavecito Nos vamos pegando, poquito a poquito Hasta provocar tus gritos (Fonsi) Y que olvides tu apellido (D.Y.) Despacito")</f>
        <v>  Ay, ¡Fonsi! ¡D.Y.! Ooh, oh, no, oh, no, oh ¡Hey, yeah! Dididiri Daddy, go! Sí, sabes que ya llevo un rato mirándote Tengo que bailar contigo hoy (¡D.Y.!) Vi que tu mirada ya estaba llamándome Muéstrame el camino que yo voy  ¡Oh! Tú, tú eres el imán y yo soy el metal Me voy acercando y voy armando el plan Sólo con pensarlo se acelera el pulso (¡Oh, yeah!) Ya, ya me está gustando más de lo normal Todos mis sentidos van pidiendo más Esto hay que tomarlo sin ningún apuro  Despacito Quiero respirar tu cuello despacito Deja que te diga cosas al oído Para que te acuerdes si no estás conmigo Despacito Quiero desnudarte a besos despacito Firmar las paredes de tu laberinto Y hacer de tu cuerpo todo un manuscrito (Sube, sube, sube; sube, sube)  Quiero ver bailar tu pelo, quiero ser tu ritmo (Woh, eh) Que le enseñes a mi boca (Woh, eh) Tus lugares favoritos (Favorito', favorito', baby) Déjame sobrepasar tus zonas de peligro (Eh; woh, eh) Hasta provocar tus gritos (Woh, eh) Y que olvides tu apellido (Rrr; D.Y.)| Si te pido un beso, ven, dámelo, yo sé que estás pensándolo (Eh) Llevo tiempo intentándolo (Eh), mami, esto es dando y dándolo Sabes que tu corazón conmigo te hace bam-bam Sabes que esa beba está buscando de mi bam-bam Ven, prueba de mi boca para ver cómo te sabe (Eh-eh; ¡plo!) Quiero, quiero, quiero ver cuánto amor a ti te cabe Yo no tengo prisa, yo me quiero dar el viaje Empezamos lento, después salvaje  Pasito a pasito, suave suavecito Nos vamo' pegando, poquito a poquito Cuando tú me besas con esa destreza Veo que eres malicia con delicadeza Pasito a pasito, suave suavecito Nos vamo' pegando, poquito a poquito (Oh-oh) Y es que esa belleza es un rompecabezas (No, no) Pero pa' montarlo aquí tengo la pieza ¡Oye! (Yo', yo'; ¡plo!)  Despacito Quiero respirar tu cuello despacito (Yo') Deja que te diga cosas al oído (Yo') Para que te acuerdes si no estás conmigo (Plo, plo) Despacito (¡Plo!) Quiero desnudarte a besos despacito (Yeah-eh) Firmar las paredes de tu laberinto Y hacer de tu cuerpo todo un manuscrito (Sube, sube, sube, sube, sube)| Quiero ver bailar tu pelo, quiero ser tu ritmo (Eh, woh, eh) Que le enseñes a mi boca (Woh, eh) Tus lugares favoritos (Favorito', favorito', baby) Déjame sobrepasar tus zonas de peligro (Eh, woh, eh) Hasta provocar tus gritos (Woh, eh) Y que olvides tu apellido  Despacito Vamo' a hacerlo en una playa en Puerto Rico Hasta que las olas griten: "¡Ay, Bendito!" Para que mi sello se quede contigo ¡Báilalo!  Pasito a pasito, suave suavecito (Oh, yeah-yeah) Nos vamos pegando, poquito a poquito (No, no; oh) Que le enseñes a mi boca Tus lugares favoritos Favorito', favorito', baby (Ooh) Pasito a pasito, suave suavecito Nos vamos pegando, poquito a poquito Hasta provocar tus gritos (Fonsi) Y que olvides tu apellido (D.Y.) Despacito</v>
      </c>
      <c r="E28" s="1" t="s">
        <v>10</v>
      </c>
      <c r="F28" s="1">
        <v>2017.0</v>
      </c>
      <c r="G28" s="2" t="s">
        <v>112</v>
      </c>
    </row>
    <row r="29">
      <c r="A29" s="1" t="s">
        <v>113</v>
      </c>
      <c r="B29" s="1" t="s">
        <v>114</v>
      </c>
      <c r="C29" s="1" t="s">
        <v>115</v>
      </c>
      <c r="D29" s="1" t="str">
        <f>IFERROR(__xludf.DUMMYFUNCTION("REGEXREPLACE(C29, ""\[(.*?)\]"", """")")," (Woo)  We should take this back to my place That's what she said right to my face 'Cause I want you bad Yeah, I want you, baby I've been thinkin' 'bout it all day And I hope you feel the same way, yeah  'Cause I want you bad Yeah, I want you, baby  Slow,"&amp;" slow hands Like sweat drippin' down our dirty laundry No, no chance That I'm leavin' here without you on me I, I know Yeah, I already know that there ain't no stoppin' Your plans and those Slow hands (Woo) Slow hands  I just wanna take my time We could d"&amp;"o this, baby, all night, yeah  'Cause I want you bad Yeah, I want you, baby  Slow, slow hands Like sweat drippin' down our dirty laundry No, no chance That I'm leavin' here without you on me I, I know Yeah, I already know that there ain't no stoppin' Your"&amp;" plans and those Slow hands (Woo)| Fingertips puttin' on a show Got me now and I can't say no Wanna be with you all alone Take me home, take me home Fingertips puttin' on a show Can't you tell that I want you, baby, yeah  Slow hands Like sweat drippin' do"&amp;"wn our dirty laundry No, no chance That I'm leavin' here without you on me I, I know Yeah, I already know that there ain't no stoppin' Slow hands Like sweat drippin' down our dirty laundry No, no chance That I'm leavin' here without you on me I, I know Ye"&amp;"ah, I already know that there ain't no stoppin' Your plans and those Slow hands (Woo) Slow hands Woo, slow hands")</f>
        <v> (Woo)  We should take this back to my place That's what she said right to my face 'Cause I want you bad Yeah, I want you, baby I've been thinkin' 'bout it all day And I hope you feel the same way, yeah  'Cause I want you bad Yeah, I want you, baby  Slow, slow hands Like sweat drippin' down our dirty laundry No, no chance That I'm leavin' here without you on me I, I know Yeah, I already know that there ain't no stoppin' Your plans and those Slow hands (Woo) Slow hands  I just wanna take my time We could do this, baby, all night, yeah  'Cause I want you bad Yeah, I want you, baby  Slow, slow hands Like sweat drippin' down our dirty laundry No, no chance That I'm leavin' here without you on me I, I know Yeah, I already know that there ain't no stoppin' Your plans and those Slow hands (Woo)| Fingertips puttin' on a show Got me now and I can't say no Wanna be with you all alone Take me home, take me home Fingertips puttin' on a show Can't you tell that I want you, baby, yeah  Slow hands Like sweat drippin' down our dirty laundry No, no chance That I'm leavin' here without you on me I, I know Yeah, I already know that there ain't no stoppin' Slow hands Like sweat drippin' down our dirty laundry No, no chance That I'm leavin' here without you on me I, I know Yeah, I already know that there ain't no stoppin' Your plans and those Slow hands (Woo) Slow hands Woo, slow hands</v>
      </c>
      <c r="E29" s="1" t="s">
        <v>10</v>
      </c>
      <c r="F29" s="1">
        <v>2017.0</v>
      </c>
      <c r="G29" s="2" t="s">
        <v>116</v>
      </c>
    </row>
    <row r="30">
      <c r="A30" s="1" t="s">
        <v>117</v>
      </c>
      <c r="B30" s="1" t="s">
        <v>118</v>
      </c>
      <c r="C30" s="1" t="s">
        <v>119</v>
      </c>
      <c r="D30" s="1" t="str">
        <f>IFERROR(__xludf.DUMMYFUNCTION("REGEXREPLACE(C30, ""\[(.*?)\]"", """")")," Been sitting eyes wide open behind these four walls, hoping you'd call It's just a cruel existence like it's no point hoping at all  Baby, baby, I feel crazy Up all night, all night and every day Give me something, oh, but you say nothing What is happeni"&amp;"ng to me?  I don't wanna live forever, 'cause I know I'll be living in vain And I don't wanna fit wherever I just wanna keep calling your name until you come back home I just wanna keep calling your name until you come back home I just wanna keep calling "&amp;"your name until you come back home  I'm sitting eyes wide open and I got one thing stuck in my mind Wondering if I dodged a bullet or just lost the love of my life  Baby, baby, I feel crazy Up all night, all night and every day I gave you something, but y"&amp;"ou gave me nothing What is happening to me?  I don't wanna live forever, 'cause I know I'll be living in vain And I don't wanna fit (Fit, babe) wherever (Wherever) I just wanna keep calling your name until you come back home I just wanna keep calling your"&amp;" name until you come back home I just wanna keep calling your name until you come back home  I've been looking sad in all the nicest places Baby, baby, I feel crazy I see you around in all these empty faces Up all night, all night and every day I've been "&amp;"looking sad in all the nicest places Give me something, oh, but you say nothing Now I'm in a cab, I tell 'em where your place is What is happening to me?| I don't wanna live forever, 'cause I know I'll be living in vain And I don't wanna fit wherever I ju"&amp;"st wanna keep calling your name until you come back home I just wanna keep calling your name until you come back home I just wanna keep calling your name until you come back home I just wanna keep calling your name until you come back home I just wanna ke"&amp;"ep calling your name until you come back home  I just wanna keep calling your name until you come back home Until you come back home")</f>
        <v> Been sitting eyes wide open behind these four walls, hoping you'd call It's just a cruel existence like it's no point hoping at all  Baby, baby, I feel crazy Up all night, all night and every day Give me something, oh, but you say nothing What is happening to me?  I don't wanna live forever, 'cause I know I'll be living in vain And I don't wanna fit wherever I just wanna keep calling your name until you come back home I just wanna keep calling your name until you come back home I just wanna keep calling your name until you come back home  I'm sitting eyes wide open and I got one thing stuck in my mind Wondering if I dodged a bullet or just lost the love of my life  Baby, baby, I feel crazy Up all night, all night and every day I gave you something, but you gave me nothing What is happening to me?  I don't wanna live forever, 'cause I know I'll be living in vain And I don't wanna fit (Fit, babe) wherever (Wherever) I just wanna keep calling your name until you come back home I just wanna keep calling your name until you come back home I just wanna keep calling your name until you come back home  I've been looking sad in all the nicest places Baby, baby, I feel crazy I see you around in all these empty faces Up all night, all night and every day I've been looking sad in all the nicest places Give me something, oh, but you say nothing Now I'm in a cab, I tell 'em where your place is What is happening to me?| I don't wanna live forever, 'cause I know I'll be living in vain And I don't wanna fit wherever I just wanna keep calling your name until you come back home I just wanna keep calling your name until you come back home I just wanna keep calling your name until you come back home I just wanna keep calling your name until you come back home I just wanna keep calling your name until you come back home  I just wanna keep calling your name until you come back home Until you come back home</v>
      </c>
      <c r="E30" s="1" t="s">
        <v>10</v>
      </c>
      <c r="F30" s="1">
        <v>2017.0</v>
      </c>
      <c r="G30" s="2" t="s">
        <v>120</v>
      </c>
    </row>
    <row r="31">
      <c r="A31" s="1" t="s">
        <v>121</v>
      </c>
      <c r="B31" s="1" t="s">
        <v>122</v>
      </c>
      <c r="C31" s="1" t="s">
        <v>123</v>
      </c>
      <c r="D31" s="1" t="str">
        <f>IFERROR(__xludf.DUMMYFUNCTION("REGEXREPLACE(C31, ""\[(.*?)\]"", """")")," She just wants to be beautiful She goes unnoticed, she knows no limits She craves attention, she praises an image She prays to be sculpted by the sculptor Oh, she don't see the light that's shinin' Deeper than the eyes can find it Maybe we have made her "&amp;"blind So she tries to cover up her pain And cut her woes away 'Cause covergirls don't cry After their face is made  And there's a hope that's waiting for you in the dark You should know you're beautiful just the way you are And you don't have to change a "&amp;"thing, the world could change its heart No scars to your beautiful, we're stars and we're beautiful Oh, oh, oh Oh-oh, oh, oh And you don't have to change a thing The world could change its heart No scars to your beautiful, we're stars and we're beautiful "&amp;" She has dreams to be an envy, so she's Starving, you know, covergirls eat nothing She says, ""Beauty is pain and there's beauty in everything, what's a little bit of hunger?"" ""I can go a little while longer,"" she fades away She don't see her perfect, "&amp;"she don't understand she's worth it Or that beauty goes deeper than the surface, oh, oh So to all the girls that's hurting, let me be your mirror Help you see a little bit clearer the light that shines within  And there's a hope that's waiting for you in "&amp;"the dark You should know you're beautiful just the way you are And you don't have to change a thing, the world could change its heart No scars to your beautiful, we're stars and we're beautiful Oh, oh, oh Oh-oh, oh, oh And you don't have to change a thing"&amp;" The world could change its heart No scars to your beautiful, we're stars and we're beautiful| No better you than the you that you are No better you than the you that you are No better life than the life we're livin' No better life than the life we're liv"&amp;"in' No better time for your shine, you're a star No better time for your shine, you're a star Oh, you're beautiful, oh, you're beautiful  There's a hope that's waiting for you in the dark You should know you're beautiful just the way you are And you don't"&amp;" have to change a thing, the world could change its heart No scars to your beautiful, we're stars and we're beautiful Oh, oh, oh Oh-oh, oh, oh And you don't have to change a thing The world could change its heart No scars to your beautiful, we're stars an"&amp;"d we're beautiful")</f>
        <v> She just wants to be beautiful She goes unnoticed, she knows no limits She craves attention, she praises an image She prays to be sculpted by the sculptor Oh, she don't see the light that's shinin' Deeper than the eyes can find it Maybe we have made her blind So she tries to cover up her pain And cut her woes away 'Cause covergirls don't cry After their face is made  And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  She has dreams to be an envy, so she's Starving, you know, covergirls eat nothing She says, "Beauty is pain and there's beauty in everything, what's a little bit of hunger?" "I can go a little while longer," she fades away She don't see her perfect, she don't understand she's worth it Or that beauty goes deeper than the surface, oh, oh So to all the girls that's hurting, let me be your mirror Help you see a little bit clearer the light that shines within  And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 No better you than the you that you are No better you than the you that you are No better life than the life we're livin' No better life than the life we're livin' No better time for your shine, you're a star No better time for your shine, you're a star Oh, you're beautiful, oh, you're beautiful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v>
      </c>
      <c r="E31" s="1" t="s">
        <v>10</v>
      </c>
      <c r="F31" s="1">
        <v>2017.0</v>
      </c>
      <c r="G31" s="2" t="s">
        <v>124</v>
      </c>
    </row>
    <row r="32">
      <c r="A32" s="1" t="s">
        <v>125</v>
      </c>
      <c r="B32" s="1" t="s">
        <v>126</v>
      </c>
      <c r="C32" s="1" t="s">
        <v>127</v>
      </c>
      <c r="D32" s="1" t="str">
        <f>IFERROR(__xludf.DUMMYFUNCTION("REGEXREPLACE(C32, ""\[(.*?)\]"", """")")," Yeah, y'all know what it is Katy Perry, Juicy J Uh-huh, let's rage  I knew you were, you were gonna come to me And here you are, but you better choose carefully 'Cause I, I'm capable of anything Of anything, and everything  Make me your Aphrodite Make me"&amp;" your one and only But don't make me your enemy (Enemy) Your enemy (Your enemy), your enemy  So you wanna play with magic? Boy, you should know what you're fallin' for Baby, do you dare to do this? 'Cause I'm comin' at you like a dark horse Are you ready "&amp;"for, ready for A perfect storm, perfect storm? 'Cause once you're mine, once you're mine There's no goin' back  Mark my words, this love will make you levitate Like a bird, like a bird without a cage We're down to earth if you choose to walk away Don't wa"&amp;"lk away (Walk away)  It's in the palm of your hand now, baby It's a yes or a no, no maybe So just be sure before you give it all to me All to me, give it all to me| So you wanna play with magic? Boy, you should know what you're fallin' for Baby, do you da"&amp;"re to do this? 'Cause I'm comin' at you like a dark horse Are you ready for, ready for A perfect storm, perfect storm? 'Cause once you're mine, once you're mine There's no goin' back  She's a beast, I call her Karma (Come back) She eat your heart out like"&amp;" Jeffrey Dahmer (Woo) Be careful, try not to lead her on Shawty heart is on steroids 'cause her love is so strong You may fall in love when you meet her (Meet her) If you get the chance, you better keep her (Keep her) She's sweet as pie, but if you break "&amp;"her heart She turn cold as a freezer (Freezer) That fairy tale ending with a knight in shining armor She can be my sleepin' beauty, I'm gon' put her in a coma (Woo) Damn, I think I love her, shawty so bad, I'm sprung and I don't care She ride me like a ro"&amp;"ller coaster, turn the bedroom into a fair (A fair) Her love is like a drug, I was tryna hit it and quit it But lil mama so dope, I messed around and got addicted| So you wanna play with magic? Boy, you should know what you're fallin' for (You should know"&amp;") Baby, do you dare to do this? 'Cause I'm comin' at you like a dark horse (Like a dark horse) Are you ready for, ready for (Ready for) A perfect storm, perfect storm? (A perfect storm) 'Cause once you're mine, once you're mine (Mine) There's no goin' bac"&amp;"k  ")</f>
        <v> Yeah, y'all know what it is Katy Perry, Juicy J Uh-huh, let's rage  I knew you were, you were gonna come to me And here you are, but you better choose carefully 'Cause I, I'm capable of anything Of anything, and everything  Make me your Aphrodite Make me your one and only But don't make me your enemy (Enemy) Your enemy (Your enemy), your enemy  So you wanna play with magic? Boy, you should know what you're fallin' for Baby, do you dare to do this? 'Cause I'm comin' at you like a dark horse Are you ready for, ready for A perfect storm, perfect storm? 'Cause once you're mine, once you're mine There's no goin' back  Mark my words, this love will make you levitate Like a bird, like a bird without a cage We're down to earth if you choose to walk away Don't walk away (Walk away)  It's in the palm of your hand now, baby It's a yes or a no, no maybe So just be sure before you give it all to me All to me, give it all to me| So you wanna play with magic? Boy, you should know what you're fallin' for Baby, do you dare to do this? 'Cause I'm comin' at you like a dark horse Are you ready for, ready for A perfect storm, perfect storm? 'Cause once you're mine, once you're mine There's no goin' back  She's a beast, I call her Karma (Come back) She eat your heart out like Jeffrey Dahmer (Woo) Be careful, try not to lead her on Shawty heart is on steroids 'cause her love is so strong You may fall in love when you meet her (Meet her) If you get the chance, you better keep her (Keep her) She's sweet as pie, but if you break her heart She turn cold as a freezer (Freezer) That fairy tale ending with a knight in shining armor She can be my sleepin' beauty, I'm gon' put her in a coma (Woo) Damn, I think I love her, shawty so bad, I'm sprung and I don't care She ride me like a roller coaster, turn the bedroom into a fair (A fair) Her love is like a drug, I was tryna hit it and quit it But lil mama so dope, I messed around and got addicted| So you wanna play with magic? Boy, you should know what you're fallin' for (You should know) Baby, do you dare to do this? 'Cause I'm comin' at you like a dark horse (Like a dark horse) Are you ready for, ready for (Ready for) A perfect storm, perfect storm? (A perfect storm) 'Cause once you're mine, once you're mine (Mine) There's no goin' back  </v>
      </c>
      <c r="E32" s="1" t="s">
        <v>10</v>
      </c>
      <c r="F32" s="1">
        <v>2014.0</v>
      </c>
      <c r="G32" s="2" t="s">
        <v>128</v>
      </c>
    </row>
    <row r="33">
      <c r="A33" s="1" t="s">
        <v>129</v>
      </c>
      <c r="B33" s="1" t="s">
        <v>130</v>
      </c>
      <c r="C33" s="1" t="s">
        <v>131</v>
      </c>
      <c r="D33" s="1" t="str">
        <f>IFERROR(__xludf.DUMMYFUNCTION("REGEXREPLACE(C33, ""\[(.*?)\]"", """")")," Lately, I've been, I've been losin' sleep Dreamin' about the things that we could be But baby, I've been, I've been prayin' hard Said no more countin' dollars, we'll be countin' stars Yeah, we'll be countin' stars  I see this life, like a swinging vine S"&amp;"wing my heart across the line And in my face is flashing signs Seek it out and ye' shall find  Old, but I'm not that old Young, but I'm not that bold And I don't think the world is sold On just doing what we're told  I feel something so right doin' the wr"&amp;"ong thing I feel something so wrong doin' the right thing I couldn't lie, couldn't lie, couldn't lie Everything that kills me makes me feel alive  Lately, I've been, I've been losin' sleep Dreamin' about the things that we could be But baby, I've been, I'"&amp;"ve been prayin' hard Said no more countin' dollars, we'll be countin' stars Lately, I've been, I've been losin' sleep Dreamin' about the things that we could be But baby, I've been, I've been prayin' hard Said no more countin' dollars, we'll be, we'll be "&amp;"countin' stars  I feel your love and I feel it burn Down this river, every turn Hope is our four-letter word Make that money, watch it burn| Old, but I'm not that old Young, but I'm not that bold And I don't think the world is sold On just doing what we'r"&amp;"e told  I feel something so wrong doin' the right thing I couldn't lie, couldn't lie, couldn't lie Everything that drowns me makes me wanna fly  Lately, I've been, I've been losin' sleep Dreamin' about the things that we could be But baby, I've been, I've"&amp;" been prayin' hard Said no more countin' dollars, we'll be countin' stars Lately, I've been, I've been losin' sleep Dreamin' about the things that we could be But baby, I've been, I've been prayin' hard Said no more countin' dollars, we'll be, we'll be co"&amp;"untin' stars  Take that money, watch it burn Sink in the river the lessons I learned Take that money, watch it burn Sink in the river the lessons I learned Take that money, watch it burn Sink in the river the lessons I learned Take that money, watch it bu"&amp;"rn Sink in the river the lessons I learned| Everything that kills me makes me feel alive  Lately, I've been, I've been losin' sleep Dreamin' about the things that we could be But baby, I've been, I've been prayin' hard Said no more countin' dollars, we'll"&amp;" be countin' stars Lately, I've been, I've been losin' sleep Dreamin' about the things that we could be But baby, I've been, I've been prayin' hard Said no more countin' dollars, we'll be, we'll be counting stars  Take that money, watch it burn Sink in th"&amp;"e river the lessons I've learned Take that money, watch it burn Sink in the river the lessons I've learned Take that money, watch it burn Sink in the river the lessons I've learned Take that money, watch it burn Sink in the river the lessons I've learned")</f>
        <v> Lately, I've been, I've been losin' sleep Dreamin' about the things that we could be But baby, I've been, I've been prayin' hard Said no more countin' dollars, we'll be countin' stars Yeah, we'll be countin' stars  I see this life, like a swinging vine Swing my heart across the line And in my face is flashing signs Seek it out and ye' shall find  Old, but I'm not that old Young, but I'm not that bold And I don't think the world is sold On just doing what we're told  I feel something so right doin' the wrong thing I feel something so wrong doin' the right thing I couldn't lie, couldn't lie, couldn't lie Everything that kills me makes me feel alive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 stars  I feel your love and I feel it burn Down this river, every turn Hope is our four-letter word Make that money, watch it burn| Old, but I'm not that old Young, but I'm not that bold And I don't think the world is sold On just doing what we're told  I feel something so wrong doin' the right thing I couldn't lie, couldn't lie, couldn't lie Everything that drowns me makes me wanna fly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 stars  Take that money, watch it burn Sink in the river the lessons I learned Take that money, watch it burn Sink in the river the lessons I learned Take that money, watch it burn Sink in the river the lessons I learned Take that money, watch it burn Sink in the river the lessons I learned| Everything that kills me makes me feel alive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counting stars  Take that money, watch it burn Sink in the river the lessons I've learned Take that money, watch it burn Sink in the river the lessons I've learned Take that money, watch it burn Sink in the river the lessons I've learned Take that money, watch it burn Sink in the river the lessons I've learned</v>
      </c>
      <c r="E33" s="1" t="s">
        <v>10</v>
      </c>
      <c r="F33" s="1">
        <v>2014.0</v>
      </c>
      <c r="G33" s="2" t="s">
        <v>132</v>
      </c>
    </row>
    <row r="34">
      <c r="A34" s="1" t="s">
        <v>133</v>
      </c>
      <c r="B34" s="1" t="s">
        <v>134</v>
      </c>
      <c r="C34" s="1" t="s">
        <v>135</v>
      </c>
      <c r="D34" s="1" t="str">
        <f>IFERROR(__xludf.DUMMYFUNCTION("REGEXREPLACE(C34, ""\[(.*?)\]"", """")")," What would I do without your smart mouth? Drawing me in and you kicking me out You've got my head spinning, no kidding I can't pin you down What's goin' on in that beautiful mind? I'm on your magical mystery ride And I'm so dizzy, don't know what hit me "&amp;"But I'll be alright  My head's under water, but I'm breathing fine You're crazy and I'm out of my mind  'Cause all of me loves all of you Love your curves and all your edges All your perfect imperfections Give your all to me, I'll give my all to you You'r"&amp;"e my end and my beginning Even when I lose, I'm winning  'Cause I give you all of me And you give me all of you, oh-oh  How many times do I have to tell you? Even when you're crying, you're beautiful, too The world is beating you down, I'm around Through "&amp;"every mood You're my downfall, you're my muse My worst distraction, my rhythm and blues I can't stop singing, it's ringing In my head for you  My head's under water, but I'm breathing fine You're crazy and I'm out of my mind| 'Cause all of me loves all of"&amp;" you Love your curves and all your edges All your perfect imperfections Give your all to me, I'll give my all to you You're my end and my beginning Even when I lose, I'm winning  'Cause I give you all of me And you give me all of you, oh-oh  Give me all o"&amp;"f you, oh Cards on the table, we're both showing hearts Risking it all, though it's hard  'Cause all of me loves all of you Love your curves and all your edges All your perfect imperfections Give your all to me, I'll give my all to you You're my end and m"&amp;"y beginning Even when I lose, I'm winning  'Cause I give you all of me And you give me all of you| I give you all of me And you give me all of you, oh-oh")</f>
        <v> What would I do without your smart mouth? Drawing me in and you kicking me out You've got my head spinning, no kidding I can't pin you down What's goin' on in that beautiful mind? I'm on your magical mystery ride And I'm so dizzy, don't know what hit me But I'll be alright  My head's under water, but I'm breathing fine You're crazy and I'm out of my mind  'Cause all of me loves all of you Love your curves and all your edges All your perfect imperfections Give your all to me, I'll give my all to you You're my end and my beginning Even when I lose, I'm winning  'Cause I give you all of me And you give me all of you, oh-oh  How many times do I have to tell you? Even when you're crying, you're beautiful, too The world is beating you down, I'm around Through every mood You're my downfall, you're my muse My worst distraction, my rhythm and blues I can't stop singing, it's ringing In my head for you  My head's under water, but I'm breathing fine You're crazy and I'm out of my mind| 'Cause all of me loves all of you Love your curves and all your edges All your perfect imperfections Give your all to me, I'll give my all to you You're my end and my beginning Even when I lose, I'm winning  'Cause I give you all of me And you give me all of you, oh-oh  Give me all of you, oh Cards on the table, we're both showing hearts Risking it all, though it's hard  'Cause all of me loves all of you Love your curves and all your edges All your perfect imperfections Give your all to me, I'll give my all to you You're my end and my beginning Even when I lose, I'm winning  'Cause I give you all of me And you give me all of you| I give you all of me And you give me all of you, oh-oh</v>
      </c>
      <c r="E34" s="1" t="s">
        <v>10</v>
      </c>
      <c r="F34" s="1">
        <v>2014.0</v>
      </c>
      <c r="G34" s="2" t="s">
        <v>136</v>
      </c>
    </row>
    <row r="35">
      <c r="A35" s="1" t="s">
        <v>137</v>
      </c>
      <c r="B35" s="1" t="s">
        <v>138</v>
      </c>
      <c r="C35" s="1" t="s">
        <v>139</v>
      </c>
      <c r="D35" s="1" t="str">
        <f>IFERROR(__xludf.DUMMYFUNCTION("REGEXREPLACE(C35, ""\[(.*?)\]"", """")")," Ooh, ooh Ooh, ooh  Am I wrong for thinkin' out the box from where I stay? Am I wrong for sayin' that I choose another way? I ain't tryin' to do what everybody else doin' Just 'cause everybody doin' what they all do If one thing I know, I'll fall, but I'l"&amp;"l grow I'm walking down this road of mine, this road that I call home  So, am I wrong? (Woo) For thinkin' that we could be something for real? Now, am I wrong? For tryin' to reach the things that I can't see? But that's just how I feel (Ooh, ooh) That's j"&amp;"ust how I feel (Ooh, ooh) That's just how I feel Trying to reach the things that I can't see (Ooh, ooh)  Am I trippin' for having a vision? My prediction, I'ma be on top of the world Walk your walk and don't look back Always do what you decide Don't let t"&amp;"hem control your life That's just how I feel, oh-ooh-woah Fight for yours, and don't let go Don't let them compare you, no Don't worry, you're not alone That's just how we feel  Am I wrong? (Am I wrong?) For thinkin' that we could be something for real? ("&amp;"Oh, yeah, yeah, yeah, yeah, oh) Now, am I wrong? (Am I wrong?) For tryin' to reach the things that I can't see? (Oh, yeah, yeah, yeah, yeah) But that's just how I feel (Ooh, ooh) That's just how I feel (Ooh, ooh) That's just how I feel Trying to reach the"&amp;" things that I can't see (Ooh, ooh)| If you tell me I'm wrong, wrong I don't wanna be right, right If you tell me I'm wrong, wrong I don't wanna be right If you tell me I'm wrong, wrong (Now, if you tell me I'm wrong) I don't wanna be right, right If you "&amp;"tell me I'm wrong, wrong I don't wanna be right  Am I wrong? For thinkin' that we could be something for real? Now, am I wrong? For tryin' to reach the things that I can't see? But that's just how I feel (Ooh, ooh) That's just how I feel (Ooh, ooh) That's"&amp;" just how I feel Trying to reach the things that I can't see (Ooh, ooh) So, am I wrong? (Am I wrong?) For thinkin' that we could be something for real? (Oh, yeah, yeah, yeah, yeah, oh) Now, am I wrong? (Am I wrong?) For trying to reach the things that I c"&amp;"an't see? (Oh, yeah, yeah, yeah, yeah) But that's just how I feel (Ooh, ooh) That's just how I feel (Ooh, ooh) That's just how I feel Trying to reach the things that I can't see (Ooh, ooh)| Woah")</f>
        <v> Ooh, ooh Ooh, ooh  Am I wrong for thinkin' out the box from where I stay? Am I wrong for sayin' that I choose another way? I ain't tryin' to do what everybody else doin' Just 'cause everybody doin' what they all do If one thing I know, I'll fall, but I'll grow I'm walking down this road of mine, this road that I call home  So, am I wrong? (Woo) For thinkin' that we could be something for real? Now, am I wrong? For tryin' to reach the things that I can't see? But that's just how I feel (Ooh, ooh) That's just how I feel (Ooh, ooh) That's just how I feel Trying to reach the things that I can't see (Ooh, ooh)  Am I trippin' for having a vision? My prediction, I'ma be on top of the world Walk your walk and don't look back Always do what you decide Don't let them control your life That's just how I feel, oh-ooh-woah Fight for yours, and don't let go Don't let them compare you, no Don't worry, you're not alone That's just how we feel  Am I wrong? (Am I wrong?) For thinkin' that we could be something for real? (Oh, yeah, yeah, yeah, yeah, oh) Now, am I wrong? (Am I wrong?) For tryin' to reach the things that I can't see? (Oh, yeah, yeah, yeah, yeah) But that's just how I feel (Ooh, ooh) That's just how I feel (Ooh, ooh) That's just how I feel Trying to reach the things that I can't see (Ooh, ooh)| If you tell me I'm wrong, wrong I don't wanna be right, right If you tell me I'm wrong, wrong I don't wanna be right If you tell me I'm wrong, wrong (Now, if you tell me I'm wrong) I don't wanna be right, right If you tell me I'm wrong, wrong I don't wanna be right  Am I wrong? For thinkin' that we could be something for real? Now, am I wrong? For tryin' to reach the things that I can't see? But that's just how I feel (Ooh, ooh) That's just how I feel (Ooh, ooh) That's just how I feel Trying to reach the things that I can't see (Ooh, ooh) So, am I wrong? (Am I wrong?) For thinkin' that we could be something for real? (Oh, yeah, yeah, yeah, yeah, oh) Now, am I wrong? (Am I wrong?) For trying to reach the things that I can't see? (Oh, yeah, yeah, yeah, yeah) But that's just how I feel (Ooh, ooh) That's just how I feel (Ooh, ooh) That's just how I feel Trying to reach the things that I can't see (Ooh, ooh)| Woah</v>
      </c>
      <c r="E35" s="1" t="s">
        <v>10</v>
      </c>
      <c r="F35" s="1">
        <v>2014.0</v>
      </c>
      <c r="G35" s="2" t="s">
        <v>140</v>
      </c>
    </row>
    <row r="36">
      <c r="A36" s="1" t="s">
        <v>141</v>
      </c>
      <c r="B36" s="1" t="s">
        <v>142</v>
      </c>
      <c r="C36" s="1" t="s">
        <v>143</v>
      </c>
      <c r="D36" s="1" t="str">
        <f>IFERROR(__xludf.DUMMYFUNCTION("REGEXREPLACE(C36, ""\[(.*?)\]"", """")")," Jason, hahaJason Derulo Haha, get Jazzy on 'em  I'm that flight that you get on, international First-class seat, on my lap, girl, riding comfortable (Oh, yeah) Ha, 'cause I know what da girl dem need, New York to Haiti I got lipstick stamps on my passpor"&amp;"t, you make it hard to leave  Been around the world, don't speak the language (Uh-huh) But your booty don't need explaining (Uh-huh) All I really need to understand is (Uh-huh) When you talk dirty to me  Talk dirty to me (What?) Talk dirty to me Talk dirt"&amp;"y to me (What?) Get Jazzy on 'em  You know the words to my songs, no habla inglés (Oh) Our conversations ain't long, but you know what is I know what the girldem want, London to Taiwan I got lipstick stamps on my passport, I think I need a new one  Been a"&amp;"round the world, don't speak the language (Uh-huh) But your booty don't need explaining (Uh-huh) All I really need to understand is (Uh-huh) When you talk dirty to me  Talk dirty to me (What?) Talk dirty to me Talk dirty to me (What?)  (Uno) Met a friend "&amp;"in Rio (Dos) She was all on me, oh (Trés) We could ménage à three, oh (Cuatro) Oh, yeah (2 Chainz)| Dos Cadenas, close to genius Sold-out arenas, you can suck my penis (Ooh, damn) Gilbert Arenas, guns on deck (Deck) Chest to chest, tongue on neck (Neck) I"&amp;"nternational oral sex Every picture I take, I pose a threat (Yeah, oh) Bought a jet, what do you expect? Her pussy so good, I bought her a pet (Oh, oh, oh, oh) Anyway, every day, I'm tryna get to it Got her saved in my phone under ""Big Booty"" (Haha) Any"&amp;"way, every day, I'm tryna get to it Got her saved in my phone under ""Big Booty""  Been around the world, don't speak the language (Uh-huh) But your booty don't need explaining (Uh-huh) All I really need to understand is (Uh-huh) When you talk dirty to me"&amp;"  You do Talk dirty to me (What?) Yeah, yeah Talk dirty to me Talk to me Talk dirty to me (What?) Ooh, oh, yeah Get Jazzy on 'em| What? I don't understand")</f>
        <v> Jason, hahaJason Derulo Haha, get Jazzy on 'em  I'm that flight that you get on, international First-class seat, on my lap, girl, riding comfortable (Oh, yeah) Ha, 'cause I know what da girl dem need, New York to Haiti I got lipstick stamps on my passport, you make it hard to leave  Been around the world, don't speak the language (Uh-huh) But your booty don't need explaining (Uh-huh) All I really need to understand is (Uh-huh) When you talk dirty to me  Talk dirty to me (What?) Talk dirty to me Talk dirty to me (What?) Get Jazzy on 'em  You know the words to my songs, no habla inglés (Oh) Our conversations ain't long, but you know what is I know what the girldem want, London to Taiwan I got lipstick stamps on my passport, I think I need a new one  Been around the world, don't speak the language (Uh-huh) But your booty don't need explaining (Uh-huh) All I really need to understand is (Uh-huh) When you talk dirty to me  Talk dirty to me (What?) Talk dirty to me Talk dirty to me (What?)  (Uno) Met a friend in Rio (Dos) She was all on me, oh (Trés) We could ménage à three, oh (Cuatro) Oh, yeah (2 Chainz)| Dos Cadenas, close to genius Sold-out arenas, you can suck my penis (Ooh, damn) Gilbert Arenas, guns on deck (Deck) Chest to chest, tongue on neck (Neck) International oral sex Every picture I take, I pose a threat (Yeah, oh) Bought a jet, what do you expect? Her pussy so good, I bought her a pet (Oh, oh, oh, oh) Anyway, every day, I'm tryna get to it Got her saved in my phone under "Big Booty" (Haha) Anyway, every day, I'm tryna get to it Got her saved in my phone under "Big Booty"  Been around the world, don't speak the language (Uh-huh) But your booty don't need explaining (Uh-huh) All I really need to understand is (Uh-huh) When you talk dirty to me  You do Talk dirty to me (What?) Yeah, yeah Talk dirty to me Talk to me Talk dirty to me (What?) Ooh, oh, yeah Get Jazzy on 'em| What? I don't understand</v>
      </c>
      <c r="E36" s="1" t="s">
        <v>10</v>
      </c>
      <c r="F36" s="1">
        <v>2014.0</v>
      </c>
      <c r="G36" s="2" t="s">
        <v>144</v>
      </c>
    </row>
    <row r="37">
      <c r="A37" s="1" t="s">
        <v>145</v>
      </c>
      <c r="B37" s="1" t="s">
        <v>146</v>
      </c>
      <c r="C37" s="1" t="s">
        <v>147</v>
      </c>
      <c r="D37" s="1" t="str">
        <f>IFERROR(__xludf.DUMMYFUNCTION("REGEXREPLACE(C37, ""\[(.*?)\]"", """")")," Saturday mornin', jumped outta bed and put on my best suit Got in my car and raced like a jet all the way to you Knocked on your door with heart in my hand to ask you a question 'Cause I know that you're an old-fashioned man, yeah (Yeah)  Can I have your"&amp;" daughter for the rest of my life? Say yes, say yes 'cause I need to know You say I'll never get your blessin' till the day I die ""Tough luck, my friend, but the answer is no!""  Why you gotta be so rude? Don't you know I'm human too? Why you gotta be so"&amp;" rude? I'm gonna marry her anyway (Marry that girl) Marry her anyway (Marry that girl) Yeah, no matter what you say (Marry that girl) And we'll be a family Why you gotta be so rude?  I hate to do this, you leave no choice, can't live without her Love me o"&amp;"r hate me, we will be both standin' at that altar Or we will run away to another galaxy, you know You know she's in love with me, she will go anywhere I go  Can I have your daughter for the rest of my life? Say yes, say yes 'cause I need to know You say I"&amp;"'ll never get your blessin' till the day I die ""Tough luck, my friend, 'cause the answer's still no!""  Why you gotta be so rude? Don't you know I'm human too? Why you gotta be so rude? I'm gonna marry her anyway (Marry that girl) Marry her anyway (Marry"&amp;" that girl) No matter what you say (Marry that girl) And we'll be a family Why you gotta be so rude? Rude (Why you gotta be so–)| Can I have your daughter for the rest of my life? Say yes, say yes 'cause I need to know You say I'll never get your blessin'"&amp;" till the day I die ""Tough luck, my friend, but no still means no!""  Why you gotta be so rude? Don't you know I'm human too? Why you gotta be so rude? I'm gonna marry her anyway (Marry that girl) Marry her anyway (Marry that girl) No matter what you say"&amp;" (Marry that girl) And we'll be a family Why you gotta be so rude? Why, why, why, why? (Say) Say, why you gotta be so rude?")</f>
        <v> Saturday mornin', jumped outta bed and put on my best suit Got in my car and raced like a jet all the way to you Knocked on your door with heart in my hand to ask you a question 'Cause I know that you're an old-fashioned man, yeah (Yeah)  Can I have your daughter for the rest of my life? Say yes, say yes 'cause I need to know You say I'll never get your blessin' till the day I die "Tough luck, my friend, but the answer is no!"  Why you gotta be so rude? Don't you know I'm human too? Why you gotta be so rude? I'm gonna marry her anyway (Marry that girl) Marry her anyway (Marry that girl) Yeah, no matter what you say (Marry that girl) And we'll be a family Why you gotta be so rude?  I hate to do this, you leave no choice, can't live without her Love me or hate me, we will be both standin' at that altar Or we will run away to another galaxy, you know You know she's in love with me, she will go anywhere I go  Can I have your daughter for the rest of my life? Say yes, say yes 'cause I need to know You say I'll never get your blessin' till the day I die "Tough luck, my friend, 'cause the answer's still no!"  Why you gotta be so rude? Don't you know I'm human too? Why you gotta be so rude? I'm gonna marry her anyway (Marry that girl) Marry her anyway (Marry that girl) No matter what you say (Marry that girl) And we'll be a family Why you gotta be so rude? Rude (Why you gotta be so–)| Can I have your daughter for the rest of my life? Say yes, say yes 'cause I need to know You say I'll never get your blessin' till the day I die "Tough luck, my friend, but no still means no!"  Why you gotta be so rude? Don't you know I'm human too? Why you gotta be so rude? I'm gonna marry her anyway (Marry that girl) Marry her anyway (Marry that girl) No matter what you say (Marry that girl) And we'll be a family Why you gotta be so rude? Why, why, why, why? (Say) Say, why you gotta be so rude?</v>
      </c>
      <c r="E37" s="1" t="s">
        <v>10</v>
      </c>
      <c r="F37" s="1">
        <v>2014.0</v>
      </c>
      <c r="G37" s="2" t="s">
        <v>148</v>
      </c>
    </row>
    <row r="38">
      <c r="A38" s="1" t="s">
        <v>149</v>
      </c>
      <c r="B38" s="1" t="s">
        <v>150</v>
      </c>
      <c r="C38" s="1" t="s">
        <v>151</v>
      </c>
      <c r="D38" s="1" t="str">
        <f>IFERROR(__xludf.DUMMYFUNCTION("REGEXREPLACE(C38, ""\[(.*?)\]"", """")")," Wait till you're announced We've not yet lost all our graces The hounds will stay in chains Look upon Your Greatness and she'll Send the call out, send the call out Send the call out, send the call out Send the call out, send the call out Send the call o"&amp;"ut, send the call out Send the call out, send the call out Send the call out, send the call out Send the call out, send the call out Send the call out, send the call out  Call all the ladies out They're in their finery A hundred jewels on throats A hundre"&amp;"d jewels between teeth Now bring my boys in Their skin in craters like the moon The moon we love like a brother While he glows through the room  Dancin' around the lies we tell Dancin' around big eyes, as well Even the comatose They don't dance and tell  "&amp;"We live in cities you'll never see on-screen Not very pretty, but we sure know how to run things Livin' in ruins of a palace within my dreams And you know, we're on each other's team  I'm kind of over gettin' told to throw my hands up in the air So there|"&amp;" So all the cups got broke Shards beneath our feet But it wasn't my fault And everyone's competing For a love they won't receive 'Cause what this palace wants is release  We live in cities you'll never see on-screen Not very pretty, but we sure know how t"&amp;"o run things Livin' in ruins of a palace within my dreams And you know, we're on each other's team  I'm kind of over gettin' told to throw my hands up in the air So there I'm kind of older than I was when I reveled without a care So there  We live in citi"&amp;"es you'll never see on-screen Not very pretty, but we sure know how to run things Livin' in ruins of a palace within my dreams And you know, we're on each other's team| We're on each other's team And you know, we're on each other's team We're on each othe"&amp;"r's team And you know, and you know, and you know")</f>
        <v> Wait till you're announced We've not yet lost all our graces The hounds will stay in chains Look upon Your Greatness and she'll Send the call out, send the call out Send the call out, send the call out Send the call out, send the call out Send the call out, send the call out Send the call out, send the call out Send the call out, send the call out Send the call out, send the call out Send the call out, send the call out  Call all the ladies out They're in their finery A hundred jewels on throats A hundred jewels between teeth Now bring my boys in Their skin in craters like the moon The moon we love like a brother While he glows through the room  Dancin' around the lies we tell Dancin' around big eyes, as well Even the comatose They don't dance and tell  We live in cities you'll never see on-screen Not very pretty, but we sure know how to run things Livin' in ruins of a palace within my dreams And you know, we're on each other's team  I'm kind of over gettin' told to throw my hands up in the air So there| So all the cups got broke Shards beneath our feet But it wasn't my fault And everyone's competing For a love they won't receive 'Cause what this palace wants is release  We live in cities you'll never see on-screen Not very pretty, but we sure know how to run things Livin' in ruins of a palace within my dreams And you know, we're on each other's team  I'm kind of over gettin' told to throw my hands up in the air So there I'm kind of older than I was when I reveled without a care So there  We live in cities you'll never see on-screen Not very pretty, but we sure know how to run things Livin' in ruins of a palace within my dreams And you know, we're on each other's team| We're on each other's team And you know, we're on each other's team We're on each other's team And you know, and you know, and you know</v>
      </c>
      <c r="E38" s="1" t="s">
        <v>10</v>
      </c>
      <c r="F38" s="1">
        <v>2014.0</v>
      </c>
      <c r="G38" s="2" t="s">
        <v>152</v>
      </c>
    </row>
    <row r="39">
      <c r="A39" s="1" t="s">
        <v>153</v>
      </c>
      <c r="B39" s="1" t="s">
        <v>154</v>
      </c>
      <c r="C39" s="1" t="s">
        <v>155</v>
      </c>
      <c r="D39" s="1" t="str">
        <f>IFERROR(__xludf.DUMMYFUNCTION("REGEXREPLACE(C39, ""\[(.*?)\]"", """")")," Guess it's true, I'm not good at a one-night stand But I still need love 'cause I'm just a man These nights never seem to go to plan I don't want you to leave, will you hold my hand?  Oh, won't you stay with me? 'Cause you're all I need This ain't love, "&amp;"it's clear to see But darling, stay with me  Why am I so emotional? No, it's not a good look, gain some self-control And deep down, I know this never works But you can lay with me so it doesn't hurt  Oh, won't you stay with me? 'Cause you're all I need Th"&amp;"is ain't love, it's clear to see But darling, stay with me  Oooh, oooh Oooh, oooh  Oh, won't you stay with me? 'Cause you're all I need This ain't love, it's clear to see But darling, stay with me  Oh, won't you stay with me? 'Cause you're all I need This"&amp;" ain't love, it's clear to see But darling, stay with me")</f>
        <v> Guess it's true, I'm not good at a one-night stand But I still need love 'cause I'm just a man These nights never seem to go to plan I don't want you to leave, will you hold my hand?  Oh, won't you stay with me? 'Cause you're all I need This ain't love, it's clear to see But darling, stay with me  Why am I so emotional? No, it's not a good look, gain some self-control And deep down, I know this never works But you can lay with me so it doesn't hurt  Oh, won't you stay with me? 'Cause you're all I need This ain't love, it's clear to see But darling, stay with me  Oooh, oooh Oooh, oooh  Oh, won't you stay with me? 'Cause you're all I need This ain't love, it's clear to see But darling, stay with me  Oh, won't you stay with me? 'Cause you're all I need This ain't love, it's clear to see But darling, stay with me</v>
      </c>
      <c r="E39" s="1" t="s">
        <v>10</v>
      </c>
      <c r="F39" s="1">
        <v>2014.0</v>
      </c>
      <c r="G39" s="2" t="s">
        <v>156</v>
      </c>
    </row>
    <row r="40">
      <c r="A40" s="1" t="s">
        <v>157</v>
      </c>
      <c r="B40" s="1" t="s">
        <v>158</v>
      </c>
      <c r="C40" s="1" t="s">
        <v>159</v>
      </c>
      <c r="D40" s="1" t="str">
        <f>IFERROR(__xludf.DUMMYFUNCTION("REGEXREPLACE(C40, ""\[(.*?)\]"", """")"),"  It might seem crazy what I'm 'bout to say Sunshine she's here, you can take a break I'm a hot air balloon that could go to space With the air, like I don't care, baby, by the way  (Because I'm happy) Clap along if you feel like a room without a roof (Be"&amp;"cause I'm happy) Clap along if you feel like happiness is the truth (Because I'm happy) Clap along if you know what happiness is to you (Because I'm happy) Clap along if you feel like that's what you wanna do  Here come bad news, talking this and that (Ye"&amp;"ah!) Well, give me all you got, don't hold it back (Yeah!) Well, I should probably warn ya, I'll be just fine (Yeah!) No offense to you, don’t waste your time, here's why  (Because I'm happy) Clap along if you feel like a room without a roof (Because I'm "&amp;"happy) Clap along if you feel like happiness is the truth (Because I'm happy) Clap along if you know what happiness is to you (Because I'm happy) Clap along if you feel like that's what you wanna do  Bring me down Can't nothing bring me down My level's to"&amp;"o high to bring me down Can't nothing bring me down, I said Bring me down Can't nothing bring me down My level's too high to bring me down Can't nothing bring me down, I said| (Because I'm happy) Clap along if you feel like a room without a roof (Because "&amp;"I'm happy) Clap along if you feel like happiness is the truth (Because I'm happy) Clap along if you know what happiness is to you (Because I'm happy) Clap along if you feel like that's what you wanna do (Because I'm happy) Clap along if you feel like a ro"&amp;"om without a roof (Because I'm happy) Clap along if you feel like happiness is the truth (Because I'm happy) Clap along if you know what happiness is to you (Because I'm happy) Clap along if you feel like that's what you wanna do  Bring me down Can't noth"&amp;"ing bring me down My level's too high to bring me down Can't nothing bring me down, I said...  (Because I'm happy) Clap along if you feel like a room without a roof (Because I'm happy) Clap along if you feel like happiness is the truth (Because I'm happy)"&amp;" Clap along if you know what happiness is to you (Because I'm happy) Clap along if you feel like that's what you wanna do (Because I'm happy) Clap along if you feel like a room without a roof (Because I'm happy) Clap along if you feel like happiness is th"&amp;"e truth (Because I'm happy) Clap along if you know what happiness is to you (Because I'm happy) Clap along if you feel like that's what you wanna do (Come on)")</f>
        <v>  It might seem crazy what I'm 'bout to say Sunshine she's here, you can take a break I'm a hot air balloon that could go to space With the air, like I don't care, baby, by the way  (Because I'm happy) Clap along if you feel like a room without a roof (Because I'm happy) Clap along if you feel like happiness is the truth (Because I'm happy) Clap along if you know what happiness is to you (Because I'm happy) Clap along if you feel like that's what you wanna do  Here come bad news, talking this and that (Yeah!) Well, give me all you got, don't hold it back (Yeah!) Well, I should probably warn ya, I'll be just fine (Yeah!) No offense to you, don’t waste your time, here's why  (Because I'm happy) Clap along if you feel like a room without a roof (Because I'm happy) Clap along if you feel like happiness is the truth (Because I'm happy) Clap along if you know what happiness is to you (Because I'm happy) Clap along if you feel like that's what you wanna do  Bring me down Can't nothing bring me down My level's too high to bring me down Can't nothing bring me down, I said Bring me down Can't nothing bring me down My level's too high to bring me down Can't nothing bring me down, I said| (Because I'm happy) Clap along if you feel like a room without a roof (Because I'm happy) Clap along if you feel like happiness is the truth (Because I'm happy) Clap along if you know what happiness is to you (Because I'm happy) Clap along if you feel like that's what you wanna do (Because I'm happy) Clap along if you feel like a room without a roof (Because I'm happy) Clap along if you feel like happiness is the truth (Because I'm happy) Clap along if you know what happiness is to you (Because I'm happy) Clap along if you feel like that's what you wanna do  Bring me down Can't nothing bring me down My level's too high to bring me down Can't nothing bring me down, I said...  (Because I'm happy) Clap along if you feel like a room without a roof (Because I'm happy) Clap along if you feel like happiness is the truth (Because I'm happy) Clap along if you know what happiness is to you (Because I'm happy) Clap along if you feel like that's what you wanna do (Because I'm happy) Clap along if you feel like a room without a roof (Because I'm happy) Clap along if you feel like happiness is the truth (Because I'm happy) Clap along if you know what happiness is to you (Because I'm happy) Clap along if you feel like that's what you wanna do (Come on)</v>
      </c>
      <c r="E40" s="1" t="s">
        <v>10</v>
      </c>
      <c r="F40" s="1">
        <v>2014.0</v>
      </c>
      <c r="G40" s="2" t="s">
        <v>160</v>
      </c>
    </row>
    <row r="41">
      <c r="A41" s="1" t="s">
        <v>161</v>
      </c>
      <c r="B41" s="1" t="s">
        <v>162</v>
      </c>
      <c r="C41" s="1" t="s">
        <v>163</v>
      </c>
      <c r="D41" s="1" t="str">
        <f>IFERROR(__xludf.DUMMYFUNCTION("REGEXREPLACE(C41, ""\[(.*?)\]"", """")")," Uh-huh! It's Iggy Iggs! I got one more problem with you girl, hey! (One less, one less problem)  Hey, baby, even though I hate ya, I wanna love ya (I want you) And even though I can't forgive ya, I really want to (I want you) Tell me, tell me, baby, why "&amp;"can't you leave me? 'Cause even though I shouldn't want it, I gotta have it (I want you)  Head in the clouds, got no weight on my shoulders I should be wiser, and realize that I've got  One less problem without ya I got one less problem without ya I got o"&amp;"ne less problem without ya I got one less, one less problem One less problem without ya I got one less problem without ya I got one less problem without ya I got one less, one less problem  I know you're never gonna wake up, I gotta give up (But it's you)"&amp;" I know I shouldn't ever call back or let you come back (But it's you) Every time you touch me and say you love me I get a little bit breathless, I shouldn't want it (But it's you)  Head in the clouds, got no weight on my shoulders I should be wiser, and "&amp;"realize that I've got  One less problem without ya I got one less problem without ya I got one less problem without ya I got one less, one less problem One less problem without ya I got one less problem without ya (Ooh, babe) I got one less problem withou"&amp;"t ya (Ooh, woah) I got one less, one less problem| It's Iggy Iggs! Uh, what you got? Smart money bettin' I'll be better off without you In no time I'll be forgettin' all about you You sayin' that you know, but I really, really doubt you Understand, my lif"&amp;"e is easy when I ain't around you Iggy Iggy, too biggie to be here stressin' I'm thinkin' I love the thought of you more than I love your presence And the best thing now is probably for you to exit I let you go, let you back, I finally learned my lesson N"&amp;"o half-steppin', either you want it or you just playin' I'm listenin' to you knowin' I can't believe what you sayin' There's a million you's baby boo, so don't be dumb I got 99 problems but you won't be one, like what  Mmm, nah (One less, one less problem"&amp;") Mmm, yeah (One less, one less problem)  Head in the clouds, got no weight on my shoulders I should be wiser, and realize that I've got  One less problem without ya (Babe) I got one less problem without ya (No, babe) I got one less problem without ya (Oo"&amp;"h) I got one less, one less problem (Ooh, baby) One less problem without ya (Yeah, I got) I got one less problem without ya (Woo, hey!) I got one less problem without ya I got one less, one less problem, problem, baby One less problem without ya (Hey) I g"&amp;"ot one less problem without ya (Without you) I got one less problem without ya (I got one less, one less, yeah) I got one less, one less problem, yeah|")</f>
        <v> Uh-huh! It's Iggy Iggs! I got one more problem with you girl, hey! (One less, one less problem)  Hey, baby, even though I hate ya, I wanna love ya (I want you) And even though I can't forgive ya, I really want to (I want you) Tell me, tell me, baby, why can't you leave me? 'Cause even though I shouldn't want it, I gotta have it (I want you)  Head in the clouds, got no weight on my shoulders I should be wiser, and realize that I've got  One less problem without ya I got one less problem without ya I got one less problem without ya I got one less, one less problem One less problem without ya I got one less problem without ya I got one less problem without ya I got one less, one less problem  I know you're never gonna wake up, I gotta give up (But it's you) I know I shouldn't ever call back or let you come back (But it's you) Every time you touch me and say you love me I get a little bit breathless, I shouldn't want it (But it's you)  Head in the clouds, got no weight on my shoulders I should be wiser, and realize that I've got  One less problem without ya I got one less problem without ya I got one less problem without ya I got one less, one less problem One less problem without ya I got one less problem without ya (Ooh, babe) I got one less problem without ya (Ooh, woah) I got one less, one less problem| It's Iggy Iggs! Uh, what you got? Smart money bettin' I'll be better off without you In no time I'll be forgettin' all about you You sayin' that you know, but I really, really doubt you Understand, my life is easy when I ain't around you Iggy Iggy, too biggie to be here stressin' I'm thinkin' I love the thought of you more than I love your presence And the best thing now is probably for you to exit I let you go, let you back, I finally learned my lesson No half-steppin', either you want it or you just playin' I'm listenin' to you knowin' I can't believe what you sayin' There's a million you's baby boo, so don't be dumb I got 99 problems but you won't be one, like what  Mmm, nah (One less, one less problem) Mmm, yeah (One less, one less problem)  Head in the clouds, got no weight on my shoulders I should be wiser, and realize that I've got  One less problem without ya (Babe) I got one less problem without ya (No, babe) I got one less problem without ya (Ooh) I got one less, one less problem (Ooh, baby) One less problem without ya (Yeah, I got) I got one less problem without ya (Woo, hey!) I got one less problem without ya I got one less, one less problem, problem, baby One less problem without ya (Hey) I got one less problem without ya (Without you) I got one less problem without ya (I got one less, one less, yeah) I got one less, one less problem, yeah|</v>
      </c>
      <c r="E41" s="1" t="s">
        <v>10</v>
      </c>
      <c r="F41" s="1">
        <v>2014.0</v>
      </c>
      <c r="G41" s="2" t="s">
        <v>164</v>
      </c>
    </row>
    <row r="42">
      <c r="A42" s="1" t="s">
        <v>165</v>
      </c>
      <c r="B42" s="1" t="s">
        <v>166</v>
      </c>
      <c r="C42" s="1" t="s">
        <v>167</v>
      </c>
      <c r="D42" s="1" t="str">
        <f>IFERROR(__xludf.DUMMYFUNCTION("REGEXREPLACE(C42, ""\[(.*?)\]"", """")")," Wake up in the morning feelin' like P. Diddy (Hey, what up, girl?) Grab my glasses, I'm out the door, I'm gonna hit this city (Let's go) Before I leave, brush my teeth with a bottle of Jack 'Cause when I leave for the night, I ain't coming back  I'm talk"&amp;"in' pedicure on our toes, toes, tryin' on all our clothes, clothes Boys blowin' up our phones, phones Drop-toppin', playin' our favorite CDs, pullin' up to the parties Tryna get a little bit tipsy  Don't stop, make it pop, DJ, blow my speakers up Tonight,"&amp;" I'ma fight 'til we see the sunlight Tick tock on the clock, but the party don't stop, no Oh, woah, woah, oh, oh, woah, woah, oh Don't stop, make it pop, DJ, blow my speakers up Tonight, I'ma fight 'til we see the sunlight Tick tock on the clock, but the "&amp;"party don't stop, no Oh, woah, woah, oh, oh, woah, woah, oh  Ain't got a care in the world, but got plenty of beer Ain't got no money in my pocket, but I'm already here And now the dudes are linin' up, 'cause they hear we got swagger But we kick 'em to th"&amp;"e curb unless they look like Mick Jagger  I'm talkin' 'bout everybody gettin' crunk, crunk, boys try to touch my junk, junk Gonna smack him if he gettin' too drunk, drunk No-now we go until they kick us out, out or the police shut us down, down Police shu"&amp;"t us down, down, po-po shut us down  Don't stop, make it pop, DJ, blow my speakers up Tonight, I'ma fight 'til we see the sunlight Tick tock on the clock, but the party don't stop, no Oh, woah, woah, oh, oh, woah, woah, oh Don't stop, make it pop, DJ, blo"&amp;"w my speakers up Tonight, I'ma fight 'til we see the sunlight Tick tock on the clock, but the party don't stop, no Oh, woah, woah, oh, oh, woah, woah, oh| (DJ) You build me up, you break me down My heart, it pounds, yeah, you got me With my hands up, you "&amp;"got me now You got that sound, yeah, you got me (DJ) You build me up, you break me down My heart, it pounds, yeah, you got me With my hands up, put your hands up Put your hands up  Now, the party don't start 'til I walk in  Don't stop, make it pop, DJ, bl"&amp;"ow my speakers up Tonight, I'ma fight 'til we see the sunlight Tick tock on the clock, but the party don't stop, no Oh, woah, woah, oh, oh, woah, woah, oh Don't stop, make it pop, DJ, blow my speakers up Tonight, I'ma fight 'til we see the sunlight Tick t"&amp;"ock on the clock, but the party don't stop, no Oh, woah, woah, oh, oh, woah, woah, oh")</f>
        <v> Wake up in the morning feelin' like P. Diddy (Hey, what up, girl?) Grab my glasses, I'm out the door, I'm gonna hit this city (Let's go) Before I leave, brush my teeth with a bottle of Jack 'Cause when I leave for the night, I ain't coming back  I'm talkin' pedicure on our toes, toes, tryin' on all our clothes, clothes Boys blowin' up our phones, phones Drop-toppin', playin' our favorite CDs, pullin' up to the parties Tryna get a little bit tipsy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  Ain't got a care in the world, but got plenty of beer Ain't got no money in my pocket, but I'm already here And now the dudes are linin' up, 'cause they hear we got swagger But we kick 'em to the curb unless they look like Mick Jagger  I'm talkin' 'bout everybody gettin' crunk, crunk, boys try to touch my junk, junk Gonna smack him if he gettin' too drunk, drunk No-now we go until they kick us out, out or the police shut us down, down Police shut us down, down, po-po shut us down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 (DJ) You build me up, you break me down My heart, it pounds, yeah, you got me With my hands up, you got me now You got that sound, yeah, you got me (DJ) You build me up, you break me down My heart, it pounds, yeah, you got me With my hands up, put your hands up Put your hands up  Now, the party don't start 'til I walk in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v>
      </c>
      <c r="E42" s="1" t="s">
        <v>10</v>
      </c>
      <c r="F42" s="1">
        <v>2010.0</v>
      </c>
      <c r="G42" s="2" t="s">
        <v>168</v>
      </c>
    </row>
    <row r="43">
      <c r="A43" s="1" t="s">
        <v>169</v>
      </c>
      <c r="B43" s="1" t="s">
        <v>170</v>
      </c>
      <c r="C43" s="1" t="s">
        <v>171</v>
      </c>
      <c r="D43" s="1" t="str">
        <f>IFERROR(__xludf.DUMMYFUNCTION("REGEXREPLACE(C43, ""\[(.*?)\]"", """")")," Can we pretend that airplanes In the night sky are like shooting stars? I could really use a wish right now Wish right now, wish right now Can we pretend that airplanes In the night sky are like shooting stars? I could really use a wish right now Wish ri"&amp;"ght now, wish right now  Yeah, I could use a dream or a genie or a wish To go back to a place much simpler than this 'Cause after all the partyin' and smashin' and crashin' And all the glitz and the glam and the fashion And all the pandemonium and all the"&amp;" madness There comes a time where you fade to the blackness And when you starin' at that phone in your lap And you hopin' but them people never call you back But that's just how the story unfolds You get another hand soon after you fold And when your plan"&amp;"s unravel in the sand What would you wish for if you had one chance? So airplane, airplane, sorry I'm late I'm on my way, so don't close that gate If I don't make that, then I'll switch my flight And I'll be right back at it by the end of the night  Can w"&amp;"e pretend that airplanes In the night sky are like shooting stars? (shooting stars) I could really use a wish right now Wish right now, wish right now Can we pretend that airplanes In the night sky are like shooting stars? (shooting stars) I could really "&amp;"use a wish right now Wish right now, wish right now  Yeah, yeah, somebody take me back to the days Before this was a job, before I got paid Before it ever mattered what I had in my bank Yeah, back when I was tryna get a tip at Subway And back when I was r"&amp;"appin' for the hell of it But nowadays we rappin' to stay relevant I'm guessin' that if we can make some wishes out of airplanes Then maybe, oh maybe, I'll go back to the days Before the politics that we call the rap game And back when ain't nobody listen"&amp;"ed to my mixtape And back before I tried to cover up my slang But this is for Decatur—what's up, Bobby Ray? So can I get a wish to end the politics? And get back to the music that started this shit? So here I stand and then again I say I'm hopin' we can m"&amp;"ake some wishes out of airplanes| Can we pretend that airplanes In the night sky are like shooting stars? (shooting stars) I could really use a wish right now Wish right now, wish right now Can we pretend that airplanes In the night sky are like shooting "&amp;"stars? (shooting stars) I could really use a wish right now Wish right now, wish right now  I could really use a wish right now (Woah-oh-oh-oh) I, I, I could really use a wish right now (Mmm-mm-mm-mm) Like, like, like shooting stars (Ahh-ah-ah-ah) I, I, I"&amp;" could really use a wish right now (Ah-ah-ah-ah) A wish, a wish right now")</f>
        <v> Can we pretend that airplanes In the night sky are like shooting stars? I could really use a wish right now Wish right now, wish right now Can we pretend that airplanes In the night sky are like shooting stars? I could really use a wish right now Wish right now, wish right now  Yeah, I could use a dream or a genie or a wish To go back to a place much simpler than this 'Cause after all the partyin' and smashin' and crashin' And all the glitz and the glam and the fashion And all the pandemonium and all the madness There comes a time where you fade to the blackness And when you starin' at that phone in your lap And you hopin' but them people never call you back But that's just how the story unfolds You get another hand soon after you fold And when your plans unravel in the sand What would you wish for if you had one chance? So airplane, airplane, sorry I'm late I'm on my way, so don't close that gate If I don't make that, then I'll switch my flight And I'll be right back at it by the end of the night  Can we pretend that airplanes In the night sky are like shooting stars? (shooting stars) I could really use a wish right now Wish right now, wish right now Can we pretend that airplanes In the night sky are like shooting stars? (shooting stars) I could really use a wish right now Wish right now, wish right now  Yeah, yeah, somebody take me back to the days Before this was a job, before I got paid Before it ever mattered what I had in my bank Yeah, back when I was tryna get a tip at Subway And back when I was rappin' for the hell of it But nowadays we rappin' to stay relevant I'm guessin' that if we can make some wishes out of airplanes Then maybe, oh maybe, I'll go back to the days Before the politics that we call the rap game And back when ain't nobody listened to my mixtape And back before I tried to cover up my slang But this is for Decatur—what's up, Bobby Ray? So can I get a wish to end the politics? And get back to the music that started this shit? So here I stand and then again I say I'm hopin' we can make some wishes out of airplanes| Can we pretend that airplanes In the night sky are like shooting stars? (shooting stars) I could really use a wish right now Wish right now, wish right now Can we pretend that airplanes In the night sky are like shooting stars? (shooting stars) I could really use a wish right now Wish right now, wish right now  I could really use a wish right now (Woah-oh-oh-oh) I, I, I could really use a wish right now (Mmm-mm-mm-mm) Like, like, like shooting stars (Ahh-ah-ah-ah) I, I, I could really use a wish right now (Ah-ah-ah-ah) A wish, a wish right now</v>
      </c>
      <c r="E43" s="1" t="s">
        <v>10</v>
      </c>
      <c r="F43" s="1">
        <v>2010.0</v>
      </c>
      <c r="G43" s="2" t="s">
        <v>172</v>
      </c>
    </row>
    <row r="44">
      <c r="A44" s="1" t="s">
        <v>173</v>
      </c>
      <c r="B44" s="1" t="s">
        <v>174</v>
      </c>
      <c r="C44" s="1" t="s">
        <v>175</v>
      </c>
      <c r="D44" s="1" t="str">
        <f>IFERROR(__xludf.DUMMYFUNCTION("REGEXREPLACE(C44, ""\[(.*?)\]"", """")")," Oh-oh-oh-oh-oh, oh-oh-oh-oh, oh-oh-oh Caught in a bad romance Oh-oh-oh-oh-oh, oh-oh-oh-oh, oh-oh-oh Caught in a bad romance  Ra-ra, ah-ah-ah, roma, roma-ma Gaga, oh, la-la, want your bad romance Ra-ra-ah-ah-ah, roma, roma-ma Gaga, oh, la-la, want your ba"&amp;"d romance  I want your ugly, I want your disease I want your everything as long as it's free I want your love Love, love, love, I want your love (Oh, ey) I want your drama, the touch of your hand (Hey!) I want your leather-studded kiss in the sand I want "&amp;"your love Love, love, love, I want your love (Love, love, love, I want your love)  You know that I want you And you know that I need you I want it bad, your bad romance  I want your love, and I want your revenge You and me could write a bad romance (Oh-oh"&amp;"-oh-oh-oh) I want your love, and all your lover's revenge You and me could write a bad romance Oh-oh-oh-oh-oh, oh-oh-oh-oh, oh-oh-oh Caught in a bad romance Oh-oh-oh-oh-oh, oh-oh-oh-oh, oh-oh-oh Caught in a bad romance| Ra-ra, ah-ah-ah, roma-roma-ma Gaga,"&amp;" oh, la-la, want your bad romance  I want your horror, I want your design 'Cause you're a criminal as long as you're mine I want your love Love, love, love, I want your love (Uh) I want your psycho, your vertigo schtick (Hey!) Want you in my rear window, "&amp;"baby, you're sick I want your love Love, love, love, I want your love (Love, love, love, I want your love)  You know that I want you And you know that I need you ('Cause I'm a free bitch, baby) I want it bad, your bad romance  I want your love, and I want"&amp;" your revenge You and me could write a bad romance (Oh-oh-oh-oh-oh) I want your love, and all your lover's revenge You and me could write a bad romance Oh-oh-oh-oh-oh, oh-oh-oh-oh, oh-oh-oh Caught in a bad romance Oh-oh-oh-oh-oh, oh-oh-oh-oh, oh-oh-oh Cau"&amp;"ght in a bad romance| Ra-ra-ah-ah-ah, roma-roma-ma Gaga, oh, la-la, want your bad romance  Walk, walk, fashion, baby Work it, move that bitch crazy Walk, walk, fashion, baby Work it, move that bitch crazy Walk, walk, fashion, baby Work it, move that bitch"&amp;" crazy Walk, walk, passion, baby Work it, I'm a free bitch, baby  I want your love, and I want your revenge I want your love, I don't wanna be friends Je veux ton amour, et je veux ta revanche Je veux ton amour, I don't wanna be friends (Oh-oh-oh-oh-oh, o"&amp;"h-oh-oh-oh, oh-oh-oh) (I want you back) No, I don't wanna be friends (Caught in a bad romance) I don't wanna be friends Want your bad romance (Caught in a bad romance) Want your bad romance  I want your love, and I want your revenge You and me could write"&amp;" a bad romance (Oh-oh-oh-oh-oh) I want your love, and all your lover's revenge You and me could write a bad romance Oh-oh-oh-oh-oh, oh-oh-oh-oh, oh-oh-oh (Want your bad romance) Caught in a bad romance (Want your bad romance) Oh-oh-oh-oh-oh, oh-oh-oh-oh, "&amp;"oh-oh-oh (Want your bad romance) Caught in a bad romance  Ra-ra-ah-ah-ah, roma, roma-ma Gaga, oh, la-la, want your bad romance")</f>
        <v> Oh-oh-oh-oh-oh, oh-oh-oh-oh, oh-oh-oh Caught in a bad romance Oh-oh-oh-oh-oh, oh-oh-oh-oh, oh-oh-oh Caught in a bad romance  Ra-ra, ah-ah-ah, roma, roma-ma Gaga, oh, la-la, want your bad romance Ra-ra-ah-ah-ah, roma, roma-ma Gaga, oh, la-la, want your bad romance  I want your ugly, I want your disease I want your everything as long as it's free I want your love Love, love, love, I want your love (Oh, ey) I want your drama, the touch of your hand (Hey!) I want your leather-studded kiss in the sand I want your love Love, love, love, I want your love (Love, love, love, I want your love)  You know that I want you And you know that I need you I want it bad, your bad romance  I want your love, and I want your revenge You and me could write a bad romance (Oh-oh-oh-oh-oh) I want your love, and all your lover's revenge You and me could write a bad romance Oh-oh-oh-oh-oh, oh-oh-oh-oh, oh-oh-oh Caught in a bad romance Oh-oh-oh-oh-oh, oh-oh-oh-oh, oh-oh-oh Caught in a bad romance| Ra-ra, ah-ah-ah, roma-roma-ma Gaga, oh, la-la, want your bad romance  I want your horror, I want your design 'Cause you're a criminal as long as you're mine I want your love Love, love, love, I want your love (Uh) I want your psycho, your vertigo schtick (Hey!) Want you in my rear window, baby, you're sick I want your love Love, love, love, I want your love (Love, love, love, I want your love)  You know that I want you And you know that I need you ('Cause I'm a free bitch, baby) I want it bad, your bad romance  I want your love, and I want your revenge You and me could write a bad romance (Oh-oh-oh-oh-oh) I want your love, and all your lover's revenge You and me could write a bad romance Oh-oh-oh-oh-oh, oh-oh-oh-oh, oh-oh-oh Caught in a bad romance Oh-oh-oh-oh-oh, oh-oh-oh-oh, oh-oh-oh Caught in a bad romance| Ra-ra-ah-ah-ah, roma-roma-ma Gaga, oh, la-la, want your bad romance  Walk, walk, fashion, baby Work it, move that bitch crazy Walk, walk, fashion, baby Work it, move that bitch crazy Walk, walk, fashion, baby Work it, move that bitch crazy Walk, walk, passion, baby Work it, I'm a free bitch, baby  I want your love, and I want your revenge I want your love, I don't wanna be friends Je veux ton amour, et je veux ta revanche Je veux ton amour, I don't wanna be friends (Oh-oh-oh-oh-oh, oh-oh-oh-oh, oh-oh-oh) (I want you back) No, I don't wanna be friends (Caught in a bad romance) I don't wanna be friends Want your bad romance (Caught in a bad romance) Want your bad romance  I want your love, and I want your revenge You and me could write a bad romance (Oh-oh-oh-oh-oh) I want your love, and all your lover's revenge You and me could write a bad romance Oh-oh-oh-oh-oh, oh-oh-oh-oh, oh-oh-oh (Want your bad romance) Caught in a bad romance (Want your bad romance) Oh-oh-oh-oh-oh, oh-oh-oh-oh, oh-oh-oh (Want your bad romance) Caught in a bad romance  Ra-ra-ah-ah-ah, roma, roma-ma Gaga, oh, la-la, want your bad romance</v>
      </c>
      <c r="E44" s="1" t="s">
        <v>10</v>
      </c>
      <c r="F44" s="1">
        <v>2010.0</v>
      </c>
      <c r="G44" s="2" t="s">
        <v>176</v>
      </c>
    </row>
    <row r="45">
      <c r="A45" s="1" t="s">
        <v>177</v>
      </c>
      <c r="B45" s="1" t="s">
        <v>178</v>
      </c>
      <c r="C45" s="1" t="s">
        <v>179</v>
      </c>
      <c r="D45" s="1" t="str">
        <f>IFERROR(__xludf.DUMMYFUNCTION("REGEXREPLACE(C45, ""\[(.*?)\]"", """")")," I came to dance, dance, dance, dance (Yeah) I hit the floor 'cause that's my plans, plans, plans, plans (Yeah) I'm wearing all my favorite brands, brands, brands, brands (Yeah) Give me some space for both my hands, hands, hands, hands, yeah, yeah  'Cause"&amp;" it goes on and on and on And it goes on and on and on, yeah  I throw my hands up in the air sometimes Sayin' ""Ayo, gotta let go"" I wanna celebrate and live my life Sayin' ""Ayo, baby, let's go""  'Cause we gon' rock this club We gon' go all night We go"&amp;"n' light it up Like it's dynamite 'Cause I told you once Now I told you twice We gon' light it up Like it's dynamite  I came to move, move, move, move (Yeah) Get out the way of me and my crew, crew, crew, crew (Yeah) I'm in the club so I'm gonna do, do, d"&amp;"o, do (Yeah) Just what the fuck, came here to do, do, do, do (Yeah) Yeah, yeah  'Cause it goes on and on and on And it goes on and on and on, yeah  I throw my hands up in the air sometimes Sayin' ""Ayo, gotta let go"" I wanna celebrate and live my life Sa"&amp;"yin' ""Ayo, baby, let's go""| 'Cause we gon' rock this club We gon' go all night We gon' light it up Like it's dynamite 'Cause I told you once Now I told you twice We gon' light it up Like it's dynamite  I'm gonna take it all, I I'm gonna be the last one "&amp;"standing Higher overall, I I'm gonna be the last one landing 'Cause I, I, I believe it And I, I, I, I just want it all I just want it all I'm gonna put my hands in the air Hands, hands in the air Put yo' hands in the air  I throw my hands up in the air so"&amp;"metimes Sayin' ""Ayo, gotta let go"" I wanna celebrate and live my life Sayin' ""Ayo, baby, let's go""| 'Cause we gon' rock this club We gon' go all night We gon' light it up Like it's dynamite 'Cause I told you once Now I told you twice We gon' light it "&amp;"up Like it's dynamite")</f>
        <v> I came to dance, dance, dance, dance (Yeah) I hit the floor 'cause that's my plans, plans, plans, plans (Yeah) I'm wearing all my favorite brands, brands, brands, brands (Yeah) Give me some space for both my hands, hands, hands, hands, yeah, yeah  'Cause it goes on and on and on And it goes on and on and on, yeah  I throw my hands up in the air sometimes Sayin' "Ayo, gotta let go" I wanna celebrate and live my life Sayin' "Ayo, baby, let's go"  'Cause we gon' rock this club We gon' go all night We gon' light it up Like it's dynamite 'Cause I told you once Now I told you twice We gon' light it up Like it's dynamite  I came to move, move, move, move (Yeah) Get out the way of me and my crew, crew, crew, crew (Yeah) I'm in the club so I'm gonna do, do, do, do (Yeah) Just what the fuck, came here to do, do, do, do (Yeah) Yeah, yeah  'Cause it goes on and on and on And it goes on and on and on, yeah  I throw my hands up in the air sometimes Sayin' "Ayo, gotta let go" I wanna celebrate and live my life Sayin' "Ayo, baby, let's go"| 'Cause we gon' rock this club We gon' go all night We gon' light it up Like it's dynamite 'Cause I told you once Now I told you twice We gon' light it up Like it's dynamite  I'm gonna take it all, I I'm gonna be the last one standing Higher overall, I I'm gonna be the last one landing 'Cause I, I, I believe it And I, I, I, I just want it all I just want it all I'm gonna put my hands in the air Hands, hands in the air Put yo' hands in the air  I throw my hands up in the air sometimes Sayin' "Ayo, gotta let go" I wanna celebrate and live my life Sayin' "Ayo, baby, let's go"| 'Cause we gon' rock this club We gon' go all night We gon' light it up Like it's dynamite 'Cause I told you once Now I told you twice We gon' light it up Like it's dynamite</v>
      </c>
      <c r="E45" s="1" t="s">
        <v>10</v>
      </c>
      <c r="F45" s="1">
        <v>2010.0</v>
      </c>
      <c r="G45" s="2" t="s">
        <v>180</v>
      </c>
    </row>
    <row r="46">
      <c r="A46" s="1" t="s">
        <v>125</v>
      </c>
      <c r="B46" s="1" t="s">
        <v>181</v>
      </c>
      <c r="C46" s="1" t="s">
        <v>182</v>
      </c>
      <c r="D46" s="1" t="str">
        <f>IFERROR(__xludf.DUMMYFUNCTION("REGEXREPLACE(C46, ""\[(.*?)\]"", """")")," Greetings, loved ones Let's take a journey  I know a place where the grass is really greener Warm, wet and wild There must be something in the water Sipping gin and juice Laying underneath the palm trees (Undone) The boys break their necks Tryna creep a "&amp;"little sneak peek (At us)  You could travel the world But nothing comes close to the golden coast Once you party with us You'll be falling in love Oh-oh-oh-oh-oh-oh-oh  California girls, we're unforgettable Daisy Dukes, bikinis on top Sun-kissed skin so h"&amp;"ot, we'll melt your popsicle Oh-oh-oh-oh-oh-oh, oh, oh-oh-oh-oh-oh California girls, we're undeniable Fine, fresh, fierce, we got it on lock West Coast represent, now put your hands up Oh-oh-oh-oh-oh-oh, oh, oh-oh-oh-oh-oh  Sex (Sex) on the beach We don't"&amp;" mind sand in our stilettos We freak in my Jeep Snoop Doggy Dogg on the stereo, oh-oh  You could travel the world (You could travel the world) But nothing comes close to the Golden Coast Once you party with us (Once you party with us) You'll be falling in"&amp;" love Oh-oh-oh-oh-oh-oh-oh| California girls, we're unforgettable (California) Daisy Dukes, bikinis on top Sun-kissed skin so hot, we'll melt your popsicle Oh-oh-oh-oh-oh,oh,oh-oh-oh-oh-oh-oh California girls (California), we're undeniable Fine, fresh, fi"&amp;"erce, we got it on lock West Coast represent (West Coast), now put your hands up Oh-oh-oh-oh-oh-oh, oh, oh-oh-oh-oh-oh  Toned, tan, fit and ready Turn it up 'cause it's getting heavy Wild, wild, West Coast These are the girls I love the most I mean the on"&amp;"es, I mean like she's the one Kiss her, touch her, squeeze her buns (Uh!) The girl's a freak She drive a Jeep and live on the beach I'm okay, I won't play I love the Bay just like I love L.A Venice Beach and Palm Springs Summertime is everything Homeboys "&amp;"banging out All that ass hanging out Bikinis, zucchinis, martinis, no weenies Just the king and a queenie Katy, my lady (Yeah?) Lookie here, baby (Uh-huh) I'm all up on ya 'Cause you representin' California (Oh-oh, yeah)| California girls, we're unforgett"&amp;"able Daisy Dukes, bikinis on top Sun-kissed skin so hot, we'll melt your popsicle Oh-oh-oh-oh-oh-oh, oh, oh-oh-oh-oh-oh (Come on, come on) California girls, we're undeniable Fine, fresh, fierce, we got it on lock West Coast represent (West Coast, West Coa"&amp;"st) Now put your hands up (Aye, aye) Oh-oh-oh-oh-oh-oh, oh, oh-oh-oh-oh-oh  (California, California girls) California girls, man (California) Hahahaha (California Girls) I really wish you all could be California girls")</f>
        <v> Greetings, loved ones Let's take a journey  I know a place where the grass is really greener Warm, wet and wild There must be something in the water Sipping gin and juice Laying underneath the palm trees (Undone) The boys break their necks Tryna creep a little sneak peek (At us)  You could travel the world But nothing comes close to the golden coast Once you party with us You'll be falling in love Oh-oh-oh-oh-oh-oh-oh  California girls, we're unforgettable Daisy Dukes, bikinis on top Sun-kissed skin so hot, we'll melt your popsicle Oh-oh-oh-oh-oh-oh, oh, oh-oh-oh-oh-oh California girls, we're undeniable Fine, fresh, fierce, we got it on lock West Coast represent, now put your hands up Oh-oh-oh-oh-oh-oh, oh, oh-oh-oh-oh-oh  Sex (Sex) on the beach We don't mind sand in our stilettos We freak in my Jeep Snoop Doggy Dogg on the stereo, oh-oh  You could travel the world (You could travel the world) But nothing comes close to the Golden Coast Once you party with us (Once you party with us) You'll be falling in love Oh-oh-oh-oh-oh-oh-oh| California girls, we're unforgettable (California) Daisy Dukes, bikinis on top Sun-kissed skin so hot, we'll melt your popsicle Oh-oh-oh-oh-oh,oh,oh-oh-oh-oh-oh-oh California girls (California), we're undeniable Fine, fresh, fierce, we got it on lock West Coast represent (West Coast), now put your hands up Oh-oh-oh-oh-oh-oh, oh, oh-oh-oh-oh-oh  Toned, tan, fit and ready Turn it up 'cause it's getting heavy Wild, wild, West Coast These are the girls I love the most I mean the ones, I mean like she's the one Kiss her, touch her, squeeze her buns (Uh!) The girl's a freak She drive a Jeep and live on the beach I'm okay, I won't play I love the Bay just like I love L.A Venice Beach and Palm Springs Summertime is everything Homeboys banging out All that ass hanging out Bikinis, zucchinis, martinis, no weenies Just the king and a queenie Katy, my lady (Yeah?) Lookie here, baby (Uh-huh) I'm all up on ya 'Cause you representin' California (Oh-oh, yeah)| California girls, we're unforgettable Daisy Dukes, bikinis on top Sun-kissed skin so hot, we'll melt your popsicle Oh-oh-oh-oh-oh-oh, oh, oh-oh-oh-oh-oh (Come on, come on) California girls, we're undeniable Fine, fresh, fierce, we got it on lock West Coast represent (West Coast, West Coast) Now put your hands up (Aye, aye) Oh-oh-oh-oh-oh-oh, oh, oh-oh-oh-oh-oh  (California, California girls) California girls, man (California) Hahahaha (California Girls) I really wish you all could be California girls</v>
      </c>
      <c r="E46" s="1" t="s">
        <v>10</v>
      </c>
      <c r="F46" s="1">
        <v>2010.0</v>
      </c>
      <c r="G46" s="2" t="s">
        <v>183</v>
      </c>
    </row>
    <row r="47">
      <c r="A47" s="1" t="s">
        <v>141</v>
      </c>
      <c r="B47" s="1" t="s">
        <v>184</v>
      </c>
      <c r="C47" s="1" t="s">
        <v>185</v>
      </c>
      <c r="D47" s="1" t="str">
        <f>IFERROR(__xludf.DUMMYFUNCTION("REGEXREPLACE(C47, ""\[(.*?)\]"", """")")," Jason Derulo (Beluga Heights) (J-J-J-J-J.R.) C'mon, yeah  Everybody's looking for love, oh (Woo, huh) Ain't that the reason you're at this club? Oh (Huh) You ain't gon' find it dancing with him, no (No) I've got a better solution for you, girl, oh (Huh) "&amp;" Just leave with me now, say the word and we'll go (And we'll go) I'll be your teacher, I'll show you the ropes (You the ropes) You'll see the side of love you've never known I can see it going down, going down  In my head, I see you all over me In my hea"&amp;"d, you fulfill my fantasy In my head, you'll be screaming loud In my head, it's going down In my head, it's going down In my head, yeah In my head, oh, yeah, c'mon  Some dudes know all the right things to say, ayy (Ayy, uh) When it comes down to it, it's "&amp;"all just game said Instead of talking, let me demonstrate, yeah (Yeah) Get down to business and skip foreplay (Foreplay, ayy, yeah)  Just leave with me now, say the word and we'll go (We can go) I'll be your teacher, I'll show you the ropes (You the ropes"&amp;") You'll see the side of love you've never known (Never known) I can see it going down, going down| In my head, I see you all over me (Baby, all over me) In my head, you fulfill my fantasy (Fulfill my fantasy) In my head, you'll be screaming loud In my he"&amp;"ad, it's going down In my head, it's going down In my head  Break it down (Ayo, ayo), c'mon on, let's go (Ayo) You're singing to me, baby, in my head right now (Ayo, ayo), c'mon, yeah (Ayo, ayo) She'll be screaming out when it all goes down  Just leave wi"&amp;"th me now, say the word and we'll go (And we'll go) I'll be your teacher, I'll show you the ropes (You the ropes) You'll see the side of love you've never known (Never known) I can see it going down, going down  In my head, I see you all over me (Head) In"&amp;" my head, you fulfill my fantasy (Head) In my head, you'll be screaming loud (Head, oh, oh) In my head, it's going down In my head, it's going down In my head, I see you all over me (All over you) In my head, you fulfill my fantasy (You do, baby) In my he"&amp;"ad, you'll be screaming loud (Oh, oh) In my head, it's going down (In my head) In my head, it's going down It's going down in my head")</f>
        <v> Jason Derulo (Beluga Heights) (J-J-J-J-J.R.) C'mon, yeah  Everybody's looking for love, oh (Woo, huh) Ain't that the reason you're at this club? Oh (Huh) You ain't gon' find it dancing with him, no (No) I've got a better solution for you, girl, oh (Huh)  Just leave with me now, say the word and we'll go (And we'll go) I'll be your teacher, I'll show you the ropes (You the ropes) You'll see the side of love you've never known I can see it going down, going down  In my head, I see you all over me In my head, you fulfill my fantasy In my head, you'll be screaming loud In my head, it's going down In my head, it's going down In my head, yeah In my head, oh, yeah, c'mon  Some dudes know all the right things to say, ayy (Ayy, uh) When it comes down to it, it's all just game said Instead of talking, let me demonstrate, yeah (Yeah) Get down to business and skip foreplay (Foreplay, ayy, yeah)  Just leave with me now, say the word and we'll go (We can go) I'll be your teacher, I'll show you the ropes (You the ropes) You'll see the side of love you've never known (Never known) I can see it going down, going down| In my head, I see you all over me (Baby, all over me) In my head, you fulfill my fantasy (Fulfill my fantasy) In my head, you'll be screaming loud In my head, it's going down In my head, it's going down In my head  Break it down (Ayo, ayo), c'mon on, let's go (Ayo) You're singing to me, baby, in my head right now (Ayo, ayo), c'mon, yeah (Ayo, ayo) She'll be screaming out when it all goes down  Just leave with me now, say the word and we'll go (And we'll go) I'll be your teacher, I'll show you the ropes (You the ropes) You'll see the side of love you've never known (Never known) I can see it going down, going down  In my head, I see you all over me (Head) In my head, you fulfill my fantasy (Head) In my head, you'll be screaming loud (Head, oh, oh) In my head, it's going down In my head, it's going down In my head, I see you all over me (All over you) In my head, you fulfill my fantasy (You do, baby) In my head, you'll be screaming loud (Oh, oh) In my head, it's going down (In my head) In my head, it's going down It's going down in my head</v>
      </c>
      <c r="E47" s="1" t="s">
        <v>10</v>
      </c>
      <c r="F47" s="1">
        <v>2010.0</v>
      </c>
      <c r="G47" s="2" t="s">
        <v>186</v>
      </c>
    </row>
    <row r="48">
      <c r="A48" s="1" t="s">
        <v>177</v>
      </c>
      <c r="B48" s="1" t="s">
        <v>187</v>
      </c>
      <c r="C48" s="1" t="s">
        <v>188</v>
      </c>
      <c r="D48" s="1" t="str">
        <f>IFERROR(__xludf.DUMMYFUNCTION("REGEXREPLACE(C48, ""\[(.*?)\]"", """")")," Woah-oh-oh-oh-oh Woah-oh-oh-oh-oh Woah-oh-oh-oh-oh Woah-oh-oh-oh-oh  Uh, now listen to me, baby (Oh, oh, oh) Before I love and leave you (Oh, oh, oh, oh) They call me heartbreaker (Oh, oh, oh) I don't wanna deceive you (Oh, oh, oh, oh)  If you fall for m"&amp;"e I'm not easy to please I might tear you apart Told you from the start, baby, from the start  I'm only gonna break, break your, break, break your heart I'm only gonna break, break your, break, break your heart I'm only gonna break, break your, break, bre"&amp;"ak your heart I'm only gonna break, break your, break, break your heart  Woah-oh-oh-oh-oh Woah-oh-oh-oh-oh  There's no point tryna hide it (Oh, oh, oh) No point tryna evade it (Oh, oh, oh, oh) I know I got a problem (Oh, oh, oh) Problem with misbehavin' ("&amp;"Oh, oh, oh, oh)  If you fall for me I'm not easy to please I might tear you apart Told you from the start, baby, from the start| I'm only gonna break, break your, break, break your heart I'm only gonna break, break your, break, break your heart I'm only g"&amp;"onna break, break your, break, break your heart I'm only gonna break, break your, break, break your heart  Woah-oh-oh-oh-oh Woah-oh-oh-oh-oh Woah-oh-oh-oh-oh Woah-oh-oh-oh-oh  Ayy, and I know karma's gonna get me back for being so cold Ayy, like a big bad"&amp;" wolf, I'm born to be bad and bad to the bone Ayy, if you fall for me, I'm only gonna tear you apart Ayy, told you from the start, ayy  I'm only gonna break, break your, break, break your heart I'm only gonna break, break your, break, break your heart I'm"&amp;" only gonna break, break your, break, break your heart I'm only gonna break, break your, break, break your heart I'm only gonna break, break your, break, break your heart I'm only gonna break, break your, break, break your heart I'm only gonna break, brea"&amp;"k your, break, break your heart I'm only gonna break, break your, break, break your heart| Woah-oh-oh-oh-oh Woah-oh-oh-oh-oh Woah-oh-oh-oh-oh Woah-oh-oh-oh-oh")</f>
        <v> Woah-oh-oh-oh-oh Woah-oh-oh-oh-oh Woah-oh-oh-oh-oh Woah-oh-oh-oh-oh  Uh, now listen to me, baby (Oh, oh, oh) Before I love and leave you (Oh, oh, oh, oh) They call me heartbreaker (Oh, oh, oh) I don't wanna deceive you (Oh, oh, oh, oh)  If you fall for me I'm not easy to please I might tear you apart Told you from the start, baby, from the start  I'm only gonna break, break your, break, break your heart I'm only gonna break, break your, break, break your heart I'm only gonna break, break your, break, break your heart I'm only gonna break, break your, break, break your heart  Woah-oh-oh-oh-oh Woah-oh-oh-oh-oh  There's no point tryna hide it (Oh, oh, oh) No point tryna evade it (Oh, oh, oh, oh) I know I got a problem (Oh, oh, oh) Problem with misbehavin' (Oh, oh, oh, oh)  If you fall for me I'm not easy to please I might tear you apart Told you from the start, baby, from the start| I'm only gonna break, break your, break, break your heart I'm only gonna break, break your, break, break your heart I'm only gonna break, break your, break, break your heart I'm only gonna break, break your, break, break your heart  Woah-oh-oh-oh-oh Woah-oh-oh-oh-oh Woah-oh-oh-oh-oh Woah-oh-oh-oh-oh  Ayy, and I know karma's gonna get me back for being so cold Ayy, like a big bad wolf, I'm born to be bad and bad to the bone Ayy, if you fall for me, I'm only gonna tear you apart Ayy, told you from the start, ayy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 Woah-oh-oh-oh-oh Woah-oh-oh-oh-oh Woah-oh-oh-oh-oh Woah-oh-oh-oh-oh</v>
      </c>
      <c r="E48" s="1" t="s">
        <v>10</v>
      </c>
      <c r="F48" s="1">
        <v>2010.0</v>
      </c>
      <c r="G48" s="2" t="s">
        <v>189</v>
      </c>
    </row>
    <row r="49">
      <c r="A49" s="1" t="s">
        <v>190</v>
      </c>
      <c r="B49" s="1" t="s">
        <v>191</v>
      </c>
      <c r="C49" s="1" t="s">
        <v>192</v>
      </c>
      <c r="D49" s="1" t="str">
        <f>IFERROR(__xludf.DUMMYFUNCTION("REGEXREPLACE(C49, ""\[(.*?)\]"", """")")," Wooo One love, one love Enrique Iglesias, haha, Pitbull Y'all know what time it is (Go, go, go) We go set it off tonight, just go (We just go, go, go) Set the club on fire, just go (We just go, go, go) (We just, club is on fire) Enrique, holla at them li"&amp;"ke  Girl, please excuse me if I'm coming too strong But tonight is the night we can really let it go My girlfriend's out of town and I'm all alone Your boyfriend's on vacation and he doesn't have to know  No, oh-oh, oh-oh No one can do the things I'm gonn"&amp;"a wanna do to you No, oh-oh, oh-oh Shout it loud, scream it loud, let me hear you go  Baby, I like it The way you move on the floor Baby, I like it Come on and give me some more Oh yes, I like it Screaming like never before Baby, I like it I-I-I like it  "&amp;"Party, Karamu, Fiesta, Forever  Girl, please excuse me if I'm misbehaving, oh I'm tryna keep my hands off, but you're begging me for more 'Round, 'round, 'round, give a low, low, low Let the time time pass cause we're never getting old  No, oh-oh, oh-oh N"&amp;"o one can do it better, turn around, I'll give you more No, oh-oh, oh-oh Shout it loud, scream it loud, let me hear you, go!| Baby, I like it The way you move on the floor Baby, I like it Come on and give me some more Oh yes, I like it Screaming like neve"&amp;"r before Baby, I like it I-I-I like it  Go DJ, that's my DJ I'm a Miami Boy, you know how we play I ain't playing with you, but I wanna play with you Give me, got me good, now watch me It's a different species, get me in DC Let's party on the White House "&amp;"lawn Tiger Woods times Jesse James Equals Pitbull all night long Pick up Barack and Michelle and let them know that it's on Pa' fuera, pa' la calle Dale mamita, tirame ese baile Dale mamita, tirame ese baile I see you watching me, you see me watching you "&amp;"I love the way you move, I like them things you do, like| Don't stop, baby, don't stop, baby Just keep on shaking along I won't stop, baby, won't stop, baby Until you get enough  Party, Karamu, Fiesta, Forever  Baby, I like it The way you move on the floo"&amp;"r Baby, I like it Come on and give me some more Oh yes, I like it Screaming like never before Baby, I like it I-I-I like it Baby, I like it The way you move on the floor Baby, I like it Come on and give me some more Oh yes, I like it Screaming like never "&amp;"before Baby, I like it I-I-I like it  Party, Karamu, Fiesta, Forever Oh yes, I like it, oh yes, I like it Party, Karamu, Fiesta, Forever Oh yes, I like it")</f>
        <v> Wooo One love, one love Enrique Iglesias, haha, Pitbull Y'all know what time it is (Go, go, go) We go set it off tonight, just go (We just go, go, go) Set the club on fire, just go (We just go, go, go) (We just, club is on fire) Enrique, holla at them like  Girl, please excuse me if I'm coming too strong But tonight is the night we can really let it go My girlfriend's out of town and I'm all alone Your boyfriend's on vacation and he doesn't have to know  No, oh-oh, oh-oh No one can do the things I'm gonna wanna do to you No, oh-oh, oh-oh Shout it loud, scream it loud, let me hear you go  Baby, I like it The way you move on the floor Baby, I like it Come on and give me some more Oh yes, I like it Screaming like never before Baby, I like it I-I-I like it  Party, Karamu, Fiesta, Forever  Girl, please excuse me if I'm misbehaving, oh I'm tryna keep my hands off, but you're begging me for more 'Round, 'round, 'round, give a low, low, low Let the time time pass cause we're never getting old  No, oh-oh, oh-oh No one can do it better, turn around, I'll give you more No, oh-oh, oh-oh Shout it loud, scream it loud, let me hear you, go!| Baby, I like it The way you move on the floor Baby, I like it Come on and give me some more Oh yes, I like it Screaming like never before Baby, I like it I-I-I like it  Go DJ, that's my DJ I'm a Miami Boy, you know how we play I ain't playing with you, but I wanna play with you Give me, got me good, now watch me It's a different species, get me in DC Let's party on the White House lawn Tiger Woods times Jesse James Equals Pitbull all night long Pick up Barack and Michelle and let them know that it's on Pa' fuera, pa' la calle Dale mamita, tirame ese baile Dale mamita, tirame ese baile I see you watching me, you see me watching you I love the way you move, I like them things you do, like| Don't stop, baby, don't stop, baby Just keep on shaking along I won't stop, baby, won't stop, baby Until you get enough  Party, Karamu, Fiesta, Forever  Baby, I like it The way you move on the floor Baby, I like it Come on and give me some more Oh yes, I like it Screaming like never before Baby, I like it I-I-I like it Baby, I like it The way you move on the floor Baby, I like it Come on and give me some more Oh yes, I like it Screaming like never before Baby, I like it I-I-I like it  Party, Karamu, Fiesta, Forever Oh yes, I like it, oh yes, I like it Party, Karamu, Fiesta, Forever Oh yes, I like it</v>
      </c>
      <c r="E49" s="1" t="s">
        <v>10</v>
      </c>
      <c r="F49" s="1">
        <v>2010.0</v>
      </c>
      <c r="G49" s="2" t="s">
        <v>193</v>
      </c>
    </row>
    <row r="50">
      <c r="A50" s="1" t="s">
        <v>194</v>
      </c>
      <c r="B50" s="1" t="s">
        <v>195</v>
      </c>
      <c r="C50" s="1" t="s">
        <v>196</v>
      </c>
      <c r="D50" s="1" t="str">
        <f>IFERROR(__xludf.DUMMYFUNCTION("REGEXREPLACE(C50, ""\[(.*?)\]"", """")")," Just gonna stand there and watch me burn? Well, that's all right because I like the way it hurts Just gonna stand there and hear me cry? Well, that's all right because I love the way you lie I love the way you lie  I can't tell you what it really is, I c"&amp;"an only tell you what it feels like And right now, there's a steel knife in my windpipe I can't breathe, but I still fight while I can fight As long as the wrong feels right, it's like I'm in flight High off her love, drunk from her hate It's like I'm huf"&amp;"fin' paint and I love her, the more I suffer, I suffocate And right before I'm about to drown, she resuscitates me She fuckin' hates me, and I love it — ""Wait! Where you going?"" — ""I'm leaving you!"" — ""No, you ain't! Come back!"" — We're runnin' righ"&amp;"t back, here we go again It's so insane, 'cause when it's goin' good, it's goin' great I'm Superman with the wind at his back, she's Lois Lane But when it's bad, it's awful, I feel so ashamed I snapped, ""Who's that dude?"", I don't even know his name I l"&amp;"aid hands on her, I'll never stoop so low again I guess I don't know my own strength  Just gonna stand there and watch me burn? Well, that's all right because I like the way it hurts Just gonna stand there and hear me cry? Well, that's all right because I"&amp;" love the way you lie I love the way you lie I love the way you lie  You ever love somebody so much you can barely breathe when you're with 'em? You meet, and neither one of you even know what hit 'em Got that warm fuzzy feelin', yeah, them chills, used t"&amp;"o get 'em Now you're gettin' fuckin' sick of lookin' at 'em? You swore you'd never hit 'em, never do nothin' to hurt 'em Now you're in each other's face Spewin' venom in your words when you spit 'em You push, pull each other's hair, scratch, claw, bit 'em"&amp;" Throw 'em down, pin 'em So lost in the moments when you're in 'em It's the rage that took over, it controls you both So they say you're best to go your separate ways Guess that they don't know ya 'Cause today, that was yesterday, yesterday is over It's a"&amp;" different day, sound like broken records playin' over But you promised her, next time you'll show restraint You don't get another chance, life is no Nintendo game But you lied again Now you get to watch her leave out the window Guess that's why they call"&amp;" it window pane| Just gonna stand there and watch me burn? Well, that's all right because I like the way it hurts Just gonna stand there and hear me cry? Well, that's all right because I love the way you lie I love the way you lie I love the way you lie  "&amp;"Now, I know we said things, did things that we didn't mean Then we fall back into the same patterns, same routine But your temper's just as bad as mine is, you're the same as me When it comes to love you're just as blinded, baby, please Come back, it wasn"&amp;"'t you, baby, it was me Maybe our relationship isn't as crazy as it seems Maybe that's what happens when a tornado meets a volcano All I know is I love you too much to walk away though Come inside, pick up your bags off the sidewalk Don't you hear sinceri"&amp;"ty in my voice when I talk? Told you this is my fault, look me in the eyeball Next time I'm pissed, I'll aim my fist at the drywall Next time? There won't be no next time! I apologize, even though I know it's lies I'm tired of the games, I just want her b"&amp;"ack, I know I'm a liar If she ever tries to fuckin' leave again, I'ma tie her To the bed and set this house on fire, just gonna—| Just gonna stand there and watch me burn? Well, that's all right because I like the way it hurts Just gonna stand there and h"&amp;"ear me cry? Well, that's all right because I love the way you lie I love the way you lie I love the way you lie")</f>
        <v> Just gonna stand there and watch me burn? Well, that's all right because I like the way it hurts Just gonna stand there and hear me cry? Well, that's all right because I love the way you lie I love the way you lie  I can't tell you what it really is, I can only tell you what it feels like And right now, there's a steel knife in my windpipe I can't breathe, but I still fight while I can fight As long as the wrong feels right, it's like I'm in flight High off her love, drunk from her hate It's like I'm huffin' paint and I love her, the more I suffer, I suffocate And right before I'm about to drown, she resuscitates me She fuckin' hates me, and I love it — "Wait! Where you going?" — "I'm leaving you!" — "No, you ain't! Come back!" — We're runnin' right back, here we go again It's so insane, 'cause when it's goin' good, it's goin' great I'm Superman with the wind at his back, she's Lois Lane But when it's bad, it's awful, I feel so ashamed I snapped, "Who's that dude?", I don't even know his name I laid hands on her, I'll never stoop so low again I guess I don't know my own strength  Just gonna stand there and watch me burn? Well, that's all right because I like the way it hurts Just gonna stand there and hear me cry? Well, that's all right because I love the way you lie I love the way you lie I love the way you lie  You ever love somebody so much you can barely breathe when you're with 'em? You meet, and neither one of you even know what hit 'em Got that warm fuzzy feelin', yeah, them chills, used to get 'em Now you're gettin' fuckin' sick of lookin' at 'em? You swore you'd never hit 'em, never do nothin' to hurt 'em Now you're in each other's face Spewin' venom in your words when you spit 'em You push, pull each other's hair, scratch, claw, bit 'em Throw 'em down, pin 'em So lost in the moments when you're in 'em It's the rage that took over, it controls you both So they say you're best to go your separate ways Guess that they don't know ya 'Cause today, that was yesterday, yesterday is over It's a different day, sound like broken records playin' over But you promised her, next time you'll show restraint You don't get another chance, life is no Nintendo game But you lied again Now you get to watch her leave out the window Guess that's why they call it window pane| Just gonna stand there and watch me burn? Well, that's all right because I like the way it hurts Just gonna stand there and hear me cry? Well, that's all right because I love the way you lie I love the way you lie I love the way you lie  Now, I know we said things, did things that we didn't mean Then we fall back into the same patterns, same routine But your temper's just as bad as mine is, you're the same as me When it comes to love you're just as blinded, baby, please Come back, it wasn't you, baby, it was me Maybe our relationship isn't as crazy as it seems Maybe that's what happens when a tornado meets a volcano All I know is I love you too much to walk away though Come inside, pick up your bags off the sidewalk Don't you hear sincerity in my voice when I talk? Told you this is my fault, look me in the eyeball Next time I'm pissed, I'll aim my fist at the drywall Next time? There won't be no next time! I apologize, even though I know it's lies I'm tired of the games, I just want her back, I know I'm a liar If she ever tries to fuckin' leave again, I'ma tie her To the bed and set this house on fire, just gonna—| Just gonna stand there and watch me burn? Well, that's all right because I like the way it hurts Just gonna stand there and hear me cry? Well, that's all right because I love the way you lie I love the way you lie I love the way you lie</v>
      </c>
      <c r="E50" s="1" t="s">
        <v>10</v>
      </c>
      <c r="F50" s="1">
        <v>2010.0</v>
      </c>
      <c r="G50" s="2" t="s">
        <v>197</v>
      </c>
    </row>
    <row r="51">
      <c r="A51" s="1" t="s">
        <v>198</v>
      </c>
      <c r="B51" s="1" t="s">
        <v>199</v>
      </c>
      <c r="C51" s="1" t="s">
        <v>200</v>
      </c>
      <c r="D51" s="1" t="str">
        <f>IFERROR(__xludf.DUMMYFUNCTION("REGEXREPLACE(C51, ""\[(.*?)\]"", """")")," If I could write you a song to make you fall in love I would already have you up under my arm I used up all of my tricks, I hope that you like this But you probably won't, you think you're cooler than me You got designer shades just to hide your face And"&amp;" you wear 'em around like you're cooler than me And you never say hey or remember my name And it's probably cause you think you're cooler than me  You got your highbrow shoes on your feet And you wear 'em around like it ain't shit But you don't know the w"&amp;"ay that you look When your steps make that much noise, shh See, I got you all figured out You need everyone's eyes just to feel seen Girl, you're so vain, you probably think that This song is about you, don't you?  If I could write you a song to make you "&amp;"fall in love I would already have you up under my arm I used up all of my tricks, I hope that you like this But, you probably won't, you think you're cooler than me You got designer shades just to hide your face And you wear 'em around like you're cooler "&amp;"than me And you never say hey or remember my name And it's probably cause you think you're cooler than me  You got your high brow, switch in your walk And you don't even look when you pass by But you don't know the way that you look When your steps make t"&amp;"hat much noise, shh See, I got you all figured out You need everyone's eyes just to feel seen Girl, you're so vain, you probably think that This song is about you, don't you?  If I could write you a song to make you fall in love I would already have you u"&amp;"p under my arm I used up all of my tricks, I hope that you like this But you probably won't, you think you're cooler than me You got designer shades just to hide your face And you wear 'em around like you're cooler than me And you never say hey or remembe"&amp;"r my name And it's probably cause you think you're cooler than me| Now don't you dare act like you don't know (don't know) Know what's up (Know what's up) cause your nose is up I'm approachin' up, pshht, yup Like I can give you winter in the summer Or sum"&amp;"mer in the winter, Miami in December Tryna look bored in them Dior(Dior) She probably is Was actin' shallow 'til she found out how deep that my pockets is Mrs. Primadonna, this is your reminder That I think you fine, but I'm finer Sean, yup  Cause it sure"&amp;" seems you got no doubts But we all see you got your head in the clouds  If I could write you a song to make you fall in love I would already have you up under my arm I used up all of my tricks, I hope that you like this But you probably won't, you think "&amp;"you're cooler than me You got designer shades just to hide your face And you wear 'em around like you're cooler than me And you never say hey or remember my name And it's probably cause you think you're cooler than me")</f>
        <v>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  You got your highbrow shoes on your feet And you wear 'em around like it ain't shit But you don't know the way that you look When your steps make that much noise, shh See, I got you all figured out You need everyone's eyes just to feel seen Girl, you're so vain, you probably think that This song is about you, don't you?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  You got your high brow, switch in your walk And you don't even look when you pass by But you don't know the way that you look When your steps make that much noise, shh See, I got you all figured out You need everyone's eyes just to feel seen Girl, you're so vain, you probably think that This song is about you, don't you?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 Now don't you dare act like you don't know (don't know) Know what's up (Know what's up) cause your nose is up I'm approachin' up, pshht, yup Like I can give you winter in the summer Or summer in the winter, Miami in December Tryna look bored in them Dior(Dior) She probably is Was actin' shallow 'til she found out how deep that my pockets is Mrs. Primadonna, this is your reminder That I think you fine, but I'm finer Sean, yup  Cause it sure seems you got no doubts But we all see you got your head in the clouds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v>
      </c>
      <c r="E51" s="1" t="s">
        <v>10</v>
      </c>
      <c r="F51" s="1">
        <v>2010.0</v>
      </c>
      <c r="G51" s="2" t="s">
        <v>201</v>
      </c>
    </row>
    <row r="52">
      <c r="A52" s="1" t="s">
        <v>202</v>
      </c>
      <c r="B52" s="1" t="s">
        <v>203</v>
      </c>
      <c r="C52" s="1" t="s">
        <v>204</v>
      </c>
      <c r="D52" s="1" t="str">
        <f>IFERROR(__xludf.DUMMYFUNCTION("REGEXREPLACE(C52, ""\[(.*?)\]"", """")")," Hmm-mmm-mmm-mmm-mmm-mmm Let me talk to 'em, let me talk to 'em Let it rain Hmm-mmm-mmm-mmm-mmm-mmm Let me talk to 'em Come on  Shawty had them Apple Bottom jeans (Jeans), boots with the fur (With the fur) The whole club was lookin' at her She hit the flo"&amp;"' (She hit the flo'), next thing you know Shawty got low-low-low-low-low-low-low-low Them baggy sweat pants and the Reeboks with the straps (With the straps) She turned around and gave that big booty a smack (Ayy!) She hit the flo' (She hit the flo'), nex"&amp;"t thing you know Shawty got low-low-low-low-low-low-low-low  Hey, I ain't never seen nothin' that'll make me go This crazy all night spendin' my dough Had a million dollar vibe and a bottle to go Them birthday cakes they stole the show So sexual, she was "&amp;"flexible Professional, drinkin' X and O Hold up, wait a minute, do I see what I think I, whoa Did I think I see shawty get low? Ain't the same when it's up that close Make it rain, I'm makin' it snow Work the pole, I got the bank roll I'ma say that I pref"&amp;"er them no clothes I'm into that, I love women exposed She threw it back at me, I gave her mo' Cash ain't no problem, I know where it goes She had them  Apple Bottom jeans (Jeans), boots with the fur (With the fur) The whole club was lookin' at her She hi"&amp;"t the flo' (She hit the flo'), next thing you know Shawty got low-low-low-low-low-low-low-low Them baggy sweat pants and the Reeboks with the straps (With the straps) She turned around and gave that big booty a smack (Ayy!) She hit the flo' (She hit the f"&amp;"lo'), next thing you know Shawty got low-low-low-low-low-low-low-low| Hey, shawty, what I gotta do to get you home? My jeans full of guap and they ready for shones Cadillacs, Maybachs for the sexy groan Patron on the rocks that'll make you moan One stack "&amp;"c'mon, two stacks c'mon Three stacks c'mon, now that's three grand What, you think I'm playin', baby girl? I'm the man, I invented rubber bands That's what I told her, her legs on my shoulder I knew it was over, that Henny and Cola Got me like a soldier, "&amp;"she ready for Rover I couldn't control her So lucky oh me, I was just like a clover Shawty was hot like a toaster Sorry but I had to fold her Like a pornography poster, she showed her  Apple Bottom jeans (Jeans), boots with the fur (With the fur) The whol"&amp;"e club was lookin' at her She hit the flo' (She hit the flo'), next thing you know Shawty got low-low-low-low-low-low-low-low Them baggy sweat pants and the Reeboks with the straps (With the straps) She turned around and gave that big booty a smack (Ayy!)"&amp;" She hit the flo' (She hit the flo'), next thing you know Shawty got low-low-low-low-low-low-low-low| Whoa, shawty Yeah she was worth the money Lil' mama took my cash And I ain't want it back The way she bent that back Got her them paper stacks Tattoo abo"&amp;"ve her crack I had to handle that I was on it, sexy woman Let me showin' and made me want it Two in the mornin', I'm zonin' And them Rosay bottles foamin' She wouldn't stop, made it drop Shawty did that pop and lock Had to break her off that guap Gal was "&amp;"fly just like my Glock  Apple Bottom jeans (Jeans), boots with the fur (With the fur) The whole club was lookin' at her She hit the flo' (She hit the flo'), next thing you know Shawty got low-low-low-low-low-low-low-low Them baggy sweat pants and the Reeb"&amp;"oks with the straps (With the straps) She turned around and gave that big booty a smack (Ayy!) She hit the flo' (She hit the flo'), next thing you know Shawty got low-low-low-low-low-low-low-low (Come on)")</f>
        <v> Hmm-mmm-mmm-mmm-mmm-mmm Let me talk to 'em, let me talk to 'em Let it rain Hmm-mmm-mmm-mmm-mmm-mmm Let me talk to 'em Come on  Shawty had them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Hey, I ain't never seen nothin' that'll make me go This crazy all night spendin' my dough Had a million dollar vibe and a bottle to go Them birthday cakes they stole the show So sexual, she was flexible Professional, drinkin' X and O Hold up, wait a minute, do I see what I think I, whoa Did I think I see shawty get low? Ain't the same when it's up that close Make it rain, I'm makin' it snow Work the pole, I got the bank roll I'ma say that I prefer them no clothes I'm into that, I love women exposed She threw it back at me, I gave her mo' Cash ain't no problem, I know where it goes She had them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Hey, shawty, what I gotta do to get you home? My jeans full of guap and they ready for shones Cadillacs, Maybachs for the sexy groan Patron on the rocks that'll make you moan One stack c'mon, two stacks c'mon Three stacks c'mon, now that's three grand What, you think I'm playin', baby girl? I'm the man, I invented rubber bands That's what I told her, her legs on my shoulder I knew it was over, that Henny and Cola Got me like a soldier, she ready for Rover I couldn't control her So lucky oh me, I was just like a clover Shawty was hot like a toaster Sorry but I had to fold her Like a pornography poster, she showed her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Whoa, shawty Yeah she was worth the money Lil' mama took my cash And I ain't want it back The way she bent that back Got her them paper stacks Tattoo above her crack I had to handle that I was on it, sexy woman Let me showin' and made me want it Two in the mornin', I'm zonin' And them Rosay bottles foamin' She wouldn't stop, made it drop Shawty did that pop and lock Had to break her off that guap Gal was fly just like my Glock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(Come on)</v>
      </c>
      <c r="E52" s="1" t="s">
        <v>10</v>
      </c>
      <c r="F52" s="1">
        <v>2008.0</v>
      </c>
      <c r="G52" s="2" t="s">
        <v>205</v>
      </c>
    </row>
    <row r="53">
      <c r="A53" s="1" t="s">
        <v>206</v>
      </c>
      <c r="B53" s="1" t="s">
        <v>207</v>
      </c>
      <c r="C53" s="1" t="s">
        <v>208</v>
      </c>
      <c r="D53" s="1" t="str">
        <f>IFERROR(__xludf.DUMMYFUNCTION("REGEXREPLACE(C53, ""\[(.*?)\]"", """")")," Hmm  Hey, baby girl, I've been watching you all day (All day, all day, all day) Man, that thing you got behind you is amazing (Amazing, amazing, amazing) You make me wanna take you out and let it rain (Let it rain, let it rain, let it rain) I know you go"&amp;"t a man, but this is what you should say  Why don't you tell him that I'm leavin', never lookin' back again You found somebody who does it better than he can No more making you cry No more o' them gray skies Girl, we flyin' on a G5, G5 And we're leavin', "&amp;"never lookin' back again So call your shawty and tell him you found a new man The one who's so, so fly The one to keep you high Have you singing all night, like that Uh, oh, oh, oh, oh (Yeah) Uh, oh, oh, oh, oh (Man, she got me singin') She got me singin'"&amp;" like (Uh, oh, oh, oh, oh) Uh, oh, oh, oh, oh  Now if I talk it, girl, you know that I will walk it out (walk it out walk it out walk it out) Man, I'll put my money, money where my mouth is (Mouth is, mouth is, mouth is) 'Cause you the baddest little thin"&amp;"g that I've ever seen Ever seen ever seen ever seen So I'ma ask you one time, if you got a man  Why don't you tell him that I'm leavin', never lookin' back again You found somebody who does it better than he can No more making you cry No more o' them gray"&amp;" skies Girl, we flyin' on a G5, G5 And we're leavin', never lookin' back again So call your shawty and tell him you found a new man The one who's so, so fly The one to keep you high Have you singing all night, like that (Uh, oh, oh, oh, oh, uh, oh, oh, oh"&amp;", oh) Man, she got singin' She got me singin' (Uh, oh, oh, oh, oh) Oh, she got me singin' (Uh, oh, oh, oh, oh) She got me singin' (Uh, oh, oh, oh, oh) Girl, you got me singin' (Uh, oh, oh, oh, oh)| Don't stress, don't stress, don't stress Just tell him to"&amp;" the left, left, left Don't stress, don't stress, don't stress 'Cause we gone and we gone and we gone No stress, no stress, no stress Girl, you deserve nothing but the best No stress, no stress, no stress Girl, you need to tell him  That I'm leavin', neve"&amp;"r lookin' back again You found somebody who does it better than he can No more making you cry No more o' them gray skies Girl, we flyin' on a G5, G5 And we're leavin', never lookin' back again So call your shawty and tell him you found a new man The one w"&amp;"ho's so, so fly The one to keep you high Have you singin' all night, like that, like that  (Uh, oh, oh, oh, oh) (Uh, oh, oh, oh, oh) Man, she got me singin' (Uh, oh, oh, oh, oh) Oh (Uh, oh, oh, oh, oh) (Uh, oh, oh, oh, oh) Got me singin' all night, like t"&amp;"hat, like that (Uh, oh, oh, oh, oh) (Uh, oh, oh, oh, oh) Man, she got singin' (Uh, oh, oh, oh, oh) She got me singin', uh, she got singin' (Uh, oh, oh, oh, oh) (Uh, oh, oh, oh, oh) She got singin', girl, you got me singin' (Uh, oh, oh, oh, oh) (Uh, oh, oh"&amp;", oh, oh)")</f>
        <v> Hmm  Hey, baby girl, I've been watching you all day (All day, all day, all day) Man, that thing you got behind you is amazing (Amazing, amazing, amazing) You make me wanna take you out and let it rain (Let it rain, let it rain, let it rain) I know you got a man, but this is what you should say  Why don't you tell him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singing all night, like that Uh, oh, oh, oh, oh (Yeah) Uh, oh, oh, oh, oh (Man, she got me singin') She got me singin' like (Uh, oh, oh, oh, oh) Uh, oh, oh, oh, oh  Now if I talk it, girl, you know that I will walk it out (walk it out walk it out walk it out) Man, I'll put my money, money where my mouth is (Mouth is, mouth is, mouth is) 'Cause you the baddest little thing that I've ever seen Ever seen ever seen ever seen So I'ma ask you one time, if you got a man  Why don't you tell him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singing all night, like that (Uh, oh, oh, oh, oh, uh, oh, oh, oh, oh) Man, she got singin' She got me singin' (Uh, oh, oh, oh, oh) Oh, she got me singin' (Uh, oh, oh, oh, oh) She got me singin' (Uh, oh, oh, oh, oh) Girl, you got me singin' (Uh, oh, oh, oh, oh)| Don't stress, don't stress, don't stress Just tell him to the left, left, left Don't stress, don't stress, don't stress 'Cause we gone and we gone and we gone No stress, no stress, no stress Girl, you deserve nothing but the best No stress, no stress, no stress Girl, you need to tell him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 all night, like that, like that  (Uh, oh, oh, oh, oh) (Uh, oh, oh, oh, oh) Man, she got me singin' (Uh, oh, oh, oh, oh) Oh (Uh, oh, oh, oh, oh) (Uh, oh, oh, oh, oh) Got me singin' all night, like that, like that (Uh, oh, oh, oh, oh) (Uh, oh, oh, oh, oh) Man, she got singin' (Uh, oh, oh, oh, oh) She got me singin', uh, she got singin' (Uh, oh, oh, oh, oh) (Uh, oh, oh, oh, oh) She got singin', girl, you got me singin' (Uh, oh, oh, oh, oh) (Uh, oh, oh, oh, oh)</v>
      </c>
      <c r="E53" s="1" t="s">
        <v>10</v>
      </c>
      <c r="F53" s="1">
        <v>2008.0</v>
      </c>
      <c r="G53" s="2" t="s">
        <v>209</v>
      </c>
    </row>
    <row r="54">
      <c r="A54" s="1" t="s">
        <v>210</v>
      </c>
      <c r="B54" s="1" t="s">
        <v>211</v>
      </c>
      <c r="C54" s="1" t="s">
        <v>212</v>
      </c>
      <c r="D54" s="1" t="str">
        <f>IFERROR(__xludf.DUMMYFUNCTION("REGEXREPLACE(C54, ""\[(.*?)\]"", """")")," Hey  Closed off from love, I didn't need the pain Once or twice was enough and it was all in vain Time starts to pass, before you know it you're frozen, ooh But somethin' happened for the very first time with you My heart melted to the ground, found some"&amp;"thin' true And everyone's lookin' 'round thinkin' I'm going crazy Ooh, yeah  But I don't care what they say, I'm in love with you They try to pull me away, but they don't know the truth My heart's crippled by the vein that I keep on closin' You cut me ope"&amp;"n and I  Keep bleedin' Keep, keep bleeding love I keep bleedin' I keep, keep bleeding love Keep bleedin' Keep, keep bleeding love You cut me open  Mm, yeah  Tryin' hard not to hear, but they talk so loud Their piercin' sounds fill my ears, try to fill me "&amp;"with doubt Yet I know that their goal is to keep me from fallin', ooh, yeah But nothin's greater than the rush that comes with your embrace And in this world of loneliness, I see your face Yet everyone around me thinks that I'm going crazy Maybe, maybe| B"&amp;"ut I don't care what they say, I'm in love with you They try to pull me away, but they don't know the truth My heart's crippled by the vein that I keep on closin' You cut me open and I  Keep bleedin' Keep, keep bleeding love I keep bleedin' I keep, keep b"&amp;"leeding love Keep bleedin' Keep, keep bleeding love You cut me open  And it's drainin' all of me Though they find it hard to believe I'll be wearin' these scars for everyone to see  I don't care what they say, I'm in love with you They try to pull me away"&amp;", but they don't know the truth My heart's crippled by the vein that I keep on closin' Ooh, you cut me open and I| Keep bleedin' Keep, keep bleeding love I keep bleedin' I keep, keep bleeding love (You) Keep bleedin' Keep, keep bleeding love Oh, you cut m"&amp;"e open and I Keep bleedin' Keep, keep bleeding love (You) I keep bleedin' I keep, keep bleeding love (Oh, keep bleeding love) Keep bleedin' (I keep) Keep, keep bleeding love Ooh, you cut me open and I  Keep bleedin' Keep, keep bleeding love Hey")</f>
        <v> Hey  Closed off from love, I didn't need the pain Once or twice was enough and it was all in vain Time starts to pass, before you know it you're frozen, ooh But somethin' happened for the very first time with you My heart melted to the ground, found somethin' true And everyone's lookin' 'round thinkin' I'm going crazy Ooh, yeah  But I don't care what they say, I'm in love with you They try to pull me away, but they don't know the truth My heart's crippled by the vein that I keep on closin' You cut me open and I  Keep bleedin' Keep, keep bleeding love I keep bleedin' I keep, keep bleeding love Keep bleedin' Keep, keep bleeding love You cut me open  Mm, yeah  Tryin' hard not to hear, but they talk so loud Their piercin' sounds fill my ears, try to fill me with doubt Yet I know that their goal is to keep me from fallin', ooh, yeah But nothin's greater than the rush that comes with your embrace And in this world of loneliness, I see your face Yet everyone around me thinks that I'm going crazy Maybe, maybe| But I don't care what they say, I'm in love with you They try to pull me away, but they don't know the truth My heart's crippled by the vein that I keep on closin' You cut me open and I  Keep bleedin' Keep, keep bleeding love I keep bleedin' I keep, keep bleeding love Keep bleedin' Keep, keep bleeding love You cut me open  And it's drainin' all of me Though they find it hard to believe I'll be wearin' these scars for everyone to see  I don't care what they say, I'm in love with you They try to pull me away, but they don't know the truth My heart's crippled by the vein that I keep on closin' Ooh, you cut me open and I| Keep bleedin' Keep, keep bleeding love I keep bleedin' I keep, keep bleeding love (You) Keep bleedin' Keep, keep bleeding love Oh, you cut me open and I Keep bleedin' Keep, keep bleeding love (You) I keep bleedin' I keep, keep bleeding love (Oh, keep bleeding love) Keep bleedin' (I keep) Keep, keep bleeding love Ooh, you cut me open and I  Keep bleedin' Keep, keep bleeding love Hey</v>
      </c>
      <c r="E54" s="1" t="s">
        <v>10</v>
      </c>
      <c r="F54" s="1">
        <v>2008.0</v>
      </c>
      <c r="G54" s="2" t="s">
        <v>213</v>
      </c>
    </row>
    <row r="55">
      <c r="A55" s="1" t="s">
        <v>214</v>
      </c>
      <c r="B55" s="1" t="s">
        <v>215</v>
      </c>
      <c r="C55" s="1" t="s">
        <v>216</v>
      </c>
      <c r="D55" s="1" t="str">
        <f>IFERROR(__xludf.DUMMYFUNCTION("REGEXREPLACE(C55, ""\[(.*?)\]"", """")")," Ayy, ayy, ayy Ayy, ayy, ayy  I'm holding on your rope Got me ten feet off the ground And I'm hearing what you say But I just can't make a sound (Ayy, ayy, ayy) You tell me that you need me Then you go and cut me down, but wait You tell me that you're sor"&amp;"ry Didn't think I'd turn around, and say that  It's too late to apologize It's too late (Ayy, ayy, ayy) I said it's too late to apologize It's too late (Ayy, ayy, ayy) Woah, oh-oh (Ayy, ayy, ayy)  I'd take another chance Take a fall, take a shot for you, "&amp;"oh-woah I need you like a heart needs a beat But it's nothing new, yeah, yeah I loved you with a fire red Now it's turning blue, and you say Sorry like the angel Heaven let me think was you, but I'm afraid  It's too late to apologize It's too late (Ayy, a"&amp;"yy, ayy) I said it's too late to apologize It's too late (Ayy, ayy, ayy)  Woah-woah-oh (Ayy, ayy, ayy) (Ayy, ayy, ayy)| It's too late to apologize It's too late (Ayy, ayy, ayy) I said it's too late to apologize It's too late (Ayy, ayy, ayy) It's too late "&amp;"to apologize, yeah (Too late) (Ayy, ayy, ayy) I said it's too late to apologize, yeah  I'm holding on your rope Got me ten feet off the ground")</f>
        <v> Ayy, ayy, ayy Ayy, ayy, ayy  I'm holding on your rope Got me ten feet off the ground And I'm hearing what you say But I just can't make a sound (Ayy, ayy, ayy) You tell me that you need me Then you go and cut me down, but wait You tell me that you're sorry Didn't think I'd turn around, and say that  It's too late to apologize It's too late (Ayy, ayy, ayy) I said it's too late to apologize It's too late (Ayy, ayy, ayy) Woah, oh-oh (Ayy, ayy, ayy)  I'd take another chance Take a fall, take a shot for you, oh-woah I need you like a heart needs a beat But it's nothing new, yeah, yeah I loved you with a fire red Now it's turning blue, and you say Sorry like the angel Heaven let me think was you, but I'm afraid  It's too late to apologize It's too late (Ayy, ayy, ayy) I said it's too late to apologize It's too late (Ayy, ayy, ayy)  Woah-woah-oh (Ayy, ayy, ayy) (Ayy, ayy, ayy)| It's too late to apologize It's too late (Ayy, ayy, ayy) I said it's too late to apologize It's too late (Ayy, ayy, ayy) It's too late to apologize, yeah (Too late) (Ayy, ayy, ayy) I said it's too late to apologize, yeah  I'm holding on your rope Got me ten feet off the ground</v>
      </c>
      <c r="E55" s="1" t="s">
        <v>10</v>
      </c>
      <c r="F55" s="1">
        <v>2008.0</v>
      </c>
      <c r="G55" s="2" t="s">
        <v>217</v>
      </c>
    </row>
    <row r="56">
      <c r="A56" s="1" t="s">
        <v>218</v>
      </c>
      <c r="B56" s="1" t="s">
        <v>219</v>
      </c>
      <c r="C56" s="1" t="s">
        <v>220</v>
      </c>
      <c r="D56" s="1" t="str">
        <f>IFERROR(__xludf.DUMMYFUNCTION("REGEXREPLACE(C56, ""\[(.*?)\]"", """")")," One, two, three, four Hey, hey (Forever) Hey, hey (Forever)  It's you and me, moving at the speed of light into eternity, yeah Tonight is the night to join me in the middle of ecstasy Feel the melody and the rhythm of the music Around you, around you (Oh"&amp;"-oh) I'ma take you there, I'ma take you there (Oh) So don't be scared, I'm right here, baby We can go anywhere, go anywhere (Yeah) But first, it's your chance, take my hand, come with me  It's like I've waited my whole life (Oh) for this one night (Oh) It"&amp;"'s gon' be me, you and the dance floor 'Cause we only got one night (Oh, oh) Double your pleasure, double your fun And dance fore-e-ever, fore-e-ever Fore-e-ever, forever Fore-e-ever, fore-e-ever, fore-e-ever Forever on the dance floor  Feels like we're o"&amp;"n another level, oh Feels like our love's intertwined We can be two rebels Breaking the rules, me and you, you and I All you gotta do is watch me (Watch me) Look what I can do with my feet (My feet) Baby, feel the beat inside I'm driving, you can take the"&amp;" front seat (Front seat) I just need you to trust me (Trust me) Oh (Girl), oh (Girl), oh (Girl) It's like I've—  It's like I've waited my whole life (Oh) for this one night (One night, oh) It's gon' be me, you and the dance floor (Dance floor) 'Cause we o"&amp;"nly got one night (Oh, oh, one night) Double your pleasure, double your fun (Yeah) And dance fore-e-ever, fore-e-ever Fore-e-ever, forever Fore-e-ever, fore-e-ever, fore-e-ever Forever on the dance floor| It's a long way down, we so high off the ground Se"&amp;"nding for an angel to bring me your heart Girl, where did you come from? Got me so undone Gaze in your eyes, got me saying, ""What a beautiful lady"" No ifs, ands or maybes I'm releasing my heart and it's feeling amazing There's no one else that matters, "&amp;"you love me And I won't let you fall, girl (Fall, girl), let you fall, girl, oh Oh, oh, yeah, yeah I won't let you fall, let you fall, let you fall, oh, oh-oh Yeah, yeah Yeah, yeah  It's like— It's like I've waited my whole life (Oh, whole life) for this "&amp;"one night (One night, oh) It's gon' be me, you and the dance floor (Me, you and the dance floor) 'Cause we only got one night (Oh, oh) Double your pleasure, double your fun And dance fore-e-ever, fore-e-ever Fore-e-ever, forever Fore-e-ever, fore-e-ever, "&amp;"fore-e-ever Forever on the dance floor  Oh, oh, oh-oh-oh-oh-oh Oh-oh-oh, yeah Forever, ever, ever, ever Forever, ever, ever")</f>
        <v> One, two, three, four Hey, hey (Forever) Hey, hey (Forever)  It's you and me, moving at the speed of light into eternity, yeah Tonight is the night to join me in the middle of ecstasy Feel the melody and the rhythm of the music Around you, around you (Oh-oh) I'ma take you there, I'ma take you there (Oh) So don't be scared, I'm right here, baby We can go anywhere, go anywhere (Yeah) But first, it's your chance, take my hand, come with me  It's like I've waited my whole life (Oh) for this one night (Oh) It's gon' be me, you and the dance floor 'Cause we only got one night (Oh, oh) Double your pleasure, double your fun And dance fore-e-ever, fore-e-ever Fore-e-ever, forever Fore-e-ever, fore-e-ever, fore-e-ever Forever on the dance floor  Feels like we're on another level, oh Feels like our love's intertwined We can be two rebels Breaking the rules, me and you, you and I All you gotta do is watch me (Watch me) Look what I can do with my feet (My feet) Baby, feel the beat inside I'm driving, you can take the front seat (Front seat) I just need you to trust me (Trust me) Oh (Girl), oh (Girl), oh (Girl) It's like I've—  It's like I've waited my whole life (Oh) for this one night (One night, oh) It's gon' be me, you and the dance floor (Dance floor) 'Cause we only got one night (Oh, oh, one night) Double your pleasure, double your fun (Yeah) And dance fore-e-ever, fore-e-ever Fore-e-ever, forever Fore-e-ever, fore-e-ever, fore-e-ever Forever on the dance floor| It's a long way down, we so high off the ground Sending for an angel to bring me your heart Girl, where did you come from? Got me so undone Gaze in your eyes, got me saying, "What a beautiful lady" No ifs, ands or maybes I'm releasing my heart and it's feeling amazing There's no one else that matters, you love me And I won't let you fall, girl (Fall, girl), let you fall, girl, oh Oh, oh, yeah, yeah I won't let you fall, let you fall, let you fall, oh, oh-oh Yeah, yeah Yeah, yeah  It's like— It's like I've waited my whole life (Oh, whole life) for this one night (One night, oh) It's gon' be me, you and the dance floor (Me, you and the dance floor) 'Cause we only got one night (Oh, oh) Double your pleasure, double your fun And dance fore-e-ever, fore-e-ever Fore-e-ever, forever Fore-e-ever, fore-e-ever, fore-e-ever Forever on the dance floor  Oh, oh, oh-oh-oh-oh-oh Oh-oh-oh, yeah Forever, ever, ever, ever Forever, ever, ever</v>
      </c>
      <c r="E56" s="1" t="s">
        <v>10</v>
      </c>
      <c r="F56" s="1">
        <v>2008.0</v>
      </c>
      <c r="G56" s="2" t="s">
        <v>221</v>
      </c>
    </row>
    <row r="57">
      <c r="A57" s="1" t="s">
        <v>222</v>
      </c>
      <c r="B57" s="1" t="s">
        <v>223</v>
      </c>
      <c r="C57" s="1" t="s">
        <v>224</v>
      </c>
      <c r="D57" s="1" t="str">
        <f>IFERROR(__xludf.DUMMYFUNCTION("REGEXREPLACE(C57, ""\[(.*?)\]"", """")")," Oh, how about a round of applause? Yeah, a standing ovation Ooh, woah, yeah Yeah, yeah, yeah, yeah  You look so dumb right now Standing outside my house Trying to apologize You're so ugly when you cry Please, just cut it out  And don't tell me you're sor"&amp;"ry 'cause you're not Baby, when I know you're only sorry you got caught  But you put on quite a show (Ooh, oh) Really had me going But now it's time to go (Ooh, oh) Curtain's finally closing That was quite a show (Ooh, oh) Very entertaining But it's over "&amp;"now (But it's over now) Go on and take a bow  (Oh-oh) Grab your clothes and get gone (Get gone) You better hurry up Before the sprinklers come on (Come on) Talking' bout' ""Girl, I love you, you're the one"" This just looks like the re-run Please, what el"&amp;"se is on? (Ooh, oh)  And don't tell me you're sorry 'cause you're not (Mmm) Baby, when I know you're only sorry you got caught| But you put on quite a show (Ooh, oh) Really had me going But now it's time to go (Ooh, oh) Curtain's finally closing That was "&amp;"quite a show (Ooh, oh) Very entertaining But it's over now (But it's over now) Go on and take a bow  Oh, and the award for the best liar goes to you (Goes to you) For making me believe That you could be faithful to me Let's hear your speech, oh How 'bout "&amp;"a round of applause? A standing ovation  But you put on quite a show (Ooh, oh) Really had me going Now it's time to go (Ooh, oh) Curtain's finally closing That was quite a show (Ooh, oh) Very entertaining But it's over now (But it's over now) Go on and ta"&amp;"ke a bow But it's over now")</f>
        <v> Oh, how about a round of applause? Yeah, a standing ovation Ooh, woah, yeah Yeah, yeah, yeah, yeah  You look so dumb right now Standing outside my house Trying to apologize You're so ugly when you cry Please, just cut it out  And don't tell me you're sorry 'cause you're not Baby, when I know you're only sorry you got caught  But you put on quite a show (Ooh, oh) Really had me going But now it's time to go (Ooh, oh) Curtain's finally closing That was quite a show (Ooh, oh) Very entertaining But it's over now (But it's over now) Go on and take a bow  (Oh-oh) Grab your clothes and get gone (Get gone) You better hurry up Before the sprinklers come on (Come on) Talking' bout' "Girl, I love you, you're the one" This just looks like the re-run Please, what else is on? (Ooh, oh)  And don't tell me you're sorry 'cause you're not (Mmm) Baby, when I know you're only sorry you got caught| But you put on quite a show (Ooh, oh) Really had me going But now it's time to go (Ooh, oh) Curtain's finally closing That was quite a show (Ooh, oh) Very entertaining But it's over now (But it's over now) Go on and take a bow  Oh, and the award for the best liar goes to you (Goes to you) For making me believe That you could be faithful to me Let's hear your speech, oh How 'bout a round of applause? A standing ovation  But you put on quite a show (Ooh, oh) Really had me going Now it's time to go (Ooh, oh) Curtain's finally closing That was quite a show (Ooh, oh) Very entertaining But it's over now (But it's over now) Go on and take a bow But it's over now</v>
      </c>
      <c r="E57" s="1" t="s">
        <v>10</v>
      </c>
      <c r="F57" s="1">
        <v>2008.0</v>
      </c>
      <c r="G57" s="2" t="s">
        <v>225</v>
      </c>
    </row>
    <row r="58">
      <c r="A58" s="1" t="s">
        <v>226</v>
      </c>
      <c r="B58" s="1" t="s">
        <v>227</v>
      </c>
      <c r="C58" s="1" t="s">
        <v>228</v>
      </c>
      <c r="D58" s="1" t="str">
        <f>IFERROR(__xludf.DUMMYFUNCTION("REGEXREPLACE(C58, ""\[(.*?)\]"", """")")," Tell me how I'm supposed to breathe with no air Ooh-ooh, ooh-ooh, oh Oh-oh, oh-oh  If I should die before I wake It's 'cause you took my breath away Losing you is like living in a world with no air, oh I'm here alone, didn't wanna leave My heart won't mo"&amp;"ve, it's incomplete Wish there was a way that I can make you understand  But how do you expect me To live alone with just me? 'Cause my world revolves around you It's so hard for me to breathe  Tell me how I'm supposed to breathe with no air Can't live, c"&amp;"an't breathe with no air That's how I feel whenever you ain't there There's no air, no air Got me out here in the water so deep Tell me how you're gon' be without me If you ain't here, I just can't breathe There's no air, no air  No air, air (Oh-oh) No ai"&amp;"r, air (No) No air, air (Oh-oh) No air, air  I walked, I ran, I jumped, I flew Right off the ground to float to you There's no gravity to hold me down for real But somehow, I'm still alive inside You took my breath, but I survived I don't know how, but I "&amp;"don't even care| So how (How) do you expect me (Me) To live alone with just me? (Oh, oh) 'Cause my world revolves around you It's so hard for me to breathe  Tell me how I'm supposed to breathe with no air (Oh-oh, oh-oh) Can't live, can't breathe with no a"&amp;"ir (Oh-oh, oh-oh) That's how I feel whenever you ain't there There's no air, no air Got me out here in the water so deep (So deep) Tell me how you're gon' be without me (Without me, yeah) If you ain't here, I just can't breathe There's no air, no air  No "&amp;"air, air (Oh, ooh-ooh) No air, air (Oh, ooh-ooh) No air, air (No, no) No air, air  No more (No, no, no, no air) (No, no, no air) Ooh-ooh, baby (No, no, no air) Oh-woah There's no air, no air (No air) Hey, ooh, (No, no, no air) No air, oh (No, no, ain't th"&amp;"ere) Oh-oh| Tell me how I'm supposed to breathe with no air (No air) Can't live, can't breathe (Oh-woah) with no air (No air) That's how I feel whenever you ain't there (No breathing) There's no air, no air (No breathing, oh) Got me out here in the water "&amp;"so deep (So deep) Tell me how you're gon' be without me (Without me, yeah) If you ain't here, I just can't breathe (Can't breathe without you, baby) There's no air, no air  (No air, air) How do you expect me? (Baby, baby) (No air, air) To live alone with "&amp;"just me (No air, air) Oh 'Cause my world revolves around you (Oh, woah-woah) (No air, air) It's so hard for me to breathe Oh  Tell me how I'm supposed to breathe with no air (No air) Can't live, can't breathe with no air (Hard for me to breathe, no, no, n"&amp;"o) That's how I feel whenever you ain't there (Oh, not there) There's no air, no air  Got me out here in the water so deep Tell me how you're gon' be without me If you ain't here, I just can't breathe There's no air, no air No air, air (Oh-oh) No air, air"&amp;" (Oh-oh, oh-oh) No air, air (No air) No air")</f>
        <v> Tell me how I'm supposed to breathe with no air Ooh-ooh, ooh-ooh, oh Oh-oh, oh-oh  If I should die before I wake It's 'cause you took my breath away Losing you is like living in a world with no air, oh I'm here alone, didn't wanna leave My heart won't move, it's incomplete Wish there was a way that I can make you understand  But how do you expect me To live alone with just me? 'Cause my world revolves around you It's so hard for me to breathe  Tell me how I'm supposed to breathe with no air Can't live, can't breathe with no air That's how I feel whenever you ain't there There's no air, no air Got me out here in the water so deep Tell me how you're gon' be without me If you ain't here, I just can't breathe There's no air, no air  No air, air (Oh-oh) No air, air (No) No air, air (Oh-oh) No air, air  I walked, I ran, I jumped, I flew Right off the ground to float to you There's no gravity to hold me down for real But somehow, I'm still alive inside You took my breath, but I survived I don't know how, but I don't even care| So how (How) do you expect me (Me) To live alone with just me? (Oh, oh) 'Cause my world revolves around you It's so hard for me to breathe  Tell me how I'm supposed to breathe with no air (Oh-oh, oh-oh) Can't live, can't breathe with no air (Oh-oh, oh-oh) That's how I feel whenever you ain't there There's no air, no air Got me out here in the water so deep (So deep) Tell me how you're gon' be without me (Without me, yeah) If you ain't here, I just can't breathe There's no air, no air  No air, air (Oh, ooh-ooh) No air, air (Oh, ooh-ooh) No air, air (No, no) No air, air  No more (No, no, no, no air) (No, no, no air) Ooh-ooh, baby (No, no, no air) Oh-woah There's no air, no air (No air) Hey, ooh, (No, no, no air) No air, oh (No, no, ain't there) Oh-oh| Tell me how I'm supposed to breathe with no air (No air) Can't live, can't breathe (Oh-woah) with no air (No air) That's how I feel whenever you ain't there (No breathing) There's no air, no air (No breathing, oh) Got me out here in the water so deep (So deep) Tell me how you're gon' be without me (Without me, yeah) If you ain't here, I just can't breathe (Can't breathe without you, baby) There's no air, no air  (No air, air) How do you expect me? (Baby, baby) (No air, air) To live alone with just me (No air, air) Oh 'Cause my world revolves around you (Oh, woah-woah) (No air, air) It's so hard for me to breathe Oh  Tell me how I'm supposed to breathe with no air (No air) Can't live, can't breathe with no air (Hard for me to breathe, no, no, no) That's how I feel whenever you ain't there (Oh, not there) There's no air, no air  Got me out here in the water so deep Tell me how you're gon' be without me If you ain't here, I just can't breathe There's no air, no air No air, air (Oh-oh) No air, air (Oh-oh, oh-oh) No air, air (No air) No air</v>
      </c>
      <c r="E58" s="1" t="s">
        <v>10</v>
      </c>
      <c r="F58" s="1">
        <v>2008.0</v>
      </c>
      <c r="G58" s="2" t="s">
        <v>229</v>
      </c>
    </row>
    <row r="59">
      <c r="A59" s="1" t="s">
        <v>230</v>
      </c>
      <c r="B59" s="1" t="s">
        <v>231</v>
      </c>
      <c r="C59" s="1" t="s">
        <v>232</v>
      </c>
      <c r="D59" s="1" t="str">
        <f>IFERROR(__xludf.DUMMYFUNCTION("REGEXREPLACE(C59, ""\[(.*?)\]"", """")")," I just want you close Where you can stay forever You can be sure That it will only get better  You and me together Through the days and nights I don't worry 'cause Everything's going to be alright People keep talking, they can say what they like But all "&amp;"I know is everything's gonna be alright  No one, no one, no one Can get in the way of what I'm feelin' No one, no one, no one Can get in the way of what I feel for you, you, you Can get in the way of what I feel for you  When the rain is pouring down And "&amp;"my heart is hurting You will always be around This, I know for certain  You and me together Through the days and nights I don't worry 'cause Everything's going to be alright People keep talking, they can say what they like But all I know is everything's g"&amp;"onna be alright  No one, no one, no one Can get in the way of what I'm feelin' No one, no one, no one Can get in the way of what I feel for you, you, you Can get in the way of what I feel| I know some people search the world To find something like what we"&amp;" have I know people will try, try to divide, something so real So 'til the end of time, I'm telling you there ain't no one  No one, no one Can get in the way of what I'm feelin' No one, no one, no one Can get in the way of what I feel for you  Oh, oh oh o"&amp;"h, oh oh oh, oh oh oh oh oh oh oh oh oh oh Oh, oh oh oh, oh oh oh, oh oh oh oh oh oh oh oh oh oh")</f>
        <v> I just want you close Where you can stay forever You can be sure That it will only get better  You and me together Through the days and nights I don't worry 'cause Everything's going to be alright People keep talking, they can say what they like But all I know is everything's gonna be alright  No one, no one, no one Can get in the way of what I'm feelin' No one, no one, no one Can get in the way of what I feel for you, you, you Can get in the way of what I feel for you  When the rain is pouring down And my heart is hurting You will always be around This, I know for certain  You and me together Through the days and nights I don't worry 'cause Everything's going to be alright People keep talking, they can say what they like But all I know is everything's gonna be alright  No one, no one, no one Can get in the way of what I'm feelin' No one, no one, no one Can get in the way of what I feel for you, you, you Can get in the way of what I feel| I know some people search the world To find something like what we have I know people will try, try to divide, something so real So 'til the end of time, I'm telling you there ain't no one  No one, no one Can get in the way of what I'm feelin' No one, no one, no one Can get in the way of what I feel for you  Oh, oh oh oh, oh oh oh, oh oh oh oh oh oh oh oh oh oh Oh, oh oh oh, oh oh oh, oh oh oh oh oh oh oh oh oh oh</v>
      </c>
      <c r="E59" s="1" t="s">
        <v>10</v>
      </c>
      <c r="F59" s="1">
        <v>2008.0</v>
      </c>
      <c r="G59" s="2" t="s">
        <v>233</v>
      </c>
    </row>
    <row r="60">
      <c r="A60" s="1" t="s">
        <v>234</v>
      </c>
      <c r="B60" s="1" t="s">
        <v>235</v>
      </c>
      <c r="C60" s="1" t="s">
        <v>236</v>
      </c>
      <c r="D60" s="1" t="str">
        <f>IFERROR(__xludf.DUMMYFUNCTION("REGEXREPLACE(C60, ""\[(.*?)\]"", """")")," Head underwater and they tell me To breathe easy for a while The breathing gets harder, even I know that Made room for me, it's too soon to see If I'm happy in your hands I'm unusually hard to hold on to  Blank stares at blank pages No easy way to say th"&amp;"is You mean well, but you make this hard on me  I'm not gonna write you a love song 'Cause you asked for it, 'cause you need one You see, I'm not gonna write you a love song 'Cause you tell me it's make or break in this If you're on your way I'm not gonna"&amp;" write you to stay If all you have is leavin', I'ma need a better reason To write you a love song today (Yeah) Today, yeah  I learned the hard way that they all say Things you wanna hear And my heavy heart sinks deep down under you And your twisted words,"&amp;" your help just hurts You are not what I thought you were Hello to high and dry  Convinced me to please you Made me think that I need this too I'm trying to let you hear me as I am  I'm not gonna write you a love song 'Cause you asked for it, 'cause you n"&amp;"eed one You see, I'm not gonna write you a love song 'Cause you tell me it's make or break in this If you're on your way I'm not gonna write you to stay If all you have is leavin', I'ma need a better reason To write you a love song today| Promise me That "&amp;"you'll leave the light on To help me see With daylight, my guide, gone 'Cause I believe there's a way You can love me because I say...  I won't write you a love song 'Cause you asked for it, 'cause you need one You see, I'm not gonna write you a love song"&amp;" (Ooh) 'Cause you tell me it's make or break in this, huh Is that why you wanted a love song? (Yeah) 'Cause you asked for it, 'cause you need one You see, I'm not gonna write you a love song (Write you a love song) 'Cause you tell me it's make or break in"&amp;" this If you're on your way I'm not gonna write you (I want you) to stay If your heart is nowhere in it, I don't want it for a minute Babe, I'll walk the seven seas (Walk the seven seas) When I believe that there's a reason To write you (Write you) a love"&amp;" song today Today (Yeah), yeah")</f>
        <v> Head underwater and they tell me To breathe easy for a while The breathing gets harder, even I know that Made room for me, it's too soon to see If I'm happy in your hands I'm unusually hard to hold on to  Blank stares at blank pages No easy way to say this You mean well, but you make this hard on me  I'm not gonna write you a love song 'Cause you asked for it, 'cause you need one You see, I'm not gonna write you a love song 'Cause you tell me it's make or break in this If you're on your way I'm not gonna write you to stay If all you have is leavin', I'ma need a better reason To write you a love song today (Yeah) Today, yeah  I learned the hard way that they all say Things you wanna hear And my heavy heart sinks deep down under you And your twisted words, your help just hurts You are not what I thought you were Hello to high and dry  Convinced me to please you Made me think that I need this too I'm trying to let you hear me as I am  I'm not gonna write you a love song 'Cause you asked for it, 'cause you need one You see, I'm not gonna write you a love song 'Cause you tell me it's make or break in this If you're on your way I'm not gonna write you to stay If all you have is leavin', I'ma need a better reason To write you a love song today| Promise me That you'll leave the light on To help me see With daylight, my guide, gone 'Cause I believe there's a way You can love me because I say...  I won't write you a love song 'Cause you asked for it, 'cause you need one You see, I'm not gonna write you a love song (Ooh) 'Cause you tell me it's make or break in this, huh Is that why you wanted a love song? (Yeah) 'Cause you asked for it, 'cause you need one You see, I'm not gonna write you a love song (Write you a love song) 'Cause you tell me it's make or break in this If you're on your way I'm not gonna write you (I want you) to stay If your heart is nowhere in it, I don't want it for a minute Babe, I'll walk the seven seas (Walk the seven seas) When I believe that there's a reason To write you (Write you) a love song today Today (Yeah), yeah</v>
      </c>
      <c r="E60" s="1" t="s">
        <v>10</v>
      </c>
      <c r="F60" s="1">
        <v>2008.0</v>
      </c>
      <c r="G60" s="2" t="s">
        <v>237</v>
      </c>
    </row>
    <row r="61">
      <c r="A61" s="1" t="s">
        <v>218</v>
      </c>
      <c r="B61" s="1" t="s">
        <v>238</v>
      </c>
      <c r="C61" s="1" t="s">
        <v>239</v>
      </c>
      <c r="D61" s="1" t="str">
        <f>IFERROR(__xludf.DUMMYFUNCTION("REGEXREPLACE(C61, ""\[(.*?)\]"", """")")," I need you, boo I gotta see you, boo And the hearts all over the world tonight Said the hearts all over the world tonight And I need you, boo (Oh) I gotta see you, boo (Hey) And the hearts all over the world tonight Said the hearts all over the world ton"&amp;"ight (Uh, uh)  Hey, little mama, ooh, you're a stunner Hot little figure, yes, you're a winner And I'm so glad to be yours You're a class all your own And ooh, little cutie, when you talk to me I swear the whole world stops, you're my sweetheart And I'm s"&amp;"o glad that you're mine You are one of a kind and  You mean to me what I mean to you And together, baby, there is nothing we won't do 'Cause if I got you, I don't need money, I don't need cars Girl, you're my all  And oh, I'm into you And girl, no one els"&amp;"e would do 'Cause with every kiss and every hug You make me fall in love And now I know I can't be the only one I bet there's hearts all over the world tonight With the love of their life who feels What I feel when I'm With you, with you, with you, with y"&amp;"ou, with you, girl With you, with you, with you, with you, with you  Oh, girl, I don't want nobody else Without you, there's no one left then You're like Jordan's on Saturday I gotta have you and I cannot wait now Hey, little shawty, say you care for me Y"&amp;"ou know I care for you, you know that I'll be true You know that I won't lie, you know that I would try To be your everything, yeah| 'Cause if I got you, I don't need money, I don't need cars Girl, you're my all  And oh, I'm into you (Into you) And girl, "&amp;"no one else would do (Won't) 'Cause with every kiss and every hug (Hug) You make me fall in love And now I know I can't be the only one (I know I can't be the only) I bet there's hearts all over the world tonight With the love of their life who feels What"&amp;" I feel when I'm With you, with you, with you, with you, with you, oh With you, with you, with you, with you, with you, hey, hey  And I will never try to deny that you are my whole life 'Cause if you ever let me go, I would die so I won't front I don't ne"&amp;"ed another woman, I just need your all or nothing 'Cause if I got that then I'll be straight Baby, you're the best part of my day I need you, boo I gotta see you, boo And the hearts all over the world tonight (Hey, hey) Said the hearts all over the world "&amp;"tonight (Ooh, ooh, ooh, yeah) They need it, boo (They need it) They gotta see their boo Said there's hearts all over the world tonight Hearts all over the world tonight| Oh, oh, I'm into you (I'm into you, baby) And girl, no one else would do 'Cause with "&amp;"every kiss (Every kiss) and every hug (Every hug) You make me fall in love (You make me) And now I know I can't be the only one (Can't be the only one) I bet there's hearts all over the world tonight With the love of their life who feels What I feel when "&amp;"I'm With you, with you, with you, with you, with you, girl With you, with you, with you, with you, with you, oh With you, with you, with you, with you, with you, with you Only with you, with you, with you, with you, with you, babe, yeah")</f>
        <v> I need you, boo I gotta see you, boo And the hearts all over the world tonight Said the hearts all over the world tonight And I need you, boo (Oh) I gotta see you, boo (Hey) And the hearts all over the world tonight Said the hearts all over the world tonight (Uh, uh)  Hey, little mama, ooh, you're a stunner Hot little figure, yes, you're a winner And I'm so glad to be yours You're a class all your own And ooh, little cutie, when you talk to me I swear the whole world stops, you're my sweetheart And I'm so glad that you're mine You are one of a kind and  You mean to me what I mean to you And together, baby, there is nothing we won't do 'Cause if I got you, I don't need money, I don't need cars Girl, you're my all  And oh, I'm into you And girl, no one else would do 'Cause with every kiss and every hug You make me fall in love And now I know I can't be the only one I bet there's hearts all over the world tonight With the love of their life who feels What I feel when I'm With you, with you, with you, with you, with you, girl With you, with you, with you, with you, with you  Oh, girl, I don't want nobody else Without you, there's no one left then You're like Jordan's on Saturday I gotta have you and I cannot wait now Hey, little shawty, say you care for me You know I care for you, you know that I'll be true You know that I won't lie, you know that I would try To be your everything, yeah| 'Cause if I got you, I don't need money, I don't need cars Girl, you're my all  And oh, I'm into you (Into you) And girl, no one else would do (Won't) 'Cause with every kiss and every hug (Hug) You make me fall in love And now I know I can't be the only one (I know I can't be the only) I bet there's hearts all over the world tonight With the love of their life who feels What I feel when I'm With you, with you, with you, with you, with you, oh With you, with you, with you, with you, with you, hey, hey  And I will never try to deny that you are my whole life 'Cause if you ever let me go, I would die so I won't front I don't need another woman, I just need your all or nothing 'Cause if I got that then I'll be straight Baby, you're the best part of my day I need you, boo I gotta see you, boo And the hearts all over the world tonight (Hey, hey) Said the hearts all over the world tonight (Ooh, ooh, ooh, yeah) They need it, boo (They need it) They gotta see their boo Said there's hearts all over the world tonight Hearts all over the world tonight| Oh, oh, I'm into you (I'm into you, baby) And girl, no one else would do 'Cause with every kiss (Every kiss) and every hug (Every hug) You make me fall in love (You make me) And now I know I can't be the only one (Can't be the only one) I bet there's hearts all over the world tonight With the love of their life who feels What I feel when I'm With you, with you, with you, with you, with you, girl With you, with you, with you, with you, with you, oh With you, with you, with you, with you, with you, with you Only with you, with you, with you, with you, with you, babe, yeah</v>
      </c>
      <c r="E61" s="1" t="s">
        <v>10</v>
      </c>
      <c r="F61" s="1">
        <v>2008.0</v>
      </c>
      <c r="G61" s="2" t="s">
        <v>240</v>
      </c>
    </row>
    <row r="62">
      <c r="A62" s="1" t="s">
        <v>241</v>
      </c>
      <c r="B62" s="1" t="s">
        <v>242</v>
      </c>
      <c r="C62" s="1" t="s">
        <v>243</v>
      </c>
      <c r="D62" s="1" t="str">
        <f>IFERROR(__xludf.DUMMYFUNCTION("REGEXREPLACE(C62, ""\[(.*?)\]"", """")")," We used to chase that Chattanooga freight Couple of kids in a Chevrolet Catch a little air when we cross the tracks Sipping on something from a paper sack You hang your shirt on that maple limb Slipping through the moon to the river bend Wasn't very long"&amp;" I was jumping in, jumping in I guess I'm still doing now what I was doing then  Chasin' you like a shot of whiskey Burning going down, burning going down Chasin' you like those goodbye tail lights Headed west to anywhere out of this nowhere town Chasin' "&amp;"that freedom, chasing' that feeling that got gone too soon Chasin' that you and me, I only see in my rearview Yeah, I'm laying here tonight holding someone new Still chasin' you, still chasin' you  You always used to talk about LA I heard you got as far a"&amp;"s Santa Fe Well you know I tried to track you down I only got as far as Guitar Town Singing about a girl I used to know, used to know Well you should know that I haven't given up I'm just on your radio  Chasin' you like a shot of whiskey Burning going dow"&amp;"n, burning going down Chasin' you like those goodbye tail lights Headed west to anywhere out of this nowhere town Chasin' that freedom, chasin' that feeling that got gone too soon Chasin' that you and me, I only see in my rearview Yeah, I'm laying here to"&amp;"night holding someone new Still chasin' you, still chasin' you  Chasin' you like a shot of whiskey Burning going down, burning going down Chasin' you like those goodbye tail lights Headed west to anywhere out of this nowhere town Chasin' that freedom, cha"&amp;"sin' that feeling that got gone too soon Chasin' that you and me, I only see in my rearview Yeah, I'm laying here tonight holding someone new Still chasin' you, still chasin' you| Still chasin' you, still chasin' you")</f>
        <v> We used to chase that Chattanooga freight Couple of kids in a Chevrolet Catch a little air when we cross the tracks Sipping on something from a paper sack You hang your shirt on that maple limb Slipping through the moon to the river bend Wasn't very long I was jumping in, jumping in I guess I'm still doing now what I was doing then  Chasin' you like a shot of whiskey Burning going down, burning going down Chasin' you like those goodbye tail lights Headed west to anywhere out of this nowhere town Chasin' that freedom, chasing' that feeling that got gone too soon Chasin' that you and me, I only see in my rearview Yeah, I'm laying here tonight holding someone new Still chasin' you, still chasin' you  You always used to talk about LA I heard you got as far as Santa Fe Well you know I tried to track you down I only got as far as Guitar Town Singing about a girl I used to know, used to know Well you should know that I haven't given up I'm just on your radio  Chasin' you like a shot of whiskey Burning going down, burning going down Chasin' you like those goodbye tail lights Headed west to anywhere out of this nowhere town Chasin' that freedom, chasin' that feeling that got gone too soon Chasin' that you and me, I only see in my rearview Yeah, I'm laying here tonight holding someone new Still chasin' you, still chasin' you  Chasin' you like a shot of whiskey Burning going down, burning going down Chasin' you like those goodbye tail lights Headed west to anywhere out of this nowhere town Chasin' that freedom, chasin' that feeling that got gone too soon Chasin' that you and me, I only see in my rearview Yeah, I'm laying here tonight holding someone new Still chasin' you, still chasin' you| Still chasin' you, still chasin' you</v>
      </c>
      <c r="E62" s="1" t="s">
        <v>244</v>
      </c>
      <c r="F62" s="1">
        <v>2020.0</v>
      </c>
      <c r="G62" s="2" t="s">
        <v>245</v>
      </c>
    </row>
    <row r="63">
      <c r="A63" s="1" t="s">
        <v>246</v>
      </c>
      <c r="B63" s="1" t="s">
        <v>247</v>
      </c>
      <c r="C63" s="1" t="s">
        <v>248</v>
      </c>
      <c r="D63" s="1" t="str">
        <f>IFERROR(__xludf.DUMMYFUNCTION("REGEXREPLACE(C63, ""\[(.*?)\]"", """")")," Don't have to leave this town to see the world 'Cause it's something that I gotta do I don't wanna look back in 30 years And wonder who you're married to Wanna say it now, wanna make it clear For only you and God to hear When you love someone, they say y"&amp;"ou set 'em free But that ain't gonna work for me  I don't wanna live without you I don't wanna even breathe I don't wanna dream about you Wanna wake up with you next to me I don't wanna go down any other road now I don't wanna love nobody but you Lookin' "&amp;"in your eyes now, if I had to die now I don't wanna love nobody but you You  All the wasted days, all the wasted nights I blame it all on being young Got no regrets 'cause it got me here But I don't wanna waste another one I been thinkin' about what I wan"&amp;"t in my life It begins and ends the same If I had to choose what I couldn't lose There'd only be one thing  I don't wanna live without you I don't wanna even breathe I don't wanna dream about you Wanna wake up with you next to me I don't wanna go down any"&amp;" other road now I don't wanna love nobody but you Lookin' in your eyes now, if I had to die now I don't wanna love nobody but you You I don't wanna love nobody but you (You)  I wanna say it now, wanna make it clear For only you and God to hear| I don't wa"&amp;"nna live without you I don't wanna even breathe I don't wanna dream about you Wanna wake up with you next to me (Next to me) I don't wanna go down any other road now I don't wanna love nobody but you (I don't wanna love nobody) Lookin' in your eyes now, i"&amp;"f I had to die now I don't wanna love nobody but you You I don't wanna love nobody but you (You) I don't wanna love nobody but you")</f>
        <v> Don't have to leave this town to see the world 'Cause it's something that I gotta do I don't wanna look back in 30 years And wonder who you're married to Wanna say it now, wanna make it clear For only you and God to hear When you love someone, they say you set 'em free But that ain't gonna work for me  I don't wanna live without you I don't wanna even breathe I don't wanna dream about you Wanna wake up with you next to me I don't wanna go down any other road now I don't wanna love nobody but you Lookin' in your eyes now, if I had to die now I don't wanna love nobody but you You  All the wasted days, all the wasted nights I blame it all on being young Got no regrets 'cause it got me here But I don't wanna waste another one I been thinkin' about what I want in my life It begins and ends the same If I had to choose what I couldn't lose There'd only be one thing  I don't wanna live without you I don't wanna even breathe I don't wanna dream about you Wanna wake up with you next to me I don't wanna go down any other road now I don't wanna love nobody but you Lookin' in your eyes now, if I had to die now I don't wanna love nobody but you You I don't wanna love nobody but you (You)  I wanna say it now, wanna make it clear For only you and God to hear| I don't wanna live without you I don't wanna even breathe I don't wanna dream about you Wanna wake up with you next to me (Next to me) I don't wanna go down any other road now I don't wanna love nobody but you (I don't wanna love nobody) Lookin' in your eyes now, if I had to die now I don't wanna love nobody but you You I don't wanna love nobody but you (You) I don't wanna love nobody but you</v>
      </c>
      <c r="E63" s="1" t="s">
        <v>244</v>
      </c>
      <c r="F63" s="1">
        <v>2020.0</v>
      </c>
      <c r="G63" s="2" t="s">
        <v>249</v>
      </c>
    </row>
    <row r="64">
      <c r="A64" s="1" t="s">
        <v>250</v>
      </c>
      <c r="B64" s="1" t="s">
        <v>251</v>
      </c>
      <c r="C64" s="1" t="s">
        <v>252</v>
      </c>
      <c r="D64" s="1" t="str">
        <f>IFERROR(__xludf.DUMMYFUNCTION("REGEXREPLACE(C64, ""\[(.*?)\]"", """")")," (I saw you going by) I saw you going by, I had to say hello And I don't mean to pry, but girl, I gotta know What is your name? How come I ain't seen you around before? (Tell me) You know I ain't ever had a type, having a type takes two But I know what I "&amp;"like, and you're the only one of you You're something else (Damn) And I know we just met, but  I wanna introduce you to my kinfolks, to my old friends To the house in the pines where the road ends Take you to my hometown, where I grew up Where I thought I"&amp;" knew it all before I knew what love was Gave up on it, but honey, you got my hopes up And I'm thinking that I wanna introduce you to my kinfolks  (I wanna take you home) I wanna take you home, not just take you home tonight Get Joanie on the phone, she'l"&amp;"l leave us on a light I wanna see the way you look up under all those stars, yeah You're gonna be the talk, word's gonna get around They'll tell you how they thought I'd never settle down Out on the porch, ain't it funny the way things change?  I wanna in"&amp;"troduce you to my kinfolks, to my old friends To the house in the pines where the road ends Take you to my hometown, where I grew up Where I thought I knew it all before I knew what love was Gave up on it, but honey, you got my hopes up And I'm thinking t"&amp;"hat I wanna introduce you to my kinfolks  I don't wanna wait around for the right time| I wanna introduce you to my kinfolks, to my old friends To the house in the pines where the road ends Take you to my hometown, where I grew up Where I thought I knew i"&amp;"t all before I knew what love was Gave up on it, but honey, you got my hopes up And I'm thinking that I wanna introduce you to my kinfolks  And I'm thinking that I wanna introduce you to my kinfolks Woah")</f>
        <v> (I saw you going by) I saw you going by, I had to say hello And I don't mean to pry, but girl, I gotta know What is your name? How come I ain't seen you around before? (Tell me) You know I ain't ever had a type, having a type takes two But I know what I like, and you're the only one of you You're something else (Damn) And I know we just met, but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(I wanna take you home) I wanna take you home, not just take you home tonight Get Joanie on the phone, she'll leave us on a light I wanna see the way you look up under all those stars, yeah You're gonna be the talk, word's gonna get around They'll tell you how they thought I'd never settle down Out on the porch, ain't it funny the way things change?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I don't wanna wait around for the right time|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And I'm thinking that I wanna introduce you to my kinfolks Woah</v>
      </c>
      <c r="E64" s="1" t="s">
        <v>244</v>
      </c>
      <c r="F64" s="1">
        <v>2020.0</v>
      </c>
      <c r="G64" s="2" t="s">
        <v>253</v>
      </c>
    </row>
    <row r="65">
      <c r="A65" s="1" t="s">
        <v>254</v>
      </c>
      <c r="B65" s="1" t="s">
        <v>255</v>
      </c>
      <c r="C65" s="1" t="s">
        <v>256</v>
      </c>
      <c r="D65" s="1" t="str">
        <f>IFERROR(__xludf.DUMMYFUNCTION("REGEXREPLACE(C65, ""\[(.*?)\]"", """")")," I probably shouldn't have said hello When I saw you out with your friends I know I should've left it alone When I caught you looking  A little smile, a little how you been A little touch, a little reminisce It always starts off innocent  But after a few "&amp;"drinks It's always the same thing We find ourselves lost in conversation at the bar Then after a few songs The kind that you hold on We find ourselves leaning up against my car Shoulda stopped at one Said goodbye, given up at two If we didn't wanna wind u"&amp;"p falling into my bed like we always do After a few Oh, after a few  We always take it way too far Where it's too much to resist We always make it way too hard To walk away after that third kiss  We pretend that we'll be fine Through the sting of the morn"&amp;"ing light 'Cause it happens every time  After a few drinks It's always the same thing We find ourselves lost in conversation at the bar Then after a few songs The kind that you hold on We find ourselves leaning up against my car Shoulda stopped at one Sai"&amp;"d goodbye, given up at two If we didn't wanna wind up falling into my bed like we always do After a few Oh yeah, after a few| Little smile, little how you been Little touch, little reminisce We both know how it ends  After a few drinks It's always the sam"&amp;"e thing We find ourselves lost in conversation at the bar Then after a few songs The kind that you hold on We find ourselves leaning up against my car Shoulda stopped at one Said goodbye, given up at two If we didn't wanna wind up falling into my bed like"&amp;" we always do After a few Oh, after a few")</f>
        <v> I probably shouldn't have said hello When I saw you out with your friends I know I should've left it alone When I caught you looking  A little smile, a little how you been A little touch, a little reminisce It always starts off innocent  But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after a few  We always take it way too far Where it's too much to resist We always make it way too hard To walk away after that third kiss  We pretend that we'll be fine Through the sting of the morning light 'Cause it happens every time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yeah, after a few| Little smile, little how you been Little touch, little reminisce We both know how it ends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after a few</v>
      </c>
      <c r="E65" s="1" t="s">
        <v>244</v>
      </c>
      <c r="F65" s="1">
        <v>2020.0</v>
      </c>
      <c r="G65" s="2" t="s">
        <v>257</v>
      </c>
    </row>
    <row r="66">
      <c r="A66" s="1" t="s">
        <v>258</v>
      </c>
      <c r="B66" s="1" t="s">
        <v>259</v>
      </c>
      <c r="C66" s="1" t="s">
        <v>260</v>
      </c>
      <c r="D66" s="1" t="str">
        <f>IFERROR(__xludf.DUMMYFUNCTION("REGEXREPLACE(C66, ""\[(.*?)\]"", """")")," Hey mama, how do you get a red wine stain Out of your favorite dress? Black mascara off a pillowcase? Cure a one-too-many headache? Mama, can I come and maybe stay a few days This weekend or next? And hey, how do you get a red wine stain Out of your favo"&amp;"rite dress?  How does he sleep at night? Mama, the nerve of this guy To leave me so easy Am I gonna be alright? I wanna kick myself for falling so hard Mama, can you die from a broken heart?  Can you ask Daddy if he's got time To come and look at my front"&amp;" door? It got slammed last night And now it don't close right And just promise that you won't tell him everything And keep that pistol in the drawer Mama, please don't say I'm gonna laugh about this someday You didn't see the way he drove away  How does h"&amp;"e sleep at night? Mama, the nerve of this guy To leave me so easy Am I gonna be alright? I wanna kick myself for falling so hard Mama, can you die from a broken heart? Oh, a broken heart  Can your knees give out from prayin' so hard? (Prayin' so hard) Can"&amp;" you go blind from crying in the dark? (In the dark) Was it ever really real If he don't feel like I feel?| How does he sleep at night? Mama, the nerve of this guy To leave me so easy Am I gonna be alright? How does he sleep at night? Mama, the nerve of t"&amp;"his guy To leave me so easy Am I gonna be alright? I wanna kick myself for falling so hard Mama, can you die from a broken heart? A broken heart")</f>
        <v> Hey mama, how do you get a red wine stain Out of your favorite dress? Black mascara off a pillowcase? Cure a one-too-many headache? Mama, can I come and maybe stay a few days This weekend or next? And hey, how do you get a red wine stain Out of your favorite dress?  How does he sleep at night? Mama, the nerve of this guy To leave me so easy Am I gonna be alright? I wanna kick myself for falling so hard Mama, can you die from a broken heart?  Can you ask Daddy if he's got time To come and look at my front door? It got slammed last night And now it don't close right And just promise that you won't tell him everything And keep that pistol in the drawer Mama, please don't say I'm gonna laugh about this someday You didn't see the way he drove away  How does he sleep at night? Mama, the nerve of this guy To leave me so easy Am I gonna be alright? I wanna kick myself for falling so hard Mama, can you die from a broken heart? Oh, a broken heart  Can your knees give out from prayin' so hard? (Prayin' so hard) Can you go blind from crying in the dark? (In the dark) Was it ever really real If he don't feel like I feel?| How does he sleep at night? Mama, the nerve of this guy To leave me so easy Am I gonna be alright? How does he sleep at night? Mama, the nerve of this guy To leave me so easy Am I gonna be alright? I wanna kick myself for falling so hard Mama, can you die from a broken heart? A broken heart</v>
      </c>
      <c r="E66" s="1" t="s">
        <v>244</v>
      </c>
      <c r="F66" s="1">
        <v>2020.0</v>
      </c>
      <c r="G66" s="2" t="s">
        <v>261</v>
      </c>
    </row>
    <row r="67">
      <c r="A67" s="1" t="s">
        <v>262</v>
      </c>
      <c r="B67" s="1" t="s">
        <v>263</v>
      </c>
      <c r="C67" s="1" t="s">
        <v>264</v>
      </c>
      <c r="D67" s="1" t="str">
        <f>IFERROR(__xludf.DUMMYFUNCTION("REGEXREPLACE(C67, ""\[(.*?)\]"", """")")," It's all on me, it's my mistake I said ""I don't love you"" a little too late But I guess there ain't ever a right time And I don't know why it's called a goodbye Go run my name into the ground Tell everyone you know just how How I slammed the door on ou"&amp;"r forever But I promise you it's for the better  I hope you find what you were looking for I hope your heart ain't hurting anymore And you get moving on, all figured out And you don't hate me somehow 'Cause I hope you're happy now  Who knew this heart cou"&amp;"ld break this hard Or a love like ours could fall apart Without so much as a warning I thought that I was what you wanted  Well I guess you found what you were looking for I guess my heart ain't worth it anymore I'm a wreck, I'm a mess And I ain't got not"&amp;"hing left And so I hope you're happy now  I hope you find what you were looking for I guess my heart ain't worth it anymore Hope you get moving on, all figured out And you don't hate me somehow I'm a wreck, I'm a mess And I ain't got nothing left So I hop"&amp;"e you're happy now  Happy now Oh, I hope you're happy now Mmm")</f>
        <v> It's all on me, it's my mistake I said "I don't love you" a little too late But I guess there ain't ever a right time And I don't know why it's called a goodbye Go run my name into the ground Tell everyone you know just how How I slammed the door on our forever But I promise you it's for the better  I hope you find what you were looking for I hope your heart ain't hurting anymore And you get moving on, all figured out And you don't hate me somehow 'Cause I hope you're happy now  Who knew this heart could break this hard Or a love like ours could fall apart Without so much as a warning I thought that I was what you wanted  Well I guess you found what you were looking for I guess my heart ain't worth it anymore I'm a wreck, I'm a mess And I ain't got nothing left And so I hope you're happy now  I hope you find what you were looking for I guess my heart ain't worth it anymore Hope you get moving on, all figured out And you don't hate me somehow I'm a wreck, I'm a mess And I ain't got nothing left So I hope you're happy now  Happy now Oh, I hope you're happy now Mmm</v>
      </c>
      <c r="E67" s="1" t="s">
        <v>244</v>
      </c>
      <c r="F67" s="1">
        <v>2020.0</v>
      </c>
      <c r="G67" s="2" t="s">
        <v>265</v>
      </c>
    </row>
    <row r="68">
      <c r="A68" s="1" t="s">
        <v>266</v>
      </c>
      <c r="B68" s="1" t="s">
        <v>267</v>
      </c>
      <c r="C68" s="1" t="s">
        <v>268</v>
      </c>
      <c r="D68" s="1" t="str">
        <f>IFERROR(__xludf.DUMMYFUNCTION("REGEXREPLACE(C68, ""\[(.*?)\]"", """")")," Dancin' in the kitchen, you singin' my favorite song Swingin' on the front porch, just laughin' at the dogs How you swear you love me more when you're whispering, ""Goodnight"" All those little moments are every reason why  I'm homesick This feelin' that"&amp;" I'm feeling' No, it don't quit It's like half of me is missin' Heaven knows it That all I wanna do Is be alone with Your brown eyes all tangled up Just holdin' Onto you tonight Until the mornin' Baby, that's the damn truth If home is where the heart is I"&amp;"'m homesick for you  Well, it says ""Kane Brown"" on a sign with a line out the door It sold out some little town I've never been before Yeah, they're screamin' my name, this is what we dreamed about But out here singin' 'bout you, baby, all I'm thinkin' "&amp;"'bout  I'm homesick This feelin' that I'm feeling' No, it don't quit It's like half of me is missin' Heaven knows it That all I wanna do Is be alone with Your brown eyes all tangled up Just holdin' Onto you tonight Until the mornin' Baby, that's the damn "&amp;"truth If home is where the heart is I'm homesick for you  Homesick for you Yeah, yeah| I'm homesick This feelin' that I'm feelin' No, it don't quit It's like half of me is missin' Heaven knows it That all I wanna do Is be alone with Your brown eyes, just "&amp;"tangled up Just holdin' Onto you tonight Until the mornin' Baby, that's the damn truth If home is where the heart is I'm homesick for you  I'm homesick for you Yeah, yeah")</f>
        <v> Dancin' in the kitchen, you singin' my favorite song Swingin' on the front porch, just laughin' at the dogs How you swear you love me more when you're whispering, "Goodnight" All those little moments are every reason why  I'm homesick This feelin' that I'm feeling' No, it don't quit It's like half of me is missin' Heaven knows it That all I wanna do Is be alone with Your brown eyes all tangled up Just holdin' Onto you tonight Until the mornin' Baby, that's the damn truth If home is where the heart is I'm homesick for you  Well, it says "Kane Brown" on a sign with a line out the door It sold out some little town I've never been before Yeah, they're screamin' my name, this is what we dreamed about But out here singin' 'bout you, baby, all I'm thinkin' 'bout  I'm homesick This feelin' that I'm feeling' No, it don't quit It's like half of me is missin' Heaven knows it That all I wanna do Is be alone with Your brown eyes all tangled up Just holdin' Onto you tonight Until the mornin' Baby, that's the damn truth If home is where the heart is I'm homesick for you  Homesick for you Yeah, yeah| I'm homesick This feelin' that I'm feelin' No, it don't quit It's like half of me is missin' Heaven knows it That all I wanna do Is be alone with Your brown eyes, just tangled up Just holdin' Onto you tonight Until the mornin' Baby, that's the damn truth If home is where the heart is I'm homesick for you  I'm homesick for you Yeah, yeah</v>
      </c>
      <c r="E68" s="1" t="s">
        <v>244</v>
      </c>
      <c r="F68" s="1">
        <v>2020.0</v>
      </c>
      <c r="G68" s="2" t="s">
        <v>269</v>
      </c>
    </row>
    <row r="69">
      <c r="A69" s="1" t="s">
        <v>270</v>
      </c>
      <c r="B69" s="1" t="s">
        <v>271</v>
      </c>
      <c r="C69" s="1" t="s">
        <v>272</v>
      </c>
      <c r="D69" s="1" t="str">
        <f>IFERROR(__xludf.DUMMYFUNCTION("REGEXREPLACE(C69, ""\[(.*?)\]"", """")")," I was a third-string dreamer on a second-place team But I was hell on wheels with a full head of steam When coach put me in And I'm still proud of that hit I was a last resort to go to prom with the queen Thanks to an ex-boyfriend who broke her heart tha"&amp;"t week No, I didn't get lucky But I still felt like a king And that might not mean much to you But it does to me  So say I'm a middle of the road Not much to show Underachieving, average Joe But I'm a hell of a lover A damn good brother And I wear this he"&amp;"art on my sleeve And that might not mean much to you But it does to me  I was the one phone call when my brother went to jail Pawned my guitar just to pay his bail No, I'll never get it back But I'm okay with that I was the first man standing next to my b"&amp;"est friend The day the love of his life said ""I do"" to him I was a couple beers deep But I still remembered that speech And that might not mean much to you But it does to me  So say I'm a middle of the road Not much to show Underachieving, average Joe B"&amp;"ut I'm a hell of a lover A damn good brother And I wear this heart on my sleeve And that might not mean much to you But it does to me| There's a worn-out blade that my granddaddy gave me My mama's first Bible, Daddy's Don Williams vinyl That first-fish-ca"&amp;"tching Zebco thirty-three Well, that might not mean much to you But it does to me  So say I'm a middle of the road Not much to show Underachieving average Joe (Average Joe) But I'm a hell of a lover A damn good brother And I wear this heart on my sleeve A"&amp;"nd I'm a damn hard working One thing's for certain I stand up for what I believe (For what I believe) That might not mean much to you But it does to me Yeah, it does to me And that might not mean much to you But it does to me  Oh, it does to me Oh man, it"&amp;" does to me")</f>
        <v> I was a third-string dreamer on a second-place team But I was hell on wheels with a full head of steam When coach put me in And I'm still proud of that hit I was a last resort to go to prom with the queen Thanks to an ex-boyfriend who broke her heart that week No, I didn't get lucky But I still felt like a king And that might not mean much to you But it does to me  So say I'm a middle of the road Not much to show Underachieving, average Joe But I'm a hell of a lover A damn good brother And I wear this heart on my sleeve And that might not mean much to you But it does to me  I was the one phone call when my brother went to jail Pawned my guitar just to pay his bail No, I'll never get it back But I'm okay with that I was the first man standing next to my best friend The day the love of his life said "I do" to him I was a couple beers deep But I still remembered that speech And that might not mean much to you But it does to me  So say I'm a middle of the road Not much to show Underachieving, average Joe But I'm a hell of a lover A damn good brother And I wear this heart on my sleeve And that might not mean much to you But it does to me| There's a worn-out blade that my granddaddy gave me My mama's first Bible, Daddy's Don Williams vinyl That first-fish-catching Zebco thirty-three Well, that might not mean much to you But it does to me  So say I'm a middle of the road Not much to show Underachieving average Joe (Average Joe) But I'm a hell of a lover A damn good brother And I wear this heart on my sleeve And I'm a damn hard working One thing's for certain I stand up for what I believe (For what I believe) That might not mean much to you But it does to me Yeah, it does to me And that might not mean much to you But it does to me  Oh, it does to me Oh man, it does to me</v>
      </c>
      <c r="E69" s="1" t="s">
        <v>244</v>
      </c>
      <c r="F69" s="1">
        <v>2020.0</v>
      </c>
      <c r="G69" s="2" t="s">
        <v>273</v>
      </c>
    </row>
    <row r="70">
      <c r="A70" s="1" t="s">
        <v>270</v>
      </c>
      <c r="B70" s="1" t="s">
        <v>274</v>
      </c>
      <c r="C70" s="1" t="s">
        <v>275</v>
      </c>
      <c r="D70" s="1" t="str">
        <f>IFERROR(__xludf.DUMMYFUNCTION("REGEXREPLACE(C70, ""\[(.*?)\]"", """")")," Don't get me wrong I like a bobber on the water Hookin' 'em and reelin' 'em in I like a Friday night slow ride Brooks &amp; Dunn B-side Hit rewind, spin it again I like a strong shot of whiskey The way a Marlboro hits me Some broken in cowboy boots  But I'm "&amp;"in love and lovin' on you I feel that rush soon as you walk in a room I can't get enough of you, honey You're right on the money I'm a junkie for your midnight moves I'm in love and lovin' on you  I like a sunrise, duck blind Birdie on a par 5 Miller Lite"&amp;" before noon I like a two-door old Ford Wood board back porch Three chords and the truth  But I'm in love and lovin' on you I feel that rush soon as you walk in a room I can't get enough of you, honey You're right on the money I'm a junkie for your midnig"&amp;"ht moves I'm in love with lovin' on you  Girl, I'm in love and lovin' on you I feel that rush soon as you walk in a room I can't get enough of you, honey You're right on the money I'm a junkie for your midnight moves I'm in love and lovin' on you I'm in l"&amp;"ove and lovin' on you")</f>
        <v> Don't get me wrong I like a bobber on the water Hookin' 'em and reelin' 'em in I like a Friday night slow ride Brooks &amp; Dunn B-side Hit rewind, spin it again I like a strong shot of whiskey The way a Marlboro hits me Some broken in cowboy boots  But I'm in love and lovin' on you I feel that rush soon as you walk in a room I can't get enough of you, honey You're right on the money I'm a junkie for your midnight moves I'm in love and lovin' on you  I like a sunrise, duck blind Birdie on a par 5 Miller Lite before noon I like a two-door old Ford Wood board back porch Three chords and the truth  But I'm in love and lovin' on you I feel that rush soon as you walk in a room I can't get enough of you, honey You're right on the money I'm a junkie for your midnight moves I'm in love with lovin' on you  Girl, I'm in love and lovin' on you I feel that rush soon as you walk in a room I can't get enough of you, honey You're right on the money I'm a junkie for your midnight moves I'm in love and lovin' on you I'm in love and lovin' on you</v>
      </c>
      <c r="E70" s="1" t="s">
        <v>244</v>
      </c>
      <c r="F70" s="1">
        <v>2020.0</v>
      </c>
      <c r="G70" s="2" t="s">
        <v>276</v>
      </c>
    </row>
    <row r="71">
      <c r="A71" s="1" t="s">
        <v>277</v>
      </c>
      <c r="B71" s="1" t="s">
        <v>278</v>
      </c>
      <c r="C71" s="1" t="s">
        <v>279</v>
      </c>
      <c r="D71" s="1" t="str">
        <f>IFERROR(__xludf.DUMMYFUNCTION("REGEXREPLACE(C71, ""\[(.*?)\]"", """")")," Are you one of them girls that peels off the Bud Light label? Just might run a pool table? Roll your eyes if I call you an angel, ain't you one of them girls? Ask you to dance, you say ""No"" just to see how far I'll go Your song comes on and your eyes c"&amp;"lose, that's when I know, yeah You got your heart on lock down, got a wall I gotta knock down Kinda wanna do a shot now, come on now  And you're one of them girls that ain't tryna meet nobody You're just here for the party, if I'm wrong then stop me, yeah"&amp;" You're one of them girls that ain't handin' out your number You like to make us want you, you like to make us wonder  If you're one of them girls, 'cause I'm one of them boys Would trade his whole world, hm, yeah For one of them girls who likes to act al"&amp;"l quiet, sexy, not even tryin' Yeah, you know I ain't lyin', damn right You one of them girls, broke every heart in your hometown On the day you rode out, got 'em all wishin' on stars now  If I find one of them girls that ain't tryna meet nobody You're ju"&amp;"st here for the party, if I'm wrong then stop me, yeah You're one of them girls that ain't handin' out your number You like to make us want you, you like to make us wonder  If you're one of them girls Well, I'm one of them boys Would trade his whole world"&amp;", hm, yeah For one of them girls  You're one of them girls I wanna put my lips on Hold all night long Write a little love song| For one of them girls that ain't tryna meet nobody You're just here for the party, if I'm wrong then stop me, yeah You're one o"&amp;"f them girls that ain't handin' out your number You like to make us want you, you like to make us wonder  If you're one of them girls Well, I'm one of them boys Would trade his whole world, his whole world For one of them girls  Hmm, one of them girls")</f>
        <v> Are you one of them girls that peels off the Bud Light label? Just might run a pool table? Roll your eyes if I call you an angel, ain't you one of them girls? Ask you to dance, you say "No" just to see how far I'll go Your song comes on and your eyes close, that's when I know, yeah You got your heart on lock down, got a wall I gotta knock down Kinda wanna do a shot now, come on now  And you're one of them girls that ain't tryna meet nobody You're just here for the party, if I'm wrong then stop me, yeah You're one of them girls that ain't handin' out your number You like to make us want you, you like to make us wonder  If you're one of them girls, 'cause I'm one of them boys Would trade his whole world, hm, yeah For one of them girls who likes to act all quiet, sexy, not even tryin' Yeah, you know I ain't lyin', damn right You one of them girls, broke every heart in your hometown On the day you rode out, got 'em all wishin' on stars now  If I find one of them girls that ain't tryna meet nobody You're just here for the party, if I'm wrong then stop me, yeah You're one of them girls that ain't handin' out your number You like to make us want you, you like to make us wonder  If you're one of them girls Well, I'm one of them boys Would trade his whole world, hm, yeah For one of them girls  You're one of them girls I wanna put my lips on Hold all night long Write a little love song| For one of them girls that ain't tryna meet nobody You're just here for the party, if I'm wrong then stop me, yeah You're one of them girls that ain't handin' out your number You like to make us want you, you like to make us wonder  If you're one of them girls Well, I'm one of them boys Would trade his whole world, his whole world For one of them girls  Hmm, one of them girls</v>
      </c>
      <c r="E71" s="1" t="s">
        <v>244</v>
      </c>
      <c r="F71" s="1">
        <v>2020.0</v>
      </c>
      <c r="G71" s="2" t="s">
        <v>280</v>
      </c>
    </row>
    <row r="72">
      <c r="A72" s="1" t="s">
        <v>241</v>
      </c>
      <c r="B72" s="1" t="s">
        <v>281</v>
      </c>
      <c r="C72" s="1" t="s">
        <v>282</v>
      </c>
      <c r="D72" s="1" t="str">
        <f>IFERROR(__xludf.DUMMYFUNCTION("REGEXREPLACE(C72, ""\[(.*?)\]"", """")")," Poor me, pour me another drink 'Cause I don't wanna feel a thing No more, hell nah I just wanna sip 'til the pain wears off Poor me, pour me another round Line 'em up and knock 'em down Two more let's go 'Cause I ain't never hurt like this before  Don't "&amp;"wanna think about her Or wear a ring without her Don't wanna hit the karaoke bar Can't sing without her So make them drinks strong 'Cause brother she's gone And if I'm ever gonna move on  I'ma need some whiskey glasses 'Cause I don't wanna see the truth S"&amp;"he's probably making out on the couch right now With someone new Yeah, I'ma need some whiskey glasses If I'm gonna make it through If I'ma be single I'ma need a double shot of that heartbreak proof And see the world through whiskey glasses (Ain't nothing "&amp;"else to do, but sip around the truth) And see the world through whiskey glasses (I need a better view, where I don't drink to you)  Last call I swear this will be my last call Now I ain't drunk dialing no more at 3 am Mr. Bartender hittin' me again  Don't"&amp;" wanna think about her Or wear a ring without her Don't wanna hit the karaoke bar Can't sing without her So make them drinks strong 'Cause brother she's gone And if I'm ever gonna move on| I'ma need some whiskey glasses 'Cause I don't wanna see the truth "&amp;"She's probably making out on the couch right now With someone new Yeah, I'ma need some whiskey glasses If I'm gonna make it through If I'ma be single I'ma need a double shot of that heartbreak proof And see the world through whiskey glasses (Ain't nothing"&amp;" else to do, but sip around the truth) Oh, see the world through whiskey glasses (I need a better view, where I don't drink to you)  Line 'em up, line 'em up, line 'em up, line 'em up Knock 'em back, knock 'em back, knock 'em back, knock 'em back Fill 'em"&amp;" up, fill 'em up, fill 'em up, fill 'em up 'Cause if she ain't ever coming back Line 'em up, line 'em up, line 'em up, line 'em up Knock 'em back, knock 'em back, knock 'em back, knock 'em back Fill 'em up, fill 'em up, fill 'em up, fill 'em up 'Cause if "&amp;"she ain't ever coming back  I'ma need some whiskey glasses 'Cause I don't wanna see the truth She's probably making out on the couch right now With someone new Yeah, I'ma need some whiskey glasses If I'm gonna make it through If I'ma be single I'ma need a"&amp;" double shot of that heartbreak proof And see the world through whiskey glasses (Ain't nothing else to do, but sip around the truth) Oh, see the world through whiskey glasses (I need a better view, where I don't drink to you) Yeah| (Ain't nothing else to "&amp;"do, but sip around the truth) And see the world through whiskey glasses (I need a better view, where I don't drink to you) Yeah")</f>
        <v> Poor me, pour me another drink 'Cause I don't wanna feel a thing No more, hell nah I just wanna sip 'til the pain wears off Poor me, pour me another round Line 'em up and knock 'em down Two more let's go 'Cause I ain't never hurt like this before  Don't wanna think about her Or wear a ring without her Don't wanna hit the karaoke bar Can't sing without her So make them drinks strong 'Cause brother she's gone And if I'm ever gonna move on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And see the world through whiskey glasses (I need a better view, where I don't drink to you)  Last call I swear this will be my last call Now I ain't drunk dialing no more at 3 am Mr. Bartender hittin' me again  Don't wanna think about her Or wear a ring without her Don't wanna hit the karaoke bar Can't sing without her So make them drinks strong 'Cause brother she's gone And if I'm ever gonna move on|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Oh, see the world through whiskey glasses (I need a better view, where I don't drink to you)  Line 'em up, line 'em up, line 'em up, line 'em up Knock 'em back, knock 'em back, knock 'em back, knock 'em back Fill 'em up, fill 'em up, fill 'em up, fill 'em up 'Cause if she ain't ever coming back Line 'em up, line 'em up, line 'em up, line 'em up Knock 'em back, knock 'em back, knock 'em back, knock 'em back Fill 'em up, fill 'em up, fill 'em up, fill 'em up 'Cause if she ain't ever coming back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Oh, see the world through whiskey glasses (I need a better view, where I don't drink to you) Yeah| (Ain't nothing else to do, but sip around the truth) And see the world through whiskey glasses (I need a better view, where I don't drink to you) Yeah</v>
      </c>
      <c r="E72" s="1" t="s">
        <v>244</v>
      </c>
      <c r="F72" s="1">
        <v>2019.0</v>
      </c>
      <c r="G72" s="2" t="s">
        <v>283</v>
      </c>
    </row>
    <row r="73">
      <c r="A73" s="1" t="s">
        <v>270</v>
      </c>
      <c r="B73" s="1" t="s">
        <v>284</v>
      </c>
      <c r="C73" s="1" t="s">
        <v>285</v>
      </c>
      <c r="D73" s="1" t="str">
        <f>IFERROR(__xludf.DUMMYFUNCTION("REGEXREPLACE(C73, ""\[(.*?)\]"", """")")," Her day starts with a coffee and ends with a wine Takes forever getting ready so she's never on time for anything When she gets that ""come get me"" look in her eyes Well, it kinda scares me, the way that she drives me wild When she drives me wild  Beaut"&amp;"iful, crazy, she can't help but amaze me The way that she dances, ain't afraid to take chances And wears her heart on her sleeve Yeah, she's crazy but her crazy's beautiful to me  She makes plans for the weekend, can't wait to go out Till she changes her "&amp;"mind Says, ""Let's stay on the couch and watch TV"" And she falls asleep  Beautiful, crazy, she can't help but amaze me The way that she dances, ain't afraid to take chances And wears her heart on her sleeve Yeah, she's crazy but her crazy's beautiful to "&amp;"me  She's unpredictable, unforgettable It's unusual, unbelievable How I'm such a fool, yeah, I'm such a fool for her  Beautiful, crazy, she can't help but amaze me The way that she dances, ain't afraid to take chances And wears her heart on her sleeve Yea"&amp;"h, she's crazy, she's crazy, she's crazy But her crazy's beautiful to me Her crazy's beautiful to me")</f>
        <v> Her day starts with a coffee and ends with a wine Takes forever getting ready so she's never on time for anything When she gets that "come get me" look in her eyes Well, it kinda scares me, the way that she drives me wild When she drives me wild  Beautiful, crazy, she can't help but amaze me The way that she dances, ain't afraid to take chances And wears her heart on her sleeve Yeah, she's crazy but her crazy's beautiful to me  She makes plans for the weekend, can't wait to go out Till she changes her mind Says, "Let's stay on the couch and watch TV" And she falls asleep  Beautiful, crazy, she can't help but amaze me The way that she dances, ain't afraid to take chances And wears her heart on her sleeve Yeah, she's crazy but her crazy's beautiful to me  She's unpredictable, unforgettable It's unusual, unbelievable How I'm such a fool, yeah, I'm such a fool for her  Beautiful, crazy, she can't help but amaze me The way that she dances, ain't afraid to take chances And wears her heart on her sleeve Yeah, she's crazy, she's crazy, she's crazy But her crazy's beautiful to me Her crazy's beautiful to me</v>
      </c>
      <c r="E73" s="1" t="s">
        <v>244</v>
      </c>
      <c r="F73" s="1">
        <v>2019.0</v>
      </c>
      <c r="G73" s="2" t="s">
        <v>286</v>
      </c>
    </row>
    <row r="74">
      <c r="A74" s="1" t="s">
        <v>287</v>
      </c>
      <c r="B74" s="1" t="s">
        <v>288</v>
      </c>
      <c r="C74" s="1" t="s">
        <v>289</v>
      </c>
      <c r="D74" s="1" t="str">
        <f>IFERROR(__xludf.DUMMYFUNCTION("REGEXREPLACE(C74, ""\[(.*?)\]"", """")")," I can't go for a ride to clear my head 'Cause everything I pass puts you back in it Yeah, we're done, movin' on But you can't be too far gone  'Cause what happens in a small town stays in a small town Every back road we've ever gone down Friday night ble"&amp;"achers, Sunday pews Ain't a county line mile without a memory of you Every whisper, every room I walk in Every time the bartender fills it up again Everybody knows why I'm here, and you ain't around 'Cause what happens in a small town stays in a small tow"&amp;"n  Oh, we said this goodbye was the last I guess I could leave, I could run from the past And from us, and from you But this is where I belong, this is my home too  What happens in a small town stays in a small town Every back road we've ever gone down Fr"&amp;"iday night bleachers, Sunday pews Ain't a county line mile without a memory of you Every whisper, every room I walk in Every time the bartender fills it up again Everybody knows why I'm here, and you ain't around 'Cause what happens in a small town stays "&amp;"in a small town  Yeah, I'm still here, yeah And every time I see that little white Jeep Yeah, that hand-me-down Ford pullin' down your street You wonder if somebody's in my seat If you're movin' on or you're stuck like me What happens in a small town Stay"&amp;"s in a small town, oh yeah  What happens in a small town stays in a small town Every back road we've ever gone down Friday night bleachers, Sunday pews Ain't a county line mile without a memory of you Every whisper, every room I walk in Every time the bar"&amp;"tender fills it up again Everybody knows why I'm here, and you ain't around (You ain't around) 'Cause what happens in a small town stays in a small town| It stays in a small town It stays in a small town And I'm still here (What happens in a small town) I"&amp;"'m still here (Stays in a small town) I'm still here Yeah, I'm still here I'm still here")</f>
        <v> I can't go for a ride to clear my head 'Cause everything I pass puts you back in it Yeah, we're done, movin' on But you can't be too far gone  'Cause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'Cause what happens in a small town stays in a small town  Oh, we said this goodbye was the last I guess I could leave, I could run from the past And from us, and from you But this is where I belong, this is my home too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'Cause what happens in a small town stays in a small town  Yeah, I'm still here, yeah And every time I see that little white Jeep Yeah, that hand-me-down Ford pullin' down your street You wonder if somebody's in my seat If you're movin' on or you're stuck like me What happens in a small town Stays in a small town, oh yeah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(You ain't around) 'Cause what happens in a small town stays in a small town| It stays in a small town It stays in a small town And I'm still here (What happens in a small town) I'm still here (Stays in a small town) I'm still here Yeah, I'm still here I'm still here</v>
      </c>
      <c r="E74" s="1" t="s">
        <v>244</v>
      </c>
      <c r="F74" s="1">
        <v>2019.0</v>
      </c>
      <c r="G74" s="2" t="s">
        <v>290</v>
      </c>
    </row>
    <row r="75">
      <c r="A75" s="1" t="s">
        <v>291</v>
      </c>
      <c r="B75" s="1" t="s">
        <v>292</v>
      </c>
      <c r="C75" s="1" t="s">
        <v>293</v>
      </c>
      <c r="D75" s="1" t="str">
        <f>IFERROR(__xludf.DUMMYFUNCTION("REGEXREPLACE(C75, ""\[(.*?)\]"", """")")," Tour was up middle of June She was plannin' a welcome home barbecue Green bean casserole, grandma's recipe There was a knock on the door around two o'clock Two uniforms and her heart stopped Yellow ribbon 'round an oak tree, blowin' in the breeze  Here's"&amp;" to the ones that didn't make it back home The ones we ain't seen in so long The hold up a beer ones The wish they were here ones The not forgotten but gone In a better place up there But they sure left a hole down here We just go on livin' and go on miss"&amp;"in' The ones, the ones that didn't make it back home  The whole town shut down, the whole town showed up Sang Amazing Grace, watched a slide show of His 22 years, there was laughs and there was tears And that preacher talked about sacrifice And traffic st"&amp;"opped for them Cadillac lights Johnny sold beer half priced that night And everybody raised 'em high singin'  Here's to the ones that didn't make it back home The ones we ain't seen in so long The hold up a beer ones The wish they were here ones The not f"&amp;"orgotten but gone In a better place up there But they sure left a hole down here We just go on livin' and go on missin' The ones, the ones that didn't make it back home  Back to that front porch Back through that front door To the life they were fightin' "&amp;"for  Here's to the ones that didn't make it back home The ones we ain't seen in so long The hold up a beer ones The wish they were here ones The not forgotten but gone In a better place up there But they sure left a hole down here We just go on livin' and"&amp;" go on missin' The ones, the ones that didn't make it back home The ones that didn't make it back home")</f>
        <v> Tour was up middle of June She was plannin' a welcome home barbecue Green bean casserole, grandma's recipe There was a knock on the door around two o'clock Two uniforms and her heart stopped Yellow ribbon 'round an oak tree, blowin' in the breeze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The whole town shut down, the whole town showed up Sang Amazing Grace, watched a slide show of His 22 years, there was laughs and there was tears And that preacher talked about sacrifice And traffic stopped for them Cadillac lights Johnny sold beer half priced that night And everybody raised 'em high singin'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Back to that front porch Back through that front door To the life they were fightin' for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The ones that didn't make it back home</v>
      </c>
      <c r="E75" s="1" t="s">
        <v>244</v>
      </c>
      <c r="F75" s="1">
        <v>2019.0</v>
      </c>
      <c r="G75" s="2" t="s">
        <v>294</v>
      </c>
    </row>
    <row r="76">
      <c r="A76" s="1" t="s">
        <v>270</v>
      </c>
      <c r="B76" s="1" t="s">
        <v>295</v>
      </c>
      <c r="C76" s="1" t="s">
        <v>296</v>
      </c>
      <c r="D76" s="1" t="str">
        <f>IFERROR(__xludf.DUMMYFUNCTION("REGEXREPLACE(C76, ""\[(.*?)\]"", """")")," I've had a largemouth bass bust my line A couple beautiful girls tell me goodbye Trucks break down, dogs run off Politicians lie, been fired by the boss  It takes one hand To count the things I can count on No, there ain't much, man That ain't never let "&amp;"me down  Longneck ice-cold beer never broke my heart Like diamond rings and football teams have torn this boy apart Like a neon dream, it just dawned on me that bars and this guitar And longneck ice-cold beer never broke my heart  She was a Carolina blue "&amp;"jean baby Fire in her eyes that drove me crazy It was red taillights when she left town If I didn't know then, I sure know now  But longneck ice-cold beer never broke my heart Like diamond rings and football teams have torn this boy apart Like a neon drea"&amp;"m, it just dawned on me that bars and this guitar And longneck ice-cold beer never broke my heart, yeah  Well, it takes one hand To count the things I can count on But I got one hand That's grippin' down on a cold one  'Cause longneck ice-cold beer never "&amp;"broke my heart Like diamond rings and football teams have torn this boy apart Like a neon dream, it just dawned on me, that bars, and this guitar And longneck ice-cold beer never broke my heart, no It never broke my heart")</f>
        <v> I've had a largemouth bass bust my line A couple beautiful girls tell me goodbye Trucks break down, dogs run off Politicians lie, been fired by the boss  It takes one hand To count the things I can count on No, there ain't much, man That ain't never let me down  Longneck ice-cold beer never broke my heart Like diamond rings and football teams have torn this boy apart Like a neon dream, it just dawned on me that bars and this guitar And longneck ice-cold beer never broke my heart  She was a Carolina blue jean baby Fire in her eyes that drove me crazy It was red taillights when she left town If I didn't know then, I sure know now  But longneck ice-cold beer never broke my heart Like diamond rings and football teams have torn this boy apart Like a neon dream, it just dawned on me that bars and this guitar And longneck ice-cold beer never broke my heart, yeah  Well, it takes one hand To count the things I can count on But I got one hand That's grippin' down on a cold one  'Cause longneck ice-cold beer never broke my heart Like diamond rings and football teams have torn this boy apart Like a neon dream, it just dawned on me, that bars, and this guitar And longneck ice-cold beer never broke my heart, no It never broke my heart</v>
      </c>
      <c r="E76" s="1" t="s">
        <v>244</v>
      </c>
      <c r="F76" s="1">
        <v>2019.0</v>
      </c>
      <c r="G76" s="2" t="s">
        <v>297</v>
      </c>
    </row>
    <row r="77">
      <c r="A77" s="1" t="s">
        <v>298</v>
      </c>
      <c r="B77" s="1" t="s">
        <v>299</v>
      </c>
      <c r="C77" s="1" t="s">
        <v>300</v>
      </c>
      <c r="D77" s="1" t="str">
        <f>IFERROR(__xludf.DUMMYFUNCTION("REGEXREPLACE(C77, ""\[(.*?)\]"", """")")," This truck needs a half tank These wheels need a two-lane This radio needs three songs to play To get me 'cross town to you That dress needs to slip off That hair needs to come down Friday nights need to do What Friday nights need to do That's the truth "&amp;" Yeah, birds need bees and ice needs whiskey Boys like me need girls like you to kiss me ""Fishin' in the Dark"" needs Nitty Gritty Under that pale moon Sweet tea needs that sugar stirrin' Small town nights need both ends burnin' Shades need drawin', hear"&amp;"ts need fallin' Boots need knockin', knockin' boots Knockin' boots, me and you, oh  Long weeks need a weekend Cheap drinks need a-slingin' That dance floor needs some me on you And you on me tonight Singalongs need to be sung Tip bells need to be rung Las"&amp;"t calls need a call that cab And backseats need I want you so bad  Yeah, birds need bees and ice needs whiskey Boys like me need the girls like you to kiss me ""Fishin' in the Dark"" needs Nitty Gritty Under that pale moon Sweet tea needs that sugar stirr"&amp;"in' Small town nights need both ends burnin' Shades need drawin', hearts need fallin' Boots need knockin', knockin' boots Knockin' boots, girl, me and you| Doors need shuttin' Lights need cuttin' Lips need lockin' Boots need knockin'  And birds need bees "&amp;"and ice needs whiskey Boys like me need girls like you to kiss me ""Fishin' in the Dark"" needs Nitty Gritty Under that pale moon Sweet tea needs that sugar stirrin' Small town nights need both ends burnin' Shades need drawin', hearts need fallin' Boots n"&amp;"eed knockin', knockin' boots Mmm, knockin' boots, me and you, oh Knockin' boots")</f>
        <v> This truck needs a half tank These wheels need a two-lane This radio needs three songs to play To get me 'cross town to you That dress needs to slip off That hair needs to come down Friday nights need to do What Friday nights need to do That's the truth  Yeah, birds need bees and ice needs whiskey Boys like me need girls like you to kiss me "Fishin' in the Dark" needs Nitty Gritty Under that pale moon Sweet tea needs that sugar stirrin' Small town nights need both ends burnin' Shades need drawin', hearts need fallin' Boots need knockin', knockin' boots Knockin' boots, me and you, oh  Long weeks need a weekend Cheap drinks need a-slingin' That dance floor needs some me on you And you on me tonight Singalongs need to be sung Tip bells need to be rung Last calls need a call that cab And backseats need I want you so bad  Yeah, birds need bees and ice needs whiskey Boys like me need the girls like you to kiss me "Fishin' in the Dark" needs Nitty Gritty Under that pale moon Sweet tea needs that sugar stirrin' Small town nights need both ends burnin' Shades need drawin', hearts need fallin' Boots need knockin', knockin' boots Knockin' boots, girl, me and you| Doors need shuttin' Lights need cuttin' Lips need lockin' Boots need knockin'  And birds need bees and ice needs whiskey Boys like me need girls like you to kiss me "Fishin' in the Dark" needs Nitty Gritty Under that pale moon Sweet tea needs that sugar stirrin' Small town nights need both ends burnin' Shades need drawin', hearts need fallin' Boots need knockin', knockin' boots Mmm, knockin' boots, me and you, oh Knockin' boots</v>
      </c>
      <c r="E77" s="1" t="s">
        <v>244</v>
      </c>
      <c r="F77" s="1">
        <v>2019.0</v>
      </c>
      <c r="G77" s="2" t="s">
        <v>301</v>
      </c>
    </row>
    <row r="78">
      <c r="A78" s="1" t="s">
        <v>302</v>
      </c>
      <c r="B78" s="1" t="s">
        <v>303</v>
      </c>
      <c r="C78" s="1" t="s">
        <v>304</v>
      </c>
      <c r="D78" s="1" t="str">
        <f>IFERROR(__xludf.DUMMYFUNCTION("REGEXREPLACE(C78, ""\[(.*?)\]"", """")")," I wish this whiskey would make her miss me Like I wish she did, I wish she did Pouring up another one won't change what I should have done Before she left, now all that's left is  Mile by mile and City by city she's Gettin' over me, and man it ain't pret"&amp;"ty, no  She's out there rolling down some old interstate Wide open, wide open Couldn't make her stay Probably cranking up some new freedom song Wide open, wide open Won't pick up her phone While I'm dying here tonight Staring goodbye in the face Saying I "&amp;"love you too late Too late  I can't take back what I never said But if I could, man I would Try and make her see That me and Tennessee want her back I wish it worked like that Yeah  If I had half a clue Where she was headed now I'd do what I had to do To "&amp;"make her turn that car around| She's out there rolling down some old interstate Wide open, wide open Couldn't make her stay Probably cranking up some new freedom song Wide open, wide open Won't pick up her phone While I'm dying here tonight Staring goodby"&amp;"e in the face Saying I love you too late Too late  Yeah, I should've held her close I should've let her know How I felt about her 'bout a couple county lines ago  She's out there rolling down some old interstate Wide open, wide open Couldn't make her stay"&amp;" Probably cranking up some new freedom song Wide open, wide open Won't pick up her phone While I'm dying here tonight Staring goodbye in the face Saying I love you too late Too late| Yeah I love you too late I can't take back what I never said But if I co"&amp;"uld, damn I would")</f>
        <v> I wish this whiskey would make her miss me Like I wish she did, I wish she did Pouring up another one won't change what I should have done Before she left, now all that's left is  Mile by mile and City by city she's Gettin' over me, and man it ain't pretty, no  She's out there rolling down some old interstate Wide open, wide open Couldn't make her stay Probably cranking up some new freedom song Wide open, wide open Won't pick up her phone While I'm dying here tonight Staring goodbye in the face Saying I love you too late Too late  I can't take back what I never said But if I could, man I would Try and make her see That me and Tennessee want her back I wish it worked like that Yeah  If I had half a clue Where she was headed now I'd do what I had to do To make her turn that car around| She's out there rolling down some old interstate Wide open, wide open Couldn't make her stay Probably cranking up some new freedom song Wide open, wide open Won't pick up her phone While I'm dying here tonight Staring goodbye in the face Saying I love you too late Too late  Yeah, I should've held her close I should've let her know How I felt about her 'bout a couple county lines ago  She's out there rolling down some old interstate Wide open, wide open Couldn't make her stay Probably cranking up some new freedom song Wide open, wide open Won't pick up her phone While I'm dying here tonight Staring goodbye in the face Saying I love you too late Too late| Yeah I love you too late I can't take back what I never said But if I could, damn I would</v>
      </c>
      <c r="E78" s="1" t="s">
        <v>244</v>
      </c>
      <c r="F78" s="1">
        <v>2019.0</v>
      </c>
      <c r="G78" s="2" t="s">
        <v>305</v>
      </c>
    </row>
    <row r="79">
      <c r="A79" s="1" t="s">
        <v>306</v>
      </c>
      <c r="B79" s="1" t="s">
        <v>307</v>
      </c>
      <c r="C79" s="1" t="s">
        <v>308</v>
      </c>
      <c r="D79" s="1" t="str">
        <f>IFERROR(__xludf.DUMMYFUNCTION("REGEXREPLACE(C79, ""\[(.*?)\]"", """")")," Love how you close your eyes when I pull you in closer Tonight's movin' fast but we ain't takin' it slower You hit me harder than a drink does You're gonna take me all the way up Something about you baby, got me goin' crazy I don't know what to do  I've "&amp;"never met a girl like you That's ever done it quite like you do Your kiss is double-barrel bourbon on rocks Your lips are just the cherry on top I've never been high like this Turn out the lights and let me breathe you in Your eyes are so diamond, body so"&amp;" gold An' I don't want to let you go I've never met a girl like you  Love how you say my name and make it sound so sexy Love how you do that thing, yeah you know what gets me I'm talkin' slow motion all night long Baby, love you with the lights on  I've n"&amp;"ever met a girl like you That's ever done it quite like you do Your kiss is double-barrel bourbon on rocks Your lips are just the cherry on top I've never been high like this Turn out the lights and let me breathe you in Your eyes are so diamond, body so "&amp;"gold An' I don't want to let you go I've never met a girl like you  I've never met a girl like you That's ever done it quite like you do Your kiss is double-barrel bourbon on rocks Your lips are just the cherry on top I've never been high like this Turn o"&amp;"ut the lights and let me breathe you in Your eyes are so diamond, body so gold An' I don't want to let you go I've never met a girl like you I've never met a girl like you")</f>
        <v> Love how you close your eyes when I pull you in closer Tonight's movin' fast but we ain't takin' it slower You hit me harder than a drink does You're gonna take me all the way up Something about you baby, got me goin' crazy I don't know what to do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Love how you say my name and make it sound so sexy Love how you do that thing, yeah you know what gets me I'm talkin' slow motion all night long Baby, love you with the lights on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I've never met a girl like you</v>
      </c>
      <c r="E79" s="1" t="s">
        <v>244</v>
      </c>
      <c r="F79" s="1">
        <v>2019.0</v>
      </c>
      <c r="G79" s="2" t="s">
        <v>309</v>
      </c>
    </row>
    <row r="80">
      <c r="A80" s="1" t="s">
        <v>310</v>
      </c>
      <c r="B80" s="1" t="s">
        <v>311</v>
      </c>
      <c r="C80" s="1" t="s">
        <v>312</v>
      </c>
      <c r="D80" s="1" t="str">
        <f>IFERROR(__xludf.DUMMYFUNCTION("REGEXREPLACE(C80, ""\[(.*?)\]"", """")")," Way up in the mountains, four thousand feet high There's a trail through the trees to a cliff where Carolina meets the sky Oh, and there's a view I just can't describe No, we're not there yet, just a few more steps, baby wait Okay, you can open your eyes"&amp;"  This is it, this is now, this is what I've been talking 'bout Looking out, can't you see forever? Take my hand, just take it in This is a moment we won't forget On top of the world, here, together If there ever was a time for a perfect kiss, this is it "&amp;" Girl, I know that you've been waiting and talking to your friends Wondering if and wondering where and wondering when Well, I've been waiting too, holding on to this ring For the right words to say, for the right time and place, for me to get on one knee"&amp;"  This is it, this is now, this is what I've been talking 'bout Looking out, can't you see forever? Take my hand, just take it in This is a moment we won't forget On top of the world here together If there ever was a time for a perfect kiss, well this is "&amp;"it This is it  Now you're walking down the aisle And I can't help but smile  This is it, this is now, it's what I've been talking 'bout Looking out, I can see forever So take my hand, just take it in (Take it in) This is a moment we won't forget (Won't fo"&amp;"rget) On top of the world, here, together Surrounded by our family and our friends If there ever was a time for a perfect kiss This is it Yeah, this is it")</f>
        <v> Way up in the mountains, four thousand feet high There's a trail through the trees to a cliff where Carolina meets the sky Oh, and there's a view I just can't describe No, we're not there yet, just a few more steps, baby wait Okay, you can open your eyes  This is it, this is now, this is what I've been talking 'bout Looking out, can't you see forever? Take my hand, just take it in This is a moment we won't forget On top of the world, here, together If there ever was a time for a perfect kiss, this is it  Girl, I know that you've been waiting and talking to your friends Wondering if and wondering where and wondering when Well, I've been waiting too, holding on to this ring For the right words to say, for the right time and place, for me to get on one knee  This is it, this is now, this is what I've been talking 'bout Looking out, can't you see forever? Take my hand, just take it in This is a moment we won't forget On top of the world here together If there ever was a time for a perfect kiss, well this is it This is it  Now you're walking down the aisle And I can't help but smile  This is it, this is now, it's what I've been talking 'bout Looking out, I can see forever So take my hand, just take it in (Take it in) This is a moment we won't forget (Won't forget) On top of the world, here, together Surrounded by our family and our friends If there ever was a time for a perfect kiss This is it Yeah, this is it</v>
      </c>
      <c r="E80" s="1" t="s">
        <v>244</v>
      </c>
      <c r="F80" s="1">
        <v>2019.0</v>
      </c>
      <c r="G80" s="2" t="s">
        <v>313</v>
      </c>
    </row>
    <row r="81">
      <c r="A81" s="1" t="s">
        <v>277</v>
      </c>
      <c r="B81" s="1" t="s">
        <v>314</v>
      </c>
      <c r="C81" s="1" t="s">
        <v>315</v>
      </c>
      <c r="D81" s="1" t="str">
        <f>IFERROR(__xludf.DUMMYFUNCTION("REGEXREPLACE(C81, ""\[(.*?)\]"", """")")," Girl you know I've known you forever How many nights we hung out together Same little crowd, little bar, little town Round this old dance floor My boys are laughing and tap me on the shoulder Making a motion like ""'Could y'all get any closer?"" They wan"&amp;"na know what's up why I'm still holding ya Even when the song is over  There's a rumor going round about me and you Stirring up our little town the last week or two So tell me why we even trying to deny this feeling I feel it, don't you feel it too? There"&amp;"'s a rumor going round, and round, and round What d'you say we make it true? We make it true Oh, we make it true  Well I can shut 'em down, tell them all they're crazy I can do whatever you want me to do, baby Or you could lay one on me right now We could"&amp;" really give them something to talk about  There's a rumor going round about me and you Stirring up our little town the last week or two So tell me why we even trying to deny this feeling I feel it, don't you feel it too? There's a rumor going round, and "&amp;"round, and round What d'you say we make it true, baby?  Oh be honest girl now Do you want to do this or not? Should we keep them talking, girl Or should we just make them stop?  There's a rumor going round about me and you Stirring up our little town the "&amp;"last week or two So tell me why we even trying to deny this feeling I feel it, and you feel it too There's a rumor going round, and round, and round Whatd'you say we make it- Make it true? Whatd'you say we make it true? Come on over here Let's really give"&amp;" them something to talk about, baby There's a rumor going round")</f>
        <v> Girl you know I've known you forever How many nights we hung out together Same little crowd, little bar, little town Round this old dance floor My boys are laughing and tap me on the shoulder Making a motion like "'Could y'all get any closer?" They wanna know what's up why I'm still holding ya Even when the song is over  There's a rumor going round about me and you Stirring up our little town the last week or two So tell me why we even trying to deny this feeling I feel it, don't you feel it too? There's a rumor going round, and round, and round What d'you say we make it true? We make it true Oh, we make it true  Well I can shut 'em down, tell them all they're crazy I can do whatever you want me to do, baby Or you could lay one on me right now We could really give them something to talk about  There's a rumor going round about me and you Stirring up our little town the last week or two So tell me why we even trying to deny this feeling I feel it, don't you feel it too? There's a rumor going round, and round, and round What d'you say we make it true, baby?  Oh be honest girl now Do you want to do this or not? Should we keep them talking, girl Or should we just make them stop?  There's a rumor going round about me and you Stirring up our little town the last week or two So tell me why we even trying to deny this feeling I feel it, and you feel it too There's a rumor going round, and round, and round Whatd'you say we make it- Make it true? Whatd'you say we make it true? Come on over here Let's really give them something to talk about, baby There's a rumor going round</v>
      </c>
      <c r="E81" s="1" t="s">
        <v>244</v>
      </c>
      <c r="F81" s="1">
        <v>2019.0</v>
      </c>
      <c r="G81" s="2" t="s">
        <v>316</v>
      </c>
    </row>
    <row r="82">
      <c r="A82" s="1" t="s">
        <v>250</v>
      </c>
      <c r="B82" s="1" t="s">
        <v>317</v>
      </c>
      <c r="C82" s="1" t="s">
        <v>318</v>
      </c>
      <c r="D82" s="1" t="str">
        <f>IFERROR(__xludf.DUMMYFUNCTION("REGEXREPLACE(C82, ""\[(.*?)\]"", """")")," Got a girl from the Southside, got braids in her hair First time I seen her walk by, man I 'bout fell up out my chair Had to get her number, it took me like six weeks Now me and her go way back like Cadillac seats  Body like a back road, drivin' with my "&amp;"eyes closed I know every curve like the back of my hand Doin' fifteen in a thirty, I ain't in no hurry I'ma take it slow just as fast as I can  The way she fit in them blue jeans, she don't need no belt But I can turn them inside out, I don't need no help"&amp;" Got hips like honey, so thick and so sweet, man And ain't no curves like hers on them downtown streets  Body like a back road, drivin' with my eyes closed I know every curve like the back of my hand Doin' fifteen in a thirty, I ain't in no hurry I'ma tak"&amp;"e it slow just as fast as I can  We're out here in the boondocks with the breeze and the birds Tangled up in the tall grass with my lips on hers On a highway to heaven, headed south of her smile, mmm Get there when we get there, every inch is a mile  Body"&amp;" like a back road, drivin' with my eyes closed I know every curve like the back of my hand Doin' fifteen in a thirty, I ain't in no hurry I'ma take it slow just as fast as I can  I'ma take it slow Just as fast as I can (Body like a back road, drivin' with"&amp;" my eyes closed) Got braids in her hair (I know every curve like the back of my hand)")</f>
        <v> Got a girl from the Southside, got braids in her hair First time I seen her walk by, man I 'bout fell up out my chair Had to get her number, it took me like six weeks Now me and her go way back like Cadillac seats  Body like a back road, drivin' with my eyes closed I know every curve like the back of my hand Doin' fifteen in a thirty, I ain't in no hurry I'ma take it slow just as fast as I can  The way she fit in them blue jeans, she don't need no belt But I can turn them inside out, I don't need no help Got hips like honey, so thick and so sweet, man And ain't no curves like hers on them downtown streets  Body like a back road, drivin' with my eyes closed I know every curve like the back of my hand Doin' fifteen in a thirty, I ain't in no hurry I'ma take it slow just as fast as I can  We're out here in the boondocks with the breeze and the birds Tangled up in the tall grass with my lips on hers On a highway to heaven, headed south of her smile, mmm Get there when we get there, every inch is a mile  Body like a back road, drivin' with my eyes closed I know every curve like the back of my hand Doin' fifteen in a thirty, I ain't in no hurry I'ma take it slow just as fast as I can  I'ma take it slow Just as fast as I can (Body like a back road, drivin' with my eyes closed) Got braids in her hair (I know every curve like the back of my hand)</v>
      </c>
      <c r="E82" s="1" t="s">
        <v>244</v>
      </c>
      <c r="F82" s="1">
        <v>2017.0</v>
      </c>
      <c r="G82" s="2" t="s">
        <v>319</v>
      </c>
    </row>
    <row r="83">
      <c r="A83" s="1" t="s">
        <v>320</v>
      </c>
      <c r="B83" s="1" t="s">
        <v>321</v>
      </c>
      <c r="C83" s="1" t="s">
        <v>322</v>
      </c>
      <c r="D83" s="1" t="str">
        <f>IFERROR(__xludf.DUMMYFUNCTION("REGEXREPLACE(C83, ""\[(.*?)\]"", """")")," I'm a dirt road in the headlights I'm a mama's boy, I'm a fist fight Kinda county line, kinda cold beer Little hat down, little John Deere I kinda give a damn I kinda don't care You see that girl standing right there  She loves a small town boy like me S"&amp;"he's my ride or die baby She's my cool, she's my crazy She's my laid back in the front seat She's my with me to the end girl I'm turning it up to ten girl She can have anybody that she wants Or be anywhere she wants to be She loves a small town boy like m"&amp;"e  She likes my T-shirt She likes my old boots Likes to slow dance to some old school She'll take a full moon over those city nights And I ain't scared to get all up in them bright lights Yeah, I can smooth it out I can stick it up I guess that's why she "&amp;"can't get enough of  A small town boy like me She's my ride or die baby She's my cool, she's my crazy She's my laid back in the front seat She's my with me to the end girl I'm turning it up to ten girl She can have anybody that she wants Or be anywhere sh"&amp;"e wants to be She loves a small town boy like me She loves a small town boy like me, yeah  Yeah, I'm her sure thing I'm her go to I'm her rock solid She ain't gon' ever lose a-| Small town boy like me I'm her ride or die baby I'm her cool, I'm her crazy I"&amp;"'m her laid back in the front seat I'm so with you till the end girl Let's turn it up to ten girl She can have anybody that she wants Or be anywhere she wants to be  She loves a small town boy like me She's my ride or die baby She's my cool, she's my craz"&amp;"y She's my laid back in the front seat She's my with me to the end girl I'll turn it up to ten girl She can have anybody that she wants Or be anywhere she wants to be She loves a small town boy like me She loves a small town boy like me Yeah, she loves a "&amp;"small town boy like me")</f>
        <v> I'm a dirt road in the headlights I'm a mama's boy, I'm a fist fight Kinda county line, kinda cold beer Little hat down, little John Deere I kinda give a damn I kinda don't care You see that girl standing right there  She loves a small town boy like me She's my ride or die baby She's my cool, she's my crazy She's my laid back in the front seat She's my with me to the end girl I'm turning it up to ten girl She can have anybody that she wants Or be anywhere she wants to be She loves a small town boy like me  She likes my T-shirt She likes my old boots Likes to slow dance to some old school She'll take a full moon over those city nights And I ain't scared to get all up in them bright lights Yeah, I can smooth it out I can stick it up I guess that's why she can't get enough of  A small town boy like me She's my ride or die baby She's my cool, she's my crazy She's my laid back in the front seat She's my with me to the end girl I'm turning it up to ten girl She can have anybody that she wants Or be anywhere she wants to be She loves a small town boy like me She loves a small town boy like me, yeah  Yeah, I'm her sure thing I'm her go to I'm her rock solid She ain't gon' ever lose a-| Small town boy like me I'm her ride or die baby I'm her cool, I'm her crazy I'm her laid back in the front seat I'm so with you till the end girl Let's turn it up to ten girl She can have anybody that she wants Or be anywhere she wants to be  She loves a small town boy like me She's my ride or die baby She's my cool, she's my crazy She's my laid back in the front seat She's my with me to the end girl I'll turn it up to ten girl She can have anybody that she wants Or be anywhere she wants to be She loves a small town boy like me She loves a small town boy like me Yeah, she loves a small town boy like me</v>
      </c>
      <c r="E83" s="1" t="s">
        <v>244</v>
      </c>
      <c r="F83" s="1">
        <v>2017.0</v>
      </c>
      <c r="G83" s="2" t="s">
        <v>323</v>
      </c>
    </row>
    <row r="84">
      <c r="A84" s="1" t="s">
        <v>324</v>
      </c>
      <c r="B84" s="1" t="s">
        <v>325</v>
      </c>
      <c r="C84" s="1" t="s">
        <v>326</v>
      </c>
      <c r="D84" s="1" t="str">
        <f>IFERROR(__xludf.DUMMYFUNCTION("REGEXREPLACE(C84, ""\[(.*?)\]"", """")")," On a boat, on a beach In the water, in the sand, in the back of a bar Cold beer in your hand Breaking hearts, breaking necks When we rolling down the street, heads turning all day when they see you with me I'm thinking everybody better stand in line 'Cau"&amp;"se they need to know that your body's coming with me tonight  They're like, ""Hey, who that there with the shades?"" Like oh, the way you move to the bass Hold up Whole room gets to spinnin' from the second that you walk in And baby, you look good all day"&amp;", all night You look good, so fresh, so fine You look good, got everybody watching you like cameras in Hollywood Baby, you look good Aw, baby, you look good  Black dress to the nines, New Year's in a pent From the floor, to the roof, make the skyline spin"&amp;" Yeah, you're killing me boy in your black-faded jeans Ain't gotta work hard when you're smilin' at me  Like, ""Hey, who that there with the shades?"" Like oh, the way you move to the bass Hold up Whole room gets to spinnin' from the second that you walk "&amp;"in And baby, you look good all day, all night You look good, so fresh, so fine You look good, got everybody watching you like cameras in Hollywood Baby, you look good Aw, baby, you look good  I'm thinking everybody better stand in line 'Cause they need to"&amp;" know that your body's coming with me tonight  They're like, ""Hey, who that there with the shades?"" Like oh, the way you move to the bass Hold up Whole room gets to spinnin' from the second that you walk in And baby, you look good all day, all night You"&amp;" look good, so fresh, so fine You look good, got everybody watching you like cameras in Hollywood Baby, you look good Come on, baby, you look good You look good Baby, you look good")</f>
        <v> On a boat, on a beach In the water, in the sand, in the back of a bar Cold beer in your hand Breaking hearts, breaking necks When we rolling down the street, heads turning all day when they see you with me I'm thinking everybody better stand in line 'Cause they need to know that your body's coming with me tonight  They're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Aw, baby, you look good  Black dress to the nines, New Year's in a pent From the floor, to the roof, make the skyline spin Yeah, you're killing me boy in your black-faded jeans Ain't gotta work hard when you're smilin' at me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Aw, baby, you look good  I'm thinking everybody better stand in line 'Cause they need to know that your body's coming with me tonight  They're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Come on, baby, you look good You look good Baby, you look good</v>
      </c>
      <c r="E84" s="1" t="s">
        <v>244</v>
      </c>
      <c r="F84" s="1">
        <v>2017.0</v>
      </c>
      <c r="G84" s="2" t="s">
        <v>327</v>
      </c>
    </row>
    <row r="85">
      <c r="A85" s="1" t="s">
        <v>328</v>
      </c>
      <c r="B85" s="1" t="s">
        <v>329</v>
      </c>
      <c r="C85" s="1" t="s">
        <v>330</v>
      </c>
      <c r="D85" s="1" t="str">
        <f>IFERROR(__xludf.DUMMYFUNCTION("REGEXREPLACE(C85, ""\[(.*?)\]"", """")")," Been up since the crack of dawn Just trying to get paid Been hotter than a hundred suns I can't find no shade Just two more rows and I'm good to go Yeah, I'm shutting this tractor down Give me a half an hour for a shave and a shower And I'll be outside y"&amp;"our house  Might have a little dirt on my boots But I'm takin' you uptown tonight Might have a little mud on my wheels But they're gonna shine with you up inside Gonna hit the club, gonna cut a rug Burn it up like neon lights Might have a little dirt on m"&amp;"y boots But we're gonna dance the dust right off them tonight, yeah girl Got a little dirt on my boots  Hard as I worked all day I'm gonna work harder loving on you Spin you all over that dance floor Right out of them high heel shoes And when you're ready"&amp;" to quit Baby, we can slip right out of that barroom door And when I take you home, don't worry babe I'm gonna kick them off on the porch  Might have a little dirt on my boots But I'm taking you uptown tonight Might have a little mud on my wheels But they"&amp;"'re gonna shine with you up inside Gonna hit the club, gonna cut a rug Burn it up like neon lights Might have a little dirt on my boots But we're gonna dance the dust right off them tonight, yeah girl Got a little dirt on my boots  A little dirty dancing,"&amp;" blue collar romancing I can get cleaned up if you ask me But I can only get so fancy| Got a little dirt on my boots But I'm taking you uptown tonight Might have a little mud on my wheels But they're gonna shine with you up inside Gonna hit the club, gonn"&amp;"a cut a rug Burn it up like neon lights Might have a little dirt on my boots But we're gonna dance the dust right off them tonight, yeah girl Got a little dirt on my boots Got a little dirt on my boots Got a little dirt on my boots")</f>
        <v> Been up since the crack of dawn Just trying to get paid Been hotter than a hundred suns I can't find no shade Just two more rows and I'm good to go Yeah, I'm shutting this tractor down Give me a half an hour for a shave and a shower And I'll be outside your house  Might have a little dirt on my boots But I'm takin'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Hard as I worked all day I'm gonna work harder loving on you Spin you all over that dance floor Right out of them high heel shoes And when you're ready to quit Baby, we can slip right out of that barroom door And when I take you home, don't worry babe I'm gonna kick them off on the porch  Might have a little dirt on my boots But I'm taking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A little dirty dancing, blue collar romancing I can get cleaned up if you ask me But I can only get so fancy| Got a little dirt on my boots But I'm taking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Got a little dirt on my boots Got a little dirt on my boots</v>
      </c>
      <c r="E85" s="1" t="s">
        <v>244</v>
      </c>
      <c r="F85" s="1">
        <v>2017.0</v>
      </c>
      <c r="G85" s="2" t="s">
        <v>331</v>
      </c>
    </row>
    <row r="86">
      <c r="A86" s="1" t="s">
        <v>270</v>
      </c>
      <c r="B86" s="1" t="s">
        <v>332</v>
      </c>
      <c r="C86" s="1" t="s">
        <v>333</v>
      </c>
      <c r="D86" s="1" t="str">
        <f>IFERROR(__xludf.DUMMYFUNCTION("REGEXREPLACE(C86, ""\[(.*?)\]"", """")")," Hadn't had a good time since you know when Got talked into goin' out with hopes you were stayin' in I was feelin' like myself for the first time in a long time Until I bumped into some of your friends over there talkin' to mine  Then you rolled in with y"&amp;"our hair in the wind Baby, without warning I was doin' alright but just your sight Had my heart stormin’ The moon went hidin’, stars quit shinin’ Rain' was drivin’, thunder, lightnin' You wrecked my whole world when you came And hit me like a hurricane Yo"&amp;"u hit me like a hurricane  Knew it was gonna be a long night From the moment when We locked eyes over whiskey on ice Started talkin' 'bout us again If I woulda just laid my drink down And walked out I wouldn't be in my truck Driving us to your house  But "&amp;"you rolled in with your hair in the wind Baby, without warning I was doin' alright but just your sight Had my heart stormin’ The moon went hidin’, stars quit shinin’ Rain' was drivin’, thunder, lightning You wrecked my whole world when you came And hit me"&amp;" like a hurricane You hit me like a hurricane  A Category 5 With your smile Blew me away And girl it ain't but midnight You done killed the lights Bent my heart back to your bedside| Then you rolled in with your hair in the wind Baby, without warning I wa"&amp;"s doing alright but just your sight Had my heart stormin' The moon went hidin’, stars quit shinin’ Rain was drivin’, thunder n' lightning You wrecked my whole world when you came And hit me like a hurricane You hit me like a hurricane You hit me like a hu"&amp;"rricane")</f>
        <v> Hadn't had a good time since you know when Got talked into goin' out with hopes you were stayin' in I was feelin' like myself for the first time in a long time Until I bumped into some of your friends over there talkin' to mine  Then you rolled in with your hair in the wind Baby, without warning I was doin' alright but just your sight Had my heart stormin’ The moon went hidin’, stars quit shinin’ Rain' was drivin’, thunder, lightnin' You wrecked my whole world when you came And hit me like a hurricane You hit me like a hurricane  Knew it was gonna be a long night From the moment when We locked eyes over whiskey on ice Started talkin' 'bout us again If I woulda just laid my drink down And walked out I wouldn't be in my truck Driving us to your house  But you rolled in with your hair in the wind Baby, without warning I was doin' alright but just your sight Had my heart stormin’ The moon went hidin’, stars quit shinin’ Rain' was drivin’, thunder, lightning You wrecked my whole world when you came And hit me like a hurricane You hit me like a hurricane  A Category 5 With your smile Blew me away And girl it ain't but midnight You done killed the lights Bent my heart back to your bedside| Then you rolled in with your hair in the wind Baby, without warning I was doing alright but just your sight Had my heart stormin' The moon went hidin’, stars quit shinin’ Rain was drivin’, thunder n' lightning You wrecked my whole world when you came And hit me like a hurricane You hit me like a hurricane You hit me like a hurricane</v>
      </c>
      <c r="E86" s="1" t="s">
        <v>244</v>
      </c>
      <c r="F86" s="1">
        <v>2017.0</v>
      </c>
      <c r="G86" s="2" t="s">
        <v>334</v>
      </c>
    </row>
    <row r="87">
      <c r="A87" s="1" t="s">
        <v>335</v>
      </c>
      <c r="B87" s="1" t="s">
        <v>336</v>
      </c>
      <c r="C87" s="1" t="s">
        <v>337</v>
      </c>
      <c r="D87" s="1" t="str">
        <f>IFERROR(__xludf.DUMMYFUNCTION("REGEXREPLACE(C87, ""\[(.*?)\]"", """")")," She looks so pretty with no makeup on (With no makeup on) You should hear her talking to her mama on the phone (To her mama on the phone) I love it when she raps to an Eminem song (Eminem song) That's my girl Man, her eyes really drive me crazy You shoul"&amp;"d see her smile when she holds a baby I can honestly say that she saved me My girl, yeah  Yeah, that's my girl in the passenger seat Windows down, dancing around, causing a scene That's my girl, sipping Crown and Sprite In a ball cap, turned back, ooh, sh"&amp;"e got me like Yeah, baby girl, you gone and done it again Making all the guys wishin’ you were with them But I bet they don't see what I see when I see my girl  Every night when she goes to bed She hits her knees and bows her head Thanks the Lord for anot"&amp;"her day I just thank Him for my girl, yeah  Yeah, that's my girl in the passenger seat Windows down, dancing around, causing a scene That's my girl, sipping Crown and Sprite In a ball cap, turned back, ooh, she got me like Yeah, baby girl, you gone and do"&amp;"ne it again Making all the guys wishin’ you were with them But I bet they don't see what I see when I see my girl Oh, my girl  Yeah, that's my girl In my truck, in the songs that I sing with the radio up My girl In my heart, in my soul and the air that I "&amp;"breathe every day That's my girl Yeah, everything My girl| That's my girl in the passenger seat Windows down, dancing around, causing a scene That's my girl, sipping Crown and Sprite In a ball cap, turned back, ooh, she got me like Yeah, baby girl, you go"&amp;"ne and done it again Making all the guys wishin’ you were with them But I bet they don't see what I see when I see my girl Oh, my girl Yeah, that's my girl")</f>
        <v> She looks so pretty with no makeup on (With no makeup on) You should hear her talking to her mama on the phone (To her mama on the phone) I love it when she raps to an Eminem song (Eminem song) That's my girl Man, her eyes really drive me crazy You should see her smile when she holds a baby I can honestly say that she saved me My girl, yeah  Yeah,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Every night when she goes to bed She hits her knees and bows her head Thanks the Lord for another day I just thank Him for my girl, yeah  Yeah,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Oh, my girl  Yeah, that's my girl In my truck, in the songs that I sing with the radio up My girl In my heart, in my soul and the air that I breathe every day That's my girl Yeah, everything My girl|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Oh, my girl Yeah, that's my girl</v>
      </c>
      <c r="E87" s="1" t="s">
        <v>244</v>
      </c>
      <c r="F87" s="1">
        <v>2017.0</v>
      </c>
      <c r="G87" s="2" t="s">
        <v>338</v>
      </c>
    </row>
    <row r="88">
      <c r="A88" s="1" t="s">
        <v>266</v>
      </c>
      <c r="B88" s="1" t="s">
        <v>339</v>
      </c>
      <c r="C88" s="1" t="s">
        <v>340</v>
      </c>
      <c r="D88" s="1" t="str">
        <f>IFERROR(__xludf.DUMMYFUNCTION("REGEXREPLACE(C88, ""\[(.*?)\]"", """")")," You say, ""What if I hurt you? What if I leave you? What if I find somebody else and I don't need you? What if this goes south? What if I mess you up?"" You say, ""What if I break your heart in two, then what?""  Well, I hear you, girl, I feel you, girl,"&amp;" but not so fast Before you make your mind up, I gotta ask  What if I was made for you and you were made for me? What if this is it? What if it's meant to be? What if I ain't one of them fools just playin' some game? What if I just pull you close? What if"&amp;" I lean in And the stars line up and it's our last first kiss? What if one of these days, baby, I go and change your name? What if I loved all these what ifs away?  What if the sky falls (Sky falls) Or the sun stops burnin'? We could worry about them what"&amp;" ifs 'til the world stops turnin' Or I could kiss you (You should kiss me) What if you liked it? (Bet I'd like it) Well, we ain't never gonna know unless we try it  What if I was made for you and you were made for me? What if this is it? What if it's mean"&amp;"t to be? What if I ain't one of them fools just playin' some game? What if I just pull you close? What if I lean in And the stars line up and it's our last first kiss? What if one of these days, baby, I go and change your name? What if I loved all these w"&amp;"hat ifs away? Aw, yeah Come on  You say, ""What if I hurt you? What if I leave you? What if I find somebody else and I don't need you?"" Damn  What if I was made for you and you were made for me? What if this is it? What if it's meant to be? What if I ain"&amp;"'t one of them fools just playin' some game? Yeah, what if I just pull you close? What if I lean in And the stars line up and it's our last first kiss? What if one of these days, baby, I go and change your name? What if I loved all these what ifs away?| A"&amp;"way (Away) What if?")</f>
        <v> You say, "What if I hurt you? What if I leave you? What if I find somebody else and I don't need you? What if this goes south? What if I mess you up?" You say, "What if I break your heart in two, then what?"  Well, I hear you, girl, I feel you, girl, but not so fast Before you make your mind up, I gotta ask  What if I was made for you and you were made for me? What if this is it? What if it's meant to be? What if I ain't one of them fools just playin' some game? What if I just pull you close? What if I lean in And the stars line up and it's our last first kiss? What if one of these days, baby, I go and change your name? What if I loved all these what ifs away?  What if the sky falls (Sky falls) Or the sun stops burnin'? We could worry about them what ifs 'til the world stops turnin' Or I could kiss you (You should kiss me) What if you liked it? (Bet I'd like it) Well, we ain't never gonna know unless we try it  What if I was made for you and you were made for me? What if this is it? What if it's meant to be? What if I ain't one of them fools just playin' some game? What if I just pull you close? What if I lean in And the stars line up and it's our last first kiss? What if one of these days, baby, I go and change your name? What if I loved all these what ifs away? Aw, yeah Come on  You say, "What if I hurt you? What if I leave you? What if I find somebody else and I don't need you?" Damn  What if I was made for you and you were made for me? What if this is it? What if it's meant to be? What if I ain't one of them fools just playin' some game? Yeah, what if I just pull you close? What if I lean in And the stars line up and it's our last first kiss? What if one of these days, baby, I go and change your name? What if I loved all these what ifs away?| Away (Away) What if?</v>
      </c>
      <c r="E88" s="1" t="s">
        <v>244</v>
      </c>
      <c r="F88" s="1">
        <v>2017.0</v>
      </c>
      <c r="G88" s="2" t="s">
        <v>341</v>
      </c>
    </row>
    <row r="89">
      <c r="A89" s="1" t="s">
        <v>342</v>
      </c>
      <c r="B89" s="1" t="s">
        <v>343</v>
      </c>
      <c r="C89" s="1" t="s">
        <v>344</v>
      </c>
      <c r="D89" s="1" t="str">
        <f>IFERROR(__xludf.DUMMYFUNCTION("REGEXREPLACE(C89, ""\[(.*?)\]"", """")")," Hey, hey Keep your chin up Hey, hey  I wonder if Jack and Diane ever made it After the drums and the guitars all faded Was the best they could do good enough? Or did the heartland just swallow 'em up? How did my mom and my dad ever do it? If there was st"&amp;"ruggles, then we never knew it I guess they had each other That was enough  You know you can't keep the ground from shaking No matter how hard you try You can't keep the sunsets from fading You gotta treat your life like you're jumping off a rope swing Ba"&amp;"by 'cause the whole thing's really just a shot in the dark You gotta love like there's no such thing as a broken heart You gotta love like there's no such thing as a broken heart  What am I gonna tell my kids when they see all of this bullshit that goes d"&amp;"own on TV? When the whole world is down on its luck I gotta make sure they keep their chin up Cry when it hurts, laugh when it's funny Chase after the dream, don't chase after the money And know we got each other That's what's up  'Cause you can't keep th"&amp;"e ground from shaking No matter how hard you try You can't keep the sunsets from fading You gotta treat your life like you're jumping off a rope swing Baby 'cause the whole thing's really just a shot in the dark You gotta love like there's no such thing a"&amp;"s a broken heart You gotta love like there's no such thing as a broken heart|  You gotta love like there's no such thing as a broken heart  'Cause you can't keep the ground from shaking No matter how hard you try You can't keep the sunsets from fading You"&amp;" gotta treat your life like you're jumping off a rope swing Baby 'cause the whole thing's really just a shot in the dark You gotta love like there's no such thing as a broken heart You gotta love, love, love, love, love (like there's no such thing) You go"&amp;"tta love, love, love, love, love (as a broken heart) You gotta love like there's no such thing as a broken heart")</f>
        <v> Hey, hey Keep your chin up Hey, hey  I wonder if Jack and Diane ever made it After the drums and the guitars all faded Was the best they could do good enough? Or did the heartland just swallow 'em up? How did my mom and my dad ever do it? If there was struggles, then we never knew it I guess they had each other That was enough  You know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like there's no such thing as a broken heart  What am I gonna tell my kids when they see all of this bullshit that goes down on TV? When the whole world is down on its luck I gotta make sure they keep their chin up Cry when it hurts, laugh when it's funny Chase after the dream, don't chase after the money And know we got each other That's what's up  'Cause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like there's no such thing as a broken heart|  You gotta love like there's no such thing as a broken heart  'Cause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love, love, love, love (like there's no such thing) You gotta love, love, love, love, love (as a broken heart) You gotta love like there's no such thing as a broken heart</v>
      </c>
      <c r="E89" s="1" t="s">
        <v>244</v>
      </c>
      <c r="F89" s="1">
        <v>2017.0</v>
      </c>
      <c r="G89" s="2" t="s">
        <v>345</v>
      </c>
    </row>
    <row r="90">
      <c r="A90" s="1" t="s">
        <v>346</v>
      </c>
      <c r="B90" s="1" t="s">
        <v>347</v>
      </c>
      <c r="C90" s="1" t="s">
        <v>348</v>
      </c>
      <c r="D90" s="1" t="str">
        <f>IFERROR(__xludf.DUMMYFUNCTION("REGEXREPLACE(C90, ""\[(.*?)\]"", """")")," Baby what's on your mind When you see me pull up in your drive? Do you wanna go downtown? Maybe have a little high dollar wine? Do you wanna go out to the country? And maybe blow all our money On some sugar at the truckstop and some scratch-offs See if w"&amp;"e can lucky? Oh, I gotta know what's goin' on In your beautiful mind Baby don't be shy And tell me now  Do I Make you wanna dance real slow? Go Flyin' down a two lane road? Find A limb to hang your clothes? Do I make you wanna let your hair down? Play a l"&amp;"ittle truth or dare now? Act just like you don't care now? Girl when I come around tell me Do I make you wanna?  Stay up 'til the sun Howl at the moon Baby, tell me the truth Do I make you wanna  Karaoke in the neon light? Go to Vegas, stay up all night? "&amp;"See if we can find a cheap flight Little 7, come 11, baby, roll those dice Do I make you feel pretty? Do I make you wanna lean back, lay back and kiss me? Do you wanna roll with me To the mountains, to the beach, to a party in the city? Do you wanna take "&amp;"in a broadway show Or maybe just lay low? I gotta know now| Do I Make you wanna dance real slow? Go Flyin' down a two lane road? Find A limb to hang your clothes? Do I make you wanna let your hair down? Play a little truth or dare now? Act just like you d"&amp;"on't care now? Girl when I come around tell me Do I make you wanna?  Do I make you turn into somebody else? Do you feel like you can finally be yourself? Baby, tell me now  Do I Make you wanna dance real slow? Go Flyin' down a two lane road? Find A limb t"&amp;"o hang your clothes? Out in the middle of nowhere now We can take it back downtown You know I don't care now Just wanna take you there now Do I Make you wanna dance real slow? Go Flyin' down a two lane road? Find A limb to hang your clothes? Do I make you"&amp;" wanna let your hair down? Play a little truth or dare now? Act just like you don't care now? Girl when I come around tell me Do I make you wanna?| Stay up 'til the sun? Howl at the moon? Oh baby Tell me do I make you wanna? Stay up 'til the sun? Howl at "&amp;"the moon? Baby, tell me the truth Do I make you wanna Let your hair down? Play a little truth or dare now? Act just like you don't care now? Baby Make you wanna dance real slow? Go flyin' down a two lane road? Find a limb to hang your clothes on? Oh, babe"&amp;", tell me Do I make you wanna?")</f>
        <v> Baby what's on your mind When you see me pull up in your drive? Do you wanna go downtown? Maybe have a little high dollar wine? Do you wanna go out to the country? And maybe blow all our money On some sugar at the truckstop and some scratch-offs See if we can lucky? Oh, I gotta know what's goin' on In your beautiful mind Baby don't be shy And tell me now  Do I Make you wanna dance real slow? Go Flyin' down a two lane road? Find A limb to hang your clothes? Do I make you wanna let your hair down? Play a little truth or dare now? Act just like you don't care now? Girl when I come around tell me Do I make you wanna?  Stay up 'til the sun Howl at the moon Baby, tell me the truth Do I make you wanna  Karaoke in the neon light? Go to Vegas, stay up all night? See if we can find a cheap flight Little 7, come 11, baby, roll those dice Do I make you feel pretty? Do I make you wanna lean back, lay back and kiss me? Do you wanna roll with me To the mountains, to the beach, to a party in the city? Do you wanna take in a broadway show Or maybe just lay low? I gotta know now| Do I Make you wanna dance real slow? Go Flyin' down a two lane road? Find A limb to hang your clothes? Do I make you wanna let your hair down? Play a little truth or dare now? Act just like you don't care now? Girl when I come around tell me Do I make you wanna?  Do I make you turn into somebody else? Do you feel like you can finally be yourself? Baby, tell me now  Do I Make you wanna dance real slow? Go Flyin' down a two lane road? Find A limb to hang your clothes? Out in the middle of nowhere now We can take it back downtown You know I don't care now Just wanna take you there now Do I Make you wanna dance real slow? Go Flyin' down a two lane road? Find A limb to hang your clothes? Do I make you wanna let your hair down? Play a little truth or dare now? Act just like you don't care now? Girl when I come around tell me Do I make you wanna?| Stay up 'til the sun? Howl at the moon? Oh baby Tell me do I make you wanna? Stay up 'til the sun? Howl at the moon? Baby, tell me the truth Do I make you wanna Let your hair down? Play a little truth or dare now? Act just like you don't care now? Baby Make you wanna dance real slow? Go flyin' down a two lane road? Find a limb to hang your clothes on? Oh, babe, tell me Do I make you wanna?</v>
      </c>
      <c r="E90" s="1" t="s">
        <v>244</v>
      </c>
      <c r="F90" s="1">
        <v>2017.0</v>
      </c>
      <c r="G90" s="2" t="s">
        <v>349</v>
      </c>
    </row>
    <row r="91">
      <c r="A91" s="1" t="s">
        <v>350</v>
      </c>
      <c r="B91" s="1" t="s">
        <v>351</v>
      </c>
      <c r="C91" s="1" t="s">
        <v>352</v>
      </c>
      <c r="D91" s="1" t="str">
        <f>IFERROR(__xludf.DUMMYFUNCTION("REGEXREPLACE(C91, ""\[(.*?)\]"", """")")," I can't count the times I almost said what's on my mind But I didn't Just the other day I wrote down all the things I'd say But I couldn't I just couldn't  Baby, I know that you've been wondering Mmm, so here goes nothing  In case you didn't know Baby, I"&amp;"'m crazy bout you And I would be lying if I said That I could live this life without you Even though I don't tell you all the time You had my heart a long long time ago In case you didn't know  The way you look tonight That second glass of wine That did i"&amp;"t There was something 'bout that kiss Girl it did me in Got me thinking I'm thinking  One of the things that I've been feeling Mmm, it's time you hear em  In case you didn't know Baby, I'm crazy bout you And I would be lying if I said That I could live th"&amp;"is life without you Even though I don't tell you all the time You had my heart a long long time ago In case you didn't know| You've got all of me I belong to you Yeah you're my everything  In case you didn't know I'm crazy bout ya I would be lying if I sa"&amp;"id That I could live this life without you Even though I don't tell you all the time You had my heart a long long time ago Yeah, you had my heart a long long time ago In case you didn't know In case you didn't know")</f>
        <v> I can't count the times I almost said what's on my mind But I didn't Just the other day I wrote down all the things I'd say But I couldn't I just couldn't  Baby, I know that you've been wondering Mmm, so here goes nothing  In case you didn't know Baby, I'm crazy bout you And I would be lying if I said That I could live this life without you Even though I don't tell you all the time You had my heart a long long time ago In case you didn't know  The way you look tonight That second glass of wine That did it There was something 'bout that kiss Girl it did me in Got me thinking I'm thinking  One of the things that I've been feeling Mmm, it's time you hear em  In case you didn't know Baby, I'm crazy bout you And I would be lying if I said That I could live this life without you Even though I don't tell you all the time You had my heart a long long time ago In case you didn't know| You've got all of me I belong to you Yeah you're my everything  In case you didn't know I'm crazy bout ya I would be lying if I said That I could live this life without you Even though I don't tell you all the time You had my heart a long long time ago Yeah, you had my heart a long long time ago In case you didn't know In case you didn't know</v>
      </c>
      <c r="E91" s="1" t="s">
        <v>244</v>
      </c>
      <c r="F91" s="1">
        <v>2017.0</v>
      </c>
      <c r="G91" s="2" t="s">
        <v>353</v>
      </c>
    </row>
    <row r="92">
      <c r="A92" s="1" t="s">
        <v>354</v>
      </c>
      <c r="B92" s="1" t="s">
        <v>355</v>
      </c>
      <c r="C92" s="1" t="s">
        <v>356</v>
      </c>
      <c r="D92" s="1" t="str">
        <f>IFERROR(__xludf.DUMMYFUNCTION("REGEXREPLACE(C92, ""\[(.*?)\]"", """")")," Well I just met you a couple hours ago My last night in town, hey wouldn't you know I get hooked on a girl with blue diamond eyes Down here in Mexico, oh Now you're walking up asking me to dance Smiling that smile and reaching out your hand Well there's "&amp;"a move or two, I'd like to show you While I still got the chance  Well you got the soul and you know how to use it Put your hand on my hip cause you know that I'll lose it You got my heart racing like there's nothing to it Falling in love to the beat of t"&amp;"he music  Oh oh, why wouldn't I wanna stay? Oh oh, and let that plane fly away, hey hey  Cause you got the soul and you know how to use it Put your hand on my hip cause you know that I'll lose it You got my heart racing like there's nothing to it Falling "&amp;"in love to the beat of the music The beat of the music  I think I could get used to that steel drum playing Waking up on a beach if you know what I'm saying One more night would be more than alright with me So hold on baby cause  You got the soul and you "&amp;"know how to use it Put your hand on my hip cause you know that I'll lose it You got my heart racing like there's nothing to it Falling in love to the beat of the music We're falling in love to the beat of the music To the beat of the music")</f>
        <v> Well I just met you a couple hours ago My last night in town, hey wouldn't you know I get hooked on a girl with blue diamond eyes Down here in Mexico, oh Now you're walking up asking me to dance Smiling that smile and reaching out your hand Well there's a move or two, I'd like to show you While I still got the chance  Well you got the soul and you know how to use it Put your hand on my hip cause you know that I'll lose it You got my heart racing like there's nothing to it Falling in love to the beat of the music  Oh oh, why wouldn't I wanna stay? Oh oh, and let that plane fly away, hey hey  Cause you got the soul and you know how to use it Put your hand on my hip cause you know that I'll lose it You got my heart racing like there's nothing to it Falling in love to the beat of the music The beat of the music  I think I could get used to that steel drum playing Waking up on a beach if you know what I'm saying One more night would be more than alright with me So hold on baby cause  You got the soul and you know how to use it Put your hand on my hip cause you know that I'll lose it You got my heart racing like there's nothing to it Falling in love to the beat of the music We're falling in love to the beat of the music To the beat of the music</v>
      </c>
      <c r="E92" s="1" t="s">
        <v>244</v>
      </c>
      <c r="F92" s="1">
        <v>2014.0</v>
      </c>
      <c r="G92" s="2" t="s">
        <v>357</v>
      </c>
    </row>
    <row r="93">
      <c r="A93" s="1" t="s">
        <v>291</v>
      </c>
      <c r="B93" s="1" t="s">
        <v>358</v>
      </c>
      <c r="C93" s="1" t="s">
        <v>359</v>
      </c>
      <c r="D93" s="1" t="str">
        <f>IFERROR(__xludf.DUMMYFUNCTION("REGEXREPLACE(C93, ""\[(.*?)\]"", """")")," That water tower's got the sun going down behind it If there's a good time in this town, girl, we're gonna find it You looked so damn good climbin' up in my Chevy Tried to play it cool but I knew already By the way you looked in the dashboard lights It w"&amp;"as gonna be one of those nights  Got the Kenwoods bangin that rock n' roll Whisper to me baby, where you wanna go I can ride you round town or drive you down some old back road I love the way you lean that seat back, steal my ball-cap Pull it down over yo"&amp;"ur blue eyes Watchin' your hair fly out the window Just lettin' the night roll And I can't wait to see where it goes  We can run the reds down Mainstreet dodging the blue lights Or disappear off into the corn out past the county line Baby keep on keep on "&amp;"swaying to the back-beat Long as you're right here right here beside me You make the call baby, I don't care We can take this anywhere  Got the Kenwoods bangin that rock n' roll Whisper to me baby, where you wanna go I can ride you round town or drive you"&amp;" down some old back road I love the way you lean that seat back, steal my ball-cap Pull it down over your blue eyes Watchin' your hair fly out the window Just lettin' the night roll And I can't wait to see where it goes  Got the Kenwoods bangin that rock "&amp;"n' roll Whisper to me baby, where you wanna go I can ride you round town or drive you down some old back road I love the way you lean that seat back, steal my ball-cap Pull it down over your blue eyes Watchin' your hair fly out the window Just lettin' the"&amp;" night roll And I can't wait to see where it goes| And I can't wait to see where it goes I can't wait to see where it goes, oh yeah Just lettin' the night roll")</f>
        <v> That water tower's got the sun going down behind it If there's a good time in this town, girl, we're gonna find it You looked so damn good climbin' up in my Chevy Tried to play it cool but I knew already By the way you looked in the dashboard lights It was gonna be one of those nights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  We can run the reds down Mainstreet dodging the blue lights Or disappear off into the corn out past the county line Baby keep on keep on swaying to the back-beat Long as you're right here right here beside me You make the call baby, I don't care We can take this anywhere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 And I can't wait to see where it goes I can't wait to see where it goes, oh yeah Just lettin' the night roll</v>
      </c>
      <c r="E93" s="1" t="s">
        <v>244</v>
      </c>
      <c r="F93" s="1">
        <v>2014.0</v>
      </c>
      <c r="G93" s="2" t="s">
        <v>360</v>
      </c>
    </row>
    <row r="94">
      <c r="A94" s="1" t="s">
        <v>320</v>
      </c>
      <c r="B94" s="1" t="s">
        <v>361</v>
      </c>
      <c r="C94" s="1" t="s">
        <v>362</v>
      </c>
      <c r="D94" s="1" t="str">
        <f>IFERROR(__xludf.DUMMYFUNCTION("REGEXREPLACE(C94, ""\[(.*?)\]"", """")"),"  It ain’t in a high rise looking for a good time shutting down the city lights It ain’t in the water floating like a bobber soaking up that hot sunshine As good as it gets, no that ain’t where it is  It’s at 2 A.M. when she's reaching over Faded T-shirt "&amp;"hanging off her shoulder Dressed up, hair down, in a ball cap Yep Yep, as long as I get that Sweet little something late night kiss On a plane or a train or way back in the sticks I swear, if she's there, that’s where Yep yep, that's where it's at  It ain"&amp;"’t in a suped-up shiny red new truck, if she ain’t to my right It ain’t in a dive bar, tall can of PBR, poppin' tops rockin' all night As good as it gets, no, that ain’t where it is  It’s at 2 A.M. when she's reaching over Faded T-shirt hanging off her sh"&amp;"oulder Dressed up, hair down, in a ball cap Yep Yep, as long as I get that Sweet little something late night kiss On a plane or a train or way back in the sticks I swear, if she's there, that’s where Yep yep, that's where it's at  No, it don’t matter wher"&amp;"ever we’re at (no) No, it don’t get no better than that It ain’t in a suped-up shiny red new truck, if she ain’t to my right  It’s at 2 A.M. when she's reaching over Faded T-shirt hanging off her shoulder Dressed up, hair down, in a ball cap Yep Yep, as l"&amp;"ong as I get that Sweet little something late night kiss On a plane or a train or way back in the sticks I swear, if she's there, that’s where Yep yep, that's where it's at| Yeah, that’s where it’s at Yep, yep, (that’s where it’s at) 2 A.M. when she’s rea"&amp;"ching’ over Faded t-shirt hanging off her shoulder (that’s where it’s at)")</f>
        <v>  It ain’t in a high rise looking for a good time shutting down the city lights It ain’t in the water floating like a bobber soaking up that hot sunshine As good as it gets, no that ain’t where it is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  It ain’t in a suped-up shiny red new truck, if she ain’t to my right It ain’t in a dive bar, tall can of PBR, poppin' tops rockin' all night As good as it gets, no, that ain’t where it is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  No, it don’t matter wherever we’re at (no) No, it don’t get no better than that It ain’t in a suped-up shiny red new truck, if she ain’t to my right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 Yeah, that’s where it’s at Yep, yep, (that’s where it’s at) 2 A.M. when she’s reaching’ over Faded t-shirt hanging off her shoulder (that’s where it’s at)</v>
      </c>
      <c r="E94" s="1" t="s">
        <v>244</v>
      </c>
      <c r="F94" s="1">
        <v>2014.0</v>
      </c>
      <c r="G94" s="2" t="s">
        <v>363</v>
      </c>
    </row>
    <row r="95">
      <c r="A95" s="1" t="s">
        <v>346</v>
      </c>
      <c r="B95" s="1" t="s">
        <v>364</v>
      </c>
      <c r="C95" s="1" t="s">
        <v>365</v>
      </c>
      <c r="D95" s="1" t="str">
        <f>IFERROR(__xludf.DUMMYFUNCTION("REGEXREPLACE(C95, ""\[(.*?)\]"", """")")," Summer coming through a rolled down window Tearing down an almost two lane back road Freedom and fireflies in the air The night's still young, never going to get old Living for today like there's no tomorrow Follow the grooves, the tires in the grass Sta"&amp;"ying on the gas like we're never coming back  It's a Friday night, it's a small town girl Everything is right and we rule the world 2 twelve's in the truck back, beating A bunch of rock stars on a riverbank singing, whoa, whoa, everything, whoa, whoa Ever"&amp;"ything we wanna be We are, we are, we are tonight  Swaying back-n-forth, can't you feel the music? Time stands still, I don't want to lose it Her tan, her touch, her laugh Were flying so high like we're never gonna crash  It's a Friday night, it's a small"&amp;" town girl Everything is right and we rule the world 2 twelve's in the truck back, beating A bunch of rock stars on a riverbank singing, whoa, whoa, everything, whoa, whoa Everything we wanna be We are, we are, we are tonight  We are tonight, we are tonig"&amp;"ht Toes in the grass with our hands up high Dream as big as the midnight sky So untamed and we're so alive tonight  It's a Friday night, it's a small town girl Everything is right and we rule the world 2 twelve's in the truck back, beating A bunch of rock"&amp;" stars on a riverbank singing, whoa, whoa, everything, whoa, whoa Everything we wanna be We are, we are, we are tonight| We are tonight Everything we want to be, yeah We are, we are, we are tonight Yeah We are tonight Whoa, oh, oh, oh, oh Songwriter: Sam "&amp;"Hunt")</f>
        <v> Summer coming through a rolled down window Tearing down an almost two lane back road Freedom and fireflies in the air The night's still young, never going to get old Living for today like there's no tomorrow Follow the grooves, the tires in the grass Staying on the gas like we're never coming back  It's a Friday night, it's a small town girl Everything is right and we rule the world 2 twelve's in the truck back, beating A bunch of rock stars on a riverbank singing, whoa, whoa, everything, whoa, whoa Everything we wanna be We are, we are, we are tonight  Swaying back-n-forth, can't you feel the music? Time stands still, I don't want to lose it Her tan, her touch, her laugh Were flying so high like we're never gonna crash  It's a Friday night, it's a small town girl Everything is right and we rule the world 2 twelve's in the truck back, beating A bunch of rock stars on a riverbank singing, whoa, whoa, everything, whoa, whoa Everything we wanna be We are, we are, we are tonight  We are tonight, we are tonight Toes in the grass with our hands up high Dream as big as the midnight sky So untamed and we're so alive tonight  It's a Friday night, it's a small town girl Everything is right and we rule the world 2 twelve's in the truck back, beating A bunch of rock stars on a riverbank singing, whoa, whoa, everything, whoa, whoa Everything we wanna be We are, we are, we are tonight| We are tonight Everything we want to be, yeah We are, we are, we are tonight Yeah We are tonight Whoa, oh, oh, oh, oh Songwriter: Sam Hunt</v>
      </c>
      <c r="E95" s="1" t="s">
        <v>244</v>
      </c>
      <c r="F95" s="1">
        <v>2014.0</v>
      </c>
      <c r="G95" s="2" t="s">
        <v>366</v>
      </c>
    </row>
    <row r="96">
      <c r="A96" s="1" t="s">
        <v>367</v>
      </c>
      <c r="B96" s="1" t="s">
        <v>368</v>
      </c>
      <c r="C96" s="1" t="s">
        <v>369</v>
      </c>
      <c r="D96" s="1" t="str">
        <f>IFERROR(__xludf.DUMMYFUNCTION("REGEXREPLACE(C96, ""\[(.*?)\]"", """")")," Ready Set Let's roll Let's roll  Damn, pretty girl you went and done it again You've gone and turned your sexy all the way up to 10 I've never seen a side ride seat looking so hot Baby, you rock, hit the spot like a fireball shot You've got me all high, "&amp;"head spinning around and around I'm down if you're down to burn down this town  Ready, set, let's roll Ready, set, let's ride  Get your little fine ass on the step, shimmy up inside  Get your little fine self on the step, shimmy up inside Just slide, girl"&amp;", by my side, girl Yeah, we can run this town, I can rock your world We can roll 'em down, fog 'em up, cruise around, get stuck Pedal to the metal 'til the sun comes up I made a deal with the man on the moon He's gonna put in some overtime, we've got all "&amp;"night Ready, set, let's roll Ready, set, let's ride Ready, set, let's roll  Where the good years and good times meet Girl, we can rev it up right 'til we overheat Just forget about the time, get your lips on mine Gotta kiss you, get to know your smile On "&amp;"your mark, get set  Ready, set, let's roll Ready, set, let's ride  Get your little fine ass on the step, shimmy up inside  Get your little fine self on the step, shimmy up inside Just slide, girl, by my side, girl Yeah, we can run this town, I can rock yo"&amp;"ur world We can roll 'em down, fog 'em up, cruise around, get stuck Pedal to the metal 'til the sun comes up I made a deal with the man on the moon He's gonna put in some overtime, we've got all night Ready, set, let's roll Ready, set, let's ride Ready, s"&amp;"et, let's roll Ready, set, let's ride| You got my heart bump-bumping When I'm pulling up into your drive Let's hit it 90 to nothin' Couple kids running into the night  Ready, set, let's roll Ready, set, let's ride  Get your little fine ass on the step, sh"&amp;"immy up inside  Get your little fine self on the step, shimmy up inside Just slide, girl, by my side, girl Yeah, we can run this town, I can rock your world We can roll 'em down, fog 'em up, cruise around, get stuck Pedal to the metal 'til the sun comes u"&amp;"p I made a deal with the man on the moon He's gonna put in some overtime, we've got all night Ready, set, let's roll Ready, set, let's ride Ready, set, let's roll Ready, set, let's ride Get your little fine ass on the step, shimmy up on inside  Yeah we ca"&amp;"n run this town You know I'll rock your world, c'mon Let's roll, let's ride, let's run this town tonight Read, set, let's roll")</f>
        <v> Ready Set Let's roll Let's roll  Damn, pretty girl you went and done it again You've gone and turned your sexy all the way up to 10 I've never seen a side ride seat looking so hot Baby, you rock, hit the spot like a fireball shot You've got me all high, head spinning around and around I'm down if you're down to burn down this town  Ready, set, let's roll Ready, set, let's ride  Get your little fine ass on the step, shimmy up inside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Where the good years and good times meet Girl, we can rev it up right 'til we overheat Just forget about the time, get your lips on mine Gotta kiss you, get to know your smile On your mark, get set  Ready, set, let's roll Ready, set, let's ride  Get your little fine ass on the step, shimmy up inside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Ready, set, let's ride| You got my heart bump-bumping When I'm pulling up into your drive Let's hit it 90 to nothin' Couple kids running into the night  Ready, set, let's roll Ready, set, let's ride  Get your little fine ass on the step, shimmy up inside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Ready, set, let's ride Get your little fine ass on the step, shimmy up on inside  Yeah we can run this town You know I'll rock your world, c'mon Let's roll, let's ride, let's run this town tonight Read, set, let's roll</v>
      </c>
      <c r="E96" s="1" t="s">
        <v>244</v>
      </c>
      <c r="F96" s="1">
        <v>2014.0</v>
      </c>
      <c r="G96" s="2" t="s">
        <v>370</v>
      </c>
    </row>
    <row r="97">
      <c r="A97" s="1" t="s">
        <v>371</v>
      </c>
      <c r="B97" s="1" t="s">
        <v>372</v>
      </c>
      <c r="C97" s="1" t="s">
        <v>373</v>
      </c>
      <c r="D97" s="1" t="str">
        <f>IFERROR(__xludf.DUMMYFUNCTION("REGEXREPLACE(C97, ""\[(.*?)\]"", """")")," I'll tell you something, 1968 was just another year, the fields needed tilling and there wasn't enough rain. But it was the first year Rosie started bringing my lunch out to the field every day  You get your hands in it Plant your roots in it Dusty headl"&amp;"ight, dance with your boots in it (Dirt) You write her name on it Spin your tires on it Build your corn field, whiskey, bonfires on it (Dirt) You bet your life on it, yeah It's that...  Elm shade, red rust clay you grew up on That plowed up ground, that y"&amp;"our dad damned his luck on That post game party field you circle up on And when it rains you get stuck on Drift a cloud back behind county roads that you run up And mud on her jeans that she peeled off and hung up Her blue-eyed summertime smile looks so g"&amp;"ood that it hurts Makes you wanna build a 10 percent down white picket fence house on this dirt  Rosie and I had five children, one died at birth, they were tough times, tough years, did okay  You've mixed some sweat with it Taking a shovel to it You've s"&amp;"tuck some crosses and some painted Goal posts through it (Dirt) You know you came from it (Dirt) And some day you'll return to...  Elm shade, red rust clay you grew up on That plowed up ground, that your dad damned his luck on That post game party field y"&amp;"ou circle up on And when it rains you get stuck on Drift a cloud back behind county roads that you run up And mud on her jeans that she peeled off and hung up Her blue-eyed summertime smile looks so good that it hurts Makes you wanna build a 10 percent do"&amp;"wn white picket fence house on this dirt| I asked Rosie one time if she wanted to travel to see the world, and no she said ""the world comes right to my window every day""... Even if it's broken (You know you came from it (dirt, dirt) And some day you'll "&amp;"return to)  Elm shade, red rust clay you grew up on That plowed up ground, that your dad damned his luck on That post game party field you circle up on And when it rains, you get stuck on Drift a cloud back behind county roads that you run up And mud on h"&amp;"er jeans that she peeled off and hung up Her blue-eyed summertime smile looks so good that it hurts Makes you wanna build a 10 percent down white picket fence house on this dirt  Makes you wanna build a 10 percent down white picket fence house on this dir"&amp;"t  See Rosie was right about two things: you don't have to see the world to be worldly, just raise good children, bake good enough pies and the world will come right to your kitchen window. She's right about something else too, I built that baseball diamo"&amp;"nd way too close to the kitchen  (You know you came from it And some day, you'll return to it)")</f>
        <v> I'll tell you something, 1968 was just another year, the fields needed tilling and there wasn't enough rain. But it was the first year Rosie started bringing my lunch out to the field every day  You get your hands in it Plant your roots in it Dusty headlight, dance with your boots in it (Dirt) You write her name on it Spin your tires on it Build your corn field, whiskey, bonfires on it (Dirt) You bet your life on it, yeah It's that...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  Rosie and I had five children, one died at birth, they were tough times, tough years, did okay  You've mixed some sweat with it Taking a shovel to it You've stuck some crosses and some painted Goal posts through it (Dirt) You know you came from it (Dirt) And some day you'll return to...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 I asked Rosie one time if she wanted to travel to see the world, and no she said "the world comes right to my window every day"... Even if it's broken (You know you came from it (dirt, dirt) And some day you'll return to)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  Makes you wanna build a 10 percent down white picket fence house on this dirt  See Rosie was right about two things: you don't have to see the world to be worldly, just raise good children, bake good enough pies and the world will come right to your kitchen window. She's right about something else too, I built that baseball diamond way too close to the kitchen  (You know you came from it And some day, you'll return to it)</v>
      </c>
      <c r="E97" s="1" t="s">
        <v>244</v>
      </c>
      <c r="F97" s="1">
        <v>2014.0</v>
      </c>
      <c r="G97" s="2" t="s">
        <v>374</v>
      </c>
    </row>
    <row r="98">
      <c r="A98" s="1" t="s">
        <v>302</v>
      </c>
      <c r="B98" s="1" t="s">
        <v>375</v>
      </c>
      <c r="C98" s="1" t="s">
        <v>376</v>
      </c>
      <c r="D98" s="1" t="str">
        <f>IFERROR(__xludf.DUMMYFUNCTION("REGEXREPLACE(C98, ""\[(.*?)\]"", """")")," I could go for a tipsy tailgate kiss Baby taste the moonshinin' off of your lips I want to see that 'want ya' smile Still got me hooked, been hooked for awhile If you got a bottle you ain't opened yet And an empty spot beside ya in ya bed If you got some"&amp;" room for a little regret Let me know girl I've already left...  If you're feelin' what I'm feelin' let's mix it up You got my number baby hit me up If you need a little late night pick me up I, hope you get lonely tonight We ain't gotta make up, just kis"&amp;"s me We could straight up blame it on the whiskey You ain't gotta wake up and miss me, no I hope you get lonely tonight  I don't care if you're spinnin' in the neon Or burnin' up the sheets with my tee on Either way the thought is turning me on And I can'"&amp;"t shake it girl I'm wide awake, so  If you're feelin' what I'm feelin' let's mix it up You got my number baby hit me up If you need a little late night pick me up I, hope you get lonely tonight We ain't gotta make up, just kiss me We could straight up bla"&amp;"me it on the whiskey You ain't gotta wake up and miss me, no I hope you get lonely tonight  Hope you get lonely Hope you get lonely Hope you get lonely tonight Girl  If you're feelin' what I'm feelin' let's mix it up You got my number baby hit me up If yo"&amp;"u need a little late night pick me up You know I, hope you get lonely tonight We ain't gotta make up, just kiss me We could straight up blame it on the whiskey You ain't gotta wake up and miss me, no I hope you get lonely tonight| Lonely tonight Lonely to"&amp;"night Yep girl, I hope you get lonely tonight")</f>
        <v> I could go for a tipsy tailgate kiss Baby taste the moonshinin' off of your lips I want to see that 'want ya' smile Still got me hooked, been hooked for awhile If you got a bottle you ain't opened yet And an empty spot beside ya in ya bed If you got some room for a little regret Let me know girl I've already left...  If you're feelin' what I'm feelin' let's mix it up You got my number baby hit me up If you need a little late night pick me up I, hope you get lonely tonight We ain't gotta make up, just kiss me We could straight up blame it on the whiskey You ain't gotta wake up and miss me, no I hope you get lonely tonight  I don't care if you're spinnin' in the neon Or burnin' up the sheets with my tee on Either way the thought is turning me on And I can't shake it girl I'm wide awake, so  If you're feelin' what I'm feelin' let's mix it up You got my number baby hit me up If you need a little late night pick me up I, hope you get lonely tonight We ain't gotta make up, just kiss me We could straight up blame it on the whiskey You ain't gotta wake up and miss me, no I hope you get lonely tonight  Hope you get lonely Hope you get lonely Hope you get lonely tonight Girl  If you're feelin' what I'm feelin' let's mix it up You got my number baby hit me up If you need a little late night pick me up You know I, hope you get lonely tonight We ain't gotta make up, just kiss me We could straight up blame it on the whiskey You ain't gotta wake up and miss me, no I hope you get lonely tonight| Lonely tonight Lonely tonight Yep girl, I hope you get lonely tonight</v>
      </c>
      <c r="E98" s="1" t="s">
        <v>244</v>
      </c>
      <c r="F98" s="1">
        <v>2014.0</v>
      </c>
      <c r="G98" s="2" t="s">
        <v>377</v>
      </c>
    </row>
    <row r="99">
      <c r="A99" s="1" t="s">
        <v>378</v>
      </c>
      <c r="B99" s="1" t="s">
        <v>379</v>
      </c>
      <c r="C99" s="1" t="s">
        <v>380</v>
      </c>
      <c r="D99" s="1" t="str">
        <f>IFERROR(__xludf.DUMMYFUNCTION("REGEXREPLACE(C99, ""\[(.*?)\]"", """")")," Every time you kiss me it's like sunshine and whiskey  Chilling on a beach with my sweet Georgia peach Not a care in the world, just trying to beat the heat Body like an hourglass, sand on her feet I can't help but stare cause I got the best seat Just wh"&amp;"en I thought it couldn't get any hotter you slid on in Said, ""I'm a little hot and bothered, if you know what I mean Let's crank it up to a hundred degrees""  You hit me like fire, shot me like a bullet Burned me up and down, no way to cool it But every "&amp;"time you kiss me it's like sunshine and whiskey Like a bottle of Jack straight to the head One shot, two shot, Coppertone red Every time you kiss me it's like sunshine and whiskey  I was slow driving south with the top drop down Her hair in the wind, Tom "&amp;"Petty up loud You gave me that look, you licked them lips I said, ""Hang on baby, better pull over for this"" I don't wanna get DWK, driving while kissing they'll put you away  You hit me like fire, shot me like a bullet Burned me up and down, no way to c"&amp;"ool it But every time you kiss me it's like sunshine and whiskey It's like a bottle of Jack straight to the head One shot, two shot, Coppertone red Every time you kiss me it's like sunshine and whiskey Every time you kiss me it's like sunshine and whiskey"&amp;" Every time you kiss me it's like sunshine and whiskey")</f>
        <v> Every time you kiss me it's like sunshine and whiskey  Chilling on a beach with my sweet Georgia peach Not a care in the world, just trying to beat the heat Body like an hourglass, sand on her feet I can't help but stare cause I got the best seat Just when I thought it couldn't get any hotter you slid on in Said, "I'm a little hot and bothered, if you know what I mean Let's crank it up to a hundred degrees"  You hit me like fire, shot me like a bullet Burned me up and down, no way to cool it But every time you kiss me it's like sunshine and whiskey Like a bottle of Jack straight to the head One shot, two shot, Coppertone red Every time you kiss me it's like sunshine and whiskey  I was slow driving south with the top drop down Her hair in the wind, Tom Petty up loud You gave me that look, you licked them lips I said, "Hang on baby, better pull over for this" I don't wanna get DWK, driving while kissing they'll put you away  You hit me like fire, shot me like a bullet Burned me up and down, no way to cool it But every time you kiss me it's like sunshine and whiskey It's like a bottle of Jack straight to the head One shot, two shot, Coppertone red Every time you kiss me it's like sunshine and whiskey Every time you kiss me it's like sunshine and whiskey Every time you kiss me it's like sunshine and whiskey</v>
      </c>
      <c r="E99" s="1" t="s">
        <v>244</v>
      </c>
      <c r="F99" s="1">
        <v>2014.0</v>
      </c>
      <c r="G99" s="2" t="s">
        <v>381</v>
      </c>
    </row>
    <row r="100">
      <c r="A100" s="1" t="s">
        <v>382</v>
      </c>
      <c r="B100" s="1" t="s">
        <v>383</v>
      </c>
      <c r="C100" s="1" t="s">
        <v>384</v>
      </c>
      <c r="D100" s="1" t="str">
        <f>IFERROR(__xludf.DUMMYFUNCTION("REGEXREPLACE(C100, ""\[(.*?)\]"", """")"),"  In my truck flying down a dirt road Pickin' you up, feelin' kinda crazy I think I'm in luck cause I know my baby She slaps my knee says: ""boy why you smiling?"" Doing my best so hard to hide it I know what's up, so I just shoot her a wink  Cause when t"&amp;"he sun goes down it'll get a little hotter Make an old boy's heart beat a little harder I know I can't lose cause it's going down smooth tonight, baby One ain't enough man may I have another Sitting 'round the fire gettin' drunk on each other Every day I "&amp;"pray I thank God I got her She's the moon in my shine, the whiskey in my water  When we're past Flint Bridge, we'll break out the bottle Drop it down low, crank up the throttle I'm good to go, cause I've got you tonight, baby  Cause when the sun goes down"&amp;" it'll get a little hotter Make an old boy's heart beat a little harder I know I can't lose cause it's going down smooth tonight, baby One ain't enough man may I have another Sitting 'round the fire gettin' drunk on each other Every day I pray I thank God"&amp;" I got her She's the moon in my shine, the whiskey in my water  Sitting on this hill with her Looking in them baby blues Wishing that the sky would change I've been thinking about it all damn day I can hardly wait  Cause when the sun goes down it'll get a"&amp;" little hotter Make an old boy's heart beat a little harder I know I can't lose cause it's going down smooth tonight baby One ain't enough man may I have another Sitting 'round the fire gettin' drunk on each other Every day I pray I thank God I got her Sh"&amp;"e's the moon in my shine, the whiskey in my water| Whiskey in my water Whiskey in my water yeah yeah yeah")</f>
        <v>  In my truck flying down a dirt road Pickin' you up, feelin' kinda crazy I think I'm in luck cause I know my baby She slaps my knee says: "boy why you smiling?" Doing my best so hard to hide it I know what's up, so I just shoot her a wink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  When we're past Flint Bridge, we'll break out the bottle Drop it down low, crank up the throttle I'm good to go, cause I've got you tonight, baby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  Sitting on this hill with her Looking in them baby blues Wishing that the sky would change I've been thinking about it all damn day I can hardly wait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 Whiskey in my water Whiskey in my water yeah yeah yeah</v>
      </c>
      <c r="E100" s="1" t="s">
        <v>244</v>
      </c>
      <c r="F100" s="1">
        <v>2014.0</v>
      </c>
      <c r="G100" s="2" t="s">
        <v>385</v>
      </c>
    </row>
    <row r="101">
      <c r="A101" s="1" t="s">
        <v>250</v>
      </c>
      <c r="B101" s="1" t="s">
        <v>386</v>
      </c>
      <c r="C101" s="1" t="s">
        <v>387</v>
      </c>
      <c r="D101" s="1" t="str">
        <f>IFERROR(__xludf.DUMMYFUNCTION("REGEXREPLACE(C101, ""\[(.*?)\]"", """")")," They roll the sidewalks in this town, all up after the sun goes down They say nothin' good happens here when midnight rolls around But layin' down would be in vain, I can't sleep with you on my brain And I ain't anywhere close to tired Your kiss has got "&amp;"me wired  Girl, you got the beat right, killin' in your Levis High on your love has got me buzzin' like a streetlight It's still early out in Cali, baby, don't you wanna rally again We'll find a road with no name, lay back in the slow lane The sky is drop"&amp;"ping Jupiter around us like some old Train We'll be rolling down the windows, I bet you we're catchin' our second wind We don't have to go home, we can leave the night on We can leave the night on  Now all the stars are turnin' blue, just kissed the clock"&amp;" 2:22 Baby, I know what you're wishin' for, I'm wishin' for it too Now all the lights are flashin' gold, nobody cares how fast we go Our soundtrack's in the stereo The DJ's on a roll  Girl, you got the beat right, killin' in your Levis High on your love h"&amp;"as got me buzzin' like a streetlight It's still early out in Cali, baby, don't you wanna rally again We'll find a road with no name, lay back in the slow lane The sky is dropping Jupiter around us like some old Train We'll be rolling down the windows, I b"&amp;"et you we're catchin' our second wind We don't have to go home, we can leave the night on We can leave the night on  The sun'll steal the magic from us soon So let's take one more trip around the moon  Girl, you got the beat right, killin' in your Levis H"&amp;"igh on your love has got me buzzin' like a streetlight It's still early out in Cali, baby, don't you wanna rally We'll find a road with no name, lay back in the slow lane The sky is dropping Jupiter all around us like some old Train We'll be rolling down "&amp;"the windows, I bet you we're catchin' our second wind We don't have to go home, we can leave the night on We can leave the night on We can leave the night on| Buzzin' like a streetlight We can leave 'em on tonight")</f>
        <v> They roll the sidewalks in this town, all up after the sun goes down They say nothin' good happens here when midnight rolls around But layin' down would be in vain, I can't sleep with you on my brain And I ain't anywhere close to tired Your kiss has got me wired  Girl, you got the beat right, killin' in your Levis High on your love has got me buzzin' like a streetlight It's still early out in Cali, baby, don't you wanna rally again We'll find a road with no name, lay back in the slow lane The sky is dropping Jupiter around us like some old Train We'll be rolling down the windows, I bet you we're catchin' our second wind We don't have to go home, we can leave the night on We can leave the night on  Now all the stars are turnin' blue, just kissed the clock 2:22 Baby, I know what you're wishin' for, I'm wishin' for it too Now all the lights are flashin' gold, nobody cares how fast we go Our soundtrack's in the stereo The DJ's on a roll  Girl, you got the beat right, killin' in your Levis High on your love has got me buzzin' like a streetlight It's still early out in Cali, baby, don't you wanna rally again We'll find a road with no name, lay back in the slow lane The sky is dropping Jupiter around us like some old Train We'll be rolling down the windows, I bet you we're catchin' our second wind We don't have to go home, we can leave the night on We can leave the night on  The sun'll steal the magic from us soon So let's take one more trip around the moon  Girl, you got the beat right, killin' in your Levis High on your love has got me buzzin' like a streetlight It's still early out in Cali, baby, don't you wanna rally We'll find a road with no name, lay back in the slow lane The sky is dropping Jupiter all around us like some old Train We'll be rolling down the windows, I bet you we're catchin' our second wind We don't have to go home, we can leave the night on We can leave the night on We can leave the night on| Buzzin' like a streetlight We can leave 'em on tonight</v>
      </c>
      <c r="E101" s="1" t="s">
        <v>244</v>
      </c>
      <c r="F101" s="1">
        <v>2014.0</v>
      </c>
      <c r="G101" s="2" t="s">
        <v>388</v>
      </c>
    </row>
    <row r="102">
      <c r="A102" s="3" t="s">
        <v>20</v>
      </c>
      <c r="B102" s="3" t="s">
        <v>21</v>
      </c>
      <c r="C102" s="3" t="s">
        <v>22</v>
      </c>
      <c r="D102" s="1" t="str">
        <f>IFERROR(__xludf.DUMMYFUNCTION("REGEXREPLACE(C102, ""\[(.*?)\]"", """")")," If you don't wanna see me  Did a full one-eighty, crazy Thinking 'bout the way I was Did the heartbreak change me? Maybe But look at where I ended up I'm all good already So moved on, it's scary I'm not where you left me at all, so  If you don't wanna se"&amp;"e me dancing with somebody If you wanna believe that anything could stop me  Don't show up, don't come out Don't start caring about me now Walk away, you know how Don't start caring about me now  Aren't you the guy who tried to Hurt me with the word ""goo"&amp;"dbye""? Though it took some time to survive you I'm better on the other side I'm all good already So moved on, it's scary I'm not where you left me at all, so  If you don't wanna see me dancing with somebody If you wanna believe that anything could stop m"&amp;"e (Don't, don't, don't)  Don't show up, don't come out Don't start caring about me now Walk away, you know how Don't start caring about me now ('Bout me now, 'bout me)| Up, up Don't come out, out, out Don't show up, up, up Don't start now (Oh) Up, up Don'"&amp;"t come out, out I'm not where you left me at all, so  If you don't wanna see me dancing with somebody If you wanna believe that anything could stop me  Don't show up (Don't show up), don't come out (Don't come out) Don't start caring about me now ('Bout m"&amp;"e now) Walk away (Walk away), you know how (You know how) Don't start caring about me now (So)  Up, up Don't come out, out, out Don't show up, up, up Walk away, walk away (So) Up, up Don't come out, out, out Don't show up, up, up Walk away, walk away, oh")</f>
        <v> If you don't wanna see me  Did a full one-eighty, crazy Thinking 'bout the way I was Did the heartbreak change me? Maybe But look at where I ended up I'm all good already So moved on, it's scary I'm not where you left me at all, so  If you don't wanna see me dancing with somebody If you wanna believe that anything could stop me  Don't show up, don't come out Don't start caring about me now Walk away, you know how Don't start caring about me now  Aren't you the guy who tried to Hurt me with the word "goodbye"? Though it took some time to survive you I'm better on the other side I'm all good already So moved on, it's scary I'm not where you left me at all, so  If you don't wanna see me dancing with somebody If you wanna believe that anything could stop me (Don't, don't, don't)  Don't show up, don't come out Don't start caring about me now Walk away, you know how Don't start caring about me now ('Bout me now, 'bout me)| Up, up Don't come out, out, out Don't show up, up, up Don't start now (Oh) Up, up Don't come out, out I'm not where you left me at all, so  If you don't wanna see me dancing with somebody If you wanna believe that anything could stop me  Don't show up (Don't show up), don't come out (Don't come out) Don't start caring about me now ('Bout me now) Walk away (Walk away), you know how (You know how) Don't start caring about me now (So)  Up, up Don't come out, out, out Don't show up, up, up Walk away, walk away (So) Up, up Don't come out, out, out Don't show up, up, up Walk away, walk away, oh</v>
      </c>
      <c r="E102" s="1" t="s">
        <v>389</v>
      </c>
      <c r="F102" s="1">
        <v>2020.0</v>
      </c>
      <c r="G102" s="1"/>
    </row>
    <row r="103">
      <c r="A103" s="1" t="s">
        <v>390</v>
      </c>
      <c r="B103" s="1" t="s">
        <v>391</v>
      </c>
      <c r="C103" s="1" t="s">
        <v>392</v>
      </c>
      <c r="D103" s="1" t="str">
        <f>IFERROR(__xludf.DUMMYFUNCTION("REGEXREPLACE(C103, ""\[(.*?)\]"", """")")," Roses I walked in the corner with the body screaming dolo Never sold a bag but look like Pablo in a photo This gon' make 'em feel the way like Tony killed Manolo You already know though, you already know though I walk in the corner with the money, on my "&amp;"finger She might get it popping, I might wife her for the winter I already know, already know, nigga roses All I need is roses  Turn up baby, turn up, when I turn it on You know how I get too lit when I turn it on Can't handle my behavior when I turn it o"&amp;"n Too fast, never ask, if the life don't last Done been through it all Fuck with a nigga raw, this who you wanna be And I know you won't tell nobody nothing And I know you won't tell nobody no  Roses I might pull up flexing on these niggas like aerobics I"&amp;" might tell her girl you cute but balling That shit gorgeous Standing on the table, Rosé, Rosé, fuck the waters You know who the god is  Turn up baby, turn up, when I turn it on You know how I get too lit when I turn it on Can't handle my behavior when I "&amp;"turn it on Too fast, never ask, if the life don't last Done been through it all Fuck with a nigga raw| I might bring them Brooklyn niggas out, oh lord it's overs I might bring them strippers out and tell 'em do it pole-less You already know, already know,"&amp;" nigga roses Kill 'em, make it ...  Turn up baby, turn up, when I turn it on You know how I get too lit when I turn it on Can't handle my behavior when I turn it on Too fast, never ask, if the life don't last Done been through it all Fuck with a nigga raw"&amp;", this who you wanna be And I know you won't tell nobody nothing And I know you won't tell nobody no  Roses Roses")</f>
        <v> Roses I walked in the corner with the body screaming dolo Never sold a bag but look like Pablo in a photo This gon' make 'em feel the way like Tony killed Manolo You already know though, you already know though I walk in the corner with the money, on my finger She might get it popping, I might wife her for the winter I already know, already know, nigga roses All I need is roses  Turn up baby, turn up, when I turn it on You know how I get too lit when I turn it on Can't handle my behavior when I turn it on Too fast, never ask, if the life don't last Done been through it all Fuck with a nigga raw, this who you wanna be And I know you won't tell nobody nothing And I know you won't tell nobody no  Roses I might pull up flexing on these niggas like aerobics I might tell her girl you cute but balling That shit gorgeous Standing on the table, Rosé, Rosé, fuck the waters You know who the god is  Turn up baby, turn up, when I turn it on You know how I get too lit when I turn it on Can't handle my behavior when I turn it on Too fast, never ask, if the life don't last Done been through it all Fuck with a nigga raw| I might bring them Brooklyn niggas out, oh lord it's overs I might bring them strippers out and tell 'em do it pole-less You already know, already know, nigga roses Kill 'em, make it ...  Turn up baby, turn up, when I turn it on You know how I get too lit when I turn it on Can't handle my behavior when I turn it on Too fast, never ask, if the life don't last Done been through it all Fuck with a nigga raw, this who you wanna be And I know you won't tell nobody nothing And I know you won't tell nobody no  Roses Roses</v>
      </c>
      <c r="E103" s="1" t="s">
        <v>389</v>
      </c>
      <c r="F103" s="1">
        <v>2020.0</v>
      </c>
      <c r="G103" s="2" t="s">
        <v>393</v>
      </c>
    </row>
    <row r="104">
      <c r="A104" s="3" t="s">
        <v>7</v>
      </c>
      <c r="B104" s="3" t="s">
        <v>8</v>
      </c>
      <c r="C104" s="3" t="s">
        <v>394</v>
      </c>
      <c r="D104" s="1" t="str">
        <f>IFERROR(__xludf.DUMMYFUNCTION("REGEXREPLACE(C104, ""\[(.*?)\]"", """")")," Yeah  I've been tryna call I've been on my own for long enough Maybe you can show me how to love, maybe I'm going through withdrawals You don't even have to do too much You can turn me on with just a touch, baby  I look around and Sin City's cold and emp"&amp;"ty (Oh) No one's around to judge me (Oh) I can't see clearly when you're gone  I said, ooh, I'm blinded by the lights No, I can't sleep until I feel your touch I said, ooh, I'm drowning in the night Oh, when I'm like this, you're the one I trust Hey, hey,"&amp;" hey  I'm running out of time 'Cause I can see the sun light up the sky So I hit the road in overdrive, baby, oh  The city's cold and empty (Oh) No one's around to judge me (Oh) I can't see clearly when you're gone  I said, ooh, I'm blinded by the lights "&amp;"No, I can't sleep until I feel your touch I said, ooh, I'm drowning in the night Oh, when I'm like this, you're the one I trust| I'm just calling back to let you know (Back to let you know) I could never say it on the phone (Say it on the phone) Will neve"&amp;"r let you go this time (Ooh)  I said, ooh, I'm blinded by the lights No, I can't sleep until I feel your touch Hey, hey, hey Hey, hey, hey  I said, ooh, I'm blinded by the lights No, I can't sleep until I feel your touch")</f>
        <v> Yeah  I've been tryna call I've been on my own for long enough Maybe you can show me how to love, maybe I'm going through withdrawals You don't even have to do too much You can turn me on with just a touch, baby  I look around and Sin City's cold and empty (Oh) No one's around to judge me (Oh) I can't see clearly when you're gone  I said, ooh, I'm blinded by the lights No, I can't sleep until I feel your touch I said, ooh, I'm drowning in the night Oh, when I'm like this, you're the one I trust Hey, hey, hey  I'm running out of time 'Cause I can see the sun light up the sky So I hit the road in overdrive, baby, oh  The city's cold and empty (Oh) No one's around to judge me (Oh) I can't see clearly when you're gone  I said, ooh, I'm blinded by the lights No, I can't sleep until I feel your touch I said, ooh, I'm drowning in the night Oh, when I'm like this, you're the one I trust| I'm just calling back to let you know (Back to let you know) I could never say it on the phone (Say it on the phone) Will never let you go this time (Ooh)  I said, ooh, I'm blinded by the lights No, I can't sleep until I feel your touch Hey, hey, hey Hey, hey, hey  I said, ooh, I'm blinded by the lights No, I can't sleep until I feel your touch</v>
      </c>
      <c r="E104" s="1" t="s">
        <v>389</v>
      </c>
      <c r="F104" s="1">
        <v>2020.0</v>
      </c>
      <c r="G104" s="1"/>
    </row>
    <row r="105">
      <c r="A105" s="3" t="s">
        <v>31</v>
      </c>
      <c r="B105" s="3" t="s">
        <v>32</v>
      </c>
      <c r="C105" s="3" t="s">
        <v>395</v>
      </c>
      <c r="D105" s="1" t="str">
        <f>IFERROR(__xludf.DUMMYFUNCTION("REGEXREPLACE(C105, ""\[(.*?)\]"", """")")," Day to night to morning, keep with me in the moment I'd let you had I known it, why don't you say so? Didn't even notice, no punches left to roll with You got to keep me focused; you want it? Say so Day to night to morning, keep with me in the moment I'd"&amp;" let you had I known it, why don't you say so? Didn't even notice, no punches left to roll with You got to keep me focused; you want it? Say so  It's been a long time since you fell in love You ain't coming out your shell, you ain't really been yourself T"&amp;"ell me, what must I do? (Do tell, my love) 'Cause luckily, I'm good at reading I wouldn't bug him, but he won't stop cheesin' And we can dance all day around it If you frontin', I'll be bouncing If you want it, scream it, shout it, babe Before I leave you"&amp;" dry  Day to night to morning, keep with me in the moment I'd let you had I known it, why don't you say so? Didn't even notice, no punches left to roll with You got to keep me focused; you want it? Say so Day to night to morning, keep with me in the momen"&amp;"t I'd let you had I known it, why don't you say so? Didn't even notice, no punches left to roll with You got to keep me focused; you want it? Say so (Yeah)  Let me check my chest, my breath right quick (Ha) He ain't ever seen it in a dress like this (Ah) "&amp;"He ain't ever even been impressed like this Prolly why I got him quiet on the set like zip Like it, love it, need it bad Take it, own it, steal it fast Boy, stop playing, grab my ass Why you actin' like you shy? (Hot) Shut it, save it, keep it pushin' Why"&amp;" you beating 'round the bush? Knowin' you want all this woman Never knock it 'til you try (Yah, yah) All of them bitches hating I have you with me All of my niggas sayin' you mad committed Realer than anybody you had, and pretty All of the body-ody, the a"&amp;"ss and titties| Day to night to morning, keep with me in the moment I'd let you had I known it, why don't you say so? Didn't even notice, no punches left to roll with You got to keep me focused; you want it? Say so Day to night to morning, keep with me in"&amp;" the moment I'd let you had I known it, why don't you say so? Didn't even notice, no punches left to roll with You got to keep me focused; you want it? Say so")</f>
        <v>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It's been a long time since you fell in love You ain't coming out your shell, you ain't really been yourself Tell me, what must I do? (Do tell, my love) 'Cause luckily, I'm good at reading I wouldn't bug him, but he won't stop cheesin' And we can dance all day around it If you frontin', I'll be bouncing If you want it, scream it, shout it, babe Before I leave you dry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(Yeah)  Let me check my chest, my breath right quick (Ha) He ain't ever seen it in a dress like this (Ah) He ain't ever even been impressed like this Prolly why I got him quiet on the set like zip Like it, love it, need it bad Take it, own it, steal it fast Boy, stop playing, grab my ass Why you actin' like you shy? (Hot) Shut it, save it, keep it pushin' Why you beating 'round the bush? Knowin' you want all this woman Never knock it 'til you try (Yah, yah) All of them bitches hating I have you with me All of my niggas sayin' you mad committed Realer than anybody you had, and pretty All of the body-ody, the ass and titties|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v>
      </c>
      <c r="E105" s="1" t="s">
        <v>389</v>
      </c>
      <c r="F105" s="1">
        <v>2020.0</v>
      </c>
      <c r="G105" s="1"/>
    </row>
    <row r="106">
      <c r="A106" s="1" t="s">
        <v>396</v>
      </c>
      <c r="B106" s="1" t="s">
        <v>397</v>
      </c>
      <c r="C106" s="1" t="s">
        <v>398</v>
      </c>
      <c r="D106" s="1" t="str">
        <f>IFERROR(__xludf.DUMMYFUNCTION("REGEXREPLACE(C106, ""\[(.*?)\]"", """")")," I love you, baby, and if it's quite all right I need you, baby, to warm these lonely nights I love you, baby Trust in me when I say I love you, baby, and if it's quite all right I need you, baby, to warm these lonely nights I love you, baby Trust in me w"&amp;"hen I say I love you  I love you, baby  I love you, baby, and if it's quite all right I need you, baby, to warm these lonely nights I love you, baby Trust in me when I say I love you, baby, and if it's quite all right I need you, baby, to warm these lonel"&amp;"y nights I love you, baby Trust in me when I say I love you  I love you, baby  I love you, baby, and if it's quite all right I need you, baby, to warm these lonely nights I love you, baby Trust in me when I say I love you  I love you, baby| I love you, ba"&amp;"by, and if it's quite all right I need you, baby, to warm these lonely nights I love you, baby Trust in me when I say I love you, baby, and if it's quite all right I need you, baby, to warm these lonely nights I love you, baby Trust in me when I say")</f>
        <v> I love you, baby, and if it's quite all right I need you, baby, to warm these lonely nights I love you, baby Trust in me when I say I love you, baby, and if it's quite all right I need you, baby, to warm these lonely nights I love you, baby Trust in me when I say I love you  I love you, baby  I love you, baby, and if it's quite all right I need you, baby, to warm these lonely nights I love you, baby Trust in me when I say I love you, baby, and if it's quite all right I need you, baby, to warm these lonely nights I love you, baby Trust in me when I say I love you  I love you, baby  I love you, baby, and if it's quite all right I need you, baby, to warm these lonely nights I love you, baby Trust in me when I say I love you  I love you, baby| I love you, baby, and if it's quite all right I need you, baby, to warm these lonely nights I love you, baby Trust in me when I say I love you, baby, and if it's quite all right I need you, baby, to warm these lonely nights I love you, baby Trust in me when I say</v>
      </c>
      <c r="E106" s="1" t="s">
        <v>389</v>
      </c>
      <c r="F106" s="1">
        <v>2020.0</v>
      </c>
      <c r="G106" s="2" t="s">
        <v>399</v>
      </c>
    </row>
    <row r="107">
      <c r="A107" s="3" t="s">
        <v>20</v>
      </c>
      <c r="B107" s="3" t="s">
        <v>24</v>
      </c>
      <c r="C107" s="3" t="s">
        <v>400</v>
      </c>
      <c r="D107" s="1" t="str">
        <f>IFERROR(__xludf.DUMMYFUNCTION("REGEXREPLACE(C107, ""\[(.*?)\]"", """")")," I've always been the one to say the first goodbye Had to love and lose a hundred million times Had to get it wrong to know just what I like Now I'm falling You say my name like I have never heard before I'm indecisive, but, this time, I know for sure I h"&amp;"ope I'm not the only one that feels it all Are you falling?  Centre of attention You know you can get whatever you want from me Whenever you want it, baby It's you in my reflection I'm afraid of all the things it could do to me If I would've known it, bab"&amp;"y  I would've stayed at home 'Cause I was doing better alone But when you said, ""Hello"" I knew that was the end of it all I should've stayed at home 'Cause now there ain't no letting you go Am I falling in love with the one that could break my heart? Oh"&amp;" no, I was doing better alone But when you said, ""Hello"" I knew that was the end of it all I should've stayed at home 'Cause now there ain't no letting you go Am I falling in love with the one that could break my heart?  I wonder, when you go, if I stay"&amp;" on your mind Two can play that game, but you win me every time Everyone before you was a waste of time Yeah, you got me  Centre of attention You know you can get whatever you want from me Whenever you want it, baby It's you in my reflection I'm afraid of"&amp;" all the things it could do to me If I would've known it, baby| I would've stayed at home 'Cause I was doing better alone But when you said, ""Hello"" I knew that was the end of it all I should've stayed at home (I would've stayed at home 'cause I–) 'Caus"&amp;"e now there ain't no letting you go Am I falling in love with the one that could break my heart? Oh no, I was doing better alone But when you said, ""Hello"" I knew that was the end of it all I should've stayed at home 'Cause now there ain't no letting yo"&amp;"u go Am I falling in love with the one that could break my heart?  Ooh, break my heart Ooh, break my heart Ooh Am I falling in love with the one that could break my heart?  I would've stayed at home 'Cause I was doing better alone But when you said, ""Hel"&amp;"lo"" I knew that was the end of it all I should've stayed at home (I would've stayed at home 'cause I–) 'Cause now there ain't no letting you go Am I falling in love with the one that could break my heart? Oh no (Oh no), I was doing better alone But when "&amp;"you said, ""Hello"" I knew that was the end of it all I should've stayed at home 'Cause now there ain't no letting you go Am I falling in love with the one that could break my heart?")</f>
        <v> I've always been the one to say the first goodbye Had to love and lose a hundred million times Had to get it wrong to know just what I like Now I'm falling You say my name like I have never heard before I'm indecisive, but, this time, I know for sure I hope I'm not the only one that feels it all Are you falling?  Centre of attention You know you can get whatever you want from me Whenever you want it, baby It's you in my reflection I'm afraid of all the things it could do to me If I would've known it, baby  I would've stayed at home 'Cause I was doing better alone But when you said, "Hello" I knew that was the end of it all I should've stayed at home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I wonder, when you go, if I stay on your mind Two can play that game, but you win me every time Everyone before you was a waste of time Yeah, you got me  Centre of attention You know you can get whatever you want from me Whenever you want it, baby It's you in my reflection I'm afraid of all the things it could do to me If I would've known it, baby| I would've stayed at home 'Cause I was doing better alone But when you said, "Hello" I knew that was the end of it all I should've stayed at home (I would've stayed at home 'cause I–)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Ooh, break my heart Ooh, break my heart Ooh Am I falling in love with the one that could break my heart?  I would've stayed at home 'Cause I was doing better alone But when you said, "Hello" I knew that was the end of it all I should've stayed at home (I would've stayed at home 'cause I–) 'Cause now there ain't no letting you go Am I falling in love with the one that could break my heart? Oh no (Oh no), I was doing better alone But when you said, "Hello" I knew that was the end of it all I should've stayed at home 'Cause now there ain't no letting you go Am I falling in love with the one that could break my heart?</v>
      </c>
      <c r="E107" s="1" t="s">
        <v>389</v>
      </c>
      <c r="F107" s="1">
        <v>2020.0</v>
      </c>
      <c r="G107" s="1"/>
    </row>
    <row r="108">
      <c r="A108" s="1" t="s">
        <v>401</v>
      </c>
      <c r="B108" s="1" t="s">
        <v>402</v>
      </c>
      <c r="C108" s="1" t="s">
        <v>403</v>
      </c>
      <c r="D108" s="1" t="str">
        <f>IFERROR(__xludf.DUMMYFUNCTION("REGEXREPLACE(C108, ""\[(.*?)\]"", """")")," Ba-ba-ba-dum ba-ba-dum ba-ba-dum Ba-ba-ba-dum ba-ba-dum ba-ba-da-dum  Oh my god, oh my god, this feeling's just begun Saying things I've never said, doing things I've never done Oh my god, oh my god, when I see you I should run But I'm frozen in motion a"&amp;"nd my head tells me to stop (Tells me to stop)  Feeling feelings I feel about us Try to fight it, but it's never enough My heart is certain it's more than a crush 'Cause I'm frozen in motion and my head tells me to stop  But my heart goes Ba-ba-ba-dum ba-"&amp;"ba-dum ba-ba-dum Ba-ba-ba-dum ba-ba-dum ba-ba-da-dum 'Cause my heart goes Ba-ba-ba-dum ba-ba-dum ba-ba-dum Ba-ba-ba-dum ba-ba-dum ba-ba-da-dum  Oooh, oh my god, oh my god, can't believe what I've become I'm thinking things I shouldn't think, singing songs"&amp;" I've never sung Oh my god, oh my god, when I see you I should run But I'm frozen in motion and my head tells me to stop (Tells me to stop)  Feeling feelings I feel about us Try to fight it, but it's never enough ('Cause my heart) My heart is certain it's"&amp;" more than a crush 'Cause I'm frozen in motion and my head tells me to stop| But my heart goes Ba-ba-ba-dum ba-ba-dum ba-ba-dum Ba-ba-ba-dum ba-ba-dum ba-ba-da-dum 'Cause my heart goes Ba-ba-ba-dum ba-ba-dum ba-ba-dum (Mmm) Ba-ba-ba-dum ba-ba-dum ba-ba-da"&amp;"-dum But my heart goes Ba-ba-ba-dum ba-ba-dum ba-ba-dum Ba-ba-ba-dum ba-ba-dum ba-ba-da-dum 'Cause my heart goes Ba-ba-ba-dum ba-ba-dum ba-ba-dum Ba-ba-ba-dum ba-ba-dum ba-ba-da-dum  My head and my heart My head and my heart I can't tell them apart My hea"&amp;"d tells me to run, but I can't  'Cause my heart goes Ba-ba-ba-dum ba-ba-dum ba-ba-dum (Oh-oh-ooh) Ba-ba-ba-dum ba-ba-dum ba-ba-da-dum 'Cause my heart goes Ba-ba-ba-dum ba-ba-dum ba-ba-dum (My heart goes) Ba-ba-ba-dum ba-ba-dum ba-ba-da-dum (Oh-ooh)| Oh my"&amp;" god, oh my god, this feeling's just begun Saying things I've never said, doing things I've never done Oh my god, oh my god, when I see you I should run But I'm frozen in motion and my head tells me to stop But my heart goes")</f>
        <v> Ba-ba-ba-dum ba-ba-dum ba-ba-dum Ba-ba-ba-dum ba-ba-dum ba-ba-da-dum  Oh my god, oh my god, this feeling's just begun Saying things I've never said, doing things I've never done Oh my god, oh my god, when I see you I should run But I'm frozen in motion and my head tells me to stop (Tells me to stop)  Feeling feelings I feel about us Try to fight it, but it's never enough My heart is certain it's more than a crush 'Cause I'm frozen in motion and my head tells me to stop  But my heart goes Ba-ba-ba-dum ba-ba-dum ba-ba-dum Ba-ba-ba-dum ba-ba-dum ba-ba-da-dum 'Cause my heart goes Ba-ba-ba-dum ba-ba-dum ba-ba-dum Ba-ba-ba-dum ba-ba-dum ba-ba-da-dum  Oooh, oh my god, oh my god, can't believe what I've become I'm thinking things I shouldn't think, singing songs I've never sung Oh my god, oh my god, when I see you I should run But I'm frozen in motion and my head tells me to stop (Tells me to stop)  Feeling feelings I feel about us Try to fight it, but it's never enough ('Cause my heart) My heart is certain it's more than a crush 'Cause I'm frozen in motion and my head tells me to stop| But my heart goes Ba-ba-ba-dum ba-ba-dum ba-ba-dum Ba-ba-ba-dum ba-ba-dum ba-ba-da-dum 'Cause my heart goes Ba-ba-ba-dum ba-ba-dum ba-ba-dum (Mmm) Ba-ba-ba-dum ba-ba-dum ba-ba-da-dum But my heart goes Ba-ba-ba-dum ba-ba-dum ba-ba-dum Ba-ba-ba-dum ba-ba-dum ba-ba-da-dum 'Cause my heart goes Ba-ba-ba-dum ba-ba-dum ba-ba-dum Ba-ba-ba-dum ba-ba-dum ba-ba-da-dum  My head and my heart My head and my heart I can't tell them apart My head tells me to run, but I can't  'Cause my heart goes Ba-ba-ba-dum ba-ba-dum ba-ba-dum (Oh-oh-ooh) Ba-ba-ba-dum ba-ba-dum ba-ba-da-dum 'Cause my heart goes Ba-ba-ba-dum ba-ba-dum ba-ba-dum (My heart goes) Ba-ba-ba-dum ba-ba-dum ba-ba-da-dum (Oh-ooh)| Oh my god, oh my god, this feeling's just begun Saying things I've never said, doing things I've never done Oh my god, oh my god, when I see you I should run But I'm frozen in motion and my head tells me to stop But my heart goes</v>
      </c>
      <c r="E108" s="1" t="s">
        <v>389</v>
      </c>
      <c r="F108" s="1">
        <v>2020.0</v>
      </c>
      <c r="G108" s="2" t="s">
        <v>404</v>
      </c>
    </row>
    <row r="109">
      <c r="A109" s="1" t="s">
        <v>405</v>
      </c>
      <c r="B109" s="1" t="s">
        <v>406</v>
      </c>
      <c r="C109" s="1" t="s">
        <v>407</v>
      </c>
      <c r="D109" s="1" t="str">
        <f>IFERROR(__xludf.DUMMYFUNCTION("REGEXREPLACE(C109, ""\[(.*?)\]"", """")")," I didn't ask for a free ride I only asked you to show me a real good time I never asked for the rainfall At least I showed up, you showed me nothin' at all  It's comin' down on me Water like misery It's comin' down on me I'm ready, rain on me  I'd rather"&amp;" be dry, but at least I'm alive Rain on me, rain, rain Rain on me, rain, rain I'd rather be dry, but at least I'm alive Rain on me, rain, rain Rain on me  Rain on me Mm, oh yeah, baby Rain on me  Livin' in a world where no one's innocent Oh, but at least "&amp;"we try, mm Gotta live my truth, not keep it bottled in So I don't lose my mind, baby, yeah  I can feel it on my skin (It's comin' down on me) Teardrops on my face (Water like misery) Let it wash away my sins (It's comin' down on me) Let it wash away, yeah"&amp;"-yeah  I'd rather be dry, but at least I'm alive Rain on me, rain, rain Rain on me, rain, rain I'd rather be dry, but at least I'm alive Rain on me, rain, rain Rain (Rain) on (On) me| Rain on me Rain on me Oh yeah, yeah Rain on me, ooh yeah Rain on me Rai"&amp;"n on me, ooh  Hands up to the sky I'll be your galaxy I'm about to fly Rain on me, tsunami Hands up to the sky I'll be your galaxy I'm about to fly Rain on me (Rain on me)  I'd rather be dry, but at least I'm alive (Rain on me) Rain on me, rain, rain Rain"&amp;" on me, rain, rain (Rain on me) I'd rather be dry, but at least I'm alive (At least I'm alive) Rain on me, rain, rain (Rain on me, baby) Rain on me (Rain on me)| I hear the thunder comin' down Won't you rain on me? Eh, eh, yeah Rain on, woo I hear the thu"&amp;"nder comin' down Won't you rain on me? Eh, eh, yeah Rain on me")</f>
        <v> I didn't ask for a free ride I only asked you to show me a real good time I never asked for the rainfall At least I showed up, you showed me nothin' at all  It's comin' down on me Water like misery It's comin' down on me I'm ready, rain on me  I'd rather be dry, but at least I'm alive Rain on me, rain, rain Rain on me, rain, rain I'd rather be dry, but at least I'm alive Rain on me, rain, rain Rain on me  Rain on me Mm, oh yeah, baby Rain on me  Livin' in a world where no one's innocent Oh, but at least we try, mm Gotta live my truth, not keep it bottled in So I don't lose my mind, baby, yeah  I can feel it on my skin (It's comin' down on me) Teardrops on my face (Water like misery) Let it wash away my sins (It's comin' down on me) Let it wash away, yeah-yeah  I'd rather be dry, but at least I'm alive Rain on me, rain, rain Rain on me, rain, rain I'd rather be dry, but at least I'm alive Rain on me, rain, rain Rain (Rain) on (On) me| Rain on me Rain on me Oh yeah, yeah Rain on me, ooh yeah Rain on me Rain on me, ooh  Hands up to the sky I'll be your galaxy I'm about to fly Rain on me, tsunami Hands up to the sky I'll be your galaxy I'm about to fly Rain on me (Rain on me)  I'd rather be dry, but at least I'm alive (Rain on me) Rain on me, rain, rain Rain on me, rain, rain (Rain on me) I'd rather be dry, but at least I'm alive (At least I'm alive) Rain on me, rain, rain (Rain on me, baby) Rain on me (Rain on me)| I hear the thunder comin' down Won't you rain on me? Eh, eh, yeah Rain on, woo I hear the thunder comin' down Won't you rain on me? Eh, eh, yeah Rain on me</v>
      </c>
      <c r="E109" s="1" t="s">
        <v>389</v>
      </c>
      <c r="F109" s="1">
        <v>2020.0</v>
      </c>
      <c r="G109" s="2" t="s">
        <v>408</v>
      </c>
    </row>
    <row r="110">
      <c r="A110" s="3" t="s">
        <v>16</v>
      </c>
      <c r="B110" s="3" t="s">
        <v>17</v>
      </c>
      <c r="C110" s="3" t="s">
        <v>409</v>
      </c>
      <c r="D110" s="1" t="str">
        <f>IFERROR(__xludf.DUMMYFUNCTION("REGEXREPLACE(C110, ""\[(.*?)\]"", """")")," Oh, oh, oh Oh, oh, oh Oh, oh, oh, oh, oh  We couldn't turn around 'til we were upside down I'll be the bad guy now, but know I ain't too proud I couldn't be there even when I tried You don't believe it, we do this every time  Seasons change and our love "&amp;"went cold Feed the flame 'cause we can't let go Run away, but we're running in circles Run away, run away I dare you to do something I'm waiting on you again, so I don't take the blame Run away, but we're running in circles Run away, run away, run away  L"&amp;"et go, I got a feeling that it's time to let go I said so, I knew that this was doomed from the get-go You thought that it was special, special But it was just the sex though, the sex though And I still hear the echoes (The echoes) I got a feeling that it"&amp;"'s time to let it go, let it go  Seasons change and our love went cold Feed the flame 'cause we can't let go Run away, but we're running in circles Run away, run away I dare you to do something I'm waiting on you again, so I don't take the blame Run away,"&amp;" but we're running in circles Run away, run away, run away| Maybe you don't understand what I'm going through It's only me, what you got to lose? Make up your mind, tell me, what are you gonna do? It's only me, let it go  Seasons change and our love went "&amp;"cold Feed the flame 'cause we can't let go Run away, but we're running in circles Run away, run away I dare you to do something I'm waiting on you again, so I don't take the blame Run away, but we're running in circles Run away, run away, run away")</f>
        <v> Oh, oh, oh Oh, oh, oh Oh, oh, oh, oh, oh  We couldn't turn around 'til we were upside down I'll be the bad guy now, but know I ain't too proud I couldn't be there even when I tried You don't believe it, we do this every time  Seasons change and our love went cold Feed the flame 'cause we can't let go Run away, but we're running in circles Run away, run away I dare you to do something I'm waiting on you again, so I don't take the blame Run away, but we're running in circles Run away, run away, run away  Let go, I got a feeling that it's time to let go I said so, I knew that this was doomed from the get-go You thought that it was special, special But it was just the sex though, the sex though And I still hear the echoes (The echoes) I got a feeling that it's time to let it go, let it go  Seasons change and our love went cold Feed the flame 'cause we can't let go Run away, but we're running in circles Run away, run away I dare you to do something I'm waiting on you again, so I don't take the blame Run away, but we're running in circles Run away, run away, run away| Maybe you don't understand what I'm going through It's only me, what you got to lose? Make up your mind, tell me, what are you gonna do? It's only me, let it go  Seasons change and our love went cold Feed the flame 'cause we can't let go Run away, but we're running in circles Run away, run away I dare you to do something I'm waiting on you again, so I don't take the blame Run away, but we're running in circles Run away, run away, run away</v>
      </c>
      <c r="E110" s="1" t="s">
        <v>389</v>
      </c>
      <c r="F110" s="1">
        <v>2020.0</v>
      </c>
      <c r="G110" s="1"/>
    </row>
    <row r="111">
      <c r="A111" s="1" t="s">
        <v>410</v>
      </c>
      <c r="B111" s="1" t="s">
        <v>411</v>
      </c>
      <c r="C111" s="1" t="s">
        <v>412</v>
      </c>
      <c r="D111" s="1" t="str">
        <f>IFERROR(__xludf.DUMMYFUNCTION("REGEXREPLACE(C111, ""\[(.*?)\]"", """")")," It's so hot I can barely breathe Especially with you standin' next to me I've tried to pretend Yeah I've tried Messages you keep sendin' me Notes you keep leavin' places I can see it's cute (Yeah it's cute)  Let's go somewhere safe Where I'll meet you un"&amp;"derwater Drown me in your sorrow I'll meet you underwater You lead and I will follow  It's so hot Tell me what you feel inside Start the way you know it's right A different kind of paradise  Driving back to see your face Cause you don't have a car and I c"&amp;"an't barely contain What I feel (What I feel) Touchin' my body quietly Meetin' my eyes under the moon light It's right (Yeah it's right)  So let's go somewhere safe Where I'll meet you underwater Drown me in your sorrows I'll meet you underwater You lead "&amp;"and I will follow  It's so hot Tell me what you feel inside Start the way you know it's right A different kind of paradise|It's so hot Tell me what you feel inside Start the way you know it's right A different kind of paradise (So hot, so hot)  I feel the"&amp;" fire burnin' when you look at me that way I think I'm done searching when you look at me that way I feel the fire burnin' when you look at me that way Finally I'm done searching when you look at me that way (When you look at me that way When you look at "&amp;"me that way)")</f>
        <v> It's so hot I can barely breathe Especially with you standin' next to me I've tried to pretend Yeah I've tried Messages you keep sendin' me Notes you keep leavin' places I can see it's cute (Yeah it's cute)  Let's go somewhere safe Where I'll meet you underwater Drown me in your sorrow I'll meet you underwater You lead and I will follow  It's so hot Tell me what you feel inside Start the way you know it's right A different kind of paradise  Driving back to see your face Cause you don't have a car and I can't barely contain What I feel (What I feel) Touchin' my body quietly Meetin' my eyes under the moon light It's right (Yeah it's right)  So let's go somewhere safe Where I'll meet you underwater Drown me in your sorrows I'll meet you underwater You lead and I will follow  It's so hot Tell me what you feel inside Start the way you know it's right A different kind of paradise|It's so hot Tell me what you feel inside Start the way you know it's right A different kind of paradise (So hot, so hot)  I feel the fire burnin' when you look at me that way I think I'm done searching when you look at me that way I feel the fire burnin' when you look at me that way Finally I'm done searching when you look at me that way (When you look at me that way When you look at me that way)</v>
      </c>
      <c r="E111" s="1" t="s">
        <v>389</v>
      </c>
      <c r="F111" s="1">
        <v>2020.0</v>
      </c>
      <c r="G111" s="2" t="s">
        <v>413</v>
      </c>
    </row>
    <row r="112">
      <c r="A112" s="1" t="s">
        <v>414</v>
      </c>
      <c r="B112" s="1" t="s">
        <v>415</v>
      </c>
      <c r="C112" s="1" t="s">
        <v>416</v>
      </c>
      <c r="D112" s="1" t="str">
        <f>IFERROR(__xludf.DUMMYFUNCTION("REGEXREPLACE(C112, ""\[(.*?)\]"", """")")," Lately, I've been, I've been thinking I want you to be happier, I want you to be happier  When the morning comes When we see what we've become In the cold light of day, we're a flame in the wind Not the fire that we've begun Every argument, every word we"&amp;" can't take back 'Cause with all that has happened I think that we both know the way that this story ends  Then only for a minute I want to change my mind 'Cause this just don't feel right to me I wanna raise your spirits I want to see you smile but Know "&amp;"that means I'll have to leave  Know that means I'll have to leave Lately, I've been, I've been thinking I want you to be happier, I want you to be happier  When the evening falls And I'm left there with my thoughts And the image of you being with someone "&amp;"else Well, it's eating me up inside But we ran our course, we pretended we're okay Now if we jump together, at least we can swim Far away from the wreck we made  Then only for a minute I want to change my mind 'Cause this just don't feel right to me I wan"&amp;"na raise your spirits I want to see you smile but Know that means I'll have to leave| Know that means I'll have to leave Lately, I've been, I've been thinking I want you to be happier, I want you to be happier  So I'll go, I'll go I will go, go, go So I'l"&amp;"l go, I'll go I will go, go, go  Lately, I've been, I've been thinking I want you to be happier, I want you to be happier Even though I might not like this I think that you'll be happier, I want you to be happier  Then only for a minute (Only for a minute"&amp;") I want to change my mind 'Cause this just don't feel right to me (Right to me) I wanna raise your spirits (Wanna raise your spirits) I want to see you smile but Know that means I'll have to leave  Know that means I'll have to leave Lately, I've been, I'"&amp;"ve been thinking I want you to be happier, I want you to be happier| So I'll go, I'll go I will go, go, go")</f>
        <v> Lately, I've been, I've been thinking I want you to be happier, I want you to be happier  When the morning comes When we see what we've become In the cold light of day, we're a flame in the wind Not the fire that we've begun Every argument, every word we can't take back 'Cause with all that has happened I think that we both know the way that this story ends  Then only for a minute I want to change my mind 'Cause this just don't feel right to me I wanna raise your spirits I want to see you smile but Know that means I'll have to leave  Know that means I'll have to leave Lately, I've been, I've been thinking I want you to be happier, I want you to be happier  When the evening falls And I'm left there with my thoughts And the image of you being with someone else Well, it's eating me up inside But we ran our course, we pretended we're okay Now if we jump together, at least we can swim Far away from the wreck we made  Then only for a minute I want to change my mind 'Cause this just don't feel right to me I wanna raise your spirits I want to see you smile but Know that means I'll have to leave| Know that means I'll have to leave Lately, I've been, I've been thinking I want you to be happier, I want you to be happier  So I'll go, I'll go I will go, go, go So I'll go, I'll go I will go, go, go  Lately, I've been, I've been thinking I want you to be happier, I want you to be happier Even though I might not like this I think that you'll be happier, I want you to be happier  Then only for a minute (Only for a minute) I want to change my mind 'Cause this just don't feel right to me (Right to me) I wanna raise your spirits (Wanna raise your spirits) I want to see you smile but Know that means I'll have to leave  Know that means I'll have to leave Lately, I've been, I've been thinking I want you to be happier, I want you to be happier| So I'll go, I'll go I will go, go, go</v>
      </c>
      <c r="E112" s="1" t="s">
        <v>389</v>
      </c>
      <c r="F112" s="1">
        <v>2019.0</v>
      </c>
      <c r="G112" s="2" t="s">
        <v>417</v>
      </c>
    </row>
    <row r="113">
      <c r="A113" s="3" t="s">
        <v>50</v>
      </c>
      <c r="B113" s="3" t="s">
        <v>51</v>
      </c>
      <c r="C113" s="3" t="s">
        <v>52</v>
      </c>
      <c r="D113" s="1" t="str">
        <f>IFERROR(__xludf.DUMMYFUNCTION("REGEXREPLACE(C113, ""\[(.*?)\]"", """")")," We go together Better than birds of a feather, you and me We change the weather, yeah I'm feelin' heat in December when you're 'round me  I've been dancin' on top of cars and stumblin' out of bars I follow you through the dark, can't get enough You're th"&amp;"e medicine and the pain, the tattoo inside my brain And, baby, you know it's obvious  I'm a sucker for you You say the word and I'll go anywhere blindly I'm a sucker for you, yeah Any road you take, you know that you'll find me I'm a sucker for all the su"&amp;"bliminal things No one knows about you (About you), about you (About you) And you're makin' the typical me break my typical rules It's true, I'm a sucker for you, yeah  Don't complicate it (Yeah) 'Cause I know you and you know everything about me I can't "&amp;"remember (Yeah) all of the nights I don't remember when you're 'round me (Oh, yeah, yeah)  I've been dancin' on top of cars and stumblin' out of bars I follow you through the dark, can't get enough You're the medicine and the pain, the tattoo inside my br"&amp;"ain And, baby, you know it's obvious  I'm a sucker for you You say the word and I'll go anywhere blindly I'm a sucker for you, yeah Any road you take, you know that you'll find me I'm a sucker for all the subliminal things No one knows about you (About yo"&amp;"u), about you (About you) And you're makin' the typical me break my typical rules It's true, I'm a sucker for you, yeah (Uh)| (I'm a sucker for you) I've been dancin' on top of cars and stumblin' out of bars I follow you through the dark, can't get enough"&amp;" You're the medicine and the pain, the tattoo inside my brain And, baby, you know it's obvious  I'm a sucker for you, yeah Say the word and I'll go anywhere blindly I'm a sucker for you, yeah Any road you take, you know that you'll find me I'm a sucker fo"&amp;"r all the subliminal things No one knows about you (About you), about you (About you) And you're makin' the typical me break my typical rules It's true, I'm a sucker for you (Uh) I'm a sucker for you")</f>
        <v> We go together Better than birds of a feather, you and me We change the weather, yeah I'm feelin' heat in December when you're 'round me  I've been dancin' on top of cars and stumblin' out of bars I follow you through the dark, can't get enough You're the medicine and the pain, the tattoo inside my brain And, baby, you know it's obvious  I'm a sucker for you You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yeah  Don't complicate it (Yeah) 'Cause I know you and you know everything about me I can't remember (Yeah) all of the nights I don't remember when you're 'round me (Oh, yeah, yeah)  I've been dancin' on top of cars and stumblin' out of bars I follow you through the dark, can't get enough You're the medicine and the pain, the tattoo inside my brain And, baby, you know it's obvious  I'm a sucker for you You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yeah (Uh)| (I'm a sucker for you) I've been dancin' on top of cars and stumblin' out of bars I follow you through the dark, can't get enough You're the medicine and the pain, the tattoo inside my brain And, baby, you know it's obvious  I'm a sucker for you, yeah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(Uh) I'm a sucker for you</v>
      </c>
      <c r="E113" s="1" t="s">
        <v>389</v>
      </c>
      <c r="F113" s="1">
        <v>2019.0</v>
      </c>
      <c r="G113" s="1"/>
    </row>
    <row r="114">
      <c r="A114" s="3" t="s">
        <v>81</v>
      </c>
      <c r="B114" s="3" t="s">
        <v>82</v>
      </c>
      <c r="C114" s="3" t="s">
        <v>83</v>
      </c>
      <c r="D114" s="1" t="str">
        <f>IFERROR(__xludf.DUMMYFUNCTION("REGEXREPLACE(C114, ""\[(.*?)\]"", """")")," Why men great 'til they gotta be great? Woo!  I just took a DNA test, turns out I'm 100% that bitch Even when I'm crying crazy Yeah, I got boy problems, that's the human in me Bling bling, then I solve 'em, that's the goddess in me You coulda had a bad b"&amp;"itch, non-committal Help you with your career just a little You're 'posed to hold me down, but you're holding me back And that's the sound of me not calling you back  Why men great 'til they gotta be great? ('Til they gotta be great) Don't text me, tell i"&amp;"t straight to my face (Tell it straight to my face) Best friend sat me down in the salon chair (Down in the salon chair) Shampoo press, get you out of my hair Fresh photos with the bomb lighting (With the bomb lighting) New man on the Minnesota Vikings (M"&amp;"innesota Vikings) Truth hurts, needed something more exciting (Yee) Bom bom bi dom bi dum bum bay (Eh, yeah, yeah, yeah)  You tried to break my heart? Oh, that breaks my heart That you thought you ever had it No, you ain't from the start Hey, I'm glad you"&amp;"'re back with your bitch I mean, who would wanna hide this? I will never, ever, ever, ever, ever be your side chick I put the sing in single Ain't worried 'bout a ring on my finger So you can tell your friend, ""Shoot your shot"" when you see him It's oka"&amp;"y, he already in my DMs  Why men great 'til they gotta be great? ('Til they gotta be great) Don't text me, tell it straight to my face (Tell it straight to my face) Best friend sat me down in the salon chair (Down in the salon chair) Shampoo press, get yo"&amp;"u out of my hair Fresh photos with the bomb lighting (With the bomb lighting) New man on the Minnesota Vikings (Minnesota Vikings) Truth hurts, needed something more exciting (Yee) Bom bom bi dom bi dum bum bay (Eh, yeah, yeah, yeah)| I'ma hit you back in"&amp;" a minute (Yeah, yeah) I don't play tag, bitch, I been it (One time) We don't fuck with lies (Two times), we don't do goodbyes (Woo) We just keep it pushing like ay-ay-ay I'ma hit you back in a minute (Yeah, yeah) I don't play tag, bitch, I been it (One t"&amp;"ime) We don't fuck with lies (Two times), we don't do goodbyes (Woo) We just keep it pushing like ay-ay-ay (Woo)  Why men great 'til they gotta be great? ('Til they gotta be great) Don't text me, tell it straight to my face (Tell it straight to my face) B"&amp;"est friend sat me down in the salon chair (Down in the salon chair) Shampoo press, get you out of my hair Fresh photos with the bomb lighting (With the bomb lighting) New man on the Minnesota Vikings (Minnesota Vikings) Truth hurts, needed something more "&amp;"exciting (Yee) Bom bom bi dom bi dum bum bay (Eh, yeah, yeah, yeah)  With the bomb lighting Minnesota Vikings Yee, eh, yeah, yeah, yeah")</f>
        <v> Why men great 'til they gotta be great? Woo!  I just took a DNA test, turns out I'm 100% that bitch Even when I'm crying crazy Yeah, I got boy problems, that's the human in me Bling bling, then I solve 'em, that's the goddess in me You coulda had a bad bitch, non-committal Help you with your career just a little You're 'posed to hold me down, but you're holding me back And that's the sound of me not calling you back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You tried to break my heart? Oh, that breaks my heart That you thought you ever had it No, you ain't from the start Hey, I'm glad you're back with your bitch I mean, who would wanna hide this? I will never, ever, ever, ever, ever be your side chick I put the sing in single Ain't worried 'bout a ring on my finger So you can tell your friend, "Shoot your shot" when you see him It's okay, he already in my DMs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I'ma hit you back in a minute (Yeah, yeah) I don't play tag, bitch, I been it (One time) We don't fuck with lies (Two times), we don't do goodbyes (Woo) We just keep it pushing like ay-ay-ay I'ma hit you back in a minute (Yeah, yeah) I don't play tag, bitch, I been it (One time) We don't fuck with lies (Two times), we don't do goodbyes (Woo) We just keep it pushing like ay-ay-ay (Woo)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With the bomb lighting Minnesota Vikings Yee, eh, yeah, yeah, yeah</v>
      </c>
      <c r="E114" s="1" t="s">
        <v>389</v>
      </c>
      <c r="F114" s="1">
        <v>2019.0</v>
      </c>
      <c r="G114" s="1"/>
    </row>
    <row r="115">
      <c r="A115" s="3" t="s">
        <v>58</v>
      </c>
      <c r="B115" s="3" t="s">
        <v>59</v>
      </c>
      <c r="C115" s="3" t="s">
        <v>60</v>
      </c>
      <c r="D115" s="1" t="str">
        <f>IFERROR(__xludf.DUMMYFUNCTION("REGEXREPLACE(C115, ""\[(.*?)\]"", """")")," I'm at a party I don't wanna be at And I don't ever wear a suit and tie, yeah Wonderin' if I could sneak out the back Nobody's even lookin' me in my eyes Then you take my hand Finish my drink, say, ""Shall we dance?"" (Hell, yeah) You know I love ya, did"&amp;" I ever tell ya? You make it better like that  Don't think I fit in at this party Everyone's got so much to say (Yeah) I always feel like I'm nobody, mmm Who wants to fit in anyway?  'Cause I don't care when I'm with my baby, yeah All the bad things disap"&amp;"pear And you're making me feel like maybe I am somebody I can deal with the bad nights When I'm with my baby, yeah Ooh, ooh, ooh, ooh, ooh, ooh 'Cause I don't care as long as you just hold me near You can take me anywhere And you're making me feel like I'"&amp;"m loved by somebody I can deal with the bad nights When I'm with my baby, yeah Ooh, ooh, ooh, ooh, ooh, ooh  We at a party we don't wanna be at Tryna talk, but we can't hear ourselves Read your lips, I'd rather kiss 'em right back With all these people al"&amp;"l around I'm crippled with anxiety But I'm told it's where I'm s'posed to be You know what? It's kinda crazy 'cause I really don't mind When you make it better like that  Don't think we fit in at this party Everyone's got so much to say, oh yeah, yeah Whe"&amp;"n we walked in, I said I'm sorry, mmm But now I think that we should stay| 'Cause I don't care when I'm with my baby, yeah All the bad things disappear Yeah, you're making me feel like maybe I am somebody I can deal with the bad nights when I'm with my ba"&amp;"by, yeah Ooh, ooh, ooh, ooh, ooh, ooh (Oh yeah, yeah, yeah) 'Cause I don't care as long as you just hold me near You can take me anywhere And you're making me feel like I'm loved by somebody I can deal with the bad nights when I'm with my baby, yeah Ooh, "&amp;"ooh, ooh, ooh, ooh, ooh (No)  I don't like nobody but you, it's like you're the only one here I don't like nobody but you, baby, I don't care I don't like nobody but you, I hate everyone here I don't like nobody but you, baby, yeah  'Cause I don't care (D"&amp;"on't care) When I'm with my baby, yeah (Oh yeah) All the bad things disappear (Disappear) And you're making me feel like maybe I am somebody (Maybe I'm somebody) I can deal with the bad nights (With the bad nights) When I'm with my baby, yeah Ooh, ooh, oo"&amp;"h, ooh, ooh, ooh (Oh yeah, yeah, yeah) 'Cause I don't care as long as you just hold me near (Me near) You can take me anywhere (Anywhere, anywhere) And you're making me feel like I'm loved by somebody (I'm loved by somebody, yeah, yeah, yeah) I can deal w"&amp;"ith the bad nights When I'm with my baby, yeah Ooh, ooh, ooh, ooh, ooh, ooh")</f>
        <v> I'm at a party I don't wanna be at And I don't ever wear a suit and tie, yeah Wonderin' if I could sneak out the back Nobody's even lookin' me in my eyes Then you take my hand Finish my drink, say, "Shall we dance?" (Hell, yeah) You know I love ya, did I ever tell ya? You make it better like that  Don't think I fit in at this party Everyone's got so much to say (Yeah) I always feel like I'm nobody, mmm Who wants to fit in anyway?  'Cause I don't care when I'm with my baby, yeah All the bad things disappear And you're making me feel like maybe I am somebody I can deal with the bad nights When I'm with my baby, yeah Ooh, ooh, ooh, ooh, ooh, ooh 'Cause I don't care as long as you just hold me near You can take me anywhere And you're making me feel like I'm loved by somebody I can deal with the bad nights When I'm with my baby, yeah Ooh, ooh, ooh, ooh, ooh, ooh  We at a party we don't wanna be at Tryna talk, but we can't hear ourselves Read your lips, I'd rather kiss 'em right back With all these people all around I'm crippled with anxiety But I'm told it's where I'm s'posed to be You know what? It's kinda crazy 'cause I really don't mind When you make it better like that  Don't think we fit in at this party Everyone's got so much to say, oh yeah, yeah When we walked in, I said I'm sorry, mmm But now I think that we should stay| 'Cause I don't care when I'm with my baby, yeah All the bad things disappear Yeah, you're making me feel like maybe I am somebody I can deal with the bad nights when I'm with my baby, yeah Ooh, ooh, ooh, ooh, ooh, ooh (Oh yeah, yeah, yeah) 'Cause I don't care as long as you just hold me near You can take me anywhere And you're making me feel like I'm loved by somebody I can deal with the bad nights when I'm with my baby, yeah Ooh, ooh, ooh, ooh, ooh, ooh (No)  I don't like nobody but you, it's like you're the only one here I don't like nobody but you, baby, I don't care I don't like nobody but you, I hate everyone here I don't like nobody but you, baby, yeah  'Cause I don't care (Don't care) When I'm with my baby, yeah (Oh yeah) All the bad things disappear (Disappear) And you're making me feel like maybe I am somebody (Maybe I'm somebody) I can deal with the bad nights (With the bad nights) When I'm with my baby, yeah Ooh, ooh, ooh, ooh, ooh, ooh (Oh yeah, yeah, yeah) 'Cause I don't care as long as you just hold me near (Me near) You can take me anywhere (Anywhere, anywhere) And you're making me feel like I'm loved by somebody (I'm loved by somebody, yeah, yeah, yeah) I can deal with the bad nights When I'm with my baby, yeah Ooh, ooh, ooh, ooh, ooh, ooh</v>
      </c>
      <c r="E115" s="1" t="s">
        <v>389</v>
      </c>
      <c r="F115" s="1">
        <v>2019.0</v>
      </c>
      <c r="G115" s="1"/>
    </row>
    <row r="116">
      <c r="A116" s="3" t="s">
        <v>66</v>
      </c>
      <c r="B116" s="3" t="s">
        <v>67</v>
      </c>
      <c r="C116" s="3" t="s">
        <v>68</v>
      </c>
      <c r="D116" s="1" t="str">
        <f>IFERROR(__xludf.DUMMYFUNCTION("REGEXREPLACE(C116, ""\[(.*?)\]"", """")")," Can we just talk? Can we just talk? Talk about where we're goin' Before we get lost, lend me your thoughts Can't get what we want without knowin' I've never felt like this before I apologize if I'm movin' too far Can we just talk? Can we just talk? Figur"&amp;"e out where we're goin'  Yeah, started off right I can see it in your eyes I can tell that you're wantin' more What's been on your mind? There's no reason we should hide Tell me somethin' I ain't heard before  Oh, I've been dreamin' 'bout it And it's you "&amp;"I'm on So stop thinkin' 'bout it  Can we just talk? Can we just talk? Talk about where we're goin' Before we get lost, lend me your thoughts (Yeah) Can't get what we want without knowin' (No) I've never felt like this before I apologize if I'm movin' too "&amp;"far Can we just talk? Can we just talk? Figure out where we're goin'  Oh, nah Penthouse view, left some flowers in the room I'll make sure I leave the door unlocked Now I'm on the way, swear I won't be late I'll be there by five o'clock  Oh, you've been d"&amp;"reamin' 'bout it And I'm what you want So stop thinkin' 'bout it| Can we just talk? (Oh) Can we just talk? Talk about where we're goin' Before we get lost, lend me your thoughts Can't get what we want without knowin' I've never felt like this before I apo"&amp;"logize if I'm movin' too far Can we just talk? Can we just talk? Figure out where we're goin'  Figure out where we're goin'")</f>
        <v> Can we just talk? Can we just talk? Talk about where we're goin' Before we get lost, lend me your thoughts Can't get what we want without knowin' I've never felt like this before I apologize if I'm movin' too far Can we just talk? Can we just talk? Figure out where we're goin'  Yeah, started off right I can see it in your eyes I can tell that you're wantin' more What's been on your mind? There's no reason we should hide Tell me somethin' I ain't heard before  Oh, I've been dreamin' 'bout it And it's you I'm on So stop thinkin' 'bout it  Can we just talk? Can we just talk? Talk about where we're goin' Before we get lost, lend me your thoughts (Yeah) Can't get what we want without knowin' (No) I've never felt like this before I apologize if I'm movin' too far Can we just talk? Can we just talk? Figure out where we're goin'  Oh, nah Penthouse view, left some flowers in the room I'll make sure I leave the door unlocked Now I'm on the way, swear I won't be late I'll be there by five o'clock  Oh, you've been dreamin' 'bout it And I'm what you want So stop thinkin' 'bout it| Can we just talk? (Oh) Can we just talk? Talk about where we're goin' Before we get lost, lend me your thoughts Can't get what we want without knowin' I've never felt like this before I apologize if I'm movin' too far Can we just talk? Can we just talk? Figure out where we're goin'  Figure out where we're goin'</v>
      </c>
      <c r="E116" s="1" t="s">
        <v>389</v>
      </c>
      <c r="F116" s="1">
        <v>2019.0</v>
      </c>
      <c r="G116" s="1"/>
    </row>
    <row r="117">
      <c r="A117" s="3" t="s">
        <v>70</v>
      </c>
      <c r="B117" s="3" t="s">
        <v>71</v>
      </c>
      <c r="C117" s="3" t="s">
        <v>72</v>
      </c>
      <c r="D117" s="1" t="str">
        <f>IFERROR(__xludf.DUMMYFUNCTION("REGEXREPLACE(C117, ""\[(.*?)\]"", """")")," High, high hopes  Had to have high, high hopes for a living Shooting for the stars when I couldn't make a killing Didn't have a dime but I always had a vision Always had high, high hopes (High, high hopes) Had to have high, high hopes for a living Didn't"&amp;" know how but I always had a feeling I was gonna be that one in a million Always had high, high hopes  Mama said, fulfill the prophecy Be something greater, go make a legacy Manifest destiny, back in the days We wanted everything, wanted everything Mama s"&amp;"aid, burn your biographies Rewrite your history, light up your wildest dreams Museum victories, every day We wanted everything, wanted everything  Mama said don't give up, it's a little complicated All tied up, no more love and I'd hate to see you waiting"&amp;"  Had to have high, high hopes for a living Shooting for the stars when I couldn't make a killing Didn't have a dime but I always had a vision Always had high, high hopes Had to have high, high hopes for a living Didn't know how but I always had a feeling"&amp;" I was gonna be that one in a million Always had high, high hopes (High, high hopes)  Mama said, it's uphill for oddities The stranger crusaders, ain't ever wannabes The weird and the novelties don't ever change We wanted everything, wanted everything (Hi"&amp;"gh, high hopes) Stay up on that rise Stay up on that rise and never come down, oh Stay up on that rise Stay up on that rise and never come down| Mama said don't give up, it's a little complicated All tied up, no more love and I'd hate to see you waiting T"&amp;"hey say it's all been done but they haven't seen the best of me-eh-eh-eh So I got one more run and it's gonna be a sight to see-eh-eh-eh  Had to have high, high hopes for a living Shooting for the stars when I couldn't make a killing Didn't have a dime bu"&amp;"t I always had a vision Always had high, high hopes (High, high hopes) Had to have high, high hopes for a living Didn't know how but I always had a feeling I was gonna be that one in a million Always had high, high hopes (High, high hopes)  Had to have hi"&amp;"gh, high hopes for a living Shooting for the stars when I couldn't make a killing Didn't have a dime but I always had a vision Always had high, high hopes Had to have high, high hopes for a living Didn't know how but I always had a feeling I was gonna be "&amp;"that one in a million Always had high, high hopes (High, high hopes)")</f>
        <v> High, high hopes  Had to have high, high hopes for a living Shooting for the stars when I couldn't make a killing Didn't have a dime but I always had a vision Always had high, high hopes (High, high hopes) Had to have high, high hopes for a living Didn't know how but I always had a feeling I was gonna be that one in a million Always had high, high hopes  Mama said, fulfill the prophecy Be something greater, go make a legacy Manifest destiny, back in the days We wanted everything, wanted everything Mama said, burn your biographies Rewrite your history, light up your wildest dreams Museum victories, every day We wanted everything, wanted everything  Mama said don't give up, it's a little complicated All tied up, no more love and I'd hate to see you waiting  Had to have high, high hopes for a living Shooting for the stars when I couldn't make a killing Didn't have a dime but I always had a vision Always had high, high hopes Had to have high, high hopes for a living Didn't know how but I always had a feeling I was gonna be that one in a million Always had high, high hopes (High, high hopes)  Mama said, it's uphill for oddities The stranger crusaders, ain't ever wannabes The weird and the novelties don't ever change We wanted everything, wanted everything (High, high hopes) Stay up on that rise Stay up on that rise and never come down, oh Stay up on that rise Stay up on that rise and never come down| Mama said don't give up, it's a little complicated All tied up, no more love and I'd hate to see you waiting They say it's all been done but they haven't seen the best of me-eh-eh-eh So I got one more run and it's gonna be a sight to see-eh-eh-eh  Had to have high, high hopes for a living Shooting for the stars when I couldn't make a killing Didn't have a dime but I always had a vision Always had high, high hopes (High, high hopes) Had to have high, high hopes for a living Didn't know how but I always had a feeling I was gonna be that one in a million Always had high, high hopes (High, high hopes)  Had to have high, high hopes for a living Shooting for the stars when I couldn't make a killing Didn't have a dime but I always had a vision Always had high, high hopes Had to have high, high hopes for a living Didn't know how but I always had a feeling I was gonna be that one in a million Always had high, high hopes (High, high hopes)</v>
      </c>
      <c r="E117" s="1" t="s">
        <v>389</v>
      </c>
      <c r="F117" s="1">
        <v>2019.0</v>
      </c>
      <c r="G117" s="1"/>
    </row>
    <row r="118">
      <c r="A118" s="3" t="s">
        <v>46</v>
      </c>
      <c r="B118" s="3" t="s">
        <v>47</v>
      </c>
      <c r="C118" s="3" t="s">
        <v>48</v>
      </c>
      <c r="D118" s="1" t="str">
        <f>IFERROR(__xludf.DUMMYFUNCTION("REGEXREPLACE(C118, ""\[(.*?)\]"", """")")," Found you when your heart was broke I filled your cup until it overflowed Took it so far to keep you close (Keep you close) I was afraid to leave you on your own (Ooh)  I said I'd catch you if you fall (Fall) And if they laugh, then fuck 'em all (All) An"&amp;"d then I got you off your knees Put you right back on your feet Just so you could take advantage of me  Tell me, how's it feel sittin' up there? Feelin' so high, but too far away to hold me You know I'm the one who put you up there Name in the sky, does i"&amp;"t ever get lonely? Thinkin' you could live without me Thinkin' you could live without me Baby, I'm the one who put you up there I don't know why (Yeah, I don't know why) Thinkin' you could live without me Live without me Baby, I'm the one who put you up t"&amp;"here I don't know why (I don't know why, yeah, yeah)  Gave love 'bout a hundred tries (Hundred tries) Just runnin' from the demons in your mind Then I took yours and made 'em mine (Mine) I didn't notice 'cause my love was blind  Said I'd catch you if you "&amp;"fall (Fall) And if they laugh, then fuck 'em all (All) And then I got you off your knees Put you right back on your feet Just so you could take advantage of me| Tell me, how's it feel sittin' up there? Feelin' so high, but too far away to hold me You know"&amp;" I'm the one who put you up there Name in the sky, does it ever get lonely? Thinkin' you could live without me Thinkin' you could live without me Baby, I'm the one who put you up there I don't know why (Yeah, I don't know why) Thinkin' you could live with"&amp;"out me Live without me Baby, I'm the one who put you up there I don't know why, yeah  You don't have to say just what you did (What you did) I already know (I know) I had to go and find out from them (Oh-woah) So tell me, how's it feel? (Oh-woah)  Tell me"&amp;", how's it feel sittin' up there? Feelin' so high, but too far away to hold me You know I'm the one who put you up there Name in the sky, does it ever get lonely? Thinkin' you could live without me Thinkin' you could live without me Baby, I'm the one who "&amp;"put you up there I don't know why (Yeah, I don't know why)")</f>
        <v> Found you when your heart was broke I filled your cup until it overflowed Took it so far to keep you close (Keep you close) I was afraid to leave you on your own (Ooh)  I said I'd catch you if you fall (Fall) And if they laugh, then fuck 'em all (All) And then I got you off your knees Put you right back on your feet Just so you could take advantage of me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 Thinkin' you could live without me Live without me Baby, I'm the one who put you up there I don't know why (I don't know why, yeah, yeah)  Gave love 'bout a hundred tries (Hundred tries) Just runnin' from the demons in your mind Then I took yours and made 'em mine (Mine) I didn't notice 'cause my love was blind  Said I'd catch you if you fall (Fall) And if they laugh, then fuck 'em all (All) And then I got you off your knees Put you right back on your feet Just so you could take advantage of me|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 Thinkin' you could live without me Live without me Baby, I'm the one who put you up there I don't know why, yeah  You don't have to say just what you did (What you did) I already know (I know) I had to go and find out from them (Oh-woah) So tell me, how's it feel? (Oh-woah)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v>
      </c>
      <c r="E118" s="1" t="s">
        <v>389</v>
      </c>
      <c r="F118" s="1">
        <v>2019.0</v>
      </c>
      <c r="G118" s="1"/>
    </row>
    <row r="119">
      <c r="A119" s="3" t="s">
        <v>62</v>
      </c>
      <c r="B119" s="3" t="s">
        <v>63</v>
      </c>
      <c r="C119" s="3" t="s">
        <v>64</v>
      </c>
      <c r="D119" s="1" t="str">
        <f>IFERROR(__xludf.DUMMYFUNCTION("REGEXREPLACE(C119, ""\[(.*?)\]"", """")")," Hmm, mhm  I don't wanna be alone tonight (Alone tonight) It's pretty clear that I'm not over you (Over you, over you) I'm still thinking 'bout the things you do (Things you do) So I don't wanna be alone tonight, alone tonight, alone tonight Can you light"&amp;" the fire? (Light the fire, light the fire) I need somebody who can take control (Take control) I know exactly what I need to do 'Cause I don't wanna be alone tonight, alone tonight, alone tonight  Look what you made me do, I'm with somebody new Ooh, baby"&amp;", baby, I'm dancing with a stranger Look what you made me do, I'm with somebody new Ooh, baby, baby, I'm dancing with a stranger Dancing with a stranger  I wasn't even going out tonight (Out tonight) But, boy, I need to get you off of my mind (Off of my m"&amp;"ind) I know exactly what I have to do I don't wanna be alone tonight, alone tonight, alone tonight  Look what you made me do, I'm with somebody new Ooh, baby, baby, I'm dancing with a stranger Look what you made me do, I'm with somebody new Ooh, baby, bab"&amp;"y, I'm dancing with a stranger Dancing with a stranger Dancing with a stranger Dancing, yeah, ooh  Look what you made me do, I'm with somebody new (Ooh) Ooh, baby, baby, I'm dancing with a stranger Look what you made me do, I'm with somebody new Ooh, baby"&amp;", baby, I'm dancing with a stranger I'm dancing, I'm dancing (Ooh) I'm dancing, I'm dancing (Dancing with a stranger) I'm dancing, I'm dancing (Dancing with a stranger) I'm dancing, I'm dancing (Dancing with a stranger)")</f>
        <v> Hmm, mhm  I don't wanna be alone tonight (Alone tonight) It's pretty clear that I'm not over you (Over you, over you) I'm still thinking 'bout the things you do (Things you do) So I don't wanna be alone tonight, alone tonight, alone tonight Can you light the fire? (Light the fire, light the fire) I need somebody who can take control (Take control) I know exactly what I need to do 'Cause I don't wanna be alone tonight, alone tonight, alone tonight  Look what you made me do, I'm with somebody new Ooh, baby, baby, I'm dancing with a stranger Look what you made me do, I'm with somebody new Ooh, baby, baby, I'm dancing with a stranger Dancing with a stranger  I wasn't even going out tonight (Out tonight) But, boy, I need to get you off of my mind (Off of my mind) I know exactly what I have to do I don't wanna be alone tonight, alone tonight, alone tonight  Look what you made me do, I'm with somebody new Ooh, baby, baby, I'm dancing with a stranger Look what you made me do, I'm with somebody new Ooh, baby, baby, I'm dancing with a stranger Dancing with a stranger Dancing with a stranger Dancing, yeah, ooh  Look what you made me do, I'm with somebody new (Ooh) Ooh, baby, baby, I'm dancing with a stranger Look what you made me do, I'm with somebody new Ooh, baby, baby, I'm dancing with a stranger I'm dancing, I'm dancing (Ooh) I'm dancing, I'm dancing (Dancing with a stranger) I'm dancing, I'm dancing (Dancing with a stranger) I'm dancing, I'm dancing (Dancing with a stranger)</v>
      </c>
      <c r="E119" s="1" t="s">
        <v>389</v>
      </c>
      <c r="F119" s="1">
        <v>2019.0</v>
      </c>
      <c r="G119" s="1"/>
    </row>
    <row r="120">
      <c r="A120" s="1" t="s">
        <v>418</v>
      </c>
      <c r="B120" s="1" t="s">
        <v>419</v>
      </c>
      <c r="C120" s="1" t="s">
        <v>420</v>
      </c>
      <c r="D120" s="1" t="str">
        <f>IFERROR(__xludf.DUMMYFUNCTION("REGEXREPLACE(C120, ""\[(.*?)\]"", """")")," You walked away, you left me out here on the floor You didn't care, you're still the one that I adore You gave me something like nobody did before Woah, woah  If I close my eyes, all I see Is you standing there in front of me You're on my mind constantly"&amp;" Now I can't get no sleep  All day and night, you keep me up Non-stop, I'm so done, yeah I'm giving you more than enough Of my love, I'm so done, yeah  I blame myself, I broke my own heart loving you You cut me up and now I'm bleeding from the truth You l"&amp;"eft me helpless, now I don't know what to do Woah, woah  If I close my eyes, all I see Is you standing there in front of me You're on my mind constantly Now I can't get no sleep  All day and night, you keep me up Non-stop, I'm so done, yeah I'm giving you"&amp;" more than enough Of my love, I'm so done, yeah  No sleep, na-na-na-na No sleep, na-na-na-na I think about you day and night, now I can't get no No sleep, na-na-na-na No sleep, na-na-na-na I think about you day and night, now I can't get no No, no, no, no"&amp;" sleep tonight No, no, no, no sleep tonight| All day and night, you keep me up Non-stop, I'm so done, yeah I'm giving you more than enough Of my love (Of my love), I'm so done (I'm so done), yeah All day and night, you keep me up (No sleep, na-na-na-na) N"&amp;"on-stop (No sleep, na-na-na-na) I'm so done, yeah (I think about you day and night, now I can't get no) I'm giving you more than enough (No sleep, na-na-na-na) Of my love (No sleep, na-na-na-na) I'm so done, yeah (I think about you day and night, now I ca"&amp;"n't get no)")</f>
        <v> You walked away, you left me out here on the floor You didn't care, you're still the one that I adore You gave me something like nobody did before Woah, woah  If I close my eyes, all I see Is you standing there in front of me You're on my mind constantly Now I can't get no sleep  All day and night, you keep me up Non-stop, I'm so done, yeah I'm giving you more than enough Of my love, I'm so done, yeah  I blame myself, I broke my own heart loving you You cut me up and now I'm bleeding from the truth You left me helpless, now I don't know what to do Woah, woah  If I close my eyes, all I see Is you standing there in front of me You're on my mind constantly Now I can't get no sleep  All day and night, you keep me up Non-stop, I'm so done, yeah I'm giving you more than enough Of my love, I'm so done, yeah  No sleep, na-na-na-na No sleep, na-na-na-na I think about you day and night, now I can't get no No sleep, na-na-na-na No sleep, na-na-na-na I think about you day and night, now I can't get no No, no, no, no sleep tonight No, no, no, no sleep tonight| All day and night, you keep me up Non-stop, I'm so done, yeah I'm giving you more than enough Of my love (Of my love), I'm so done (I'm so done), yeah All day and night, you keep me up (No sleep, na-na-na-na) Non-stop (No sleep, na-na-na-na) I'm so done, yeah (I think about you day and night, now I can't get no) I'm giving you more than enough (No sleep, na-na-na-na) Of my love (No sleep, na-na-na-na) I'm so done, yeah (I think about you day and night, now I can't get no)</v>
      </c>
      <c r="E120" s="1" t="s">
        <v>389</v>
      </c>
      <c r="F120" s="1">
        <v>2019.0</v>
      </c>
      <c r="G120" s="2" t="s">
        <v>421</v>
      </c>
    </row>
    <row r="121">
      <c r="A121" s="3" t="s">
        <v>16</v>
      </c>
      <c r="B121" s="3" t="s">
        <v>78</v>
      </c>
      <c r="C121" s="3" t="s">
        <v>79</v>
      </c>
      <c r="D121" s="1" t="str">
        <f>IFERROR(__xludf.DUMMYFUNCTION("REGEXREPLACE(C121, ""\[(.*?)\]"", """")")," Said she tired of little money, need a big boy Pull up 20 inch blades like I'm Lil’ Troy Now it's everybody flockin', need a decoy Shawty mixing up the vodka with the LaCroix, yeah G-Wagen, G-Wagen, G-Wagen, G-Wagen All the housewives pullin’ up (Up, up)"&amp;" I got a lot of toys, 720S bumpin' Fall Out Boy You was talkin' shit in the beginning (Mm-mm) Back when I was feelin' more forgivin' (More forgivin') I know it piss you off to see me winnin' (See me winnin') See the igloo in my mouth when I be grinnin’ (I"&amp;" be grinnin’), yeah  Hunnid bands in my pocket, it's on me Hunnid deep when I roll like the army Get more bottles, these bottles are lonely It’s a moment when I show up, got 'em sayin', ""Wow"" (Wow, wow) Hunnid bands in my pocket, it's on me (On me) Yeah"&amp;", your grandmama probably know me (Know me) Get more bottles, these bottles are lonely It’s a moment when I show up, got 'em sayin', ""Wow"" (Wow, wow)  Everywhere I go (Hey) Catch me on the block like I'm Mutombo (Wow) 750 Lambo in the Utah snow (Skrrt) "&amp;"Trunk in the front like that shit Dumbo, yeah Cut the roof off like a nip-tuck Pull up to the house with some big butts Turn the kitchen counter to a strip-club (Yeah, wow) Me and Dre came for the... When I got guap, all of y'all just appeared (Wow) Befor"&amp;"e I dropped Stoney, none of y'all really cared (Cared) Now they always say, ""Congratulations,"" to the kid (Kid) And this is not a 40, but I'm pourin' out this shit (Yeah) Used to have a lot, but I got more now (Yup) Made another hit 'cause I got bored n"&amp;"ow (Yup) Always goin' for it, never punt fourth down Last call, Hail Mary, Prescott touchdown, ayy| Hunnid bands in my pocket, it's on me (On me) Hunnid deep when I roll like the army (Hey) Get more bottles, these bottles are lonely It's a moment when I s"&amp;"how up, got 'em sayin', ""Wow"" (Wow, wow) Hunnid bands in my pocket, it's on me (Yeah, yeah) Yeah, your grandmama probably know me (Yeah, yeah) Get more bottles, these bottles are lonely It's a moment when I show up, got 'em sayin', ""Wow""  Got 'em sayi"&amp;"n', ""Wow"" Ayy, ayy, wow Sayin', ""Wow"" Wow Wow")</f>
        <v> Said she tired of little money, need a big boy Pull up 20 inch blades like I'm Lil’ Troy Now it's everybody flockin', need a decoy Shawty mixing up the vodka with the LaCroix, yeah G-Wagen, G-Wagen, G-Wagen, G-Wagen All the housewives pullin’ up (Up, up) I got a lot of toys, 720S bumpin' Fall Out Boy You was talkin' shit in the beginning (Mm-mm) Back when I was feelin' more forgivin' (More forgivin') I know it piss you off to see me winnin' (See me winnin') See the igloo in my mouth when I be grinnin’ (I be grinnin’), yeah  Hunnid bands in my pocket, it's on me Hunnid deep when I roll like the army Get more bottles, these bottles are lonely It’s a moment when I show up, got 'em sayin', "Wow" (Wow, wow) Hunnid bands in my pocket, it's on me (On me) Yeah, your grandmama probably know me (Know me) Get more bottles, these bottles are lonely It’s a moment when I show up, got 'em sayin', "Wow" (Wow, wow)  Everywhere I go (Hey) Catch me on the block like I'm Mutombo (Wow) 750 Lambo in the Utah snow (Skrrt) Trunk in the front like that shit Dumbo, yeah Cut the roof off like a nip-tuck Pull up to the house with some big butts Turn the kitchen counter to a strip-club (Yeah, wow) Me and Dre came for the... When I got guap, all of y'all just appeared (Wow) Before I dropped Stoney, none of y'all really cared (Cared) Now they always say, "Congratulations," to the kid (Kid) And this is not a 40, but I'm pourin' out this shit (Yeah) Used to have a lot, but I got more now (Yup) Made another hit 'cause I got bored now (Yup) Always goin' for it, never punt fourth down Last call, Hail Mary, Prescott touchdown, ayy| Hunnid bands in my pocket, it's on me (On me) Hunnid deep when I roll like the army (Hey) Get more bottles, these bottles are lonely It's a moment when I show up, got 'em sayin', "Wow" (Wow, wow) Hunnid bands in my pocket, it's on me (Yeah, yeah) Yeah, your grandmama probably know me (Yeah, yeah) Get more bottles, these bottles are lonely It's a moment when I show up, got 'em sayin', "Wow"  Got 'em sayin', "Wow" Ayy, ayy, wow Sayin', "Wow" Wow Wow</v>
      </c>
      <c r="E121" s="1" t="s">
        <v>389</v>
      </c>
      <c r="F121" s="1">
        <v>2019.0</v>
      </c>
      <c r="G121" s="1"/>
    </row>
    <row r="122">
      <c r="A122" s="3" t="s">
        <v>85</v>
      </c>
      <c r="B122" s="3" t="s">
        <v>86</v>
      </c>
      <c r="C122" s="3" t="s">
        <v>87</v>
      </c>
      <c r="D122" s="1" t="str">
        <f>IFERROR(__xludf.DUMMYFUNCTION("REGEXREPLACE(C122, ""\[(.*?)\]"", """")")," The club isn't the best place to find a lover So the bar is where I go Me and my friends at the table doing shots Drinking fast and then we talk slow And you come over and start up a conversation with just me And trust me I'll give it a chance now Take m"&amp;"y hand, stop, put Van the Man on the jukebox And then we start to dance, and now I'm singing like  Girl, you know I want your love Your love was handmade for somebody like me Come on now, follow my lead I may be crazy, don't mind me Say, boy, let's not ta"&amp;"lk too much Grab on my waist and put that body on me Come on now, follow my lead Come, come on now, follow my lead  I'm in love with the shape of you We push and pull like a magnet do Although my heart is falling too I'm in love with your body And last ni"&amp;"ght you were in my room And now my bed sheets smell like you Every day discovering something brand new I'm in love with your body  Oh, I, oh, I, oh, I, oh, I I'm in love with your body Oh, I, oh, I, oh, I, oh, I I'm in love with your body Oh, I, oh, I, oh"&amp;", I, oh, I I'm in love with your body Every day discovering something brand new I'm in love with the shape of you  One week in we let the story begin We're going out on our first date You and me are thrifty, so go all you can eat Fill up your bag and I fi"&amp;"ll up a plate We talk for hours and hours about the sweet and the sour And how your family is doing okay Leave and get in a taxi, then kiss in the backseat Tell the driver make the radio play, and I'm singing like| Girl, you know I want your love Your lov"&amp;"e was handmade for somebody like me Come on now, follow my lead I may be crazy, don't mind me Say, boy, let's not talk too much Grab on my waist and put that body on me Come on now, follow my lead Come, come on now, follow my lead  I'm in love with the sh"&amp;"ape of you We push and pull like a magnet do Although my heart is falling too I'm in love with your body And last night you were in my room And now my bed sheets smell like you Every day discovering something brand new I'm in love with your body  Oh, I, o"&amp;"h, I, oh, I, oh, I I'm in love with your body Oh, I, oh, I, oh, I, oh, I I'm in love with your body Oh, I, oh, I, oh, I, oh, I I'm in love with your body Every day discovering something brand new I'm in love with the shape of you| Come on, be my baby, com"&amp;"e on Come on, be my baby, come on Come on, be my baby, come on Come on, be my baby, come on Come on, be my baby, come on Come on, be my baby, come on Come on, be my baby, come on Come on, be my baby, come on  I'm in love with the shape of you We push and "&amp;"pull like a magnet do Although my heart is falling too I'm in love with your body Last night you were in my room And now my bed sheets smell like you Every day discovering something brand new I'm in love with your body  Come on, be my baby, come on Come o"&amp;"n, be my baby, come on I'm in love with your body Come on, be my baby, come on Come on, be my baby, come on I'm in love with your body Come on, be my baby, come on Come on, be my baby, come on I'm in love with your body Every day discovering something bra"&amp;"nd new I'm in love with the shape of you")</f>
        <v> 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 I, oh, I, oh, I, oh, I I'm in love with your body Oh, I, oh, I, oh, I, oh, I I'm in love with your body Oh, I, oh, I, oh, I, oh, 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 I, oh, I, oh, I, oh, I I'm in love with your body Oh, I, oh, I, oh, I, oh, I I'm in love with your body Oh, I, oh, I, oh, I, oh, 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v>
      </c>
      <c r="E122" s="1" t="s">
        <v>389</v>
      </c>
      <c r="F122" s="1">
        <v>2017.0</v>
      </c>
      <c r="G122" s="1"/>
    </row>
    <row r="123">
      <c r="A123" s="3" t="s">
        <v>93</v>
      </c>
      <c r="B123" s="3" t="s">
        <v>94</v>
      </c>
      <c r="C123" s="3" t="s">
        <v>95</v>
      </c>
      <c r="D123" s="1" t="str">
        <f>IFERROR(__xludf.DUMMYFUNCTION("REGEXREPLACE(C123, ""\[(.*?)\]"", """")")," Waiting for the time to pass you by Hope the winds of change will change your mind I could give a thousand reasons why And I know you, and you've got to  Make it on your own, but we don't have to grow up We can stay forever young Living on my sofa, drink"&amp;"ing rum and cola Underneath the rising sun I could give a thousand reasons why But you're going, and you know that  All you have to do is stay a minute Just take your time The clock is ticking, so stay All you have to do is wait a second Your hands on min"&amp;"e The clock is ticking, so stay  All you have to do is All you have to do is stay  Won't admit what I already know I've never been the best at letting go I don't wanna spend the night alone Guess I need you, and I need to  Make it on my own, but I don't w"&amp;"anna grow up We can stay forever young Living on my sofa, drinking rum and cola Underneath the rising sun I could give a million reasons why But I'm going, and you know that| All you have to do is stay a minute Just take your time The clock is ticking, so"&amp;" stay All you have to do is wait a second Your hands on mine The clock is ticking, so stay  All you have to do is All you have to do is stay  All you have to do is stay So stay, yeah  All you have to do is stay a minute Just take your time The clock is ti"&amp;"cking, so stay All you have to do is wait a second Your hands on mine The clock is ticking, so stay All you have to do is stay")</f>
        <v> Waiting for the time to pass you by Hope the winds of change will change your mind I could give a thousand reasons why And I know you, and you've got to  Make it on your own, but we don't have to grow up We can stay forever young Living on my sofa, drinking rum and cola Underneath the rising sun I could give a thousand reasons why But you're going, and you know that  All you have to do is stay a minute Just take your time The clock is ticking, so stay All you have to do is wait a second Your hands on mine The clock is ticking, so stay  All you have to do is All you have to do is stay  Won't admit what I already know I've never been the best at letting go I don't wanna spend the night alone Guess I need you, and I need to  Make it on my own, but I don't wanna grow up We can stay forever young Living on my sofa, drinking rum and cola Underneath the rising sun I could give a million reasons why But I'm going, and you know that| All you have to do is stay a minute Just take your time The clock is ticking, so stay All you have to do is wait a second Your hands on mine The clock is ticking, so stay  All you have to do is All you have to do is stay  All you have to do is stay So stay, yeah  All you have to do is stay a minute Just take your time The clock is ticking, so stay All you have to do is wait a second Your hands on mine The clock is ticking, so stay All you have to do is stay</v>
      </c>
      <c r="E123" s="1" t="s">
        <v>389</v>
      </c>
      <c r="F123" s="1">
        <v>2017.0</v>
      </c>
      <c r="G123" s="1"/>
    </row>
    <row r="124">
      <c r="A124" s="1" t="s">
        <v>422</v>
      </c>
      <c r="B124" s="1" t="s">
        <v>423</v>
      </c>
      <c r="C124" s="1" t="s">
        <v>424</v>
      </c>
      <c r="D124" s="1" t="str">
        <f>IFERROR(__xludf.DUMMYFUNCTION("REGEXREPLACE(C124, ""\[(.*?)\]"", """")")," I've been reading books of old The legends and the myths Achilles and his gold Hercules and his gifts Spider-Man's control And Batman with his fists And clearly I don't see myself upon that list  But she said, where d'you wanna go? How much you wanna ris"&amp;"k? I'm not looking for somebody With some superhuman gifts Some superhero Some fairytale bliss Just something I can turn to Somebody I can kiss I want something just like this  Doo-doo-doo, doo-doo-doo Doo-doo-doo, doo, doo Doo-doo-doo, doo-doo-doo Oh, I "&amp;"want something just like this Doo-doo-doo, doo-doo-doo Doo-doo-doo, doo, doo Doo-doo-doo, doo-doo-doo Oh, I want something just like this I want something just like this  I've been reading books of old The legends and the myths The testaments they told Th"&amp;"e moon and its eclipse And Superman unrolls A suit before he lifts But I'm not the kind of person that it fits  She said, where d'you wanna go? How much you wanna risk? I'm not looking for somebody With some superhuman gifts Some superhero Some fairytale "&amp;"bliss Just something I can turn to Somebody I can miss| I want something just like this I want something just like this  Oh, I want something just like this Doo-doo-doo, doo-doo-doo Doo-doo-doo, doo, doo Doo-doo-doo, doo-doo-doo Oh, I want something just "&amp;"like this Doo-doo-doo, doo-doo-doo Doo-doo-doo, doo, doo Doo-doo-doo, doo-doo-doo  Where d'you wanna go? How much you wanna risk? I'm not looking for somebody With some superhuman gifts Some superhero Some fairytale bliss Just something I can turn to Some"&amp;"body I can kiss I want something just like this  Oh, I want something just like this Oh, I want something just like this Oh, I want something just like this")</f>
        <v> I've been reading books of old The legends and the myths Achilles and his gold Hercules and his gifts Spider-Man's control And Batman with his fists And clearly I don't see myself upon that list  But she said, where d'you wanna go? How much you wanna risk? I'm not looking for somebody With some superhuman gifts Some superhero Some fairytale bliss Just something I can turn to Somebody I can kiss I want something just like this  Doo-doo-doo, doo-doo-doo Doo-doo-doo, doo, doo Doo-doo-doo, doo-doo-doo Oh, I want something just like this Doo-doo-doo, doo-doo-doo Doo-doo-doo, doo, doo Doo-doo-doo, doo-doo-doo Oh, I want something just like this I want something just like this  I've been reading books of old The legends and the myths The testaments they told The moon and its eclipse And Superman unrolls A suit before he lifts But I'm not the kind of person that it fits  She said, where d'you wanna go? How much you wanna risk? I'm not looking for somebody With some superhuman gifts Some superhero Some fairytale bliss Just something I can turn to Somebody I can miss| I want something just like this I want something just like this  Oh, I want something just like this Doo-doo-doo, doo-doo-doo Doo-doo-doo, doo, doo Doo-doo-doo, doo-doo-doo Oh, I want something just like this Doo-doo-doo, doo-doo-doo Doo-doo-doo, doo, doo Doo-doo-doo, doo-doo-doo  Where d'you wanna go? How much you wanna risk? I'm not looking for somebody With some superhuman gifts Some superhero Some fairytale bliss Just something I can turn to Somebody I can kiss I want something just like this  Oh, I want something just like this Oh, I want something just like this Oh, I want something just like this</v>
      </c>
      <c r="E124" s="1" t="s">
        <v>389</v>
      </c>
      <c r="F124" s="1">
        <v>2017.0</v>
      </c>
      <c r="G124" s="2" t="s">
        <v>425</v>
      </c>
    </row>
    <row r="125">
      <c r="A125" s="3" t="s">
        <v>109</v>
      </c>
      <c r="B125" s="3" t="s">
        <v>110</v>
      </c>
      <c r="C125" s="3" t="s">
        <v>111</v>
      </c>
      <c r="D125" s="1" t="str">
        <f>IFERROR(__xludf.DUMMYFUNCTION("REGEXREPLACE(C125, ""\[(.*?)\]"", """")"),"  Ay, ¡Fonsi! ¡D.Y.! Ooh, oh, no, oh, no, oh ¡Hey, yeah! Dididiri Daddy, go! Sí, sabes que ya llevo un rato mirándote Tengo que bailar contigo hoy (¡D.Y.!) Vi que tu mirada ya estaba llamándome Muéstrame el camino que yo voy  ¡Oh! Tú, tú eres el imán y yo"&amp;" soy el metal Me voy acercando y voy armando el plan Sólo con pensarlo se acelera el pulso (¡Oh, yeah!) Ya, ya me está gustando más de lo normal Todos mis sentidos van pidiendo más Esto hay que tomarlo sin ningún apuro  Despacito Quiero respirar tu cuello"&amp;" despacito Deja que te diga cosas al oído Para que te acuerdes si no estás conmigo Despacito Quiero desnudarte a besos despacito Firmar las paredes de tu laberinto Y hacer de tu cuerpo todo un manuscrito (Sube, sube, sube; sube, sube)  Quiero ver bailar t"&amp;"u pelo, quiero ser tu ritmo (Woh, eh) Que le enseñes a mi boca (Woh, eh) Tus lugares favoritos (Favorito', favorito', baby) Déjame sobrepasar tus zonas de peligro (Eh; woh, eh) Hasta provocar tus gritos (Woh, eh) Y que olvides tu apellido (Rrr; D.Y.)| Si "&amp;"te pido un beso, ven, dámelo, yo sé que estás pensándolo (Eh) Llevo tiempo intentándolo (Eh), mami, esto es dando y dándolo Sabes que tu corazón conmigo te hace bam-bam Sabes que esa beba está buscando de mi bam-bam Ven, prueba de mi boca para ver cómo te"&amp;" sabe (Eh-eh; ¡plo!) Quiero, quiero, quiero ver cuánto amor a ti te cabe Yo no tengo prisa, yo me quiero dar el viaje Empezamos lento, después salvaje  Pasito a pasito, suave suavecito Nos vamo' pegando, poquito a poquito Cuando tú me besas con esa destre"&amp;"za Veo que eres malicia con delicadeza Pasito a pasito, suave suavecito Nos vamo' pegando, poquito a poquito (Oh-oh) Y es que esa belleza es un rompecabezas (No, no) Pero pa' montarlo aquí tengo la pieza ¡Oye! (Yo', yo'; ¡plo!)  Despacito Quiero respirar "&amp;"tu cuello despacito (Yo') Deja que te diga cosas al oído (Yo') Para que te acuerdes si no estás conmigo (Plo, plo) Despacito (¡Plo!) Quiero desnudarte a besos despacito (Yeah-eh) Firmar las paredes de tu laberinto Y hacer de tu cuerpo todo un manuscrito ("&amp;"Sube, sube, sube, sube, sube)| Quiero ver bailar tu pelo, quiero ser tu ritmo (Eh, woh, eh) Que le enseñes a mi boca (Woh, eh) Tus lugares favoritos (Favorito', favorito', baby) Déjame sobrepasar tus zonas de peligro (Eh, woh, eh) Hasta provocar tus grito"&amp;"s (Woh, eh) Y que olvides tu apellido  Despacito Vamo' a hacerlo en una playa en Puerto Rico Hasta que las olas griten: ""¡Ay, Bendito!"" Para que mi sello se quede contigo ¡Báilalo!  Pasito a pasito, suave suavecito (Oh, yeah-yeah) Nos vamos pegando, poq"&amp;"uito a poquito (No, no; oh) Que le enseñes a mi boca Tus lugares favoritos Favorito', favorito', baby (Ooh) Pasito a pasito, suave suavecito Nos vamos pegando, poquito a poquito Hasta provocar tus gritos (Fonsi) Y que olvides tu apellido (D.Y.) Despacito")</f>
        <v>  Ay, ¡Fonsi! ¡D.Y.! Ooh, oh, no, oh, no, oh ¡Hey, yeah! Dididiri Daddy, go! Sí, sabes que ya llevo un rato mirándote Tengo que bailar contigo hoy (¡D.Y.!) Vi que tu mirada ya estaba llamándome Muéstrame el camino que yo voy  ¡Oh! Tú, tú eres el imán y yo soy el metal Me voy acercando y voy armando el plan Sólo con pensarlo se acelera el pulso (¡Oh, yeah!) Ya, ya me está gustando más de lo normal Todos mis sentidos van pidiendo más Esto hay que tomarlo sin ningún apuro  Despacito Quiero respirar tu cuello despacito Deja que te diga cosas al oído Para que te acuerdes si no estás conmigo Despacito Quiero desnudarte a besos despacito Firmar las paredes de tu laberinto Y hacer de tu cuerpo todo un manuscrito (Sube, sube, sube; sube, sube)  Quiero ver bailar tu pelo, quiero ser tu ritmo (Woh, eh) Que le enseñes a mi boca (Woh, eh) Tus lugares favoritos (Favorito', favorito', baby) Déjame sobrepasar tus zonas de peligro (Eh; woh, eh) Hasta provocar tus gritos (Woh, eh) Y que olvides tu apellido (Rrr; D.Y.)| Si te pido un beso, ven, dámelo, yo sé que estás pensándolo (Eh) Llevo tiempo intentándolo (Eh), mami, esto es dando y dándolo Sabes que tu corazón conmigo te hace bam-bam Sabes que esa beba está buscando de mi bam-bam Ven, prueba de mi boca para ver cómo te sabe (Eh-eh; ¡plo!) Quiero, quiero, quiero ver cuánto amor a ti te cabe Yo no tengo prisa, yo me quiero dar el viaje Empezamos lento, después salvaje  Pasito a pasito, suave suavecito Nos vamo' pegando, poquito a poquito Cuando tú me besas con esa destreza Veo que eres malicia con delicadeza Pasito a pasito, suave suavecito Nos vamo' pegando, poquito a poquito (Oh-oh) Y es que esa belleza es un rompecabezas (No, no) Pero pa' montarlo aquí tengo la pieza ¡Oye! (Yo', yo'; ¡plo!)  Despacito Quiero respirar tu cuello despacito (Yo') Deja que te diga cosas al oído (Yo') Para que te acuerdes si no estás conmigo (Plo, plo) Despacito (¡Plo!) Quiero desnudarte a besos despacito (Yeah-eh) Firmar las paredes de tu laberinto Y hacer de tu cuerpo todo un manuscrito (Sube, sube, sube, sube, sube)| Quiero ver bailar tu pelo, quiero ser tu ritmo (Eh, woh, eh) Que le enseñes a mi boca (Woh, eh) Tus lugares favoritos (Favorito', favorito', baby) Déjame sobrepasar tus zonas de peligro (Eh, woh, eh) Hasta provocar tus gritos (Woh, eh) Y que olvides tu apellido  Despacito Vamo' a hacerlo en una playa en Puerto Rico Hasta que las olas griten: "¡Ay, Bendito!" Para que mi sello se quede contigo ¡Báilalo!  Pasito a pasito, suave suavecito (Oh, yeah-yeah) Nos vamos pegando, poquito a poquito (No, no; oh) Que le enseñes a mi boca Tus lugares favoritos Favorito', favorito', baby (Ooh) Pasito a pasito, suave suavecito Nos vamos pegando, poquito a poquito Hasta provocar tus gritos (Fonsi) Y que olvides tu apellido (D.Y.) Despacito</v>
      </c>
      <c r="E125" s="1" t="s">
        <v>389</v>
      </c>
      <c r="F125" s="1">
        <v>2017.0</v>
      </c>
      <c r="G125" s="1"/>
    </row>
    <row r="126">
      <c r="A126" s="1" t="s">
        <v>426</v>
      </c>
      <c r="B126" s="1" t="s">
        <v>427</v>
      </c>
      <c r="C126" s="1" t="s">
        <v>428</v>
      </c>
      <c r="D126" s="1" t="str">
        <f>IFERROR(__xludf.DUMMYFUNCTION("REGEXREPLACE(C126, ""\[(.*?)\]"", """")")," We were staying in Paris To get away from your parents And I thought, “Wow If I could take this in a shot right now I don't think that we could work this out” Out on the terrace I don't know if it's fair but I thought “How could I let you fall by yoursel"&amp;"f While I'm wasted with someone else?”  If we go down then we go down together They'll say you could do anything They'll say that I was clever If we go down then we go down together We'll get away with everything Let's show them we are better  Let's show "&amp;"them we are better Let's show them we are better  We were staying in Paris To get away from your parents You look so proud Standing there with a frown and a cigarette Posting pictures of yourself on the Internet Out on the terrace We breathe in the air of"&amp;" this small town on our own, cuttin' class for the thrill of it Getting drunk on the past, we were livin' in  If we go down then we go down together They'll say you could do anything They'll say that I was clever If we go down then we go down together We'"&amp;"ll get away with everything Let's show them we are better  Let's show them we are Show them we are Let's show them we are Show them we are Let's show them we are better We were staying in Paris Let's show them we are better Let's show them we are Show the"&amp;"m we are Let's show them we are Show them we are Let's show them we are better| If we go down then we go down together They'll say you could do anything They'll say that I was clever If we go down then we go down together We'll get away with everything Le"&amp;"t's show them we are better  We were staying in Paris (If we go down) We were staying in Paris (If we go down) We were staying in Paris (If we go down) We were staying in Paris (If we go down) Let's show them we are better We were staying in Paris  Let's "&amp;"show them we are better Let's show them we are better If we go down Let's show them we are better If we go down Let's show them we are better If we go down Let's show them we are better Let's show them we are better")</f>
        <v> We were staying in Paris To get away from your parents And I thought, “Wow If I could take this in a shot right now I don't think that we could work this out” Out on the terrace I don't know if it's fair but I thought “How could I let you fall by yourself While I'm wasted with someone else?”  If we go down then we go down together They'll say you could do anything They'll say that I was clever If we go down then we go down together We'll get away with everything Let's show them we are better  Let's show them we are better Let's show them we are better  We were staying in Paris To get away from your parents You look so proud Standing there with a frown and a cigarette Posting pictures of yourself on the Internet Out on the terrace We breathe in the air of this small town on our own, cuttin' class for the thrill of it Getting drunk on the past, we were livin' in  If we go down then we go down together They'll say you could do anything They'll say that I was clever If we go down then we go down together We'll get away with everything Let's show them we are better  Let's show them we are Show them we are Let's show them we are Show them we are Let's show them we are better We were staying in Paris Let's show them we are better Let's show them we are Show them we are Let's show them we are Show them we are Let's show them we are better| If we go down then we go down together They'll say you could do anything They'll say that I was clever If we go down then we go down together We'll get away with everything Let's show them we are better  We were staying in Paris (If we go down) We were staying in Paris (If we go down) We were staying in Paris (If we go down) We were staying in Paris (If we go down) Let's show them we are better We were staying in Paris  Let's show them we are better Let's show them we are better If we go down Let's show them we are better If we go down Let's show them we are better If we go down Let's show them we are better Let's show them we are better</v>
      </c>
      <c r="E126" s="1" t="s">
        <v>389</v>
      </c>
      <c r="F126" s="1">
        <v>2017.0</v>
      </c>
      <c r="G126" s="2" t="s">
        <v>429</v>
      </c>
    </row>
    <row r="127">
      <c r="A127" s="3" t="s">
        <v>101</v>
      </c>
      <c r="B127" s="3" t="s">
        <v>102</v>
      </c>
      <c r="C127" s="3" t="s">
        <v>103</v>
      </c>
      <c r="D127" s="1" t="str">
        <f>IFERROR(__xludf.DUMMYFUNCTION("REGEXREPLACE(C127, ""\[(.*?)\]"", """")")," I had a dream We were sipping whiskey neat Highest floor, The Bowery And I was high enough Somewhere along the lines We stopped seeing eye to eye You were staying out all night And I had enough  No, I don't wanna know Where you been or where you're goin'"&amp;" But I know I won't be home And you'll be on your own  Who's gonna walk you Through the dark side of the morning? Who's gonna rock you When the sun won't let you sleep? Who's waking up to drive you home When you're drunk and all alone? Who's gonna walk yo"&amp;"u Through the dark side of the morning?  It ain't me The Bowery, whiskey neat, grateful, I'm so grateful It ain't me The Bowery, whiskey neat, grateful, I'm so grateful It ain't me The Bowery, whiskey neat, grateful, I'm so grateful It ain't me The Bowery"&amp;", whiskey neat, grateful, I'm so grateful It ain't me  I had a dream We were back to seventeen Summer nights and The Libertines Never growing up| I'll take with me The polaroids and the memories But you know I'm gonna leave Behind the worst of us  Who's g"&amp;"onna walk you Through the dark side of the morning? Who's gonna rock you When the sun won't let you sleep? Who's waking up to drive you home When you're drunk and all alone? Who's gonna walk you Through the dark side of the morning?  It ain't me, no no It"&amp;" ain't me, no no It ain't me, no no Who's gonna walk you through the dark side of the morning? It ain't me The Bowery, whiskey neat, grateful, I'm so grateful It ain't me The Bowery, whiskey neat, grateful, I'm so grateful It ain't me The Bowery, whiskey "&amp;"neat, grateful, I'm so grateful It ain't me The Bowery, whiskey neat, grateful, I'm so grateful It ain't me The Bowery, whiskey neat, grateful, I'm so grateful It ain't me The Bowery, whiskey neat, grateful, I'm so grateful It ain't me")</f>
        <v> I had a dream We were sipping whiskey neat Highest floor, The Bowery And I was high enough Somewhere along the lines We stopped seeing eye to eye You were staying out all night And I had enough  No, I don't wanna know Where you been or where you're goin' But I know I won't be home And you'll be on your own  Who's gonna walk you Through the dark side of the morning? Who's gonna rock you When the sun won't let you sleep? Who's waking up to drive you home When you're drunk and all alone? Who's gonna walk you Through the dark side of the morning?  It ain't me The Bowery, whiskey neat, grateful, I'm so grateful It ain't me The Bowery, whiskey neat, grateful, I'm so grateful It ain't me The Bowery, whiskey neat, grateful, I'm so grateful It ain't me The Bowery, whiskey neat, grateful, I'm so grateful It ain't me  I had a dream We were back to seventeen Summer nights and The Libertines Never growing up| I'll take with me The polaroids and the memories But you know I'm gonna leave Behind the worst of us  Who's gonna walk you Through the dark side of the morning? Who's gonna rock you When the sun won't let you sleep? Who's waking up to drive you home When you're drunk and all alone? Who's gonna walk you Through the dark side of the morning?  It ain't me, no no It ain't me, no no It ain't me, no no Who's gonna walk you through the dark side of the morning? It ain't me The Bowery, whiskey neat, grateful, I'm so grateful It ain't me The Bowery, whiskey neat, grateful, I'm so grateful It ain't me The Bowery, whiskey neat, grateful, I'm so grateful It ain't me The Bowery, whiskey neat, grateful, I'm so grateful It ain't me The Bowery, whiskey neat, grateful, I'm so grateful It ain't me The Bowery, whiskey neat, grateful, I'm so grateful It ain't me</v>
      </c>
      <c r="E127" s="1" t="s">
        <v>389</v>
      </c>
      <c r="F127" s="1">
        <v>2017.0</v>
      </c>
      <c r="G127" s="1"/>
    </row>
    <row r="128">
      <c r="A128" s="3" t="s">
        <v>105</v>
      </c>
      <c r="B128" s="3" t="s">
        <v>106</v>
      </c>
      <c r="C128" s="3" t="s">
        <v>107</v>
      </c>
      <c r="D128" s="1" t="str">
        <f>IFERROR(__xludf.DUMMYFUNCTION("REGEXREPLACE(C128, ""\[(.*?)\]"", """")")," Woah-oh, hm-hmm  You've been runnin' 'round, runnin' 'round, runnin' 'round Throwin' that dirt all on my name 'Cause you knew that I, knew that I, knew that I'd call you up (Ah) You've been going 'round, going 'round, going 'round Every party in LA 'Caus"&amp;"e you knew that I, knew that I, knew that I'd be at one, oh  I know that dress is karma, perfume regret You got me thinking 'bout when you were mine, ooh And now I'm all up on ya, what you expect? But you're not coming home with me tonight  You just want "&amp;"attention, you don't want my heart Maybe you just hate the thought of me with someone new Yeah, you just want attention, I knew from the start You're just making sure I'm never gettin' over you, oh  You've been runnin' 'round, runnin' 'round, runnin' 'rou"&amp;"nd Throwin' that dirt all on my name 'Cause you knew that I, knew that I, knew that I'd call you up Baby, now that we're, now that we're, now that we're Right here standin' face to face You already know, 'ready know, 'ready know That you won, oh  I know t"&amp;"hat dress is karma (Dress is karma), perfume regret, yeah You got me thinking 'bout when you were mine, ooh (You got me thinking 'bout when you were mine) And now I'm all up on ya (All up on ya), what you expect? (Oh, baby) But you're not coming home with"&amp;" me tonight, oh no| You just want attention, you don't want my heart Maybe you just hate the thought of me with someone new (One new) Yeah, you just want attention (Oh), I knew from the start (The start) You're just making sure I'm never gettin' over you "&amp;"(Over you), oh  What are you doin' to me? What are you doin', huh? (What are you doin'?) What are you doin' to me? What are you doin', huh? (What are you doin'?) What are you doin' to me? What are you doin', huh? (What are you doin'?) What are you doin' t"&amp;"o me? What are you doin', huh?  I know that dress is karma, perfume regret You got me thinking 'bout when you were mine And now I'm all up on ya, what you expect? But you're not coming home with me tonight  You just want attention, you don't want my heart"&amp;" Maybe you just hate the thought of me with someone new Yeah, you just want attention, I knew from the start You're just making sure I'm never gettin' over you (Over you)| What are you doin' to me? (Hey) What are you doin', huh? (What are you doin', love?"&amp;") What are you doin' to me? What are you doin', huh? (Yeah, you just want attention) What are you doin' to me? (I knew from the start) What are you doin', huh? (You're just making sure I'm never gettin' over you) What are you doin' to me? What are you doi"&amp;"n', huh? (Oh)")</f>
        <v> Woah-oh, hm-hmm  You've been runnin' 'round, runnin' 'round, runnin' 'round Throwin' that dirt all on my name 'Cause you knew that I, knew that I, knew that I'd call you up (Ah) You've been going 'round, going 'round, going 'round Every party in LA 'Cause you knew that I, knew that I, knew that I'd be at one, oh  I know that dress is karma, perfume regret You got me thinking 'bout when you were mine, ooh And now I'm all up on ya, what you expect? But you're not coming home with me tonight  You just want attention, you don't want my heart Maybe you just hate the thought of me with someone new Yeah, you just want attention, I knew from the start You're just making sure I'm never gettin' over you, oh  You've been runnin' 'round, runnin' 'round, runnin' 'round Throwin' that dirt all on my name 'Cause you knew that I, knew that I, knew that I'd call you up Baby, now that we're, now that we're, now that we're Right here standin' face to face You already know, 'ready know, 'ready know That you won, oh  I know that dress is karma (Dress is karma), perfume regret, yeah You got me thinking 'bout when you were mine, ooh (You got me thinking 'bout when you were mine) And now I'm all up on ya (All up on ya), what you expect? (Oh, baby) But you're not coming home with me tonight, oh no| You just want attention, you don't want my heart Maybe you just hate the thought of me with someone new (One new) Yeah, you just want attention (Oh), I knew from the start (The start) You're just making sure I'm never gettin' over you (Over you), oh  What are you doin' to me? What are you doin', huh? (What are you doin'?) What are you doin' to me? What are you doin', huh? (What are you doin'?) What are you doin' to me? What are you doin', huh? (What are you doin'?) What are you doin' to me? What are you doin', huh?  I know that dress is karma, perfume regret You got me thinking 'bout when you were mine And now I'm all up on ya, what you expect? But you're not coming home with me tonight  You just want attention, you don't want my heart Maybe you just hate the thought of me with someone new Yeah, you just want attention, I knew from the start You're just making sure I'm never gettin' over you (Over you)| What are you doin' to me? (Hey) What are you doin', huh? (What are you doin', love?) What are you doin' to me? What are you doin', huh? (Yeah, you just want attention) What are you doin' to me? (I knew from the start) What are you doin', huh? (You're just making sure I'm never gettin' over you) What are you doin' to me? What are you doin', huh? (Oh)</v>
      </c>
      <c r="E128" s="1" t="s">
        <v>389</v>
      </c>
      <c r="F128" s="1">
        <v>2017.0</v>
      </c>
      <c r="G128" s="1"/>
    </row>
    <row r="129">
      <c r="A129" s="1" t="s">
        <v>430</v>
      </c>
      <c r="B129" s="1" t="s">
        <v>431</v>
      </c>
      <c r="C129" s="1" t="s">
        <v>432</v>
      </c>
      <c r="D129" s="1" t="str">
        <f>IFERROR(__xludf.DUMMYFUNCTION("REGEXREPLACE(C129, ""\[(.*?)\]"", """")")," Call it love and devotion Call it a mom's adoration, foundation A special bond of creation, hah For all the single moms out there Going through frustration Clean Bandit, Sean-da-Paul, Anne-Marie Sing, make them hear  She works at nights, by the water She"&amp;"'s gone astray, so far away From her father's daughter She just wants a life for her baby All on her own, no one will come She's got to save him (Daily struggle)  She tells him, ""Oh, love, no one's ever gonna hurt you, love."" ""I'm gonna give you all of"&amp;" my love."" ""Nobody matters like you."" (Stay up there, stay up there!) She tells him, ""Your life ain't gon' be nothing like my life."" (Straight!) ""You're gonna grow and have a good life."" ""I'm gonna do what I've got to do."" (Stay up there, stay up"&amp;" there!)  So, rockabye, baby, rockabye I'm gonna rock you Rockabye, baby, don't you cry Somebody's got you Rockabye, baby, rockabye I'm gonna rock you Rockabye, baby, don't you cry Ah, rockabye, no  Rockabye, rocka-rocka-rocka-bye (Rockabye, yeah, yeah) R"&amp;"ockabye, rocka-rocka-rocka-bye  Single mum, how're you doing out there? Facing the hard life, without no fear (Yeah!) Just so you know that you really care 'Cause any obstacle come, you're well prepared (Oh, no!) And no, mama, you never shed tear 'Cause y"&amp;"ou have to shed things year after year (Na, na, na, na) And you give the yout love beyond compare (Yeah!) You find his school fee and the bus fare (Yeah!) Mh, all when di pops disappear Inna rum bar, can't find him nowhere Steadily your workflow, heavily "&amp;"you know So your non-stop, no time, no time for ya dear| Now she got a six-year-old Trying to keep him warm Trying to keep out the cold When he looks in her eyes He don't know he is safe  When she says, ""Oh, love, no one's ever gonna hurt you, love."" """&amp;"I'm gonna give you all of my love."" ""Nobody matters like you.""  So, rockabye, baby, rockabye I'm gonna rock you Rockabye, baby, don't you cry Somebody's got you Rockabye, baby, rockabye I'm gonna rock you Rockabye, baby, don't you cry (Badda-bang-bang-"&amp;"bang, alright then) Ah, rockabye, no  Rockabye, rocka-rocka-rocka-bye (Rockabye, yeah, yeah) Rockabye, rocka-rocka-rocka-bye Rockabye, don't bother cry Lift up your head, lift it up to the sky, yo Rockabye, don't bother cry Angels surround you, just dry y"&amp;"our eye| Now she got a six-year-old Trying to keep him warm Trying to keep out the cold When he looks in her eyes He don't know he is safe when she says  She tells him, ""Oh, love, no one's ever gonna hurt you, love."" ""I'm gonna give you all of my love."&amp;""" ""Nobody matters like you."" (Stay up there, stay up there!) She tells him, ""Your life ain't gon' be nothing like my life."" (Straight!) ""You're gonna grow and have a good life."" ""I'm gonna do what I got to do."", yeah  So, rockabye, baby, rockabye"&amp;" (Rockabye, rocka-rocka-rocka-bye) I'm gonna rock you Rockabye, baby, don't you cry (Rockabye, rocka-rocka-rocka-bye) Somebody's got you Rockabye, baby, rockabye (Rockabye-rocka-rocka-rocka-bye) I'm gonna rock you Rockabye, baby, don't you cry (Badda-bang"&amp;"-bang-bang, alright then) Ah, rockabye  Rockabye, don't bother cry Lift up your head, lift it up to the sky (Ah, Rockabye!) Rockabye, don't bother cry (Yeah!) Angels surround you, just dry your eye (Yeah, ah, rockabye!) Rockabye, don't bother cry (No!) Li"&amp;"ft up your head, lift it up to the sky (Oh, Rockabye!) Rockabye, don't bother cry Angels surround you, just dry your eye")</f>
        <v> Call it love and devotion Call it a mom's adoration, foundation A special bond of creation, hah For all the single moms out there Going through frustration Clean Bandit, Sean-da-Paul, Anne-Marie Sing, make them hear  She works at nights, by the water She's gone astray, so far away From her father's daughter She just wants a life for her baby All on her own, no one will come She's got to save him (Daily struggle)  She tells him, "Oh, love, no one's ever gonna hurt you, love." "I'm gonna give you all of my love." "Nobody matters like you." (Stay up there, stay up there!) She tells him, "Your life ain't gon' be nothing like my life." (Straight!) "You're gonna grow and have a good life." "I'm gonna do what I've got to do." (Stay up there, stay up there!)  So, rockabye, baby, rockabye I'm gonna rock you Rockabye, baby, don't you cry Somebody's got you Rockabye, baby, rockabye I'm gonna rock you Rockabye, baby, don't you cry Ah, rockabye, no  Rockabye, rocka-rocka-rocka-bye (Rockabye, yeah, yeah) Rockabye, rocka-rocka-rocka-bye  Single mum, how're you doing out there? Facing the hard life, without no fear (Yeah!) Just so you know that you really care 'Cause any obstacle come, you're well prepared (Oh, no!) And no, mama, you never shed tear 'Cause you have to shed things year after year (Na, na, na, na) And you give the yout love beyond compare (Yeah!) You find his school fee and the bus fare (Yeah!) Mh, all when di pops disappear Inna rum bar, can't find him nowhere Steadily your workflow, heavily you know So your non-stop, no time, no time for ya dear| Now she got a six-year-old Trying to keep him warm Trying to keep out the cold When he looks in her eyes He don't know he is safe  When she says, "Oh, love, no one's ever gonna hurt you, love." "I'm gonna give you all of my love." "Nobody matters like you."  So, rockabye, baby, rockabye I'm gonna rock you Rockabye, baby, don't you cry Somebody's got you Rockabye, baby, rockabye I'm gonna rock you Rockabye, baby, don't you cry (Badda-bang-bang-bang, alright then) Ah, rockabye, no  Rockabye, rocka-rocka-rocka-bye (Rockabye, yeah, yeah) Rockabye, rocka-rocka-rocka-bye Rockabye, don't bother cry Lift up your head, lift it up to the sky, yo Rockabye, don't bother cry Angels surround you, just dry your eye| Now she got a six-year-old Trying to keep him warm Trying to keep out the cold When he looks in her eyes He don't know he is safe when she says  She tells him, "Oh, love, no one's ever gonna hurt you, love." "I'm gonna give you all of my love." "Nobody matters like you." (Stay up there, stay up there!) She tells him, "Your life ain't gon' be nothing like my life." (Straight!) "You're gonna grow and have a good life." "I'm gonna do what I got to do.", yeah  So, rockabye, baby, rockabye (Rockabye, rocka-rocka-rocka-bye) I'm gonna rock you Rockabye, baby, don't you cry (Rockabye, rocka-rocka-rocka-bye) Somebody's got you Rockabye, baby, rockabye (Rockabye-rocka-rocka-rocka-bye) I'm gonna rock you Rockabye, baby, don't you cry (Badda-bang-bang-bang, alright then) Ah, rockabye  Rockabye, don't bother cry Lift up your head, lift it up to the sky (Ah, Rockabye!) Rockabye, don't bother cry (Yeah!) Angels surround you, just dry your eye (Yeah, ah, rockabye!) Rockabye, don't bother cry (No!) Lift up your head, lift it up to the sky (Oh, Rockabye!) Rockabye, don't bother cry Angels surround you, just dry your eye</v>
      </c>
      <c r="E129" s="1" t="s">
        <v>389</v>
      </c>
      <c r="F129" s="1">
        <v>2017.0</v>
      </c>
      <c r="G129" s="2" t="s">
        <v>433</v>
      </c>
    </row>
    <row r="130">
      <c r="A130" s="3" t="s">
        <v>89</v>
      </c>
      <c r="B130" s="3" t="s">
        <v>90</v>
      </c>
      <c r="C130" s="3" t="s">
        <v>91</v>
      </c>
      <c r="D130" s="1" t="str">
        <f>IFERROR(__xludf.DUMMYFUNCTION("REGEXREPLACE(C130, ""\[(.*?)\]"", """")")," Ayy, ayy, ayy I got a condo in Manhattan Baby girl, what's happenin'? You and your ass invited So go on and get to clappin' So pop it for a player Pop, pop it for me Turn around and drop it for a player Drop, drop it for me I'll rent a beach house in Mia"&amp;"mi (-ami) Wake up with no jammies (Nope) Lobster tail for dinner Julio, serve that scampi (Julio!) You got it if you want it Got, got it if you want it Said, you got it if you want it Take my wallet if you want it now  Jump in the Cadillac, girl, let's pu"&amp;"t some miles on it Anything you want, just to put a smile on it You deserve it, baby, you deserve it all And I'm gonna give it to you  Gold jewellery shinin' so bright Strawberry champagne on ice Lucky for you, that's what I like, that's what I like Lucky"&amp;" for you, that's what I like, that's what I like Sex by the fire at night Silk sheets and diamonds all white Lucky for you, that's what I like, that's what I like Lucky for you, that's what I like, that's what I like  I'm talkin' trips to Puerto Rico (Bih"&amp;") Say the word, and we go (Say it) You can be my freaka (Brrrt!) Girl, I'll be your fleeko, Mamacita I will never make a promise that I can't keep I promise that your smile ain't gon' ever leave Shoppin' sprees in Paris Everything 24 karats Take a look in"&amp;" that mirror Now tell me, who's the fairest? Is it you? (Is it you?) Is it me? (Is it me?) Say it's us (Say it's us) and I'll agree, baby| Jump in the Cadillac, girl, let's put some miles on it Anything you want, just to put a smile on it You deserve it, "&amp;"baby, you deserve it all And I'm gonna give it to you  Gold jewellery shinin' so bright Strawberry champagne on ice Lucky for you, that's what I like, that's what I like Lucky for you, that's what I like, that's what I like Sex by the fire at night Silk s"&amp;"heets and diamonds all white Lucky for you, that's what I like, that's what I like Lucky for you, that's what I like, that's what I like  If you say you want a good time Well, here I am, baby, here I am, baby Talk to me, talk to me, talk to me Tell me, wh"&amp;"at's on your mind? (What's on your mind?) If you want it, girl, come and get it All this is here for you Tell me, baby, tell me, tell me, baby What you tryna do?| Gold jewellery shinin' so bright Strawberry champagne on ice Lucky for you, that's what I li"&amp;"ke, that's what I like (That's what I like, babe) Lucky for you, that's what I like, that's what I like (Oh, oh) Sex by the fire at night Silk sheets and diamonds all white (All white) Lucky for you, that's what I like, that's what I like (That's what I l"&amp;"ike, babe) Lucky for you, that's what I like, that's what I like (Ooh, ooh, ooh)")</f>
        <v> Ayy, ayy, ayy I got a condo in Manhattan Baby girl, what's happenin'? You and your ass invited So go on and get to clappin' So pop it for a player Pop, pop it for me Turn around and drop it for a player Drop, drop it for me I'll rent a beach house in Miami (-ami) Wake up with no jammies (Nope) Lobster tail for dinner Julio, serve that scampi (Julio!) You got it if you want it Got, got it if you want it Said, you got it if you want it Take my wallet if you want it now  Jump in the Cadillac, girl, let's put some miles on it Anything you want, just to put a smile on it You deserve it, baby, you deserve it all And I'm gonna give it to you  Gold jewellery shinin'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  I'm talkin' trips to Puerto Rico (Bih) Say the word, and we go (Say it) You can be my freaka (Brrrt!) Girl, I'll be your fleeko, Mamacita I will never make a promise that I can't keep I promise that your smile ain't gon' ever leave Shoppin' sprees in Paris Everything 24 karats Take a look in that mirror Now tell me, who's the fairest? Is it you? (Is it you?) Is it me? (Is it me?) Say it's us (Say it's us) and I'll agree, baby| Jump in the Cadillac, girl, let's put some miles on it Anything you want, just to put a smile on it You deserve it, baby, you deserve it all And I'm gonna give it to you  Gold jewellery shinin'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  If you say you want a good time Well, here I am, baby, here I am, baby Talk to me, talk to me, talk to me Tell me, what's on your mind? (What's on your mind?) If you want it, girl, come and get it All this is here for you Tell me, baby, tell me, tell me, baby What you tryna do?| Gold jewellery shinin' so bright Strawberry champagne on ice Lucky for you, that's what I like, that's what I like (That's what I like, babe) Lucky for you, that's what I like, that's what I like (Oh, oh) Sex by the fire at night Silk sheets and diamonds all white (All white) Lucky for you, that's what I like, that's what I like (That's what I like, babe) Lucky for you, that's what I like, that's what I like (Ooh, ooh, ooh)</v>
      </c>
      <c r="E130" s="1" t="s">
        <v>389</v>
      </c>
      <c r="F130" s="1">
        <v>2017.0</v>
      </c>
      <c r="G130" s="1"/>
    </row>
    <row r="131">
      <c r="A131" s="3" t="s">
        <v>121</v>
      </c>
      <c r="B131" s="3" t="s">
        <v>122</v>
      </c>
      <c r="C131" s="3" t="s">
        <v>123</v>
      </c>
      <c r="D131" s="1" t="str">
        <f>IFERROR(__xludf.DUMMYFUNCTION("REGEXREPLACE(C131, ""\[(.*?)\]"", """")")," She just wants to be beautiful She goes unnoticed, she knows no limits She craves attention, she praises an image She prays to be sculpted by the sculptor Oh, she don't see the light that's shinin' Deeper than the eyes can find it Maybe we have made her "&amp;"blind So she tries to cover up her pain And cut her woes away 'Cause covergirls don't cry After their face is made  And there's a hope that's waiting for you in the dark You should know you're beautiful just the way you are And you don't have to change a "&amp;"thing, the world could change its heart No scars to your beautiful, we're stars and we're beautiful Oh, oh, oh Oh-oh, oh, oh And you don't have to change a thing The world could change its heart No scars to your beautiful, we're stars and we're beautiful "&amp;" She has dreams to be an envy, so she's Starving, you know, covergirls eat nothing She says, ""Beauty is pain and there's beauty in everything, what's a little bit of hunger?"" ""I can go a little while longer,"" she fades away She don't see her perfect, "&amp;"she don't understand she's worth it Or that beauty goes deeper than the surface, oh, oh So to all the girls that's hurting, let me be your mirror Help you see a little bit clearer the light that shines within  And there's a hope that's waiting for you in "&amp;"the dark You should know you're beautiful just the way you are And you don't have to change a thing, the world could change its heart No scars to your beautiful, we're stars and we're beautiful Oh, oh, oh Oh-oh, oh, oh And you don't have to change a thing"&amp;" The world could change its heart No scars to your beautiful, we're stars and we're beautiful| No better you than the you that you are No better you than the you that you are No better life than the life we're livin' No better life than the life we're liv"&amp;"in' No better time for your shine, you're a star No better time for your shine, you're a star Oh, you're beautiful, oh, you're beautiful  There's a hope that's waiting for you in the dark You should know you're beautiful just the way you are And you don't"&amp;" have to change a thing, the world could change its heart No scars to your beautiful, we're stars and we're beautiful Oh, oh, oh Oh-oh, oh, oh And you don't have to change a thing The world could change its heart No scars to your beautiful, we're stars an"&amp;"d we're beautiful")</f>
        <v> She just wants to be beautiful She goes unnoticed, she knows no limits She craves attention, she praises an image She prays to be sculpted by the sculptor Oh, she don't see the light that's shinin' Deeper than the eyes can find it Maybe we have made her blind So she tries to cover up her pain And cut her woes away 'Cause covergirls don't cry After their face is made  And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  She has dreams to be an envy, so she's Starving, you know, covergirls eat nothing She says, "Beauty is pain and there's beauty in everything, what's a little bit of hunger?" "I can go a little while longer," she fades away She don't see her perfect, she don't understand she's worth it Or that beauty goes deeper than the surface, oh, oh So to all the girls that's hurting, let me be your mirror Help you see a little bit clearer the light that shines within  And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 No better you than the you that you are No better you than the you that you are No better life than the life we're livin' No better life than the life we're livin' No better time for your shine, you're a star No better time for your shine, you're a star Oh, you're beautiful, oh, you're beautiful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v>
      </c>
      <c r="E131" s="1" t="s">
        <v>389</v>
      </c>
      <c r="F131" s="1">
        <v>2017.0</v>
      </c>
      <c r="G131" s="1"/>
    </row>
    <row r="132">
      <c r="A132" s="1" t="s">
        <v>434</v>
      </c>
      <c r="B132" s="1" t="s">
        <v>435</v>
      </c>
      <c r="C132" s="1" t="s">
        <v>436</v>
      </c>
      <c r="D132" s="1" t="str">
        <f>IFERROR(__xludf.DUMMYFUNCTION("REGEXREPLACE(C132, ""\[(.*?)\]"", """")")," When I met you in the summer To my heartbeat's sound We fell in love As the leaves turned brown And we could be together, baby As long as skies are blue You act so innocent now But you lied so soon When I met you in the summer   When I met you in the sum"&amp;"mer (Summer) To my heartbeat's sound (Yeah) We fell in love (Love) As the leaves turned brown (Yeah) And we could be together, baby As long as skies are blue (Yeah) You act so innocent now But you lied so soon (Yeah) When I met you in the summer Summer   "&amp;"When I met you in the summer (Summer) (Yeah) (Love) (Yeah) Summer (Summer) (Yeah) (Love) (Yeah)|")</f>
        <v> When I met you in the summer To my heartbeat's sound We fell in love As the leaves turned brown And we could be together, baby As long as skies are blue You act so innocent now But you lied so soon When I met you in the summer   When I met you in the summer (Summer) To my heartbeat's sound (Yeah) We fell in love (Love) As the leaves turned brown (Yeah) And we could be together, baby As long as skies are blue (Yeah) You act so innocent now But you lied so soon (Yeah) When I met you in the summer Summer   When I met you in the summer (Summer) (Yeah) (Love) (Yeah) Summer (Summer) (Yeah) (Love) (Yeah)|</v>
      </c>
      <c r="E132" s="1" t="s">
        <v>389</v>
      </c>
      <c r="F132" s="1">
        <v>2014.0</v>
      </c>
      <c r="G132" s="2" t="s">
        <v>437</v>
      </c>
    </row>
    <row r="133">
      <c r="A133" s="1" t="s">
        <v>438</v>
      </c>
      <c r="B133" s="1" t="s">
        <v>439</v>
      </c>
      <c r="C133" s="1" t="s">
        <v>440</v>
      </c>
      <c r="D133" s="1" t="str">
        <f>IFERROR(__xludf.DUMMYFUNCTION("REGEXREPLACE(C133, ""\[(.*?)\]"", """")")," Blacked out Everything faded on your love I’m already wasted so close That I can taste it now, now So let’s break right out of these gilded cages We’re going to make it now Don’t ever turn around Don’t ever turn around  Nobody else needs to know Where we"&amp;" might go We could just run them red lights We could just run them red lights There ain’t no reason to stay We’ll be light years away We could just run them red lights We could just run them red lights We could just run them red lights  White lights, flir"&amp;"t in the darkness This road leads where your heart is These signs, something we can’t ignore We can’t back down We’ll never let them change us We’re going to make it now What are we waiting for... What are we waiting for...  Nobody else needs to know Wher"&amp;"e we might go We could just run them red lights We could just run them red lights There ain’t no reason to stay We’ll be light years away We could just run them red lights We could just run them red lights We could just run them red lights We could just r"&amp;"un them red lights We could just run them red lights We could just run them red lights")</f>
        <v> Blacked out Everything faded on your love I’m already wasted so close That I can taste it now, now So let’s break right out of these gilded cages We’re going to make it now Don’t ever turn around Don’t ever turn around  Nobody else needs to know Where we might go We could just run them red lights We could just run them red lights There ain’t no reason to stay We’ll be light years away We could just run them red lights We could just run them red lights We could just run them red lights  White lights, flirt in the darkness This road leads where your heart is These signs, something we can’t ignore We can’t back down We’ll never let them change us We’re going to make it now What are we waiting for... What are we waiting for...  Nobody else needs to know Where we might go We could just run them red lights We could just run them red lights There ain’t no reason to stay We’ll be light years away We could just run them red lights We could just run them red lights We could just run them red lights We could just run them red lights We could just run them red lights We could just run them red lights</v>
      </c>
      <c r="E133" s="1" t="s">
        <v>389</v>
      </c>
      <c r="F133" s="1">
        <v>2014.0</v>
      </c>
      <c r="G133" s="2" t="s">
        <v>441</v>
      </c>
    </row>
    <row r="134">
      <c r="A134" s="1" t="s">
        <v>442</v>
      </c>
      <c r="B134" s="1" t="s">
        <v>443</v>
      </c>
      <c r="C134" s="1" t="s">
        <v>444</v>
      </c>
      <c r="D134" s="1" t="str">
        <f>IFERROR(__xludf.DUMMYFUNCTION("REGEXREPLACE(C134, ""\[(.*?)\]"", """")")," I know that we are upside down So hold your tongue and hear me out I know that we were made to break So what? I don't mind  You kill the lights, I'll draw the blinds Don't dull the sparkle in your eyes I know that we were made to break So what? I don't m"&amp;"ind  Are you gonna stay the night? Are you gonna stay the night? Oh-oh, oh-oh, oh-oh, oh-oh Why are you gonna stay the night? Are you gonna stay the night? Doesn't mean we're bound for life So, oh, oh-oh, oh-oh, oh-oh Why are you gonna stay the night?  Ar"&amp;"e you gonna stay the night? Doesn't mean we're bound for life So, oh, oh-oh, oh-oh, oh-oh Why are you gonna stay the night?  I am a fire, you're gasoline Come pour yourself all over me We'll let this place go down in flames Only one more time  You kill th"&amp;"e lights, I'll draw the blinds Don't dull the sparkle in your eyes I know that we were made to break So what? I don't mind| Are you gonna stay the night? Are you gonna stay the night? Oh-oh, oh-oh, oh-oh, oh-oh Why are you gonna stay the night? Are you go"&amp;"nna stay the night? (We get burned) Doesn't mean we're bound for life (We never learn) So, oh, oh-oh, oh-oh, oh-oh Why are you gonna stay the night?  (Night, night, night, night, night, night, night, night) (Night, night, night, night, night, night, night"&amp;", night, night) (Nigh-nigh-nigh-nigh-nigh—) (Nigh-nigh-nigh-nigh-nigh-nigh—) Why are you gonna stay the night?  Are you gonna stay the night? Doesn't mean we're bound for life So, oh, oh-oh, oh-oh, oh-oh Why are you gonna stay the night?  (Are you gonna s"&amp;"tay the night?) (Are you gonna stay the night?) (Oh-oh, oh-oh, oh-oh, oh-oh) (Why are you gonna stay the night?)")</f>
        <v> I know that we are upside down So hold your tongue and hear me out I know that we were made to break So what? I don't mind  You kill the lights, I'll draw the blinds Don't dull the sparkle in your eyes I know that we were made to break So what? I don't mind  Are you gonna stay the night? Are you gonna stay the night? Oh-oh, oh-oh, oh-oh, oh-oh Why are you gonna stay the night? Are you gonna stay the night? Doesn't mean we're bound for life So, oh, oh-oh, oh-oh, oh-oh Why are you gonna stay the night?  Are you gonna stay the night? Doesn't mean we're bound for life So, oh, oh-oh, oh-oh, oh-oh Why are you gonna stay the night?  I am a fire, you're gasoline Come pour yourself all over me We'll let this place go down in flames Only one more time  You kill the lights, I'll draw the blinds Don't dull the sparkle in your eyes I know that we were made to break So what? I don't mind| Are you gonna stay the night? Are you gonna stay the night? Oh-oh, oh-oh, oh-oh, oh-oh Why are you gonna stay the night? Are you gonna stay the night? (We get burned) Doesn't mean we're bound for life (We never learn) So, oh, oh-oh, oh-oh, oh-oh Why are you gonna stay the night?  (Night, night, night, night, night, night, night, night) (Night, night, night, night, night, night, night, night, night) (Nigh-nigh-nigh-nigh-nigh—) (Nigh-nigh-nigh-nigh-nigh-nigh—) Why are you gonna stay the night?  Are you gonna stay the night? Doesn't mean we're bound for life So, oh, oh-oh, oh-oh, oh-oh Why are you gonna stay the night?  (Are you gonna stay the night?) (Are you gonna stay the night?) (Oh-oh, oh-oh, oh-oh, oh-oh) (Why are you gonna stay the night?)</v>
      </c>
      <c r="E134" s="1" t="s">
        <v>389</v>
      </c>
      <c r="F134" s="1">
        <v>2014.0</v>
      </c>
      <c r="G134" s="2" t="s">
        <v>445</v>
      </c>
    </row>
    <row r="135">
      <c r="A135" s="1" t="s">
        <v>446</v>
      </c>
      <c r="B135" s="1" t="s">
        <v>447</v>
      </c>
      <c r="C135" s="1" t="s">
        <v>448</v>
      </c>
      <c r="D135" s="1" t="str">
        <f>IFERROR(__xludf.DUMMYFUNCTION("REGEXREPLACE(C135, ""\[(.*?)\]"", """")")," Fire up that loud, another round of shots  Turn down for what? Turn down for what? Turn down for what? Turn down for what? Turn down for what?  Fire up that loud, another round of shots  Turn down for what? Turn down for what? Turn down for what? Turn do"&amp;"wn for what? Turn down for what?  Fire up that loud, another round of shots (Shots) Fire up that loud, another round of shots (Shots) Fire up that loud, another round of shots (Shots) Fire up that loud, another round of shots Shots, shots, shots, shots, s"&amp;"hots, shots, shots, shots, shots, shots  Turn down for what? Turn down for what? Turn down for what? Turn down for what? Turn down for what?  Uh, uh")</f>
        <v> Fire up that loud, another round of shots  Turn down for what? Turn down for what? Turn down for what? Turn down for what? Turn down for what?  Fire up that loud, another round of shots  Turn down for what? Turn down for what? Turn down for what? Turn down for what? Turn down for what?  Fire up that loud, another round of shots (Shots) Fire up that loud, another round of shots (Shots) Fire up that loud, another round of shots (Shots) Fire up that loud, another round of shots Shots, shots, shots, shots, shots, shots, shots, shots, shots, shots  Turn down for what? Turn down for what? Turn down for what? Turn down for what? Turn down for what?  Uh, uh</v>
      </c>
      <c r="E135" s="1" t="s">
        <v>389</v>
      </c>
      <c r="F135" s="1">
        <v>2014.0</v>
      </c>
      <c r="G135" s="2" t="s">
        <v>449</v>
      </c>
    </row>
    <row r="136">
      <c r="A136" s="1" t="s">
        <v>450</v>
      </c>
      <c r="B136" s="1" t="s">
        <v>451</v>
      </c>
      <c r="C136" s="1" t="s">
        <v>452</v>
      </c>
      <c r="D136" s="1" t="str">
        <f>IFERROR(__xludf.DUMMYFUNCTION("REGEXREPLACE(C136, ""\[(.*?)\]"", """")")," My face above the water My feet can't touch the ground Touch the ground, and it feels like I can see the sands on the horizon Everytime you are not around  I'm slowly drifting away (drifting away) Wave after wave, wave after wave I'm slowly drifting (dri"&amp;"fting away) And it feels like I'm drowning Pulling against the stream Pulling against the stream  I wish I could make it easy Easy to love me, love me But still I reach, to find a way I'm stuck here in between I'm looking for the right words to say  I'm s"&amp;"lowly drifting, drifting away Wave after wave, wave after wave I'm slowly drifting (drifting away) And it feels like I'm drowning Pulling against the stream Pulling against the stream")</f>
        <v> My face above the water My feet can't touch the ground Touch the ground, and it feels like I can see the sands on the horizon Everytime you are not around  I'm slowly drifting away (drifting away) Wave after wave, wave after wave I'm slowly drifting (drifting away) And it feels like I'm drowning Pulling against the stream Pulling against the stream  I wish I could make it easy Easy to love me, love me But still I reach, to find a way I'm stuck here in between I'm looking for the right words to say  I'm slowly drifting, drifting away Wave after wave, wave after wave I'm slowly drifting (drifting away) And it feels like I'm drowning Pulling against the stream Pulling against the stream</v>
      </c>
      <c r="E136" s="1" t="s">
        <v>389</v>
      </c>
      <c r="F136" s="1">
        <v>2014.0</v>
      </c>
      <c r="G136" s="2" t="s">
        <v>453</v>
      </c>
    </row>
    <row r="137">
      <c r="A137" s="1" t="s">
        <v>454</v>
      </c>
      <c r="B137" s="1" t="s">
        <v>455</v>
      </c>
      <c r="C137" s="1" t="s">
        <v>456</v>
      </c>
      <c r="D137" s="1" t="str">
        <f>IFERROR(__xludf.DUMMYFUNCTION("REGEXREPLACE(C137, ""\[(.*?)\]"", """")")," We, we don't have to worry 'bout nothing 'Cause we got the fire And we're burning one hell of a something They, they gonna see us from outer space, outer space Light it up Like we're the stars of the human race, human race  When the light started out, th"&amp;"ey don't know what they heard Strike the match, play it loud, giving love to the world We'll be raising our hands, shining up to the sky 'Cause we got the fire, fire, fire Yeah, we got the fire, fire, fire And we gonna let it burn, burn, burn, burn We gon"&amp;"na let it burn, burn, burn, burn Gonna let it burn, burn, burn, burn We gonna let it burn, burn, burn, burn  We don't wanna leave, no We just wanna be right now, right, ri-ri-right now And what we see Is everybody's on the floor acting crazy, getting loco"&amp;" 'til the light's out Music's on, I'm waking up We start the fire, and we burn it up And it's over now, we got the love There's no sleeping now, no sleeping now, sleeping now  When the light started out, they don't know what they heard Strike the match, p"&amp;"lay it loud, giving love to the world We'll be raising our hands, shining up to the sky 'Cause we got the fire, fire, fire Yeah, we got the fire, fire, fire And we gonna let it burn, burn, burn, burn We gonna let it burn, burn, burn, burn Gonna let it bur"&amp;"n, burn, burn, burn We gonna let it burn, burn, burn, burn  When the light started out, they don't know what they heard Strike the match, play it loud, giving love to the world We gonna let it burn, burn, burn, burn, burn, burn (Ooh) Burn, burn, burn, bur"&amp;"n, burn, burn (Ooh)| We can light it up, up, up So they can't put it out, out, out We can light it up, up, up So they can't put it out, out, out We can light it up, up, up So they can't put it out, out, out We can light it up, up, up So they can't put it "&amp;"out, out, out  When the lights turned down, they don't know what they heard Strike the match, play it loud, giving love to the world We'll be raising our hands, shining up to the sky 'Cause we got the fire, fire, fire Yeah, we got the fire, fire, fire And"&amp;" we gonna let it burn, burn, burn, burn We gonna let it burn, burn, burn, burn Gonna let it burn, burn, burn, burn We gonna let it burn, burn, burn, burn (Let it burn)  When the lights turned down, they don't know what they heard Strike the match, play it"&amp;" loud, giving love to the world We'll be raising our hands, shining up to the sky (Burn, burn, burn, burn, we gonna let it burn, burn, let it burn) 'Cause we got the fire, fire, fire Yeah, we got the fire, fire, fire And we're gonna let it burn")</f>
        <v> We, we don't have to worry 'bout nothing 'Cause we got the fire And we're burning one hell of a something They, they gonna see us from outer space, outer space Light it up Like we're the stars of the human race, human race  When the light started out,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We don't wanna leave, no We just wanna be right now, right, ri-ri-right now And what we see Is everybody's on the floor acting crazy, getting loco 'til the light's out Music's on, I'm waking up We start the fire, and we burn it up And it's over now, we got the love There's no sleeping now, no sleeping now, sleeping now  When the light started out,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When the light started out, they don't know what they heard Strike the match, play it loud, giving love to the world We gonna let it burn, burn, burn, burn, burn, burn (Ooh) Burn, burn, burn, burn, burn, burn (Ooh)| We can light it up, up, up So they can't put it out, out, out We can light it up, up, up So they can't put it out, out, out We can light it up, up, up So they can't put it out, out, out We can light it up, up, up So they can't put it out, out, out  When the lights turned down,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(Let it burn)  When the lights turned down, they don't know what they heard Strike the match, play it loud, giving love to the world We'll be raising our hands, shining up to the sky (Burn, burn, burn, burn, we gonna let it burn, burn, let it burn) 'Cause we got the fire, fire, fire Yeah, we got the fire, fire, fire And we're gonna let it burn</v>
      </c>
      <c r="E137" s="1" t="s">
        <v>389</v>
      </c>
      <c r="F137" s="1">
        <v>2014.0</v>
      </c>
      <c r="G137" s="2" t="s">
        <v>457</v>
      </c>
    </row>
    <row r="138">
      <c r="A138" s="3" t="s">
        <v>133</v>
      </c>
      <c r="B138" s="3" t="s">
        <v>134</v>
      </c>
      <c r="C138" s="3" t="s">
        <v>135</v>
      </c>
      <c r="D138" s="1" t="str">
        <f>IFERROR(__xludf.DUMMYFUNCTION("REGEXREPLACE(C138, ""\[(.*?)\]"", """")")," What would I do without your smart mouth? Drawing me in and you kicking me out You've got my head spinning, no kidding I can't pin you down What's goin' on in that beautiful mind? I'm on your magical mystery ride And I'm so dizzy, don't know what hit me "&amp;"But I'll be alright  My head's under water, but I'm breathing fine You're crazy and I'm out of my mind  'Cause all of me loves all of you Love your curves and all your edges All your perfect imperfections Give your all to me, I'll give my all to you You'r"&amp;"e my end and my beginning Even when I lose, I'm winning  'Cause I give you all of me And you give me all of you, oh-oh  How many times do I have to tell you? Even when you're crying, you're beautiful, too The world is beating you down, I'm around Through "&amp;"every mood You're my downfall, you're my muse My worst distraction, my rhythm and blues I can't stop singing, it's ringing In my head for you  My head's under water, but I'm breathing fine You're crazy and I'm out of my mind| 'Cause all of me loves all of"&amp;" you Love your curves and all your edges All your perfect imperfections Give your all to me, I'll give my all to you You're my end and my beginning Even when I lose, I'm winning  'Cause I give you all of me And you give me all of you, oh-oh  Give me all o"&amp;"f you, oh Cards on the table, we're both showing hearts Risking it all, though it's hard  'Cause all of me loves all of you Love your curves and all your edges All your perfect imperfections Give your all to me, I'll give my all to you You're my end and m"&amp;"y beginning Even when I lose, I'm winning  'Cause I give you all of me And you give me all of you| I give you all of me And you give me all of you, oh-oh")</f>
        <v> What would I do without your smart mouth? Drawing me in and you kicking me out You've got my head spinning, no kidding I can't pin you down What's goin' on in that beautiful mind? I'm on your magical mystery ride And I'm so dizzy, don't know what hit me But I'll be alright  My head's under water, but I'm breathing fine You're crazy and I'm out of my mind  'Cause all of me loves all of you Love your curves and all your edges All your perfect imperfections Give your all to me, I'll give my all to you You're my end and my beginning Even when I lose, I'm winning  'Cause I give you all of me And you give me all of you, oh-oh  How many times do I have to tell you? Even when you're crying, you're beautiful, too The world is beating you down, I'm around Through every mood You're my downfall, you're my muse My worst distraction, my rhythm and blues I can't stop singing, it's ringing In my head for you  My head's under water, but I'm breathing fine You're crazy and I'm out of my mind| 'Cause all of me loves all of you Love your curves and all your edges All your perfect imperfections Give your all to me, I'll give my all to you You're my end and my beginning Even when I lose, I'm winning  'Cause I give you all of me And you give me all of you, oh-oh  Give me all of you, oh Cards on the table, we're both showing hearts Risking it all, though it's hard  'Cause all of me loves all of you Love your curves and all your edges All your perfect imperfections Give your all to me, I'll give my all to you You're my end and my beginning Even when I lose, I'm winning  'Cause I give you all of me And you give me all of you| I give you all of me And you give me all of you, oh-oh</v>
      </c>
      <c r="E138" s="1" t="s">
        <v>389</v>
      </c>
      <c r="F138" s="1">
        <v>2014.0</v>
      </c>
      <c r="G138" s="1"/>
    </row>
    <row r="139">
      <c r="A139" s="1" t="s">
        <v>434</v>
      </c>
      <c r="B139" s="1" t="s">
        <v>458</v>
      </c>
      <c r="C139" s="1" t="s">
        <v>459</v>
      </c>
      <c r="D139" s="1" t="str">
        <f>IFERROR(__xludf.DUMMYFUNCTION("REGEXREPLACE(C139, ""\[(.*?)\]"", """")")," If I told you that this couldn't get better, baby And your heartbeat, it lets me know you feel the same I can hold you, keep you safe until you fall asleep Never worried, 'cause I can give you what you need  Now everything I do is all for loving you It's"&amp;" not something that we're used to No other way to say, I need you every day And now I'm gonna change my ways And it's a part of you I never wanna lose I'll do anything you want me to Like any other day, I know I'll find a way And if ever I'm alone, you'll"&amp;" say  I'll be thinking 'bout you I'll be thinking 'bout you I'll be thinking 'bout you I'll be thinking 'bout you I'll be thinking 'bout you I'll be thinking 'bout you I'll be thinking 'bout you I'll be thinking 'bout you  In a moment, I know that everyth"&amp;"ing could change And I know that my life would never be the same But you're the only one that's making sense to me When I close my eyes, you're the one I see There's no other way I could ever be without you, babe  Now everything I do is all for loving you"&amp;" It's not something that we're used to No other way to say, I need you every day And now I'm gonna change my ways And it's a part of you I never wanna lose I'll do anything you want me to Like any other day, I know I'll find a way And if ever I'm alone, y"&amp;"ou'll say| I'll be thinking 'bout you I'll be thinking 'bout you I'll be thinking 'bout you I'll be thinking 'bout you I'll be thinking 'bout you I'll be thinking 'bout you I'll be thinking 'bout you I'll be thinking 'bout you")</f>
        <v> If I told you that this couldn't get better, baby And your heartbeat, it lets me know you feel the same I can hold you, keep you safe until you fall asleep Never worried, 'cause I can give you what you need  Now everything I do is all for loving you It's not something that we're used to No other way to say, I need you every day And now I'm gonna change my ways And it's a part of you I never wanna lose I'll do anything you want me to Like any other day, I know I'll find a way And if ever I'm alone, you'll say  I'll be thinking 'bout you I'll be thinking 'bout you I'll be thinking 'bout you I'll be thinking 'bout you I'll be thinking 'bout you I'll be thinking 'bout you I'll be thinking 'bout you I'll be thinking 'bout you  In a moment, I know that everything could change And I know that my life would never be the same But you're the only one that's making sense to me When I close my eyes, you're the one I see There's no other way I could ever be without you, babe  Now everything I do is all for loving you It's not something that we're used to No other way to say, I need you every day And now I'm gonna change my ways And it's a part of you I never wanna lose I'll do anything you want me to Like any other day, I know I'll find a way And if ever I'm alone, you'll say| I'll be thinking 'bout you I'll be thinking 'bout you I'll be thinking 'bout you I'll be thinking 'bout you I'll be thinking 'bout you I'll be thinking 'bout you I'll be thinking 'bout you I'll be thinking 'bout you</v>
      </c>
      <c r="E139" s="1" t="s">
        <v>389</v>
      </c>
      <c r="F139" s="1">
        <v>2014.0</v>
      </c>
      <c r="G139" s="2" t="s">
        <v>460</v>
      </c>
    </row>
    <row r="140">
      <c r="A140" s="1" t="s">
        <v>461</v>
      </c>
      <c r="B140" s="1" t="s">
        <v>462</v>
      </c>
      <c r="C140" s="1" t="s">
        <v>463</v>
      </c>
      <c r="D140" s="1" t="str">
        <f>IFERROR(__xludf.DUMMYFUNCTION("REGEXREPLACE(C140, ""\[(.*?)\]"", """")")," Hey, brother There's an endless road to rediscover Hey, sister Know the water's sweet but blood is thicker  Oh, if the sky comes falling down For you, there's nothing in this world I wouldn't do  Hey, brother Do you still believe in one another? Hey, sis"&amp;"ter Do you still believe in love? I wonder  Oh, if the sky comes falling down For you, there's nothing in this world I wouldn't do  What if I'm far from home? Oh brother, I will hear you call What if I lose it all? Oh sister, I will help you out Oh, if th"&amp;"e sky comes falling down For you, there's nothing in this world I wouldn't do   Hey, brother There's an endless road to rediscover Hey, sister Do you still believe in love? I wonder  Oh, if the sky comes falling down For you, there's nothing in this world"&amp;" I wouldn't do  What if I'm far from home? Oh brother, I will hear you call What if I lose it all? Oh sister, I will help you out Oh, if the sky comes falling down For you, there's nothing in this world I wouldn't do")</f>
        <v> Hey, brother There's an endless road to rediscover Hey, sister Know the water's sweet but blood is thicker  Oh, if the sky comes falling down For you, there's nothing in this world I wouldn't do  Hey, brother Do you still believe in one another? Hey, sister Do you still believe in love? I wonder  Oh, if the sky comes falling down For you, there's nothing in this world I wouldn't do  What if I'm far from home? Oh brother, I will hear you call What if I lose it all? Oh sister, I will help you out Oh, if the sky comes falling down For you, there's nothing in this world I wouldn't do   Hey, brother There's an endless road to rediscover Hey, sister Do you still believe in love? I wonder  Oh, if the sky comes falling down For you, there's nothing in this world I wouldn't do  What if I'm far from home? Oh brother, I will hear you call What if I lose it all? Oh sister, I will help you out Oh, if the sky comes falling down For you, there's nothing in this world I wouldn't do</v>
      </c>
      <c r="E140" s="1" t="s">
        <v>389</v>
      </c>
      <c r="F140" s="1">
        <v>2014.0</v>
      </c>
      <c r="G140" s="2" t="s">
        <v>464</v>
      </c>
    </row>
    <row r="141">
      <c r="A141" s="1" t="s">
        <v>430</v>
      </c>
      <c r="B141" s="1" t="s">
        <v>465</v>
      </c>
      <c r="C141" s="1" t="s">
        <v>466</v>
      </c>
      <c r="D141" s="1" t="str">
        <f>IFERROR(__xludf.DUMMYFUNCTION("REGEXREPLACE(C141, ""\[(.*?)\]"", """")")," Ooh, oh-oh  We're a thousand miles from comfort We have travelled land and sea But as long as you are with me There's no place I'd rather be I would wait forever Exalted in the scene As long as I am with you My heart continues to beat  With every step we"&amp;" take, Kyoto to the bay Strolling so casually We're different and the same, gave you another name Switch up the batteries  If you gave me a chance, I would take it It's a shot in the dark, but I'll make it Know with all of your heart, you can't shame me W"&amp;"hen I am with you, there's no place I'd rather be  N-n-no, no, no, no, no place I'd rather be N-n-no, no, no, no, no place I'd rather be N-n-no, no, no, no, no place I'd rather be (Oh-ooh)  We staked out on a mission To find our inner peace Make it everla"&amp;"sting So nothing's incomplete It's easy being with you Sacred simplicity As long as we're together There's no place I'd rather be| With every step we take, Kyoto to the bay Strolling so casually We're different and the same, gave you another name Switch u"&amp;"p the batteries, yeah  If you gave me a chance, I would take it It's a shot in the dark, but I'll make it Know with all of your heart, you can't shame me When I am with you, there's no place I'd rather be  N-n-no, no, no, no, no place I'd rather be N-n-no"&amp;", no, no, no, no place I'd rather be N-n-no, no, no, no, no place I'd rather be When I am with you, there's no place I'd rather be, yeah  Be... (Ooh-ooh) Be, be, be, be, be, be, be, be, be Yeah-yeah, yeah-yeah-yeah, yeah  If you gave me a chance, I would "&amp;"take it It's a shot in the dark, but I'll make it Know with all of your heart, you can't shame me When I am with you, there's no place I'd rather be| N-n-no, no, no, no, no place I'd rather be N-n-no, no, no, no, no place I'd rather be N-n-no, no, no, no,"&amp;" no place I'd rather be When I am with you, there's no place I'd rather be")</f>
        <v> Ooh, oh-oh  We're a thousand miles from comfort We have travelled land and sea But as long as you are with me There's no place I'd rather be I would wait forever Exalted in the scene As long as I am with you My heart continues to beat  With every step we take, Kyoto to the bay Strolling so casually We're different and the same, gave you another name Switch up the batteries  If you gave me a chance, I would take it It's a shot in the dark, but I'll make it Know with all of your heart, you can't shame me When I am with you, there's no place I'd rather be  N-n-no, no, no, no, no place I'd rather be N-n-no, no, no, no, no place I'd rather be N-n-no, no, no, no, no place I'd rather be (Oh-ooh)  We staked out on a mission To find our inner peace Make it everlasting So nothing's incomplete It's easy being with you Sacred simplicity As long as we're together There's no place I'd rather be| With every step we take, Kyoto to the bay Strolling so casually We're different and the same, gave you another name Switch up the batteries, yeah  If you gave me a chance, I would take it It's a shot in the dark, but I'll make it Know with all of your heart, you can't shame me When I am with you, there's no place I'd rather be  N-n-no, no, no, no, no place I'd rather be N-n-no, no, no, no, no place I'd rather be N-n-no, no, no, no, no place I'd rather be When I am with you, there's no place I'd rather be, yeah  Be... (Ooh-ooh) Be, be, be, be, be, be, be, be, be Yeah-yeah, yeah-yeah-yeah, yeah  If you gave me a chance, I would take it It's a shot in the dark, but I'll make it Know with all of your heart, you can't shame me When I am with you, there's no place I'd rather be| N-n-no, no, no, no, no place I'd rather be N-n-no, no, no, no, no place I'd rather be N-n-no, no, no, no, no place I'd rather be When I am with you, there's no place I'd rather be</v>
      </c>
      <c r="E141" s="1" t="s">
        <v>389</v>
      </c>
      <c r="F141" s="1">
        <v>2014.0</v>
      </c>
      <c r="G141" s="2" t="s">
        <v>467</v>
      </c>
    </row>
    <row r="142">
      <c r="A142" s="1" t="s">
        <v>468</v>
      </c>
      <c r="B142" s="1" t="s">
        <v>469</v>
      </c>
      <c r="C142" s="1" t="s">
        <v>470</v>
      </c>
      <c r="D142" s="1" t="str">
        <f>IFERROR(__xludf.DUMMYFUNCTION("REGEXREPLACE(C142, ""\[(.*?)\]"", """")")," When you gonna stop breakin' my heart? I don't wanna be another one Prayin' for the things I never done Don't let go, don't let go, don't, my love  Can I get to your soul? Can you get to my flow? Can we promise we won't let go? All the things that I need"&amp;" All the things that you need You can make it feel so real  'Cause you can't deny, you've blown my mind When I touch your body, I feel I'm losin' control 'Cause you can't deny, you've blown my mind When I see you, baby, I just don't wanna let go  I hate t"&amp;"o see you cry, your smile is a beautiful lie I hate to see you cry, my love is dying inside  I can fix all those lies Oh, baby, babe, I run, love, I'm running to you You won't see me cry, I'm hiding inside My heart is in pain, but I'm smiling for you  Can"&amp;" I get to your soul? Can you get to my flow? Can we promise we won't let go? All the things that I need All the things that you need You can make it feel so real  'Cause you can't deny, you've blown my mind When I touch your body, I feel I'm losin' contro"&amp;"l 'Cause you can't deny, you've blown my mind When I see you, baby, I just don't wanna let go| When you gonna stop breakin' my heart? Don't let go, don't let go to my love  I hate to see you cry, your smile is a beautiful lie I hate to see you cry, my lov"&amp;"e is dying inside I hate to see you cry, my love is dying inside I haven't seen you smiling, but I'm dying tonight  I can fix all those lies Oh, baby, babe, I run, love, I'm running to you You won't see me cry, I'm hiding inside My heart is in pain, but I"&amp;"'m smiling for you Oh, baby, I'll try to make things right I need you more than air when I'm not with you Please don't ask me why, just kiss me this time My only dream is about you and I")</f>
        <v> When you gonna stop breakin' my heart? I don't wanna be another one Prayin' for the things I never done Don't let go, don't let go, don't, my love  Can I get to your soul? Can you get to my flow? Can we promise we won't let go? All the things that I need All the things that you need You can make it feel so real  'Cause you can't deny, you've blown my mind When I touch your body, I feel I'm losin' control 'Cause you can't deny, you've blown my mind When I see you, baby, I just don't wanna let go  I hate to see you cry, your smile is a beautiful lie I hate to see you cry, my love is dying inside  I can fix all those lies Oh, baby, babe, I run, love, I'm running to you You won't see me cry, I'm hiding inside My heart is in pain, but I'm smiling for you  Can I get to your soul? Can you get to my flow? Can we promise we won't let go? All the things that I need All the things that you need You can make it feel so real  'Cause you can't deny, you've blown my mind When I touch your body, I feel I'm losin' control 'Cause you can't deny, you've blown my mind When I see you, baby, I just don't wanna let go| When you gonna stop breakin' my heart? Don't let go, don't let go to my love  I hate to see you cry, your smile is a beautiful lie I hate to see you cry, my love is dying inside I hate to see you cry, my love is dying inside I haven't seen you smiling, but I'm dying tonight  I can fix all those lies Oh, baby, babe, I run, love, I'm running to you You won't see me cry, I'm hiding inside My heart is in pain, but I'm smiling for you Oh, baby, I'll try to make things right I need you more than air when I'm not with you Please don't ask me why, just kiss me this time My only dream is about you and I</v>
      </c>
      <c r="E142" s="1" t="s">
        <v>389</v>
      </c>
      <c r="F142" s="1">
        <v>2010.0</v>
      </c>
      <c r="G142" s="2" t="s">
        <v>471</v>
      </c>
    </row>
    <row r="143">
      <c r="A143" s="1" t="s">
        <v>472</v>
      </c>
      <c r="B143" s="1" t="s">
        <v>473</v>
      </c>
      <c r="C143" s="1" t="s">
        <v>474</v>
      </c>
      <c r="D143" s="1" t="str">
        <f>IFERROR(__xludf.DUMMYFUNCTION("REGEXREPLACE(C143, ""\[(.*?)\]"", """")"),"Most of the night I lay still while thoughts ran through my head Is he still mine She won't leave him I don't stand a chance I'm movin' over So she can fill this seat It was never mine No words can cure me So I seek help from my friend called the radio I'"&amp;"m turning up the radio I don't wanna hear she's back You told me that you'd let go Now I have to tell you that I'm sorry I'm not willing to settle for half of your heart I'm sorry I'm not willing to settle for half of what's mine Yeah Meltin' away Snow in"&amp;" summer Whisper on a breezy day All through the rain Roots grow deeper Only on a sandy ground Season is over So she can take this seat It was never mine No words can cure me So I seek help from my friend called the stereo I'm turning up the radio I don't "&amp;"wanna hear she's back You told me that you'd let go Now I have to tell you that I'm sorry I'm not willing to settle for half of your heart I'm sorry I'm not willing to settle for half of what's mine")</f>
        <v>Most of the night I lay still while thoughts ran through my head Is he still mine She won't leave him I don't stand a chance I'm movin' over So she can fill this seat It was never mine No words can cure me So I seek help from my friend called the radio I'm turning up the radio I don't wanna hear she's back You told me that you'd let go Now I have to tell you that I'm sorry I'm not willing to settle for half of your heart I'm sorry I'm not willing to settle for half of what's mine Yeah Meltin' away Snow in summer Whisper on a breezy day All through the rain Roots grow deeper Only on a sandy ground Season is over So she can take this seat It was never mine No words can cure me So I seek help from my friend called the stereo I'm turning up the radio I don't wanna hear she's back You told me that you'd let go Now I have to tell you that I'm sorry I'm not willing to settle for half of your heart I'm sorry I'm not willing to settle for half of what's mine</v>
      </c>
      <c r="E143" s="1" t="s">
        <v>389</v>
      </c>
      <c r="F143" s="1">
        <v>2010.0</v>
      </c>
      <c r="G143" s="2" t="s">
        <v>475</v>
      </c>
    </row>
    <row r="144">
      <c r="A144" s="1" t="s">
        <v>476</v>
      </c>
      <c r="B144" s="1" t="s">
        <v>477</v>
      </c>
      <c r="C144" s="1" t="s">
        <v>478</v>
      </c>
      <c r="D144" s="1" t="str">
        <f>IFERROR(__xludf.DUMMYFUNCTION("REGEXREPLACE(C144, ""\[(.*?)\]"", """")")," Fly like you do it, like you're high Like you do it, like you fly Let me do it like a woman Fly like you do it, like you're hot Like you do it, like you try Let me do it like a woman  (Go!)  You belong to me, I belong to you Fire from my heart, burning j"&amp;"ust for you When you're far away, I'm in love with you Feelings are so high, what can I do? You belong to me, I belong to you Fire from my heart, burning just for you When you're far away, I'm in love with you Feelings are so high, what can I do? What can"&amp;" I do?  Fly like you do it, like you're high Like you do it, like you fly Let me do it like a woman Fly like you do it, like you're hot Like you do it, like you try Let me do it like a woman  La la la la la la, la la la la la la La la la la la la La la la"&amp;" la la la, la la la la la la La la la la la la  (Go!)| La la la la la la, la la la la la la La la la la la la La la la la la la, la la la la la la La la la la la la  Fly like you do it, like you're high Like you do it, like you fly Let me do it like a wom"&amp;"an Fly like you do it, like you're hot Like you do it, like you try Let me do it like a woman  La la la la la la, la la la la la la La la la la la la La la la la la la, la la la la la la La la la la la la  Fly like you do it, like you're high Like you do "&amp;"it, like you fly Let me do it like a woman Fly like you do it, like you're hot Like you do it, like you try Let me do it like a woman Fly like you do it, like you're high Like you do it, like you fly Let me do it like a woman Fly like you do it, like you'"&amp;"re hot Like you do it, like you try Let me do it like a woman")</f>
        <v> Fly like you do it, like you're high Like you do it, like you fly Let me do it like a woman Fly like you do it, like you're hot Like you do it, like you try Let me do it like a woman  (Go!)  You belong to me, I belong to you Fire from my heart, burning just for you When you're far away, I'm in love with you Feelings are so high, what can I do? You belong to me, I belong to you Fire from my heart, burning just for you When you're far away, I'm in love with you Feelings are so high, what can I do? What can I do?  Fly like you do it, like you're high Like you do it, like you fly Let me do it like a woman Fly like you do it, like you're hot Like you do it, like you try Let me do it like a woman  La la la la la la, la la la la la la La la la la la la La la la la la la, la la la la la la La la la la la la  (Go!)| La la la la la la, la la la la la la La la la la la la La la la la la la, la la la la la la La la la la la la  Fly like you do it, like you're high Like you do it, like you fly Let me do it like a woman Fly like you do it, like you're hot Like you do it, like you try Let me do it like a woman  La la la la la la, la la la la la la La la la la la la La la la la la la, la la la la la la La la la la la la  Fly like you do it, like you're high Like you do it, like you fly Let me do it like a woman Fly like you do it, like you're hot Like you do it, like you try Let me do it like a woman Fly like you do it, like you're high Like you do it, like you fly Let me do it like a woman Fly like you do it, like you're hot Like you do it, like you try Let me do it like a woman</v>
      </c>
      <c r="E144" s="1" t="s">
        <v>389</v>
      </c>
      <c r="F144" s="1">
        <v>2010.0</v>
      </c>
      <c r="G144" s="2" t="s">
        <v>479</v>
      </c>
    </row>
    <row r="145">
      <c r="A145" s="3" t="s">
        <v>165</v>
      </c>
      <c r="B145" s="3" t="s">
        <v>166</v>
      </c>
      <c r="C145" s="3" t="s">
        <v>167</v>
      </c>
      <c r="D145" s="1" t="str">
        <f>IFERROR(__xludf.DUMMYFUNCTION("REGEXREPLACE(C145, ""\[(.*?)\]"", """")")," Wake up in the morning feelin' like P. Diddy (Hey, what up, girl?) Grab my glasses, I'm out the door, I'm gonna hit this city (Let's go) Before I leave, brush my teeth with a bottle of Jack 'Cause when I leave for the night, I ain't coming back  I'm talk"&amp;"in' pedicure on our toes, toes, tryin' on all our clothes, clothes Boys blowin' up our phones, phones Drop-toppin', playin' our favorite CDs, pullin' up to the parties Tryna get a little bit tipsy  Don't stop, make it pop, DJ, blow my speakers up Tonight,"&amp;" I'ma fight 'til we see the sunlight Tick tock on the clock, but the party don't stop, no Oh, woah, woah, oh, oh, woah, woah, oh Don't stop, make it pop, DJ, blow my speakers up Tonight, I'ma fight 'til we see the sunlight Tick tock on the clock, but the "&amp;"party don't stop, no Oh, woah, woah, oh, oh, woah, woah, oh  Ain't got a care in the world, but got plenty of beer Ain't got no money in my pocket, but I'm already here And now the dudes are linin' up, 'cause they hear we got swagger But we kick 'em to th"&amp;"e curb unless they look like Mick Jagger  I'm talkin' 'bout everybody gettin' crunk, crunk, boys try to touch my junk, junk Gonna smack him if he gettin' too drunk, drunk No-now we go until they kick us out, out or the police shut us down, down Police shu"&amp;"t us down, down, po-po shut us down  Don't stop, make it pop, DJ, blow my speakers up Tonight, I'ma fight 'til we see the sunlight Tick tock on the clock, but the party don't stop, no Oh, woah, woah, oh, oh, woah, woah, oh Don't stop, make it pop, DJ, blo"&amp;"w my speakers up Tonight, I'ma fight 'til we see the sunlight Tick tock on the clock, but the party don't stop, no Oh, woah, woah, oh, oh, woah, woah, oh| (DJ) You build me up, you break me down My heart, it pounds, yeah, you got me With my hands up, you "&amp;"got me now You got that sound, yeah, you got me (DJ) You build me up, you break me down My heart, it pounds, yeah, you got me With my hands up, put your hands up Put your hands up  Now, the party don't start 'til I walk in  Don't stop, make it pop, DJ, bl"&amp;"ow my speakers up Tonight, I'ma fight 'til we see the sunlight Tick tock on the clock, but the party don't stop, no Oh, woah, woah, oh, oh, woah, woah, oh Don't stop, make it pop, DJ, blow my speakers up Tonight, I'ma fight 'til we see the sunlight Tick t"&amp;"ock on the clock, but the party don't stop, no Oh, woah, woah, oh, oh, woah, woah, oh")</f>
        <v> Wake up in the morning feelin' like P. Diddy (Hey, what up, girl?) Grab my glasses, I'm out the door, I'm gonna hit this city (Let's go) Before I leave, brush my teeth with a bottle of Jack 'Cause when I leave for the night, I ain't coming back  I'm talkin' pedicure on our toes, toes, tryin' on all our clothes, clothes Boys blowin' up our phones, phones Drop-toppin', playin' our favorite CDs, pullin' up to the parties Tryna get a little bit tipsy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  Ain't got a care in the world, but got plenty of beer Ain't got no money in my pocket, but I'm already here And now the dudes are linin' up, 'cause they hear we got swagger But we kick 'em to the curb unless they look like Mick Jagger  I'm talkin' 'bout everybody gettin' crunk, crunk, boys try to touch my junk, junk Gonna smack him if he gettin' too drunk, drunk No-now we go until they kick us out, out or the police shut us down, down Police shut us down, down, po-po shut us down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 (DJ) You build me up, you break me down My heart, it pounds, yeah, you got me With my hands up, you got me now You got that sound, yeah, you got me (DJ) You build me up, you break me down My heart, it pounds, yeah, you got me With my hands up, put your hands up Put your hands up  Now, the party don't start 'til I walk in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v>
      </c>
      <c r="E145" s="1" t="s">
        <v>389</v>
      </c>
      <c r="F145" s="1">
        <v>2010.0</v>
      </c>
      <c r="G145" s="1"/>
    </row>
    <row r="146">
      <c r="A146" s="1" t="s">
        <v>480</v>
      </c>
      <c r="B146" s="1" t="s">
        <v>481</v>
      </c>
      <c r="C146" s="1" t="s">
        <v>482</v>
      </c>
      <c r="D146" s="1" t="str">
        <f>IFERROR(__xludf.DUMMYFUNCTION("REGEXREPLACE(C146, ""\[(.*?)\]"", """")")," Sweet disposition Never too soon Oh, reckless abandon Like no one's watching you  A moment, a love, a dream, aloud A kiss, a cry, our rights, our wrongs (A moment, a love) A moment, a love, a dream, aloud (A moment, a love) A moment, a love, a dream, alo"&amp;"ud  So stay there 'Cause I'll be coming over And while our blood's still young It's so young, it runs And won't stop 'til it's over Won't stop to surrender  Songs of desperation I played them for you  A moment, a love, a dream, aloud A kiss, a cry, our ri"&amp;"ghts, our wrongs (A moment, a love) A moment, a love, a dream, aloud (A moment, a love) A moment, a love, a dream, aloud  So stay there 'Cause I'll be coming over And while our blood's still young It's so young, it runs And won't stop 'til it's over Won't"&amp;" stop to surrender| A moment, a love, a dream, aloud A kiss, a cry, our rights, our wrongs Won't stop 'til it's over A moment, a love, a dream, aloud A kiss, a cry, our rights, our wrongs Won't stop 'til it's over A moment, a love, a dream, aloud A kiss, "&amp;"a cry, our rights, our wrongs Won't stop 'til it's over A moment, a love, a dream, aloud A moment, a love, a moment, a love Won't stop to surrender")</f>
        <v> Sweet disposition Never too soon Oh, reckless abandon Like no one's watching you  A moment, a love, a dream, aloud A kiss, a cry, our rights, our wrongs (A moment, a love) A moment, a love, a dream, aloud (A moment, a love) A moment, a love, a dream, aloud  So stay there 'Cause I'll be coming over And while our blood's still young It's so young, it runs And won't stop 'til it's over Won't stop to surrender  Songs of desperation I played them for you  A moment, a love, a dream, aloud A kiss, a cry, our rights, our wrongs (A moment, a love) A moment, a love, a dream, aloud (A moment, a love) A moment, a love, a dream, aloud  So stay there 'Cause I'll be coming over And while our blood's still young It's so young, it runs And won't stop 'til it's over Won't stop to surrender| A moment, a love, a dream, aloud A kiss, a cry, our rights, our wrongs Won't stop 'til it's over A moment, a love, a dream, aloud A kiss, a cry, our rights, our wrongs Won't stop 'til it's over A moment, a love, a dream, aloud A kiss, a cry, our rights, our wrongs Won't stop 'til it's over A moment, a love, a dream, aloud A moment, a love, a moment, a love Won't stop to surrender</v>
      </c>
      <c r="E146" s="1" t="s">
        <v>389</v>
      </c>
      <c r="F146" s="1">
        <v>2010.0</v>
      </c>
      <c r="G146" s="2" t="s">
        <v>483</v>
      </c>
    </row>
    <row r="147">
      <c r="A147" s="1" t="s">
        <v>484</v>
      </c>
      <c r="B147" s="1" t="s">
        <v>485</v>
      </c>
      <c r="C147" s="1" t="s">
        <v>486</v>
      </c>
      <c r="D147" s="1" t="str">
        <f>IFERROR(__xludf.DUMMYFUNCTION("REGEXREPLACE(C147, ""\[(.*?)\]"", """")"),"It's a long way back, to Heaven And we're on our way, together I wish I was yours, forever and ever And ever, and ever I hide you, I keep you, I find you I'll never let it go I hide you, I keep you, I save you I'll never let it go.. I hide you, I keep you"&amp;", I find you I'll never let it go I hide you, I keep you.. It's tearing apart You're breaking my heart Forever and ever  I hide you, I keep you, I find you I'll never let it go I hide you, I keep you..")</f>
        <v>It's a long way back, to Heaven And we're on our way, together I wish I was yours, forever and ever And ever, and ever I hide you, I keep you, I find you I'll never let it go I hide you, I keep you, I save you I'll never let it go.. I hide you, I keep you, I find you I'll never let it go I hide you, I keep you.. It's tearing apart You're breaking my heart Forever and ever  I hide you, I keep you, I find you I'll never let it go I hide you, I keep you..</v>
      </c>
      <c r="E147" s="1" t="s">
        <v>389</v>
      </c>
      <c r="F147" s="1">
        <v>2010.0</v>
      </c>
      <c r="G147" s="2" t="s">
        <v>487</v>
      </c>
    </row>
    <row r="148">
      <c r="A148" s="1" t="s">
        <v>488</v>
      </c>
      <c r="B148" s="1" t="s">
        <v>489</v>
      </c>
      <c r="C148" s="1" t="s">
        <v>490</v>
      </c>
      <c r="D148" s="1" t="str">
        <f>IFERROR(__xludf.DUMMYFUNCTION("REGEXREPLACE(C148, ""\[(.*?)\]"", """")"),"(I'm in love, I'm in love, I'm in love I'm in love, I'm in love, I'm in love I wanna do it I, I, I, I) Heyeyey Ohoho I saw you in the club With your boys you were looking rough You're making contact to me I'm living in a dream This isn't make believe I wa"&amp;"nt you to know That I won't let go, my body shows You're everything I need Won't you stay mine from dawn 'till night (I'm in love) And live our fantasy (I'm in love, I wanna do it) (I'm in love, I'm in love, I'm in love) I'm in love (I'm in love, I'm in l"&amp;"ove, I'm in love I wanna do it) (I'm in love, I'm in love, I'm in love I'm in love, I'm in love, I'm in love I wanna do it) Let's jump into your ride Can we drive into the night So it's just you and me? I step into your light I see that it shines bright W"&amp;"e're meant to be I won't let go, my body shows You're everything I need Won't you stay mine from dawn 'till night (I'm in love) And live our fantasy (I'm in love, I wanna do it)|(I'm in love, I'm in love, I'm in love) I'm in love (I'm in love, I'm in love"&amp;", I'm in love I wanna do it) (I'm in love, I'm in love, I'm in love) 'Cause I'm in love (I'm in love, I'm in love, I'm in love I wanna do it) So you let me in And our love will shine I'll always be yours And you'll always be mine (I'm in love, I'm in love"&amp;", I'm in love I'm in love, I'm in love, I'm in love I wanna do it) I'm in love (I'm in love, I'm in love, I'm in love) I'm in love (I'm in love, I'm in love, I'm in love I wanna do it) I'm in love (I'm in love, I'm in love, I'm in love) 'Cause I'm in love"&amp;" (I'm in love, I'm in love, I'm in love I wanna do it)")</f>
        <v>(I'm in love, I'm in love, I'm in love I'm in love, I'm in love, I'm in love I wanna do it I, I, I, I) Heyeyey Ohoho I saw you in the club With your boys you were looking rough You're making contact to me I'm living in a dream This isn't make believe I want you to know That I won't let go, my body shows You're everything I need Won't you stay mine from dawn 'till night (I'm in love) And live our fantasy (I'm in love, I wanna do it) (I'm in love, I'm in love, I'm in love) I'm in love (I'm in love, I'm in love, I'm in love I wanna do it) (I'm in love, I'm in love, I'm in love I'm in love, I'm in love, I'm in love I wanna do it) Let's jump into your ride Can we drive into the night So it's just you and me? I step into your light I see that it shines bright We're meant to be I won't let go, my body shows You're everything I need Won't you stay mine from dawn 'till night (I'm in love) And live our fantasy (I'm in love, I wanna do it)|(I'm in love, I'm in love, I'm in love) I'm in love (I'm in love, I'm in love, I'm in love I wanna do it) (I'm in love, I'm in love, I'm in love) 'Cause I'm in love (I'm in love, I'm in love, I'm in love I wanna do it) So you let me in And our love will shine I'll always be yours And you'll always be mine (I'm in love, I'm in love, I'm in love I'm in love, I'm in love, I'm in love I wanna do it) I'm in love (I'm in love, I'm in love, I'm in love) I'm in love (I'm in love, I'm in love, I'm in love I wanna do it) I'm in love (I'm in love, I'm in love, I'm in love) 'Cause I'm in love (I'm in love, I'm in love, I'm in love I wanna do it)</v>
      </c>
      <c r="E148" s="1" t="s">
        <v>389</v>
      </c>
      <c r="F148" s="1">
        <v>2010.0</v>
      </c>
      <c r="G148" s="2" t="s">
        <v>491</v>
      </c>
    </row>
    <row r="149">
      <c r="A149" s="1" t="s">
        <v>492</v>
      </c>
      <c r="B149" s="1" t="s">
        <v>493</v>
      </c>
      <c r="C149" s="1" t="s">
        <v>494</v>
      </c>
      <c r="D149" s="1" t="str">
        <f>IFERROR(__xludf.DUMMYFUNCTION("REGEXREPLACE(C149, ""\[(.*?)\]"", """")")," It's been so long, I've been out of my body with you I feel alone, feel at home, feel like nothing is true She took me to a place where my senses gave way Turn it round, shut it down, what the people say Climbing up, killing time, let 'em give you some T"&amp;"ake my hand and let it come, let it come, let it  Take it back when she knows that you're doing it right Cause everybody else knows what they're taking tonight  But I just wanna play it right We are gonna get there tonight  It's been so far I've been walk"&amp;"ing the line on my own Lift me up to the stars, we are coming home I only had a taste but we're out of time We have sold in the cold, physical design Set me free, set me out on the run Lift me up to the sun, to the sun, to the  We are burning down, we are"&amp;" burning down It's the way that you fake it, I know it's too late  But I just wanna play it right We are gonna get there tonight I just wanna take you down We are gonna bring you around  I just wanna play it right We are gonna get there tonight I just wan"&amp;"na take you down We are gonna bring you around")</f>
        <v> It's been so long, I've been out of my body with you I feel alone, feel at home, feel like nothing is true She took me to a place where my senses gave way Turn it round, shut it down, what the people say Climbing up, killing time, let 'em give you some Take my hand and let it come, let it come, let it  Take it back when she knows that you're doing it right Cause everybody else knows what they're taking tonight  But I just wanna play it right We are gonna get there tonight  It's been so far I've been walking the line on my own Lift me up to the stars, we are coming home I only had a taste but we're out of time We have sold in the cold, physical design Set me free, set me out on the run Lift me up to the sun, to the sun, to the  We are burning down, we are burning down It's the way that you fake it, I know it's too late  But I just wanna play it right We are gonna get there tonight I just wanna take you down We are gonna bring you around  I just wanna play it right We are gonna get there tonight I just wanna take you down We are gonna bring you around</v>
      </c>
      <c r="E149" s="1" t="s">
        <v>389</v>
      </c>
      <c r="F149" s="1">
        <v>2010.0</v>
      </c>
      <c r="G149" s="2" t="s">
        <v>495</v>
      </c>
    </row>
    <row r="150">
      <c r="A150" s="1" t="s">
        <v>496</v>
      </c>
      <c r="B150" s="1" t="s">
        <v>497</v>
      </c>
      <c r="C150" s="1" t="s">
        <v>498</v>
      </c>
      <c r="D150" s="1" t="str">
        <f>IFERROR(__xludf.DUMMYFUNCTION("REGEXREPLACE(C150, ""\[(.*?)\]"", """")")," All the things I know right now If I only knew back then There's no gettin' over, no gettin' over There's just no gettin' over you  Wish I could spin my world into reverse Just to have you back again There's no gettin' over, there's no gettin' over There"&amp;"'s just no gettin' over you, no, no  (Bring it back) Hey-hey, I can't forget you, baby I think about you everyday I tried to masquerade the pain That's why I'm next to the booth D-d-d-dance to the groove But, but there is no, there is no (Just no gettin' "&amp;"over you) Baby, it feels so right To dance to the beat of night That heat between you and I Freak, freak to the morning light We like to live life fast And pour them shots up in the glass But there is no, there is no (Just no gettin' over you)  I'ma party"&amp;", and party And party and par' and par' and party I'ma party, and party And party and par' and par' and  All the things I know right now If I only knew back then There's no gettin' over, no gettin' over There's just no gettin' over you| Wish I could spin "&amp;"my world into reverse Just to have you back again There's no gettin' over, there's no gettin' over There's just no gettin' over you, no, no  I'ma party, and party And party and par' and par' and party I'ma party, and party And party and par' and par' and "&amp;" People in the place If you've ever felt love Then you know, yeah, you know What I'm talkin' about There's no gettin' over  I'ma party, and party And party and par' and par' and party And part and party I'ma party, and party And party and par' and par' an"&amp;"d party And party and party")</f>
        <v> All the things I know right now If I only knew back then There's no gettin' over, no gettin' over There's just no gettin' over you  Wish I could spin my world into reverse Just to have you back again There's no gettin' over, there's no gettin' over There's just no gettin' over you, no, no  (Bring it back) Hey-hey, I can't forget you, baby I think about you everyday I tried to masquerade the pain That's why I'm next to the booth D-d-d-dance to the groove But, but there is no, there is no (Just no gettin' over you) Baby, it feels so right To dance to the beat of night That heat between you and I Freak, freak to the morning light We like to live life fast And pour them shots up in the glass But there is no, there is no (Just no gettin' over you)  I'ma party, and party And party and par' and par' and party I'ma party, and party And party and par' and par' and  All the things I know right now If I only knew back then There's no gettin' over, no gettin' over There's just no gettin' over you| Wish I could spin my world into reverse Just to have you back again There's no gettin' over, there's no gettin' over There's just no gettin' over you, no, no  I'ma party, and party And party and par' and par' and party I'ma party, and party And party and par' and par' and  People in the place If you've ever felt love Then you know, yeah, you know What I'm talkin' about There's no gettin' over  I'ma party, and party And party and par' and par' and party And part and party I'ma party, and party And party and par' and par' and party And party and party</v>
      </c>
      <c r="E150" s="1" t="s">
        <v>389</v>
      </c>
      <c r="F150" s="1">
        <v>2010.0</v>
      </c>
      <c r="G150" s="2" t="s">
        <v>499</v>
      </c>
    </row>
    <row r="151">
      <c r="A151" s="1" t="s">
        <v>500</v>
      </c>
      <c r="B151" s="1" t="s">
        <v>501</v>
      </c>
      <c r="C151" s="1" t="s">
        <v>502</v>
      </c>
      <c r="D151" s="1" t="str">
        <f>IFERROR(__xludf.DUMMYFUNCTION("REGEXREPLACE(C151, ""\[(.*?)\]"", """")")," I am no angel I like it when you do that stuff to me I am no angel I like it when you talk, talk dirty When you talk, talk, talk, talk, talk, talk, talk, talk, talk, talk Dirty talk  Kitten heels, lingerie Pantyhose, Foreplay Legs up, on the bar In the b"&amp;"ack of your car Latex, champagne Bubble bath, whipped cream Cherry pop, tag team Can you make me scream?  Aah, aah I wanna do some dirty things to you tonight Aah, aah I wanna fight, all through the night, night, night  I am no angel I like it when you do"&amp;" that stuff to me I am no angel I like it when you talk, talk dirty When you talk, talk, talk, talk Dirty talk  Blindfold, feather bed Tickle me, slippery G-Spot, nasty pose In a video Love machine, by myself Climax, hot wax S&amp;M on the floor I like it har"&amp;"dcore  Aah, aah I wanna do some dirty things to you tonight Aah, aah I wanna fight, all through the night, night, night| I am no angel I like it when you do that stuff to me I am no angel I like it when you talk, talk dirty When you talk, dirty talk, talk"&amp;" I am no angel I like it when you do that stuff to me I am no angel I like it when you talk, talk dirty When you dirty talk  Can you go down? Are you up for it, baby? Can you turn me out? Are you up for it? Talk to me Talk to me, talk dirty to me Talk dir"&amp;"ty to me Won't you talk to me? Talk to me, talk dirty to me Talk dirty, dirty, dirty, dirty, dirty, dirty, dirty, dirty Dirty talk  I am no angel I like it when you do that stuff to me I am no angel I like it when you talk, talk dirty when you talk, talk "&amp;"I am no angel I like it when you do that stuff to me I am no angel I like it when you talk, talk dirty When you talk, talk, talk, talk, talk, talk, talk, talk, talk, talk Dirty talk")</f>
        <v> I am no angel I like it when you do that stuff to me I am no angel I like it when you talk, talk dirty When you talk, talk, talk, talk, talk, talk, talk, talk, talk, talk Dirty talk  Kitten heels, lingerie Pantyhose, Foreplay Legs up, on the bar In the back of your car Latex, champagne Bubble bath, whipped cream Cherry pop, tag team Can you make me scream?  Aah, aah I wanna do some dirty things to you tonight Aah, aah I wanna fight, all through the night, night, night  I am no angel I like it when you do that stuff to me I am no angel I like it when you talk, talk dirty When you talk, talk, talk, talk Dirty talk  Blindfold, feather bed Tickle me, slippery G-Spot, nasty pose In a video Love machine, by myself Climax, hot wax S&amp;M on the floor I like it hardcore  Aah, aah I wanna do some dirty things to you tonight Aah, aah I wanna fight, all through the night, night, night| I am no angel I like it when you do that stuff to me I am no angel I like it when you talk, talk dirty When you talk, dirty talk, talk I am no angel I like it when you do that stuff to me I am no angel I like it when you talk, talk dirty When you dirty talk  Can you go down? Are you up for it, baby? Can you turn me out? Are you up for it? Talk to me Talk to me, talk dirty to me Talk dirty to me Won't you talk to me? Talk to me, talk dirty to me Talk dirty, dirty, dirty, dirty, dirty, dirty, dirty, dirty Dirty talk  I am no angel I like it when you do that stuff to me I am no angel I like it when you talk, talk dirty when you talk, talk I am no angel I like it when you do that stuff to me I am no angel I like it when you talk, talk dirty When you talk, talk, talk, talk, talk, talk, talk, talk, talk, talk Dirty talk</v>
      </c>
      <c r="E151" s="1" t="s">
        <v>389</v>
      </c>
      <c r="F151" s="1">
        <v>2010.0</v>
      </c>
      <c r="G151" s="2" t="s">
        <v>503</v>
      </c>
    </row>
    <row r="152">
      <c r="A152" s="1" t="s">
        <v>504</v>
      </c>
      <c r="B152" s="1" t="s">
        <v>505</v>
      </c>
      <c r="C152" s="1" t="s">
        <v>506</v>
      </c>
      <c r="D152" s="1" t="str">
        <f>IFERROR(__xludf.DUMMYFUNCTION("REGEXREPLACE(C152, ""\[(.*?)\]"", """")")," M-m-m, mmm mmm mmm M-m-m, mmm mmm mmm Let me think about it M-m-m, mmm mmm mmm Let me think about it M-m-m, mmm mmm mmm  You saying baby, «I’ll take you for a ride» Let’s get together, work it all night I’ll be your lover, your sexy little thing I’ll mak"&amp;"e you feel like heaven is near  Let me think about it M-m-m, mmm mmm mmm Let me think about it M-m-m, mmm mmm mmm, rrrak!  Come on girl believe me I’ll make you see That I am the true way to ecstasy Touch me, feel me, then you will find That we are meant "&amp;"to be and I ain’t lying  Let me think about it M-m-m, mmm mmm mmm Let me think about it M-m-m, mmm mmm mmm, rrrak! (Let me think about it) (Let me think about it)  Can I get with you, baby? Blow your mind or whatever your like? (Mmm mmm mmm, m-m-m) (Let m"&amp;"e think about it) Think about it You don’t have to think no more Baby, come on Cute as the sun, cute as the sun Cute as the sun, let’s go| Let me think about it Let me think about it Let me think about it Let me think about it, rrrak!  You say you want me"&amp;", you say you need me You say you love me, I can’t believe it, oh!  Let me think about it (M-m-m, mmm mmm mmm) Baby think about it Let me think about it (M-m-m, mmm mmm mmm) Baby think about it Let me think about it (M-m-m, mmm mmm mmm) Baby think about i"&amp;"t Let me think about it (M-m-m, mmm mmm mmm) Baby think about it  Let me think about it Let me think about it Let me think about it Let me think about it| Let me think about it")</f>
        <v> M-m-m, mmm mmm mmm M-m-m, mmm mmm mmm Let me think about it M-m-m, mmm mmm mmm Let me think about it M-m-m, mmm mmm mmm  You saying baby, «I’ll take you for a ride» Let’s get together, work it all night I’ll be your lover, your sexy little thing I’ll make you feel like heaven is near  Let me think about it M-m-m, mmm mmm mmm Let me think about it M-m-m, mmm mmm mmm, rrrak!  Come on girl believe me I’ll make you see That I am the true way to ecstasy Touch me, feel me, then you will find That we are meant to be and I ain’t lying  Let me think about it M-m-m, mmm mmm mmm Let me think about it M-m-m, mmm mmm mmm, rrrak! (Let me think about it) (Let me think about it)  Can I get with you, baby? Blow your mind or whatever your like? (Mmm mmm mmm, m-m-m) (Let me think about it) Think about it You don’t have to think no more Baby, come on Cute as the sun, cute as the sun Cute as the sun, let’s go| Let me think about it Let me think about it Let me think about it Let me think about it, rrrak!  You say you want me, you say you need me You say you love me, I can’t believe it, oh!  Let me think about it (M-m-m, mmm mmm mmm) Baby think about it Let me think about it (M-m-m, mmm mmm mmm) Baby think about it Let me think about it (M-m-m, mmm mmm mmm) Baby think about it Let me think about it (M-m-m, mmm mmm mmm) Baby think about it  Let me think about it Let me think about it Let me think about it Let me think about it| Let me think about it</v>
      </c>
      <c r="E152" s="1" t="s">
        <v>389</v>
      </c>
      <c r="F152" s="1">
        <v>2008.0</v>
      </c>
      <c r="G152" s="2" t="s">
        <v>507</v>
      </c>
    </row>
    <row r="153">
      <c r="A153" s="1" t="s">
        <v>508</v>
      </c>
      <c r="B153" s="1" t="s">
        <v>509</v>
      </c>
      <c r="C153" s="1" t="s">
        <v>510</v>
      </c>
      <c r="D153" s="1" t="str">
        <f>IFERROR(__xludf.DUMMYFUNCTION("REGEXREPLACE(C153, ""\[(.*?)\]"", """")"),"I cant' help myself... I can't help it, I can't help myself when it comes to you I can't help it, got no self-control, there's nothing I could do (x2) I can't wait to be with you, If I hold, you put your arms around me too I have faith, I'll see it throug"&amp;"h cause tonight my wish will come true I can't help it, I can't help myself when it comes to you I can't help it, got no self-control, there's nothing I could do (x2) I can't help myself... I can't help it, I can't help myself when it comes to you I can't"&amp;" help it, got no self-control, there's nothing I could do I can't wait to be with you, If I hold, you put your arms around me too I have faith, I'll see it through cause tonight my wish will come true I can't help it, I can't help myself when it comes to "&amp;"you I can't help it, got no self-control, there's nothing I could do")</f>
        <v>I cant' help myself... I can't help it, I can't help myself when it comes to you I can't help it, got no self-control, there's nothing I could do (x2) I can't wait to be with you, If I hold, you put your arms around me too I have faith, I'll see it through cause tonight my wish will come true I can't help it, I can't help myself when it comes to you I can't help it, got no self-control, there's nothing I could do (x2) I can't help myself... I can't help it, I can't help myself when it comes to you I can't help it, got no self-control, there's nothing I could do I can't wait to be with you, If I hold, you put your arms around me too I have faith, I'll see it through cause tonight my wish will come true I can't help it, I can't help myself when it comes to you I can't help it, got no self-control, there's nothing I could do</v>
      </c>
      <c r="E153" s="1" t="s">
        <v>389</v>
      </c>
      <c r="F153" s="1">
        <v>2008.0</v>
      </c>
      <c r="G153" s="2" t="s">
        <v>511</v>
      </c>
    </row>
    <row r="154">
      <c r="A154" s="1" t="s">
        <v>173</v>
      </c>
      <c r="B154" s="1" t="s">
        <v>512</v>
      </c>
      <c r="C154" s="1" t="s">
        <v>513</v>
      </c>
      <c r="D154" s="1" t="str">
        <f>IFERROR(__xludf.DUMMYFUNCTION("REGEXREPLACE(C154, ""\[(.*?)\]"", """")")," Truth! RedOne Konvict Gaga (Oh-oh, eh)  I've had a little bit too much, much (Oh, oh, oh-oh) All of the people start to rush (Start to rush by) A dizzy twister dance, can't find my drink or man Where are my keys? I lost my phone, phone (Oh, oh, oh-oh)  W"&amp;"hat's goin' on, on the floor? I love this record, baby, but I can't see straight anymore Keep it cool, what's the name of this club? I can't remember, but it's alright, a-alright  Just dance Gonna be okay, da-da-doo-doot-n Just dance Spin that record, bab"&amp;"e, da-da-doo-doot-n Just dance Gonna be okay Da-da-da-dance, dance, dance Just, j-j-just dance  Wish I could shut my playboy mouth (Oh, oh, oh-oh) How'd I turn my shirt inside out? (Inside out, right) Control your poison, babe, roses have thorns, they say"&amp;" And we're all gettin' hosed tonight (Oh, oh, oh-oh)  What's goin' on, on the floor? I love this record, baby, but I can't see straight anymore Keep it cool, what's the name of this club? I can't remember, but it's alright, a-alright| Just dance Gonna be "&amp;"okay, da-da-doo-doot-n Just dance Spin that record, babe, da-da-doo-doot-n Just dance Gonna be okay Da-da-da-dance, dance, dance Just, j-j-just  When I come through on the dance floor, checking out that catalogue (Hey) Can't believe my eyes, so many women"&amp;" without a flaw (Hey) And I ain't gon' give it up, steady, tryna pick it up like a call (Hey) I'ma hit it, I'ma beat it up, latch onto it until tomorrow, yeah Shorty, I can see that you got so much energy The way you twirlin' up them hips 'round and 'roun"&amp;"d And there is no reason at all why you can't leave here with me In the meantime, stay, let me watch you break it down and  Dance Gonna be okay, da-da-doo-doot-n (Oh) Just dance (Ooh yeah) Spin that record, babe, da-da-doo-doot-n Just dance (Ooh yeah) Gon"&amp;"na be okay, da-da-doo-doot-n (Ooh yeah) Just dance (Ooh yeah) Spin that record, babe, da-da-doo-doot-n Just dance (Oh) Gonna be okay, da-da-da-dance (Gonna be okay) Dance, dance (Yeah) Just, j-j-just dance (Oh)| Incredible Amazing Music Woo! Let's go!  Ha"&amp;"lf psychotic, sick, hypnotic, got my blueprint, it's symphonic Half psychotic, sick, hypnotic, got my blueprint, electronic Half psychotic, sick, hypnotic, got my blueprint, it's symphonic Half psychotic, sick, hypnotic, got my blueprint, electronic  Go, "&amp;"use your muscle, carve it out, work it, hustle (I got it, just stay close enough to get it on) Don't slow, drive it, clean it, Lysol, bleed it Spend the last dough (I got it) in your pock-o (I got it)  Just dance Gonna be okay, da-da-doo-doot-n Just dance"&amp;" Spin that record, babe, da-da-doo-doot-n Just dance (Baby) Gonna be okay, da-da-doo-doot-n Just dance Spin that record, babe, da-da-doo-doot-n (Oh, baby, yeah) Just dance Gonna be okay (Spin that record, baby, yeah) Da-da-da-dance, dance, dance Just, j-j"&amp;"-just dance")</f>
        <v> Truth! RedOne Konvict Gaga (Oh-oh, eh)  I've had a little bit too much, much (Oh, oh, oh-oh) All of the people start to rush (Start to rush by) A dizzy twister dance, can't find my drink or man Where are my keys? I lost my phone, phone (Oh, oh, oh-oh)  What's goin' on, on the floor? I love this record, baby, but I can't see straight anymore Keep it cool, what's the name of this club? I can't remember, but it's alright, a-alright  Just dance Gonna be okay, da-da-doo-doot-n Just dance Spin that record, babe, da-da-doo-doot-n Just dance Gonna be okay Da-da-da-dance, dance, dance Just, j-j-just dance  Wish I could shut my playboy mouth (Oh, oh, oh-oh) How'd I turn my shirt inside out? (Inside out, right) Control your poison, babe, roses have thorns, they say And we're all gettin' hosed tonight (Oh, oh, oh-oh)  What's goin' on, on the floor? I love this record, baby, but I can't see straight anymore Keep it cool, what's the name of this club? I can't remember, but it's alright, a-alright| Just dance Gonna be okay, da-da-doo-doot-n Just dance Spin that record, babe, da-da-doo-doot-n Just dance Gonna be okay Da-da-da-dance, dance, dance Just, j-j-just  When I come through on the dance floor, checking out that catalogue (Hey) Can't believe my eyes, so many women without a flaw (Hey) And I ain't gon' give it up, steady, tryna pick it up like a call (Hey) I'ma hit it, I'ma beat it up, latch onto it until tomorrow, yeah Shorty, I can see that you got so much energy The way you twirlin' up them hips 'round and 'round And there is no reason at all why you can't leave here with me In the meantime, stay, let me watch you break it down and  Dance Gonna be okay, da-da-doo-doot-n (Oh) Just dance (Ooh yeah) Spin that record, babe, da-da-doo-doot-n Just dance (Ooh yeah) Gonna be okay, da-da-doo-doot-n (Ooh yeah) Just dance (Ooh yeah) Spin that record, babe, da-da-doo-doot-n Just dance (Oh) Gonna be okay, da-da-da-dance (Gonna be okay) Dance, dance (Yeah) Just, j-j-just dance (Oh)| Incredible Amazing Music Woo! Let's go!  Half psychotic, sick, hypnotic, got my blueprint, it's symphonic Half psychotic, sick, hypnotic, got my blueprint, electronic Half psychotic, sick, hypnotic, got my blueprint, it's symphonic Half psychotic, sick, hypnotic, got my blueprint, electronic  Go, use your muscle, carve it out, work it, hustle (I got it, just stay close enough to get it on) Don't slow, drive it, clean it, Lysol, bleed it Spend the last dough (I got it) in your pock-o (I got it)  Just dance Gonna be okay, da-da-doo-doot-n Just dance Spin that record, babe, da-da-doo-doot-n Just dance (Baby) Gonna be okay, da-da-doo-doot-n Just dance Spin that record, babe, da-da-doo-doot-n (Oh, baby, yeah) Just dance Gonna be okay (Spin that record, baby, yeah) Da-da-da-dance, dance, dance Just, j-j-just dance</v>
      </c>
      <c r="E154" s="1" t="s">
        <v>389</v>
      </c>
      <c r="F154" s="1">
        <v>2008.0</v>
      </c>
      <c r="G154" s="2" t="s">
        <v>514</v>
      </c>
    </row>
    <row r="155">
      <c r="A155" s="1" t="s">
        <v>515</v>
      </c>
      <c r="B155" s="1" t="s">
        <v>516</v>
      </c>
      <c r="C155" s="1" t="s">
        <v>517</v>
      </c>
      <c r="D155" s="1" t="str">
        <f>IFERROR(__xludf.DUMMYFUNCTION("REGEXREPLACE(C155, ""\[(.*?)\]"", """")")," Lately I've been feeling the same I've being losing hope, resisting the pain It's cold outside, I wish it were clearer Sometimes it's just easier to turn around than look in the mirror Sometimes when I go to sleep My life spins out in front of me Like a "&amp;"hurricane, a bottle of wine Sometimes it's easier to let something else control your life  This is an anthem for the girl that got away This is an anthem for the war of yesterday This is an anthem for the rebel of my youth This is an anthem for the risk o"&amp;"f loving you This is an anthem for the girl that got away This is an anthem for the war of yesterday This is an anthem for the rebel of my youth This is an anthem for the risk of loving you The risk of loving you")</f>
        <v> Lately I've been feeling the same I've being losing hope, resisting the pain It's cold outside, I wish it were clearer Sometimes it's just easier to turn around than look in the mirror Sometimes when I go to sleep My life spins out in front of me Like a hurricane, a bottle of wine Sometimes it's easier to let something else control your life  This is an anthem for the girl that got away This is an anthem for the war of yesterday This is an anthem for the rebel of my youth This is an anthem for the risk of loving you This is an anthem for the girl that got away This is an anthem for the war of yesterday This is an anthem for the rebel of my youth This is an anthem for the risk of loving you The risk of loving you</v>
      </c>
      <c r="E155" s="1" t="s">
        <v>389</v>
      </c>
      <c r="F155" s="1">
        <v>2008.0</v>
      </c>
      <c r="G155" s="2" t="s">
        <v>518</v>
      </c>
    </row>
    <row r="156">
      <c r="A156" s="1" t="s">
        <v>519</v>
      </c>
      <c r="B156" s="1" t="s">
        <v>520</v>
      </c>
      <c r="C156" s="1" t="s">
        <v>521</v>
      </c>
      <c r="D156" s="1" t="str">
        <f>IFERROR(__xludf.DUMMYFUNCTION("REGEXREPLACE(C156, ""\[(.*?)\]"", """")"),"I'm turning in I think it?s time for me to go I'd let you in but I just wanna take it slow Look a little closer it's not hard to know We got something more and that?s not typical When I first saw your face I didn't look again I didn't go there cause I jus"&amp;"t got myself up again But you know what to say to take my breath away And I had no idea that things would change Chorus I?m saving up every word Keepin' em together cause they sound so good I?m holding onto every word That?s whats got me feeling alive yea"&amp;"h Every word you say is like it?s from a poem Sending me to places I have never known Something bout our vibe is like a chemical If we don?t do this right I think it might explode When I first saw your face I didn?t look again I didn?t go there cause I ju"&amp;"st got myself up again But you know what to say to take my breath away And I had no idea that things would change Chorus I?m saving up every word Keepin' em together cause they sound so good I?m holding onto every word That?s whats got me feeling alive ye"&amp;"ah")</f>
        <v>I'm turning in I think it?s time for me to go I'd let you in but I just wanna take it slow Look a little closer it's not hard to know We got something more and that?s not typical When I first saw your face I didn't look again I didn't go there cause I just got myself up again But you know what to say to take my breath away And I had no idea that things would change Chorus I?m saving up every word Keepin' em together cause they sound so good I?m holding onto every word That?s whats got me feeling alive yeah Every word you say is like it?s from a poem Sending me to places I have never known Something bout our vibe is like a chemical If we don?t do this right I think it might explode When I first saw your face I didn?t look again I didn?t go there cause I just got myself up again But you know what to say to take my breath away And I had no idea that things would change Chorus I?m saving up every word Keepin' em together cause they sound so good I?m holding onto every word That?s whats got me feeling alive yeah</v>
      </c>
      <c r="E156" s="1" t="s">
        <v>389</v>
      </c>
      <c r="F156" s="1">
        <v>2008.0</v>
      </c>
      <c r="G156" s="2" t="s">
        <v>522</v>
      </c>
    </row>
    <row r="157">
      <c r="A157" s="1" t="s">
        <v>523</v>
      </c>
      <c r="B157" s="1" t="s">
        <v>524</v>
      </c>
      <c r="C157" s="1" t="s">
        <v>525</v>
      </c>
      <c r="D157" s="1" t="str">
        <f>IFERROR(__xludf.DUMMYFUNCTION("REGEXREPLACE(C157, ""\[(.*?)\]"", """")")," This a number one champion sound (Yeah) Yeah, Estelle, we 'bout to get down (Get down) Who the hottest in the world right now? (Uh) Just touched down in London town (Uh) Bet they give me a pound (Uh) Tell 'em put the money in my hand right now (Yes) Tell"&amp;" the promoter we need more seats We just sold out all the floor seats  Take me on a trip, I'd like to go some day Take me to New York, I'd love to see LA I really want to come kick it with you You'll be my American boy  He said, ""Hey, sister, it's really"&amp;", really nice to meet ya"" I just met this 5-foot-7 guy who's just my type Like the way he's speakin', his confidence is peakin' Don't like his baggy jeans but I might like what's underneath them And, no, I ain't been to MIA I heard that Cali never rains "&amp;"and New York's wide awake First let's see the West End, I'll show you to my bredrin I'm likin' this American boy, American boy  Take me on a trip, I'd like to go some day Take me to New York, I'd love to see LA I really want to come kick it with you You'l"&amp;"l be my American boy, American boy  La, la la, la la, eya La, la la, la la, eya La, la la, la la, eya Will you be my American boy? American boy  Can we get away this weekend? Take me to Broadway Let's go shopping, maybe then we'll go to a café Let's go on"&amp;" the subway, take me to your hood I never been to Brooklyn and I'd like to see what's good Dressed in all your fancy clothes Sneakers lookin' fresh to death, I'm lovin' those Shell Toes Walkin' that walk, talk that slick talk I'm likin' this American boy,"&amp;" American boy| Take me on a trip, I'd like to go some day Take me to New York, I'd love to see LA I really want to come kick it with you You'll be my American boy Tell 'em wah gwan, blud!  Who killin' them in the UK? Everybody gonna say, ""You, K"" Reluct"&amp;"antly, 'cause most of this press don't fuck with me Estelle once said to me, ""Cool down, down Don't act a fool now, now."" I always act a fool oww, oww Ain't nothing new now, now He crazy, I know what you thinkin' Ribena, I know what you're drinkin' Rap "&amp;"singer, chain blinger Holler at the next chick soon as you're blinkin' What's your persona about this Americana rhymer? Am I shallow 'cause all my clothes designer? Uh Dressed smart like a London bloke (Yeah) Before he speak his suit bespoke (Woop) And yo"&amp;"u thought he was cute before Look at this pea coat, tell me he's broke (Woo) And I know you ain't into all that I heard your lyrics, I feel your spirit But I still talk that ca-a-ash 'Cause a lotta wags wanna hear it And I'm feelin' like Mike at his badde"&amp;"st Like The Pips at their gladdest And I know they love it So to hell with all that rubbish| Would you be my love, my love? Would you be mine? Would you be my love, my love? Would you be mine? Could you be my love, my love? (Ooh) Would you be my American "&amp;"boy? American boy  Take me on a trip, I'd like to go some day (Ooh, someday) Take me to Chicago, San Francisco Bay (I wanna see the Bay) I really want to (You) come kick it with you (Ooh-ooh-ooh) You'll be my American boy, American boy (Be my American boy"&amp;")  Take me on a trip I'd like to go some day (I'd like to go some day) Take me to New York, I'd love to see LA (See LA) I really want to come kick it with you You'll be my American boy, American boy  La, la la, la la, eya (La, la) La, la la, la la, eya (O"&amp;"oh, ooh) La, la la, la la, eya Will you be my American boy?")</f>
        <v> This a number one champion sound (Yeah) Yeah, Estelle, we 'bout to get down (Get down) Who the hottest in the world right now? (Uh) Just touched down in London town (Uh) Bet they give me a pound (Uh) Tell 'em put the money in my hand right now (Yes) Tell the promoter we need more seats We just sold out all the floor seats  Take me on a trip, I'd like to go some day Take me to New York, I'd love to see LA I really want to come kick it with you You'll be my American boy  He said, "Hey, sister, it's really, really nice to meet ya" I just met this 5-foot-7 guy who's just my type Like the way he's speakin', his confidence is peakin' Don't like his baggy jeans but I might like what's underneath them And, no, I ain't been to MIA I heard that Cali never rains and New York's wide awake First let's see the West End, I'll show you to my bredrin I'm likin' this American boy, American boy  Take me on a trip, I'd like to go some day Take me to New York, I'd love to see LA I really want to come kick it with you You'll be my American boy, American boy  La, la la, la la, eya La, la la, la la, eya La, la la, la la, eya Will you be my American boy? American boy  Can we get away this weekend? Take me to Broadway Let's go shopping, maybe then we'll go to a café Let's go on the subway, take me to your hood I never been to Brooklyn and I'd like to see what's good Dressed in all your fancy clothes Sneakers lookin' fresh to death, I'm lovin' those Shell Toes Walkin' that walk, talk that slick talk I'm likin' this American boy, American boy| Take me on a trip, I'd like to go some day Take me to New York, I'd love to see LA I really want to come kick it with you You'll be my American boy Tell 'em wah gwan, blud!  Who killin' them in the UK? Everybody gonna say, "You, K" Reluctantly, 'cause most of this press don't fuck with me Estelle once said to me, "Cool down, down Don't act a fool now, now." I always act a fool oww, oww Ain't nothing new now, now He crazy, I know what you thinkin' Ribena, I know what you're drinkin' Rap singer, chain blinger Holler at the next chick soon as you're blinkin' What's your persona about this Americana rhymer? Am I shallow 'cause all my clothes designer? Uh Dressed smart like a London bloke (Yeah) Before he speak his suit bespoke (Woop) And you thought he was cute before Look at this pea coat, tell me he's broke (Woo) And I know you ain't into all that I heard your lyrics, I feel your spirit But I still talk that ca-a-ash 'Cause a lotta wags wanna hear it And I'm feelin' like Mike at his baddest Like The Pips at their gladdest And I know they love it So to hell with all that rubbish| Would you be my love, my love? Would you be mine? Would you be my love, my love? Would you be mine? Could you be my love, my love? (Ooh) Would you be my American boy? American boy  Take me on a trip, I'd like to go some day (Ooh, someday) Take me to Chicago, San Francisco Bay (I wanna see the Bay) I really want to (You) come kick it with you (Ooh-ooh-ooh) You'll be my American boy, American boy (Be my American boy)  Take me on a trip I'd like to go some day (I'd like to go some day) Take me to New York, I'd love to see LA (See LA) I really want to come kick it with you You'll be my American boy, American boy  La, la la, la la, eya (La, la) La, la la, la la, eya (Ooh, ooh) La, la la, la la, eya Will you be my American boy?</v>
      </c>
      <c r="E157" s="1" t="s">
        <v>389</v>
      </c>
      <c r="F157" s="1">
        <v>2008.0</v>
      </c>
      <c r="G157" s="2" t="s">
        <v>526</v>
      </c>
    </row>
    <row r="158">
      <c r="A158" s="1" t="s">
        <v>527</v>
      </c>
      <c r="B158" s="1" t="s">
        <v>528</v>
      </c>
      <c r="C158" s="1" t="s">
        <v>529</v>
      </c>
      <c r="D158" s="1" t="str">
        <f>IFERROR(__xludf.DUMMYFUNCTION("REGEXREPLACE(C158, ""\[(.*?)\]"", """")")," Another night out, another dancefloor Another night out, another dancefloor Another night out, another dancefloor (Move for you) Another night out, another dancefloor  Here we go, another night out Waited all week just to get out Where do we come from, d"&amp;"o I know your name? Doesn't really matter, in this life we're all the same Move for me, I'll move for you Move for me, I'll move for you Move for me, I'll move for you Move for me, I'll move for you  A DJ, a light show Speakers putting up, as we go This w"&amp;"ay and that way, getting past the name Doesn't really matter, in this life we're all the same Move for you, I'll move for you Move for me, I'll move for you Move for me, I'll move for you  Another night out, another dancefloor Another night out, another d"&amp;"ancefloor Another night out, another dancefloor (Move for me) Another night out, another dancefloor (Move for me) Another night out, another dancefloor (Move for me, I'll move for you) Another night out, another dancefloor (Move for me, I'll move for you)"&amp;" Another night out, another dancefloor")</f>
        <v> Another night out, another dancefloor Another night out, another dancefloor Another night out, another dancefloor (Move for you) Another night out, another dancefloor  Here we go, another night out Waited all week just to get out Where do we come from, do I know your name? Doesn't really matter, in this life we're all the same Move for me, I'll move for you Move for me, I'll move for you Move for me, I'll move for you Move for me, I'll move for you  A DJ, a light show Speakers putting up, as we go This way and that way, getting past the name Doesn't really matter, in this life we're all the same Move for you, I'll move for you Move for me, I'll move for you Move for me, I'll move for you  Another night out, another dancefloor Another night out, another dancefloor Another night out, another dancefloor (Move for me) Another night out, another dancefloor (Move for me) Another night out, another dancefloor (Move for me, I'll move for you) Another night out, another dancefloor (Move for me, I'll move for you) Another night out, another dancefloor</v>
      </c>
      <c r="E158" s="1" t="s">
        <v>389</v>
      </c>
      <c r="F158" s="1">
        <v>2008.0</v>
      </c>
      <c r="G158" s="2" t="s">
        <v>530</v>
      </c>
    </row>
    <row r="159">
      <c r="A159" s="1" t="s">
        <v>531</v>
      </c>
      <c r="B159" s="1" t="s">
        <v>532</v>
      </c>
      <c r="C159" s="1" t="s">
        <v>533</v>
      </c>
      <c r="D159" s="1" t="str">
        <f>IFERROR(__xludf.DUMMYFUNCTION("REGEXREPLACE(C159, ""\[(.*?)\]"", """")")," Closer Closer Closer Closer  Turn the lights off in this place And she shines just like a star And I swear I know her face I just don't know who you are Turn the music up in here I still hear her loud and clear Like she's right there in my ear Telling me"&amp;" that she wants to own me To control me  Come closer Come closer  And I just can't pull myself away Under her spell I can't break I just can't stop I just can't stop I just can't stop I just can't stop And I just can't bring myself no way But I don't want"&amp;" to escape I just can't stop I just can't stop I just can't stop I just can't stop  I can feel her on my skin I can taste her on my tongue She's the sweetest taste of sin The more I get the more I want She wants to own me  Come closer Come closer| And I j"&amp;"ust can't pull myself away Under her spell I can't break I just can't stop I just can't stop I just can't stop I just can't stop And I just can't bring myself no way But I don't want to escape I just can't stop I just can't stop I just can't stop I just c"&amp;"an't stop  Come closer Come closer Come closer Come closer  I just can't stop, no no I just can't stop, no no I just can't stop, no no I just can't stop, no no No, no, no, no| And I just can't pull myself away Under her spell I can't break I just can't st"&amp;"op I just can't stop I just can't stop I just can't stop And I just can't bring myself no way But I don't want to escape I just can't stop I just can't stop I just can't stop I just can't stop And I just can't pull myself away Under her spell I can't brea"&amp;"k I just can't stop I just can't stop I just can't stop I just can't stop Come closer")</f>
        <v> Closer Closer Closer Closer  Turn the lights off in this place And she shines just like a star And I swear I know her face I just don't know who you are Turn the music up in here I still hear her loud and clear Like she's right there in my ear Telling me that she wants to own me To control me  Come closer Come closer  And I just can't pull myself away Under her spell I can't break I just can't stop I just can't stop I just can't stop I just can't stop And I just can't bring myself no way But I don't want to escape I just can't stop I just can't stop I just can't stop I just can't stop  I can feel her on my skin I can taste her on my tongue She's the sweetest taste of sin The more I get the more I want She wants to own me  Come closer Come closer| And I just can't pull myself away Under her spell I can't break I just can't stop I just can't stop I just can't stop I just can't stop And I just can't bring myself no way But I don't want to escape I just can't stop I just can't stop I just can't stop I just can't stop  Come closer Come closer Come closer Come closer  I just can't stop, no no I just can't stop, no no I just can't stop, no no I just can't stop, no no No, no, no, no| And I just can't pull myself away Under her spell I can't break I just can't stop I just can't stop I just can't stop I just can't stop And I just can't bring myself no way But I don't want to escape I just can't stop I just can't stop I just can't stop I just can't stop And I just can't pull myself away Under her spell I can't break I just can't stop I just can't stop I just can't stop I just can't stop Come closer</v>
      </c>
      <c r="E159" s="1" t="s">
        <v>389</v>
      </c>
      <c r="F159" s="1">
        <v>2008.0</v>
      </c>
      <c r="G159" s="2" t="s">
        <v>534</v>
      </c>
    </row>
    <row r="160">
      <c r="A160" s="3" t="s">
        <v>210</v>
      </c>
      <c r="B160" s="3" t="s">
        <v>211</v>
      </c>
      <c r="C160" s="3" t="s">
        <v>212</v>
      </c>
      <c r="D160" s="1" t="str">
        <f>IFERROR(__xludf.DUMMYFUNCTION("REGEXREPLACE(C160, ""\[(.*?)\]"", """")")," Hey  Closed off from love, I didn't need the pain Once or twice was enough and it was all in vain Time starts to pass, before you know it you're frozen, ooh But somethin' happened for the very first time with you My heart melted to the ground, found some"&amp;"thin' true And everyone's lookin' 'round thinkin' I'm going crazy Ooh, yeah  But I don't care what they say, I'm in love with you They try to pull me away, but they don't know the truth My heart's crippled by the vein that I keep on closin' You cut me ope"&amp;"n and I  Keep bleedin' Keep, keep bleeding love I keep bleedin' I keep, keep bleeding love Keep bleedin' Keep, keep bleeding love You cut me open  Mm, yeah  Tryin' hard not to hear, but they talk so loud Their piercin' sounds fill my ears, try to fill me "&amp;"with doubt Yet I know that their goal is to keep me from fallin', ooh, yeah But nothin's greater than the rush that comes with your embrace And in this world of loneliness, I see your face Yet everyone around me thinks that I'm going crazy Maybe, maybe| B"&amp;"ut I don't care what they say, I'm in love with you They try to pull me away, but they don't know the truth My heart's crippled by the vein that I keep on closin' You cut me open and I  Keep bleedin' Keep, keep bleeding love I keep bleedin' I keep, keep b"&amp;"leeding love Keep bleedin' Keep, keep bleeding love You cut me open  And it's drainin' all of me Though they find it hard to believe I'll be wearin' these scars for everyone to see  I don't care what they say, I'm in love with you They try to pull me away"&amp;", but they don't know the truth My heart's crippled by the vein that I keep on closin' Ooh, you cut me open and I| Keep bleedin' Keep, keep bleeding love I keep bleedin' I keep, keep bleeding love (You) Keep bleedin' Keep, keep bleeding love Oh, you cut m"&amp;"e open and I Keep bleedin' Keep, keep bleeding love (You) I keep bleedin' I keep, keep bleeding love (Oh, keep bleeding love) Keep bleedin' (I keep) Keep, keep bleeding love Ooh, you cut me open and I  Keep bleedin' Keep, keep bleeding love Hey")</f>
        <v> Hey  Closed off from love, I didn't need the pain Once or twice was enough and it was all in vain Time starts to pass, before you know it you're frozen, ooh But somethin' happened for the very first time with you My heart melted to the ground, found somethin' true And everyone's lookin' 'round thinkin' I'm going crazy Ooh, yeah  But I don't care what they say, I'm in love with you They try to pull me away, but they don't know the truth My heart's crippled by the vein that I keep on closin' You cut me open and I  Keep bleedin' Keep, keep bleeding love I keep bleedin' I keep, keep bleeding love Keep bleedin' Keep, keep bleeding love You cut me open  Mm, yeah  Tryin' hard not to hear, but they talk so loud Their piercin' sounds fill my ears, try to fill me with doubt Yet I know that their goal is to keep me from fallin', ooh, yeah But nothin's greater than the rush that comes with your embrace And in this world of loneliness, I see your face Yet everyone around me thinks that I'm going crazy Maybe, maybe| But I don't care what they say, I'm in love with you They try to pull me away, but they don't know the truth My heart's crippled by the vein that I keep on closin' You cut me open and I  Keep bleedin' Keep, keep bleeding love I keep bleedin' I keep, keep bleeding love Keep bleedin' Keep, keep bleeding love You cut me open  And it's drainin' all of me Though they find it hard to believe I'll be wearin' these scars for everyone to see  I don't care what they say, I'm in love with you They try to pull me away, but they don't know the truth My heart's crippled by the vein that I keep on closin' Ooh, you cut me open and I| Keep bleedin' Keep, keep bleeding love I keep bleedin' I keep, keep bleeding love (You) Keep bleedin' Keep, keep bleeding love Oh, you cut me open and I Keep bleedin' Keep, keep bleeding love (You) I keep bleedin' I keep, keep bleeding love (Oh, keep bleeding love) Keep bleedin' (I keep) Keep, keep bleeding love Ooh, you cut me open and I  Keep bleedin' Keep, keep bleeding love Hey</v>
      </c>
      <c r="E160" s="1" t="s">
        <v>389</v>
      </c>
      <c r="F160" s="1">
        <v>2008.0</v>
      </c>
      <c r="G160" s="1"/>
    </row>
    <row r="161">
      <c r="A161" s="1" t="s">
        <v>222</v>
      </c>
      <c r="B161" s="1" t="s">
        <v>535</v>
      </c>
      <c r="C161" s="1" t="s">
        <v>536</v>
      </c>
      <c r="D161" s="1" t="str">
        <f>IFERROR(__xludf.DUMMYFUNCTION("REGEXREPLACE(C161, ""\[(.*?)\]"", """")")," Bum bum be-dum, bum bum be-dum bum (What's wrong with me?) Bum bum be-dum, bum bum be-dum bum (Why do I feel like this?) Bum bum be-dum, bum bum be-dum bum (I'm goin' crazy now) Bum bum be-dum, bum bum be-dum bum  No more gas, in the red (Can't even get "&amp;"it started) Nothin' heard, nothin' said (Can't even speak about it) All my life on my head (Don't wanna think about it) Feels like I'm goin' insane, yeah  It's a thief in the night to come and grab you (Ah) It can creep up inside you and consume you (Ah) "&amp;"A disease of the mind, it can control you (Ah) It's too close for comfort, ah  Put on your brake lights You're in the city of wonder Ain't gon' play nice Watch out, you might just go under Better think twice Your train of thought will be altered So if you"&amp;" must falter, be wise  Your mind's in disturbia It's like the darkness is the light Disturbia, am I scarin' you tonight? Your mind's in disturbia, ain't used to what you like Disturbia, disturbia  Bum bum be-dum, bum bum be-dum bum Bum bum be-dum, bum bum"&amp;" be-dum bum Bum bum be-dum, bum bum be-dum bum Bum bum be-dum, bum bum be-dum bum| Faded pictures on the wall It's like they talkin' to me Disconnected, no one calls The phone don't even ring I gotta get out or figure this shit out It's too close for comf"&amp;"ort, oh  It's a thief in the night to come and grab you (Ooh) It can creep up inside you and consume you (Ooh) A disease of the mind, it can control you (Ooh) I feel like a monster, oh  Put on your brake lights You're in the city of wonder (City lights) A"&amp;"in't gon' play nice (Oh) Watch out, you might just go under Better think twice (Think twice) Your train of thought will be altered So if you must falter, be wise (Be wise)  Your mind's in disturbia It's like the darkness is the light Disturbia, am I scari"&amp;"n' you tonight? (Oh) Disturbia, ain't used to what you like (Oh, what you like) Disturbia, disturbia (Ah)| Bum bum be-dum, bum bum be-dum bum (Ba-da-da-da-de-da) Bum bum be-dum, bum bum be-dum bum (Ba-da-da-da-de-da) Bum bum be-dum, bum bum be-dum bum (Di"&amp;"sturbia) Bum bum be-dum, bum bum be-dum bum (Oh, oh)  Release me from this curse I'm in Tryin' to remain tame, but I'm strugglin' If you can't go, oh-oh-oh-oh-oh I think I'm gonna ah-ah-ah-ah-ah  Put on your brake lights You're in the city of wonder (Woo,"&amp;" yeah) Ain't gon' play nice Watch out, you might just go under (Better think twice) Better think twice Your train of thought will be altered So if you must falter, be wise (If you must falter, be wise)  Your mind's in disturbia It's like the darkness is t"&amp;"he light (Ah, yeah, disturbia) Disturbia, am I scarin' you tonight? (Ah, yeah, disturbia) Disturbia, ain't used to what you like (Disturbia, ah) Disturbia, disturbia (Oh woah)  Bum bum be-dum, bum bum be-dum bum (Bum-ba-de-da-da) Bum bum be-dum, bum bum b"&amp;"e-dum bum (Bum-ba-de-da-da) Bum bum be-dum, bum bum be-dum bum (Oh) Bum bum be-dum, bum bum be-dum bum (Oh)")</f>
        <v> Bum bum be-dum, bum bum be-dum bum (What's wrong with me?) Bum bum be-dum, bum bum be-dum bum (Why do I feel like this?) Bum bum be-dum, bum bum be-dum bum (I'm goin' crazy now) Bum bum be-dum, bum bum be-dum bum  No more gas, in the red (Can't even get it started) Nothin' heard, nothin' said (Can't even speak about it) All my life on my head (Don't wanna think about it) Feels like I'm goin' insane, yeah  It's a thief in the night to come and grab you (Ah) It can creep up inside you and consume you (Ah) A disease of the mind, it can control you (Ah) It's too close for comfort, ah  Put on your brake lights You're in the city of wonder Ain't gon' play nice Watch out, you might just go under Better think twice Your train of thought will be altered So if you must falter, be wise  Your mind's in disturbia It's like the darkness is the light Disturbia, am I scarin' you tonight? Your mind's in disturbia, ain't used to what you like Disturbia, disturbia  Bum bum be-dum, bum bum be-dum bum Bum bum be-dum, bum bum be-dum bum Bum bum be-dum, bum bum be-dum bum Bum bum be-dum, bum bum be-dum bum| Faded pictures on the wall It's like they talkin' to me Disconnected, no one calls The phone don't even ring I gotta get out or figure this shit out It's too close for comfort, oh  It's a thief in the night to come and grab you (Ooh) It can creep up inside you and consume you (Ooh) A disease of the mind, it can control you (Ooh) I feel like a monster, oh  Put on your brake lights You're in the city of wonder (City lights) Ain't gon' play nice (Oh) Watch out, you might just go under Better think twice (Think twice) Your train of thought will be altered So if you must falter, be wise (Be wise)  Your mind's in disturbia It's like the darkness is the light Disturbia, am I scarin' you tonight? (Oh) Disturbia, ain't used to what you like (Oh, what you like) Disturbia, disturbia (Ah)| Bum bum be-dum, bum bum be-dum bum (Ba-da-da-da-de-da) Bum bum be-dum, bum bum be-dum bum (Ba-da-da-da-de-da) Bum bum be-dum, bum bum be-dum bum (Disturbia) Bum bum be-dum, bum bum be-dum bum (Oh, oh)  Release me from this curse I'm in Tryin' to remain tame, but I'm strugglin' If you can't go, oh-oh-oh-oh-oh I think I'm gonna ah-ah-ah-ah-ah  Put on your brake lights You're in the city of wonder (Woo, yeah) Ain't gon' play nice Watch out, you might just go under (Better think twice) Better think twice Your train of thought will be altered So if you must falter, be wise (If you must falter, be wise)  Your mind's in disturbia It's like the darkness is the light (Ah, yeah, disturbia) Disturbia, am I scarin' you tonight? (Ah, yeah, disturbia) Disturbia, ain't used to what you like (Disturbia, ah) Disturbia, disturbia (Oh woah)  Bum bum be-dum, bum bum be-dum bum (Bum-ba-de-da-da) Bum bum be-dum, bum bum be-dum bum (Bum-ba-de-da-da) Bum bum be-dum, bum bum be-dum bum (Oh) Bum bum be-dum, bum bum be-dum bum (Oh)</v>
      </c>
      <c r="E161" s="1" t="s">
        <v>389</v>
      </c>
      <c r="F161" s="1">
        <v>2008.0</v>
      </c>
      <c r="G161" s="2" t="s">
        <v>537</v>
      </c>
    </row>
    <row r="162">
      <c r="A162" s="1" t="s">
        <v>222</v>
      </c>
      <c r="B162" s="1" t="s">
        <v>538</v>
      </c>
      <c r="C162" s="1" t="s">
        <v>539</v>
      </c>
      <c r="D162" s="1" t="str">
        <f>IFERROR(__xludf.DUMMYFUNCTION("REGEXREPLACE(C162, ""\[(.*?)\]"", """")")," La-la-la, la-la-la, la-la-la-la-la, oh (You know, I've never felt like this before) Oh, oh La-la-la, la-la-la, la-la-la-la-la, oh (This feels, like, so real) Oh, oh  I'm obsessive when just one thought of you comes up And I'm aggressive, just one thought"&amp;" ain't close enough You got me stressin', incessantly pressin' the issue 'Cause every moment gone, you know I miss you I'm the question and you're of course the answer Just hold me close, boy, 'cause I'm your tiny dancer You make me shaken, I'm never mist"&amp;"aken But I can't control myself, got me callin' out for help  S-O-S, please, someone help me It's not healthy for me to feel this Y-O-U are makin' this hard I can't take it, see, it don't feel right S-O-S, please, someone help me It's not healthy for me t"&amp;"o feel this Y-O-U are makin' this hard You got me tossin' and turnin', can't sleep at night  This time, please, someone come and rescue me 'Cause you on my mind, it's got me losin' it I'm lost, you got me lookin' for the rest of me Love is testin' me, but"&amp;" still, I'm losin' it This time, please, someone come and rescue me 'Cause you on my mind, it's got me losin' it I'm lost, you got me lookin' for the rest of me Got the best of me, so now I'm losin' it  Just your presence and I second guess my sanity Yes,"&amp;" it's a lesson, it's unfair, you stole my vanity My tummy's up in knots and when I see you, it gets so hot My common sense is out the door, can't seem to find the lock Take on me (Uh-huh), you know inside you feel it right Take me on, I could just die up "&amp;"in your arms tonight I melt with you, you got me head over heels (Over heels) Boy, you keep me hangin' on, the way you make me feel| S-O-S, please, someone help me It's not healthy for me to feel this Y-O-U are makin' this hard (Y-O-U are) You got me toss"&amp;"in' and turnin', can't sleep at night  This time, please, someone come and rescue me 'Cause you on my mind, it's got me losin' it ('Cause you on my mind) I'm lost, you got me lookin' for the rest of me Love is testin' me, but still, I'm losin' it This tim"&amp;"e, please, someone come and rescue me (Someone come and rescue me, yeah) 'Cause you on my mind, it's got me losin' it I'm lost, you got me lookin' for the rest of me Got the best of me, so now I'm losin' it  Boy, you know you got me feelin' open And boy, "&amp;"your love's enough with words unspoken I said, boy, I'm tellin' you, you got me open I don't know what to do, it's true I'm goin' crazy over you, I'm beggin'  S-O-S, please, someone help me (Somebody help me, yeah) It's not healthy for me to feel this Y-O"&amp;"-U are makin' this hard (Why you makin' this hard for me, baby?) You got me tossin' and turnin', can't sleep at night (Ooh)| This time, please, someone come and rescue me (Someone rescue me) 'Cause you on my mind, it's got me losin' it I'm lost, you got m"&amp;"e lookin' for the rest of me Love is testin' me, but still, I'm losin' it This time, please, someone come and rescue me 'Cause you on my mind, it's got me losin' it (All of the time) I'm lost, you got me lookin' for the rest of me Got the best of me, so n"&amp;"ow I'm losin' it (Best of me, I'm losin' it )  La-la-la, la-la-la, la-la-la-la-la, oh Oh, oh La-la-la, la-la-la, la-la-la-la-la, oh Oh, oh")</f>
        <v> La-la-la, la-la-la, la-la-la-la-la, oh (You know, I've never felt like this before) Oh, oh La-la-la, la-la-la, la-la-la-la-la, oh (This feels, like, so real) Oh, oh  I'm obsessive when just one thought of you comes up And I'm aggressive, just one thought ain't close enough You got me stressin', incessantly pressin' the issue 'Cause every moment gone, you know I miss you I'm the question and you're of course the answer Just hold me close, boy, 'cause I'm your tiny dancer You make me shaken, I'm never mistaken But I can't control myself, got me callin' out for help  S-O-S, please, someone help me It's not healthy for me to feel this Y-O-U are makin' this hard I can't take it, see, it don't feel right S-O-S, please, someone help me It's not healthy for me to feel this Y-O-U are makin' this hard You got me tossin' and turnin', can't sleep at night  This time, please, someone come and rescue me 'Cause you on my mind, it's got me losin' it I'm lost, you got me lookin' for the rest of me Love is testin' me, but still, I'm losin' it This time, please, someone come and rescue me 'Cause you on my mind, it's got me losin' it I'm lost, you got me lookin' for the rest of me Got the best of me, so now I'm losin' it  Just your presence and I second guess my sanity Yes, it's a lesson, it's unfair, you stole my vanity My tummy's up in knots and when I see you, it gets so hot My common sense is out the door, can't seem to find the lock Take on me (Uh-huh), you know inside you feel it right Take me on, I could just die up in your arms tonight I melt with you, you got me head over heels (Over heels) Boy, you keep me hangin' on, the way you make me feel| S-O-S, please, someone help me It's not healthy for me to feel this Y-O-U are makin' this hard (Y-O-U are) You got me tossin' and turnin', can't sleep at night  This time, please, someone come and rescue me 'Cause you on my mind, it's got me losin' it ('Cause you on my mind) I'm lost, you got me lookin' for the rest of me Love is testin' me, but still, I'm losin' it This time, please, someone come and rescue me (Someone come and rescue me, yeah) 'Cause you on my mind, it's got me losin' it I'm lost, you got me lookin' for the rest of me Got the best of me, so now I'm losin' it  Boy, you know you got me feelin' open And boy, your love's enough with words unspoken I said, boy, I'm tellin' you, you got me open I don't know what to do, it's true I'm goin' crazy over you, I'm beggin'  S-O-S, please, someone help me (Somebody help me, yeah) It's not healthy for me to feel this Y-O-U are makin' this hard (Why you makin' this hard for me, baby?) You got me tossin' and turnin', can't sleep at night (Ooh)| This time, please, someone come and rescue me (Someone rescue me) 'Cause you on my mind, it's got me losin' it I'm lost, you got me lookin' for the rest of me Love is testin' me, but still, I'm losin' it This time, please, someone come and rescue me 'Cause you on my mind, it's got me losin' it (All of the time) I'm lost, you got me lookin' for the rest of me Got the best of me, so now I'm losin' it (Best of me, I'm losin' it )  La-la-la, la-la-la, la-la-la-la-la, oh Oh, oh La-la-la, la-la-la, la-la-la-la-la, oh Oh, oh</v>
      </c>
      <c r="E162" s="1" t="s">
        <v>389</v>
      </c>
      <c r="F162" s="1">
        <v>2006.0</v>
      </c>
      <c r="G162" s="2" t="s">
        <v>540</v>
      </c>
    </row>
    <row r="163">
      <c r="A163" s="1" t="s">
        <v>541</v>
      </c>
      <c r="B163" s="1" t="s">
        <v>542</v>
      </c>
      <c r="C163" s="1" t="s">
        <v>543</v>
      </c>
      <c r="D163" s="1" t="str">
        <f>IFERROR(__xludf.DUMMYFUNCTION("REGEXREPLACE(C163, ""\[(.*?)\]"", """")")," Je suis désolé Lo siento Ik ben droevig Sono spiacente Perdóname  I've heard it all before, I've heard it all before I've heard it all before, I've heard it all before I've heard it all before, I've heard it all before I've heard it all before, I've hear"&amp;"d it all before I've heard it all before, I've heard it all before I've heard it all before, I've heard it all before I've heard it all before, I've heard it all before  I don't wanna hear, I don't wanna know Please don't say you're sorry I've heard it al"&amp;"l before and I Can take care of myself I don't wanna hear, I don't wanna know Please don't say ""Forgive me"" I've seen it all before and I Can't take it anymore  You're not half the man you think you are Save your words because you've gone too far I've l"&amp;"istened to your lies and all your stories (Listened to your stories) You're not half the man you'd like to be  I don't wanna hear, I don't wanna know Please don't say you're sorry I've heard it all before and I Can take care of myself I don't wanna hear, "&amp;"I don't wanna know Please don't say ""Forgive me"" I've seen it all before and I Can't take it anymore| Don't explain yourself 'cause talk is cheap There's more important things than hearing you speak You stayed because I made it so convenient (I made it "&amp;"so convenient) Don't explain yourself, you'll never see  Gomenasai Mujhe maaf kardo (Sorry, sorry, sorry, sorry) Przepraszam (Sorry, sorry, sorry, sorry) Sli'kha (Sorry, sorry, sorry, sorry) Forgive me (Sorry, sorry, sorry, sorry) (Sorry, sorry, sorry, so"&amp;"rry)  I've heard it all before, I've heard it all before (Sorry, sorry, sorry, sorry) I've heard it all before, I've heard it all before (Sorry, sorry, sorry, sorry) I've heard it all before, I've heard it all before (Sorry, sorry, sorry, sorry) I've hear"&amp;"d it all before, I've heard it all before (Sorry, sorry, sorry, sorry) I've heard it all before, I've heard it all before (Sorry, sorry, sorry, sorry) I've heard it all before, I've heard it all before (Sorry, sorry, sorry, sorry) I've heard it all before"&amp;", I've heard it all before (Sorry, sorry, sorry, sorry) I've heard it all before, I've heard it all before (Sorry, sorry, sorry, sorry)| I don't wanna hear, I don't wanna know Please don't say you're sorry I've heard it all before and I Can take care of m"&amp;"yself I don't wanna hear, I don't wanna know Please don't say ""Forgive me"" I've seen it all before and I Can't take it anymore  (I don't wanna hear, I don't wanna know) Don't explain yourself 'cause talk is cheap (Please don't say you're sorry) (I've he"&amp;"ard it all before and I) There's more important things than hearing you speak (Can take care of myself) I don't wanna hear, I don't wanna know Please don't say ""Forgive me""")</f>
        <v> Je suis désolé Lo siento Ik ben droevig Sono spiacente Perdóname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I don't wanna hear, I don't wanna know Please don't say you're sorry I've heard it all before and I Can take care of myself I don't wanna hear, I don't wanna know Please don't say "Forgive me" I've seen it all before and I Can't take it anymore  You're not half the man you think you are Save your words because you've gone too far I've listened to your lies and all your stories (Listened to your stories) You're not half the man you'd like to be  I don't wanna hear, I don't wanna know Please don't say you're sorry I've heard it all before and I Can take care of myself I don't wanna hear, I don't wanna know Please don't say "Forgive me" I've seen it all before and I Can't take it anymore| Don't explain yourself 'cause talk is cheap There's more important things than hearing you speak You stayed because I made it so convenient (I made it so convenient) Don't explain yourself, you'll never see  Gomenasai Mujhe maaf kardo (Sorry, sorry, sorry, sorry) Przepraszam (Sorry, sorry, sorry, sorry) Sli'kha (Sorry, sorry, sorry, sorry) Forgive me (Sorry, sorry, sorry, sorry)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 don't wanna hear, I don't wanna know Please don't say you're sorry I've heard it all before and I Can take care of myself I don't wanna hear, I don't wanna know Please don't say "Forgive me" I've seen it all before and I Can't take it anymore  (I don't wanna hear, I don't wanna know) Don't explain yourself 'cause talk is cheap (Please don't say you're sorry) (I've heard it all before and I) There's more important things than hearing you speak (Can take care of myself) I don't wanna hear, I don't wanna know Please don't say "Forgive me"</v>
      </c>
      <c r="E163" s="1" t="s">
        <v>389</v>
      </c>
      <c r="F163" s="1">
        <v>2006.0</v>
      </c>
      <c r="G163" s="2" t="s">
        <v>544</v>
      </c>
    </row>
    <row r="164">
      <c r="A164" s="1" t="s">
        <v>545</v>
      </c>
      <c r="B164" s="1" t="s">
        <v>546</v>
      </c>
      <c r="C164" s="1" t="s">
        <v>547</v>
      </c>
      <c r="D164" s="1" t="str">
        <f>IFERROR(__xludf.DUMMYFUNCTION("REGEXREPLACE(C164, ""\[(.*?)\]"", """")")," I wanna be with you, gotta be with you, need to be with you (Oh-oh, oh-oh) I wanna be with you, gotta be with you, need to be with you (Oh-oh, oh-oh) Ooh (Oh-oh, oh-oh) Ooh (Oh-oh, oh-oh)  Chemistry was crazy from the get-go Neither one of us knew why We"&amp;" didn't build nothin' overnight 'Cause a love like this takes some time People swore it off as a phase, said we can't see that Now from top to bottom, they see that we did that (Yes) It's so true that (Yes) We been through it (Yes) We got real shit (Yes) "&amp;"See, baby  We've been too strong for too long And I can't be without you, baby And I'll be waitin' up until you get home 'Cause I can't sleep without you, baby (Oh) Anybody who's ever loved you know just what I feel Too hard to fake it, nothin' can replac"&amp;"e it Call the radio if you just can't be without your baby, yeah  I got a question for ya (See, I already know the answer) But still I wanna ask you, will you lie? (No) Make me cry? (No) Do somethin' behind my back and then try to cover it up? Well, neith"&amp;"er would I, baby My love is on the up and up (Yes) I'll be faithful (Yes) I'm for real (Yes) And with us you'll always know the deal  We've been too strong for too long And I can't be without you, baby (Oh) And I'll be waitin' up until you get home 'Cause"&amp;" I can't sleep without you, baby (Oh, oh) If anybody who's ever loved you know just what I feel Too hard to fake it, nothin' can replace it Call the radio if you just can't be without your baby, yeah| See, this is real talk, I'ma always stay (No matter wh"&amp;"at) Good or bad (Thick and thin) Right or wrong (All day, every day, hey) Now if you're down on love or don't believe this ain't for you (No, this ain't for you) And if you got it deep in your heart And deep down you know that it's true (Come on, come on,"&amp;" come on) Well, let me see you put your hands up (Hands up) Fellas, tell your lady she's the one Fellas, tell your lady she's the one Oh, put your hands up (Hands up) Ladies, let him know he's got you locked Look him right in his eyes and tell him  We've "&amp;"been too strong for too long And I can't be without you, baby Can't be without you, baby I'll be waitin' up until you get home 'Cause I can't sleep without you, baby Oh, if anybody who's ever loved you know just what I feel Too hard to fake it, nothin' ca"&amp;"n replace it Call the radio if you just can't be without your baby| I wanna be with you, gotta be with you, need to be with you I wanna be with you, gotta be with you, need to be with you I wanna be with you, gotta be with you, need to be with you I wanna"&amp;" be with you, gotta be with you, need to be with you I wanna be with you, gotta be with you, need to be with you")</f>
        <v> I wanna be with you, gotta be with you, need to be with you (Oh-oh, oh-oh) I wanna be with you, gotta be with you, need to be with you (Oh-oh, oh-oh) Ooh (Oh-oh, oh-oh) Ooh (Oh-oh, oh-oh)  Chemistry was crazy from the get-go Neither one of us knew why We didn't build nothin' overnight 'Cause a love like this takes some time People swore it off as a phase, said we can't see that Now from top to bottom, they see that we did that (Yes) It's so true that (Yes) We been through it (Yes) We got real shit (Yes) See, baby  We've been too strong for too long And I can't be without you, baby And I'll be waitin' up until you get home 'Cause I can't sleep without you, baby (Oh) Anybody who's ever loved you know just what I feel Too hard to fake it, nothin' can replace it Call the radio if you just can't be without your baby, yeah  I got a question for ya (See, I already know the answer) But still I wanna ask you, will you lie? (No) Make me cry? (No) Do somethin' behind my back and then try to cover it up? Well, neither would I, baby My love is on the up and up (Yes) I'll be faithful (Yes) I'm for real (Yes) And with us you'll always know the deal  We've been too strong for too long And I can't be without you, baby (Oh) And I'll be waitin' up until you get home 'Cause I can't sleep without you, baby (Oh, oh) If anybody who's ever loved you know just what I feel Too hard to fake it, nothin' can replace it Call the radio if you just can't be without your baby, yeah| See, this is real talk, I'ma always stay (No matter what) Good or bad (Thick and thin) Right or wrong (All day, every day, hey) Now if you're down on love or don't believe this ain't for you (No, this ain't for you) And if you got it deep in your heart And deep down you know that it's true (Come on, come on, come on) Well, let me see you put your hands up (Hands up) Fellas, tell your lady she's the one Fellas, tell your lady she's the one Oh, put your hands up (Hands up) Ladies, let him know he's got you locked Look him right in his eyes and tell him  We've been too strong for too long And I can't be without you, baby Can't be without you, baby I'll be waitin' up until you get home 'Cause I can't sleep without you, baby Oh, if anybody who's ever loved you know just what I feel Too hard to fake it, nothin' can replace it Call the radio if you just can't be without your baby| I wanna be with you, gotta be with you, need to be with you I wanna be with you, gotta be with you, need to be with you I wanna be with you, gotta be with you, need to be with you I wanna be with you, gotta be with you, need to be with you I wanna be with you, gotta be with you, need to be with you</v>
      </c>
      <c r="E164" s="1" t="s">
        <v>389</v>
      </c>
      <c r="F164" s="1">
        <v>2006.0</v>
      </c>
      <c r="G164" s="2" t="s">
        <v>548</v>
      </c>
    </row>
    <row r="165">
      <c r="A165" s="1" t="s">
        <v>549</v>
      </c>
      <c r="B165" s="1" t="s">
        <v>550</v>
      </c>
      <c r="C165" s="1" t="s">
        <v>551</v>
      </c>
      <c r="D165" s="1" t="str">
        <f>IFERROR(__xludf.DUMMYFUNCTION("REGEXREPLACE(C165, ""\[(.*?)\]"", """")")," Hey! Yeah (Do your thang, honey!)  I could feel it from the start Couldn't stand to be apart Somethin' 'bout you caught my eye Somethin' moved me deep inside, yeah I don't know what you did boy, but you had it And I've been hooked ever since  I told my m"&amp;"other, my brother My sister and my friends Told the others (Others), my lovers (Lovers) Both past and present tense (Alright) That every time I see you, everything starts making sense (Do your thang, honey!)  Ain't no other man can stand up next to you Ai"&amp;"n't no other man on the planet does what you do (What you do) You're the kind of guy, a girl finds in a blue moon (Hey!) You got soul (Hey), you got class (Ooh), you got style, you're badass (Oh yeah) Ain't no other man, it's true (Alright) Ain't no other"&amp;" man but you  Never thought I'd be alright (No, no, no) 'Till you came and changed my life (Yeah, yeah, yeah) What was cloudy now is clear, yeah, yeah You're the light that I need here You got what I want boy, and I want it So keep on giving it up  So tel"&amp;"l your mother (Mother), your brother (Brother) Your sister and your friends (Your sister and your friends) Tell the others (Others), your lovers (Lovers) Better not be present tense (Uh-huh) 'Cause I want everyone to know that you are mine and no one else"&amp;"'s Whoa whoa, oh oh!| Ain't no other man can stand up next to you (To you, babe) Ain't no other man (Ain't no other man, no) on the planet does what you do (Do) You're the kind of guy a girl finds (A girl finds) in a blue moon (Hey!) You got soul (Soul), "&amp;"you got class (Class) You got style (Uh), you're badass (Yeah, yeah, yeah) Ain't no other man it's true Ain't no other man but you  (Break it down now!) Ain't no other, ain't, ain't no other, other Ain't no other, ain't, ain't no other lover (Ooh-woo) Ain"&amp;"'t no other, I, I, I need no other Ain't no other man but you, oh You are there when I'm a mess You talked me down from every ledge Give me strength, boy, you're the best You're the only one who's ever passed every test!  Ain't no other man (Woo!) can sta"&amp;"nd (Yeah) up next to you (Next to you, no, hey, yeah alright) Ain't no other man on the planet does what you do (Ooh, eh) You're the kind of guy a girl finds in a blue moon (You're the kind of guy a girl will find) You got soul (Yeah), you got class (Yeah"&amp;") You got style (Oh), you're badass (Oh yeah) Ain't no other man it's true Ain't no other man but you| And now I'm telling you, so ain't no other man but you oh!  Ain't no other man can stand up next to you (Yeah-eah-eah, yeah, yeah) Ain't no other man on"&amp;" the planet (Hahaha) does what you do (what you do) You're the kind of guy (oh, yeah) a girl finds in a blue moon (Baby, baby, baby, no) You got soul (Yeah), you got class (Ooh) You got style, you're badass (Don't you know?) Ain't no other man it's true ("&amp;"Ooh-ooh!) Ain't no other man but you")</f>
        <v> Hey! Yeah (Do your thang, honey!)  I could feel it from the start Couldn't stand to be apart Somethin' 'bout you caught my eye Somethin' moved me deep inside, yeah I don't know what you did boy, but you had it And I've been hooked ever since  I told my mother, my brother My sister and my friends Told the others (Others), my lovers (Lovers) Both past and present tense (Alright) That every time I see you, everything starts making sense (Do your thang, honey!)  Ain't no other man can stand up next to you Ain't no other man on the planet does what you do (What you do) You're the kind of guy, a girl finds in a blue moon (Hey!) You got soul (Hey), you got class (Ooh), you got style, you're badass (Oh yeah) Ain't no other man, it's true (Alright) Ain't no other man but you  Never thought I'd be alright (No, no, no) 'Till you came and changed my life (Yeah, yeah, yeah) What was cloudy now is clear, yeah, yeah You're the light that I need here You got what I want boy, and I want it So keep on giving it up  So tell your mother (Mother), your brother (Brother) Your sister and your friends (Your sister and your friends) Tell the others (Others), your lovers (Lovers) Better not be present tense (Uh-huh) 'Cause I want everyone to know that you are mine and no one else's Whoa whoa, oh oh!| Ain't no other man can stand up next to you (To you, babe) Ain't no other man (Ain't no other man, no) on the planet does what you do (Do) You're the kind of guy a girl finds (A girl finds) in a blue moon (Hey!) You got soul (Soul), you got class (Class) You got style (Uh), you're badass (Yeah, yeah, yeah) Ain't no other man it's true Ain't no other man but you  (Break it down now!) Ain't no other, ain't, ain't no other, other Ain't no other, ain't, ain't no other lover (Ooh-woo) Ain't no other, I, I, I need no other Ain't no other man but you, oh You are there when I'm a mess You talked me down from every ledge Give me strength, boy, you're the best You're the only one who's ever passed every test!  Ain't no other man (Woo!) can stand (Yeah) up next to you (Next to you, no, hey, yeah alright) Ain't no other man on the planet does what you do (Ooh, eh) You're the kind of guy a girl finds in a blue moon (You're the kind of guy a girl will find) You got soul (Yeah), you got class (Yeah) You got style (Oh), you're badass (Oh yeah) Ain't no other man it's true Ain't no other man but you| And now I'm telling you, so ain't no other man but you oh!  Ain't no other man can stand up next to you (Yeah-eah-eah, yeah, yeah) Ain't no other man on the planet (Hahaha) does what you do (what you do) You're the kind of guy (oh, yeah) a girl finds in a blue moon (Baby, baby, baby, no) You got soul (Yeah), you got class (Ooh) You got style, you're badass (Don't you know?) Ain't no other man it's true (Ooh-ooh!) Ain't no other man but you</v>
      </c>
      <c r="E165" s="1" t="s">
        <v>389</v>
      </c>
      <c r="F165" s="1">
        <v>2006.0</v>
      </c>
      <c r="G165" s="2" t="s">
        <v>552</v>
      </c>
    </row>
    <row r="166">
      <c r="A166" s="1" t="s">
        <v>553</v>
      </c>
      <c r="B166" s="1" t="s">
        <v>554</v>
      </c>
      <c r="C166" s="1" t="s">
        <v>555</v>
      </c>
      <c r="D166" s="1" t="str">
        <f>IFERROR(__xludf.DUMMYFUNCTION("REGEXREPLACE(C166, ""\[(.*?)\]"", """")")," I still hear your voice when you sleep next to me I still feel your touch in my dream (In my dream) Forgive me, my weakness, but I don't know why Without you, it's hard to survive  'Cause every time we touch, I get this feeling And every time we kiss, I "&amp;"swear I could fly Can't you feel my heart beat fast? I want this to last Need you by my side 'Cause every time we touch, I feel the static And every time we kiss, I reach for the sky Can't you hear my heart beat so? I can't let you go Want you in my life "&amp;"  Your arms are my castle, your heart is my sky They wipe away tears that I cry (That I cry) The good and the bad times, we've been through them all You make me rise when I fall  'Cause every time we touch, I get this feeling And every time we kiss, I swe"&amp;"ar I could fly Can't you feel my heart beat fast? I want this to last Need you by my side 'Cause every time we touch, I feel the static And every time we kiss, I reach for the sky Can't you hear my heart beat so? I can't let you go Want you in my life   '"&amp;"Cause every time we touch, I get this feeling And every time we kiss, I swear I could fly Can't you feel my heart beat fast? I want this to last Need you by my side")</f>
        <v> I still hear your voice when you sleep next to me I still feel your touch in my dream (In my dream) Forgive me, my weakness, but I don't know why Without you, it's hard to survive  'Cause every time we touch, I get this feeling And every time we kiss, I swear I could fly Can't you feel my heart beat fast? I want this to last Need you by my side 'Cause every time we touch, I feel the static And every time we kiss, I reach for the sky Can't you hear my heart beat so? I can't let you go Want you in my life   Your arms are my castle, your heart is my sky They wipe away tears that I cry (That I cry) The good and the bad times, we've been through them all You make me rise when I fall  'Cause every time we touch, I get this feeling And every time we kiss, I swear I could fly Can't you feel my heart beat fast? I want this to last Need you by my side 'Cause every time we touch, I feel the static And every time we kiss, I reach for the sky Can't you hear my heart beat so? I can't let you go Want you in my life   'Cause every time we touch, I get this feeling And every time we kiss, I swear I could fly Can't you feel my heart beat fast? I want this to last Need you by my side</v>
      </c>
      <c r="E166" s="1" t="s">
        <v>389</v>
      </c>
      <c r="F166" s="1">
        <v>2006.0</v>
      </c>
      <c r="G166" s="2" t="s">
        <v>556</v>
      </c>
    </row>
    <row r="167">
      <c r="A167" s="1" t="s">
        <v>541</v>
      </c>
      <c r="B167" s="1" t="s">
        <v>557</v>
      </c>
      <c r="C167" s="1" t="s">
        <v>558</v>
      </c>
      <c r="D167" s="1" t="str">
        <f>IFERROR(__xludf.DUMMYFUNCTION("REGEXREPLACE(C167, ""\[(.*?)\]"", """")")," It's all an illusion There's too much confusion It's all an illusion There's too much confusion  Down, down, down in your heart Find, find, find the secret Turn, turn, turn your head around Baby we can do it, we can do it all right  Do you believe in lov"&amp;"e at first sight? It's an illusion, I don't care Do you believe I can make you feel better? Too much confusion, come on over here  Can we get together? I really, I really wanna be with you Come on, check it out with me I hope you, I hope you feel the same"&amp;" way too  I searched, I searched, I searched my whole life To find, find, find the secret But all I did was open up my eyes Baby we can do it, we can do it all right  Do you believe that we can change the future? Do you believe I can make you feel better?"&amp;"  Can we get together? I really, I really wanna be with you Come on, check it out with me I hope you, I hope you feel the same way too Can we get together? I really, I really wanna be with you Come on, check it out with me I hope you, I hope you feel the "&amp;"same way too| It's all an illusion There's too much confusion I'll make you feel better If it's bitter at the start Then it's sweeter in the end  Do you believe in love at first sight? It's an illusion, I don't care Do you believe I can make you feel bett"&amp;"er? Too much confusion, come on over here  Can we get together? I really, I really wanna be with you Come on, check it out with me I hope you, I hope you feel the same way too Can we get together? I really wanna be with you Come on, check it out with me I"&amp;" hope you feel the same way too  It's all an illusion There's too much confusion I'll make you feel better If it's bitter at the start Then it's sweeter in the end")</f>
        <v> It's all an illusion There's too much confusion It's all an illusion There's too much confusion  Down, down, down in your heart Find, find, find the secret Turn, turn, turn your head around Baby we can do it, we can do it all right  Do you believe in love at first sight? It's an illusion, I don't care Do you believe I can make you feel better? Too much confusion, come on over here  Can we get together? I really, I really wanna be with you Come on, check it out with me I hope you, I hope you feel the same way too  I searched, I searched, I searched my whole life To find, find, find the secret But all I did was open up my eyes Baby we can do it, we can do it all right  Do you believe that we can change the future? Do you believe I can make you feel better?  Can we get together? I really, I really wanna be with you Come on, check it out with me I hope you, I hope you feel the same way too Can we get together? I really, I really wanna be with you Come on, check it out with me I hope you, I hope you feel the same way too| It's all an illusion There's too much confusion I'll make you feel better If it's bitter at the start Then it's sweeter in the end  Do you believe in love at first sight? It's an illusion, I don't care Do you believe I can make you feel better? Too much confusion, come on over here  Can we get together? I really, I really wanna be with you Come on, check it out with me I hope you, I hope you feel the same way too Can we get together? I really wanna be with you Come on, check it out with me I hope you feel the same way too  It's all an illusion There's too much confusion I'll make you feel better If it's bitter at the start Then it's sweeter in the end</v>
      </c>
      <c r="E167" s="1" t="s">
        <v>389</v>
      </c>
      <c r="F167" s="1">
        <v>2006.0</v>
      </c>
      <c r="G167" s="2" t="s">
        <v>559</v>
      </c>
    </row>
    <row r="168">
      <c r="A168" s="1" t="s">
        <v>560</v>
      </c>
      <c r="B168" s="1" t="s">
        <v>561</v>
      </c>
      <c r="C168" s="1" t="s">
        <v>562</v>
      </c>
      <c r="D168" s="1" t="str">
        <f>IFERROR(__xludf.DUMMYFUNCTION("REGEXREPLACE(C168, ""\[(.*?)\]"", """")")," You've got your mother and your brother Every other undercover telling you what to say (What to say) You think I'm stupid, but the truth is that it's cupid, baby Lovin' you has made me this way  So before you point your finger Get your hands off of my tr"&amp;"igger Oh, yeah You need to know this situation's getting old And now the more you talk, the less I can take, oh  I'm looking for attention, not another question Should you stay or should you go? Well, if you don't have the answer Why you still standin' he"&amp;"re? Hey, hey, hey, hey Just walk away Just walk away Just walk away  I waited here for you like a kid waiting after school So tell me, how come you never showed? (Never showed) I gave you everything and never asked for anything And look at me, I'm all alo"&amp;"ne (Alone)  So, before you start defending Baby, stop all your pretending I know you know I know So what's the point in being slow? Let's get the show on the road today Hey!  I'm looking for attention, not another question Should you stay or should you go"&amp;"? Well, if you don't have the answer Why you still standin' here? Hey, hey, hey, hey Just walk away Just walk away Just walk away| I wanna love, I wanna fire To feel the burn, my desires I want a man by my side Not a boy who runs and hides Are you gonna f"&amp;"ight for me? Die for me? Live and breathe for me? Do you care for me? 'Cause if you don't, then boy, just leave  I'm looking for attention, not another question Should you stay or should you go? Well, if you don't have the answer Why you still standin' he"&amp;"re? Hey, hey, hey, hey (Walk away) Just walk away  If you don't have the answer (Walk away) Just walk (Walk) away (Just walk away) Then just leave Yeah, yeah Walk away Walk away Walk away")</f>
        <v> You've got your mother and your brother Every other undercover telling you what to say (What to say) You think I'm stupid, but the truth is that it's cupid, baby Lovin' you has made me this way  So before you point your finger Get your hands off of my trigger Oh, yeah You need to know this situation's getting old And now the more you talk, the less I can take, oh  I'm looking for attention, not another question Should you stay or should you go? Well, if you don't have the answer Why you still standin' here? Hey, hey, hey, hey Just walk away Just walk away Just walk away  I waited here for you like a kid waiting after school So tell me, how come you never showed? (Never showed) I gave you everything and never asked for anything And look at me, I'm all alone (Alone)  So, before you start defending Baby, stop all your pretending I know you know I know So what's the point in being slow? Let's get the show on the road today Hey!  I'm looking for attention, not another question Should you stay or should you go? Well, if you don't have the answer Why you still standin' here? Hey, hey, hey, hey Just walk away Just walk away Just walk away| I wanna love, I wanna fire To feel the burn, my desires I want a man by my side Not a boy who runs and hides Are you gonna fight for me? Die for me? Live and breathe for me? Do you care for me? 'Cause if you don't, then boy, just leave  I'm looking for attention, not another question Should you stay or should you go? Well, if you don't have the answer Why you still standin' here? Hey, hey, hey, hey (Walk away) Just walk away  If you don't have the answer (Walk away) Just walk (Walk) away (Just walk away) Then just leave Yeah, yeah Walk away Walk away Walk away</v>
      </c>
      <c r="E168" s="1" t="s">
        <v>389</v>
      </c>
      <c r="F168" s="1">
        <v>2006.0</v>
      </c>
      <c r="G168" s="2" t="s">
        <v>563</v>
      </c>
    </row>
    <row r="169">
      <c r="A169" s="1" t="s">
        <v>564</v>
      </c>
      <c r="B169" s="1" t="s">
        <v>565</v>
      </c>
      <c r="C169" s="1" t="s">
        <v>566</v>
      </c>
      <c r="D169" s="1" t="str">
        <f>IFERROR(__xludf.DUMMYFUNCTION("REGEXREPLACE(C169, ""\[(.*?)\]"", """")")," Am I throwin' you off? Nope Didn't think so  How you doin', young lady? That feeling that you giving really drives me crazy You're dope, have a player 'bout to choke I was at a loss for words first time that we spoke You lookin' for a girl that'll treat "&amp;"you right? How you lookin' for her in the daytime with the light? You might be the type if I play my cards right I'll find out by the end of the night You expect me to just let you hit it? But will you still respect me if you get it? All I can do is try, "&amp;"gimme one chance (Chance) What's the problem? I don't see no ring on your hand (Hand) I'll be the first to admit it I'm curious about you, you seem so innocent You wanna get in my world, get lost in it? Boy, I'm tired of runnin', let's walk for a minute  "&amp;"Promiscuous girl, wherever you are I'm all alone, and it's you that I want Promiscuous boy, you already know That I'm all yours, what you waiting for? Promiscuous girl, you're teasin' me You know what I want, and I got what you need Promiscuous boy, let's"&amp;" get to the point 'Cause we're on a roll, you ready?  Roses are red, some diamonds are blue Chivalry is dead, but you're still kinda cute Hey, I can't keep my mind off you Where you at? Do you mind if I come through? I'm out of this world, come with me to"&amp;" my planet Get you on my level, do you think that you can handle it? They call me Thomas, last name Crown Recognize game, I'ma lay mine's down I'm a big girl, I can handle myself But if I get lonely, I'ma need your help Pay attention to me, I don't talk f"&amp;"or my health I want you on my team -- So does everybody else Shh, baby, we can keep it on the low (Low) Let your guard down, ain't nobody gotta know (Know) If you with it, girl, I know a place we can go What kind of girl do you take me for?| Promiscuous g"&amp;"irl, wherever you are I'm all alone, and it's you that I want Promiscuous boy, you already know That I'm all yours, what you waiting for? Promiscuous girl, you're teasin' me You know what I want, and I got what you need Promiscuous boy, let's get to the p"&amp;"oint 'Cause we're on a roll, you ready?  Don't be mad, don't get mean Don't get mad, don't be mean Hey, don't be mad, don't get mean Don't get mad, don't be mean  Wait, I don't mean no harm I can see you with my t-shirt on I can see you with nothin' on Fe"&amp;"elin' on me before you bring that on Bring that on?! -- You know what I mean Girl, I'm a freak, you shouldn't say those things I'm only trying to get inside of your brain To see if you can work me the way you say It's okay, it's alright I got something th"&amp;"at you gon' like Hey, is that the truth or are you talking trash? Is your game M.V.P like Steve Nash?| Promiscuous girl, wherever you are I'm all alone, and it's you that I want Promiscuous boy, I'm callin' ya name But you're drivin' me crazy the way you'"&amp;"re makin' me wait Promiscuous girl, you're teasin' me You know what I want, and I got what you need Promiscuous boy, we're one in the same So we don't gotta play games no more  Eh-eh, eh-eh, ah-ah-ah Eh-eh, eh-eh, ah-ah-ah Eh-eh, eh-eh, ah-ah-ah Eh-eh, eh"&amp;"-eh, ah-ah-ah Mm, mm, mm, mm Mm, mm, ah-ah-ah Eh-eh, eh-eh, ah-ah-ah Eh-eh, eh-eh, ah-ah-ah")</f>
        <v> Am I throwin' you off? Nope Didn't think so  How you doin', young lady? That feeling that you giving really drives me crazy You're dope, have a player 'bout to choke I was at a loss for words first time that we spoke You lookin' for a girl that'll treat you right? How you lookin' for her in the daytime with the light? You might be the type if I play my cards right I'll find out by the end of the night You expect me to just let you hit it? But will you still respect me if you get it? All I can do is try, gimme one chance (Chance) What's the problem? I don't see no ring on your hand (Hand) I'll be the first to admit it I'm curious about you, you seem so innocent You wanna get in my world, get lost in it? Boy, I'm tired of runnin', let's walk for a minute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Roses are red, some diamonds are blue Chivalry is dead, but you're still kinda cute Hey, I can't keep my mind off you Where you at? Do you mind if I come through? I'm out of this world, come with me to my planet Get you on my level, do you think that you can handle it? They call me Thomas, last name Crown Recognize game, I'ma lay mine's down I'm a big girl, I can handle myself But if I get lonely, I'ma need your help Pay attention to me, I don't talk for my health I want you on my team -- So does everybody else Shh, baby, we can keep it on the low (Low) Let your guard down, ain't nobody gotta know (Know) If you with it, girl, I know a place we can go What kind of girl do you take me for?|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Don't be mad, don't get mean Don't get mad, don't be mean Hey, don't be mad, don't get mean Don't get mad, don't be mean  Wait, I don't mean no harm I can see you with my t-shirt on I can see you with nothin' on Feelin' on me before you bring that on Bring that on?! -- You know what I mean Girl, I'm a freak, you shouldn't say those things I'm only trying to get inside of your brain To see if you can work me the way you say It's okay, it's alright I got something that you gon' like Hey, is that the truth or are you talking trash? Is your game M.V.P like Steve Nash?| Promiscuous girl, wherever you are I'm all alone, and it's you that I want Promiscuous boy, I'm callin' ya name But you're drivin' me crazy the way you're makin' me wait Promiscuous girl, you're teasin' me You know what I want, and I got what you need Promiscuous boy, we're one in the same So we don't gotta play games no more  Eh-eh, eh-eh, ah-ah-ah Eh-eh, eh-eh, ah-ah-ah Eh-eh, eh-eh, ah-ah-ah Eh-eh, eh-eh, ah-ah-ah Mm, mm, mm, mm Mm, mm, ah-ah-ah Eh-eh, eh-eh, ah-ah-ah Eh-eh, eh-eh, ah-ah-ah</v>
      </c>
      <c r="E169" s="1" t="s">
        <v>389</v>
      </c>
      <c r="F169" s="1">
        <v>2006.0</v>
      </c>
      <c r="G169" s="2" t="s">
        <v>567</v>
      </c>
    </row>
    <row r="170">
      <c r="A170" s="1" t="s">
        <v>568</v>
      </c>
      <c r="B170" s="1" t="s">
        <v>569</v>
      </c>
      <c r="C170" s="1" t="s">
        <v>570</v>
      </c>
      <c r="D170" s="1" t="str">
        <f>IFERROR(__xludf.DUMMYFUNCTION("REGEXREPLACE(C170, ""\[(.*?)\]"", """")"),"Oakenfold Miscellaneous Faster Kill Pussycat Faster kill pussycat by Paul Oakenfold I can't stand to see you cry Honey you know where the world is at Get what you want with your lucky eyes You turn me on You know your turning me, you know your turning me "&amp;"on You turn me on You know your turning me, you know your turning me on Better wake up this sleep head Big old world will pass us by So many things we could do instead Get what you want with your lucky eyes Faster kill faster still pussycat Those high hee"&amp;"ls are not your friends Honey you know where the world is at Come home with me when the party ends You turn me on You know your turning me, you know your turning me on You turn me on You know your turning me, you know your turning me on You turn me on You"&amp;" know your turning me, you know your turning me on Pussycat Pussycat Heaven knows i tried to let you go I can't help myself you know im out of control Heaven knows i tried to let you go I can't help myself i think im losing control You turn me on You know"&amp;" your turning me, you know your turning me on You turn me on You know your turning me, you know your turning me on You turn me on You know your turning me, you know your turning me on You turn me on You know your turning me, you know your turning me on")</f>
        <v>Oakenfold Miscellaneous Faster Kill Pussycat Faster kill pussycat by Paul Oakenfold I can't stand to see you cry Honey you know where the world is at Get what you want with your lucky eyes You turn me on You know your turning me, you know your turning me on You turn me on You know your turning me, you know your turning me on Better wake up this sleep head Big old world will pass us by So many things we could do instead Get what you want with your lucky eyes Faster kill faster still pussycat Those high heels are not your friends Honey you know where the world is at Come home with me when the party ends You turn me on You know your turning me, you know your turning me on You turn me on You know your turning me, you know your turning me on You turn me on You know your turning me, you know your turning me on Pussycat Pussycat Heaven knows i tried to let you go I can't help myself you know im out of control Heaven knows i tried to let you go I can't help myself i think im losing control You turn me on You know your turning me, you know your turning me on You turn me on You know your turning me, you know your turning me on You turn me on You know your turning me, you know your turning me on You turn me on You know your turning me, you know your turning me on</v>
      </c>
      <c r="E170" s="1" t="s">
        <v>389</v>
      </c>
      <c r="F170" s="1">
        <v>2006.0</v>
      </c>
      <c r="G170" s="2" t="s">
        <v>571</v>
      </c>
    </row>
    <row r="171">
      <c r="A171" s="1" t="s">
        <v>572</v>
      </c>
      <c r="B171" s="1" t="s">
        <v>573</v>
      </c>
      <c r="C171" s="1" t="s">
        <v>574</v>
      </c>
      <c r="D171" s="1" t="str">
        <f>IFERROR(__xludf.DUMMYFUNCTION("REGEXREPLACE(C171, ""\[(.*?)\]"", """")")," I am unwritten, can't read my mind I'm undefined I'm just beginning, the pen's in my hand Ending unplanned  Staring at the blank page before you Open up the dirty window Let the sun illuminate the words that you cannot find Reaching for something in the "&amp;"distance So close you can almost taste it Release your inhibitions  Feel the rain on your skin No one else can feel it for you Only you can let it in No one else, no one else Can speak the words on your lips Drench yourself in words unspoken Live your lif"&amp;"e with arms wide open Today is where your book begins The rest is still unwritten, yeah Oh, oh  I break tradition Sometimes my tries, are outside the lines, yeah We've been conditioned to not make mistakes But I can't live that way, no, oh  Staring at the"&amp;" blank page before you Open up the dirty window Let the sun illuminate the words that you cannot find Reaching for something in the distance So close you can almost taste it Release your inhibitions| Feel the rain on your skin No one else can feel it for "&amp;"you Only you can let it in No one else, no one else Can speak the words on your lips Drench yourself in words unspoken Live your life with arms wide open Today is where your book begins Feel the rain on your skin No one else can feel it for you Only you c"&amp;"an let it in No one else, no one else Can speak the words on your lips Drench yourself in words unspoken Live your life with arms wide open Today is where your book begins The rest is still unwritten  Staring at the blank page before you Open up the dirty"&amp;" window Let the sun illuminate the words that you cannot find Reaching for something in the distance So close you can almost taste it Release your inhibitions| Feel the rain on your skin No one else can feel it for you Only you can let it in No one else, "&amp;"no one else Can speak the words on your lips Drench yourself in words unspoken Live your life with arms wide open Today is where your book begins Feel the rain on your skin No one else can feel it for you Only you can let it in No one else, no one else Ca"&amp;"n speak the words on your lips Drench yourself in words unspoken Live your life with arms wide open Today is where your book begins The rest is still unwritten  The rest is still unwritten The rest is still unwritten Yeah, yeah, yeah, yeah")</f>
        <v> I am unwritten, can't read my mind I'm undefined I'm just beginning, the pen's in my hand Ending unplanned  Staring at the blank page before you Open up the dirty window Let the sun illuminate the words that you cannot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The rest is still unwritten, yeah Oh, oh  I break tradition Sometimes my tries, are outside the lines, yeah We've been conditioned to not make mistakes But I can't live that way, no, oh  Staring at the blank page before you Open up the dirty window Let the sun illuminate the words that you cannot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Staring at the blank page before you Open up the dirty window Let the sun illuminate the words that you cannot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The rest is still unwritten The rest is still unwritten Yeah, yeah, yeah, yeah</v>
      </c>
      <c r="E171" s="1" t="s">
        <v>389</v>
      </c>
      <c r="F171" s="1">
        <v>2006.0</v>
      </c>
      <c r="G171" s="2" t="s">
        <v>575</v>
      </c>
    </row>
    <row r="172">
      <c r="A172" s="1" t="s">
        <v>576</v>
      </c>
      <c r="B172" s="1" t="s">
        <v>577</v>
      </c>
      <c r="C172" s="1" t="s">
        <v>578</v>
      </c>
      <c r="D172" s="1" t="str">
        <f>IFERROR(__xludf.DUMMYFUNCTION("REGEXREPLACE(C172, ""\[(.*?)\]"", """")")," Pullin' out the coupe at the lot Told 'em fuck 12, fuck SWAT Bustin' all the bells out the box I just hit a lick with the box Had to put the stick in the box, mmh Pour up the whole damn seal, I'ma get lazy I got the mojo deals, we been trappin' like the "&amp;"'80s She sucked a nigga soul, gotta Cash App Told 'em wipe a nigga nose, say slatt, slatt I won't never sell my soul, and I can back that And I really wanna know where you at, at  I was out back where the stash at Cruise the city in a bulletproof Cadillac"&amp;" (Skrrt) 'Cause I know these niggas after where the bag at (Yeah) Gotta move smarter, gotta move harder Nigga try to get me for my water I'll lay his ass down, on my son, on my daughter I had the Draco with me, Dwayne Carter Lotta niggas out here playin',"&amp;" ain't ballin' I done put my whole arm in the rim, Vince Carter (Yeah) And I know probably get a key for the quarter Shawty barely seen in double C's, I bought 'em Got a bitch that's looking like Aaliyah, she a model I got the pink slip, all my whips is k"&amp;"ey-less Compton, I'm about to get the key to the city Patek like the sea, forgive me  Pullin' out the coupe at the lot Told 'em fuck 12, fuck SWAT Bustin' all the bells out the box I just hit a lick with the box Had to put the stick in the box, mmh Pour u"&amp;"p the whole damn seal, I'ma get lazy I got the mojo deals, we been trappin' like the '80s She sucked a nigga soul, gotta Cash App Told 'em wipe a nigga nose, say slatt, slatt I won't never sell my soul, and I can back that And I really wanna know where yo"&amp;"u at, at, hah| Hahaha, I been movin' 'em out If Steelo with me, then he got the blues in the pouch (Yeah) Took her to the forest, put the wood in her mouth Bitch, don't wear no shoes in my house The private I'm flyin' in, I never wan' fly again I'll take "&amp;"my chances in traffic (Yeah) She suckin' on dick, no hands with it I just made the Rollie plain like a landing strip I'm a 2020 president candidate I done put a hundred bands on Zimmerman, shit I been movin' real gangster, so that's why she picked a Crip "&amp;"Shawty call me Crisco 'cause I pop my shit Got it out the mud, there's nothin' you can tell me, yeah When I had the drugs, I was street wealthy, yeah  Pullin' out the coupe at the lot Told 'em fuck 12, fuck SWAT Bustin' all the bells out the box I just hi"&amp;"t a lick with the box Had to put the stick in the box, mmh Pour up the whole damn seal, I'ma get lazy I got the mojo deals, we been trappin' like the '80s She sucked a nigga soul, gotta Cash App Told 'em wipe a nigga nose, say slatt, slatt I won't never s"&amp;"ell my soul, and I can back that And I really wanna know where you at, at")</f>
        <v>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  I was out back where the stash at Cruise the city in a bulletproof Cadillac (Skrrt) 'Cause I know these niggas after where the bag at (Yeah) Gotta move smarter, gotta move harder Nigga try to get me for my water I'll lay his ass down, on my son, on my daughter I had the Draco with me, Dwayne Carter Lotta niggas out here playin', ain't ballin' I done put my whole arm in the rim, Vince Carter (Yeah) And I know probably get a key for the quarter Shawty barely seen in double C's, I bought 'em Got a bitch that's looking like Aaliyah, she a model I got the pink slip, all my whips is key-less Compton, I'm about to get the key to the city Patek like the sea, forgive me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 hah| Hahaha, I been movin' 'em out If Steelo with me, then he got the blues in the pouch (Yeah) Took her to the forest, put the wood in her mouth Bitch, don't wear no shoes in my house The private I'm flyin' in, I never wan' fly again I'll take my chances in traffic (Yeah) She suckin' on dick, no hands with it I just made the Rollie plain like a landing strip I'm a 2020 president candidate I done put a hundred bands on Zimmerman, shit I been movin' real gangster, so that's why she picked a Crip Shawty call me Crisco 'cause I pop my shit Got it out the mud, there's nothin' you can tell me, yeah When I had the drugs, I was street wealthy, yeah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v>
      </c>
      <c r="E172" s="1" t="s">
        <v>579</v>
      </c>
      <c r="F172" s="1">
        <v>2020.0</v>
      </c>
      <c r="G172" s="2" t="s">
        <v>580</v>
      </c>
    </row>
    <row r="173">
      <c r="A173" s="1" t="s">
        <v>581</v>
      </c>
      <c r="B173" s="1" t="s">
        <v>582</v>
      </c>
      <c r="C173" s="1" t="s">
        <v>583</v>
      </c>
      <c r="D173" s="1" t="str">
        <f>IFERROR(__xludf.DUMMYFUNCTION("REGEXREPLACE(C173, ""\[(.*?)\]"", """")")," Woo, woo I pull up like How you pull up, Baby? How you pull up? (Oh, oh, oh) How you pull up? I pull up (Woo, SethInTheKitchen)  Let's go Brand new Lamborghini, fuck a cop car With the pistol on my hip like I'm a cop (Yeah, yeah, yeah) Have you ever met "&amp;"a real nigga rockstar? (Yeah) This ain't no guitar, bitch, this a Glock (Woo) My Glock told me to promise you gon' squeeze me (Woo) You better let me go the day you need me (Woo) Soon as you up me on that nigga, get to bustin' (Woo) And if I ain't enough,"&amp;" go get the chop  It's safe to say I earned it, ain't a nigga gave me nothin' (Yeah, yeah, yeah) I'm ready to hop out on a nigga, get to bustin' Know you heard me say, ""You play, you lay,"" don't make me push the button Full of pain, dropped enough tears"&amp;" to fill up a fuckin' bucket Goin' for buckets, I bought a chopper I got a big drum, it hold a hundred, ain't goin' for nothin' I'm ready to air it out on all these niggas, I can see 'em runnin' Just talked to my mama, she hit me on FaceTime just to check"&amp;" up on me and my brother I'm really the baby, she know that her youngest son was always guaranteed to get the money (Okay, let's go) She know that her baby boy was always guaranteed to get the loot She know what I do, she know 'fore I run from a nigga, I'"&amp;"ma pull it out and shoot (Boom) PTSD, I'm always waking up in cold sweats like I got the flu My daughter a G, she saw me kill a nigga in front of her before the age of two And I'll kill another nigga too 'Fore I let another nigga do somethin' to you Long "&amp;"as you know that, don't let nobody tell you different Daddy love you (Yeah, yeah)  Let's go Brand new Lamborghini, fuck a cop car With the pistol on my hip like I'm a cop (Yeah, yeah, yeah) Have you ever met a real nigga rockstar? (Yeah) This ain't no gui"&amp;"tar, bitch, this a Glock (Woo) My Glock told me to promise you gon' squeeze me (Woo) You better let me go the day you need me (Woo) Soon as you up me on that nigga, get to bustin' (Woo, yeah) And if I ain't enough, go get the chop (Yeah, yeah)| Keep a Glo"&amp;"cky when I ride in the Suburban 'Cause the codeine had a young nigga swervin' I got the mop, watch me wash 'em like detergent And I'm ballin', that's why it's diamonds on my jersey Slide on opps' side and flip the block back, yeah, yeah My junior popped h"&amp;"im and left him lopsided, yeah, yeah We spin his block, got the rebound, Dennis Rodman Fool me one time, you can't cross me again Twelve hundred horsepower, I get lost in the wind If he talkin' on the yard, the pen' dogs'll take his chin Maybach SUV for m"&amp;"y refugees Buy blocks in the hood, put money in the streets I was solo when the opps caught me at the gas station Had it on me, thirty thousand, thought it was my last day But they ain't even want no smoke If I had to choose it, murder what she wrote  Let"&amp;"'s go Brand new Lamborghini, fuck a cop car With the pistol on my hip like I'm a cop (Yeah, yeah, yeah) Have you ever met a real nigga rockstar? (Yeah) This ain't no guitar, bitch, this a Glock (Woo) My Glock told me to promise you gon' squeeze me (Woo) Y"&amp;"ou better let me go the day you need me (Woo) Soon as you up me on that nigga, get to bustin' (Woo) And if I ain't enough, go get the chop")</f>
        <v> Woo, woo I pull up like How you pull up, Baby? How you pull up? (Oh, oh, oh) How you pull up? I pull up (Woo, SethInTheKitchen)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And if I ain't enough, go get the chop  It's safe to say I earned it, ain't a nigga gave me nothin' (Yeah, yeah, yeah) I'm ready to hop out on a nigga, get to bustin' Know you heard me say, "You play, you lay," don't make me push the button Full of pain, dropped enough tears to fill up a fuckin' bucket Goin' for buckets, I bought a chopper I got a big drum, it hold a hundred, ain't goin' for nothin' I'm ready to air it out on all these niggas, I can see 'em runnin' Just talked to my mama, she hit me on FaceTime just to check up on me and my brother I'm really the baby, she know that her youngest son was always guaranteed to get the money (Okay, let's go) She know that her baby boy was always guaranteed to get the loot She know what I do, she know 'fore I run from a nigga, I'ma pull it out and shoot (Boom) PTSD, I'm always waking up in cold sweats like I got the flu My daughter a G, she saw me kill a nigga in front of her before the age of two And I'll kill another nigga too 'Fore I let another nigga do somethin' to you Long as you know that, don't let nobody tell you different Daddy love you (Yeah, yeah)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yeah) And if I ain't enough, go get the chop (Yeah, yeah)| Keep a Glocky when I ride in the Suburban 'Cause the codeine had a young nigga swervin' I got the mop, watch me wash 'em like detergent And I'm ballin', that's why it's diamonds on my jersey Slide on opps' side and flip the block back, yeah, yeah My junior popped him and left him lopsided, yeah, yeah We spin his block, got the rebound, Dennis Rodman Fool me one time, you can't cross me again Twelve hundred horsepower, I get lost in the wind If he talkin' on the yard, the pen' dogs'll take his chin Maybach SUV for my refugees Buy blocks in the hood, put money in the streets I was solo when the opps caught me at the gas station Had it on me, thirty thousand, thought it was my last day But they ain't even want no smoke If I had to choose it, murder what she wrote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And if I ain't enough, go get the chop</v>
      </c>
      <c r="E173" s="1" t="s">
        <v>579</v>
      </c>
      <c r="F173" s="1">
        <v>2020.0</v>
      </c>
      <c r="G173" s="2" t="s">
        <v>584</v>
      </c>
    </row>
    <row r="174">
      <c r="A174" s="1" t="s">
        <v>585</v>
      </c>
      <c r="B174" s="1" t="s">
        <v>586</v>
      </c>
      <c r="C174" s="1" t="s">
        <v>587</v>
      </c>
      <c r="D174" s="1" t="str">
        <f>IFERROR(__xludf.DUMMYFUNCTION("REGEXREPLACE(C174, ""\[(.*?)\]"", """")"),"  Workin' on a weekend like usual Way off in the deep end like usual Niggas swear they passed us, they doin' too much Haven't done my taxes, I'm too turnt up Virgil got a Patek on my wrist goin' nuts Niggas caught me slippin' once, okay, so what? Someone "&amp;"hit your block up, I'd tell you if it was us Manor house in Rosewood, this shit too plush  Say my days are numbered, but I keep wakin' up Know you see my texts, baby, please say some' Wine by the glass, your man a cheapskate, huh? Niggas gotta move off my"&amp;" release day, huh Bitch, this is fame, not clout I don't even know what that's about, watch your mouth Baby got a ego twice the size of the crib I can never tell her shit, it is what it is (What) Said what I had to and did what I did (Ayy) Never turn my b"&amp;"ack on FBG, God forbid Virgil got the Patek on my wrist doin' front flips Givin' you my number, but don't hit me on no dumb shit  Workin' on a weekend like usual Way off in the deep end like usual (Like usual) Niggas swear they passed us, they doin' too m"&amp;"uch Haven't done my taxes, I'm too turnt up Virgil got a Patek on my wrist goin' nuts Niggas caught me slippin' once, okay, so what? Someone hit your block up, I'd tell you if it was us Manor house in Rosewood, this shit too plush  It's cool, man, got red"&amp;" bottoms on Life is good, you know what I mean? Like|  Yeah, hunnid thousand for the cheapest ring on a nigga finger, lil' bitch, woo I done flew one out to Spain to be in my domain and Audemars-ed the bitch, woo Dropped three dollars on a ring, cost a Be"&amp;"ntley truck, lil' bitch, woo I was in the trap servin' cocaine, I ain't been the same since, woo  Granny, she was standin' right there while I catch a play on a brick, woo I make them lil' niggas go haywire, Taliban in this bitch, woo I done been down bad"&amp;" in them trenches, had to ride with that stick, woo Who gave you pills? Who gave you that dust? Pluto sent you on a lick, woo Too many convicts that roll with me to play in this shit, woo I'm tryna avoid nonsense, get Osama spray in this bitch, woo They a"&amp;"t the candlelight lightin' it up, nigga, anybody can get it, woo I'm on a PJ lightin' it up, Backwood full of sticky, woo I'm tryna tote that Draco in London and it's extended, woo They gotta stretch a nigga out, we gon' die for this shit, woo Yeah, I rid"&amp;"e for my niggas, I lie to my bitch, woo We some poor, high-class niggas, made it, we rich, yeah I was at the bando, got a penthouse for a closet, woo It's like a chandelier on my neck, my wrist, woo I got pink toes that talk different languages, woo Got P"&amp;"romethazine in my blood and Percocet, yeah| Hunnid thousand for the cheapest ring on a nigga finger, lil' bitch, woo I done flew one out to Spain to be in my domain and Audemars-ed the bitch, woo Dropped three dollars on a ring, cost a Bentley truck, lil'"&amp;" bitch, woo I was in the trap servin' cocaine, I ain't been the same since  Racks by the ton, I call up Serena I go tremendo for new fettuccine All fact though, carat the pinky All fact though, we ordered the Fiji I'm in the loop with the voo, I'm in the "&amp;"loop with the woo, which one you workin'? I'll put your face on the news, I'll put the pussy on the shirt after I murk it Then make 'em go shoot up the hearse, cost me a quarter bird, nigga, it's worth it And you a maniac, a fuckin' alien, how you splurgi"&amp;"n'? Got that kitty cat, I'm havin' fun with that, goin' Birkin  Yeah, hunnid thousand for the cheapest ring on a nigga finger, lil' bitch, woo I done flew one out to Spain to be in my domain and Audemars-ed the bitch, woo Dropped three dollars on a ring, "&amp;"cost a Bentley truck, lil' bitch, woo I was in the trap servin' cocaine, I ain't been the same since, woo  Hunnid thousand for the cheapest ring on a nigga finger, lil' bitch Hunnid thousand for the cheapest ring on a nigga finger, lil' bitch, yeah Hunnid"&amp;" thousand for the cheapest ring on a nigga finger, lil' bitch, uh Hunnid thousand for the cheapest ring on a nigga finger, lil' bitch")</f>
        <v>  Workin' on a weekend like usual Way off in the deep end like usual Niggas swear they passed us, they doin' too much Haven't done my taxes, I'm too turnt up Virgil got a Patek on my wrist goin' nuts Niggas caught me slippin' once, okay, so what? Someone hit your block up, I'd tell you if it was us Manor house in Rosewood, this shit too plush  Say my days are numbered, but I keep wakin' up Know you see my texts, baby, please say some' Wine by the glass, your man a cheapskate, huh? Niggas gotta move off my release day, huh Bitch, this is fame, not clout I don't even know what that's about, watch your mouth Baby got a ego twice the size of the crib I can never tell her shit, it is what it is (What) Said what I had to and did what I did (Ayy) Never turn my back on FBG, God forbid Virgil got the Patek on my wrist doin' front flips Givin' you my number, but don't hit me on no dumb shit  Workin' on a weekend like usual Way off in the deep end like usual (Like usual) Niggas swear they passed us, they doin' too much Haven't done my taxes, I'm too turnt up Virgil got a Patek on my wrist goin' nuts Niggas caught me slippin' once, okay, so what? Someone hit your block up, I'd tell you if it was us Manor house in Rosewood, this shit too plush  It's cool, man, got red bottoms on Life is good, you know what I mean? Like|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woo  Granny, she was standin' right there while I catch a play on a brick, woo I make them lil' niggas go haywire, Taliban in this bitch, woo I done been down bad in them trenches, had to ride with that stick, woo Who gave you pills? Who gave you that dust? Pluto sent you on a lick, woo Too many convicts that roll with me to play in this shit, woo I'm tryna avoid nonsense, get Osama spray in this bitch, woo They at the candlelight lightin' it up, nigga, anybody can get it, woo I'm on a PJ lightin' it up, Backwood full of sticky, woo I'm tryna tote that Draco in London and it's extended, woo They gotta stretch a nigga out, we gon' die for this shit, woo Yeah, I ride for my niggas, I lie to my bitch, woo We some poor, high-class niggas, made it, we rich, yeah I was at the bando, got a penthouse for a closet, woo It's like a chandelier on my neck, my wrist, woo I got pink toes that talk different languages, woo Got Promethazine in my blood and Percocet,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Racks by the ton, I call up Serena I go tremendo for new fettuccine All fact though, carat the pinky All fact though, we ordered the Fiji I'm in the loop with the voo, I'm in the loop with the woo, which one you workin'? I'll put your face on the news, I'll put the pussy on the shirt after I murk it Then make 'em go shoot up the hearse, cost me a quarter bird, nigga, it's worth it And you a maniac, a fuckin' alien, how you splurgin'? Got that kitty cat, I'm havin' fun with that, goin' Birkin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woo  Hunnid thousand for the cheapest ring on a nigga finger, lil' bitch Hunnid thousand for the cheapest ring on a nigga finger, lil' bitch, yeah Hunnid thousand for the cheapest ring on a nigga finger, lil' bitch, uh Hunnid thousand for the cheapest ring on a nigga finger, lil' bitch</v>
      </c>
      <c r="E174" s="1" t="s">
        <v>579</v>
      </c>
      <c r="F174" s="1">
        <v>2020.0</v>
      </c>
      <c r="G174" s="2" t="s">
        <v>588</v>
      </c>
    </row>
    <row r="175">
      <c r="A175" s="1" t="s">
        <v>589</v>
      </c>
      <c r="B175" s="1" t="s">
        <v>590</v>
      </c>
      <c r="C175" s="1" t="s">
        <v>591</v>
      </c>
      <c r="D175" s="1" t="str">
        <f>IFERROR(__xludf.DUMMYFUNCTION("REGEXREPLACE(C175, ""\[(.*?)\]"", """")")," We're in the homestretch of the hard times We took a hard left, but we're alright Yeah, life sure can try to put love through it, but We built this right, so nothing's ever gonna move it  When the bones are good, the rest don't matter Yeah, the paint cou"&amp;"ld peel, the glass could shatter Let it rain 'cause you and I remain the same When there ain't a crack in the foundation Baby, I know any storm we're facing Will blow right over while we stay put The house don't fall when the bones are good  Call it dumb "&amp;"luck, but baby, you and I Can't even mess it up, yeah, though we both tried No, it don't always go the way we planned it But the wolves came and went and we're still standing  When the bones are good, the rest don't matter Yeah, the paint could peel, the "&amp;"glass could shatter Let it rain 'cause you and I remain the same When there ain't a crack in the foundation Baby, I know any storm we're facing Will blow right over while we stay put The house don't fall when the bones are good When the bones are good  Bo"&amp;"nes are good, the rest, the rest don't matter (Baby, it don't really matter) Paint could peel, the glass, the glass could shatter (Oh, the glass, oh, the glass could shatter) Bones are good, the rest, the rest don't matter (Ooh) Paint could peel, the glas"&amp;"s, the glass could shatter (Yeah)  When the bones are good, the rest don't matter Yeah, the paint could peel, the glass could shatter Let it rain (Let it rain, let it rain) 'Cause you and I remain the same (Woo) When there ain't a crack in the foundation "&amp;"(Woo) Baby, I know any storm we're facing Will blow right over while we stay put The house don't fall when the bones are good| Yeah, ooh")</f>
        <v> We're in the homestretch of the hard times We took a hard left, but we're alright Yeah, life sure can try to put love through it, but We built this right, so nothing's ever gonna move it  When the bones are good, the rest don't matter Yeah, the paint could peel, the glass could shatter Let it rain 'cause you and I remain the same When there ain't a crack in the foundation Baby, I know any storm we're facing Will blow right over while we stay put The house don't fall when the bones are good  Call it dumb luck, but baby, you and I Can't even mess it up, yeah, though we both tried No, it don't always go the way we planned it But the wolves came and went and we're still standing  When the bones are good, the rest don't matter Yeah, the paint could peel, the glass could shatter Let it rain 'cause you and I remain the same When there ain't a crack in the foundation Baby, I know any storm we're facing Will blow right over while we stay put The house don't fall when the bones are good When the bones are good  Bones are good, the rest, the rest don't matter (Baby, it don't really matter) Paint could peel, the glass, the glass could shatter (Oh, the glass, oh, the glass could shatter) Bones are good, the rest, the rest don't matter (Ooh) Paint could peel, the glass, the glass could shatter (Yeah)  When the bones are good, the rest don't matter Yeah, the paint could peel, the glass could shatter Let it rain (Let it rain, let it rain) 'Cause you and I remain the same (Woo) When there ain't a crack in the foundation (Woo) Baby, I know any storm we're facing Will blow right over while we stay put The house don't fall when the bones are good| Yeah, ooh</v>
      </c>
      <c r="E175" s="1" t="s">
        <v>579</v>
      </c>
      <c r="F175" s="1">
        <v>2020.0</v>
      </c>
      <c r="G175" s="2" t="s">
        <v>592</v>
      </c>
    </row>
    <row r="176">
      <c r="A176" s="1" t="s">
        <v>27</v>
      </c>
      <c r="B176" s="1" t="s">
        <v>593</v>
      </c>
      <c r="C176" s="1" t="s">
        <v>594</v>
      </c>
      <c r="D176" s="1" t="str">
        <f>IFERROR(__xludf.DUMMYFUNCTION("REGEXREPLACE(C176, ""\[(.*?)\]"", """")")," I'm going under, and this time, I fear there's no one to save me This all or nothing really got a way of driving me crazy I need somebody to hear, somebody to know Somebody to have, somebody to hold It's easy to say, but it's never the same I guess I kin"&amp;"da liked the way you numbed all the pain  Now, the day bleeds into nightfall And you're not here to get me through it all I let my guard down and then you pulled the rug I was getting kinda used to being someone you loved  I'm going under, and this time, "&amp;"I fear there's no one to turn to This all or nothing way of loving got me sleeping without you Now, I need somebody to know, somebody to hear Somebody to have, just to know how it feels It's easy to say, but it's never the same I guess I kinda like the wa"&amp;"y you help me escape  Now, the day bleeds into nightfall And you're not here to get me through it all I let my guard down and then you pulled the rug I was getting kinda used to being someone you loved  And I tend to close my eyes when it hurts sometimes "&amp;"I fall into your arms I'll be safe in your sound till I come back around  For now, the day bleeds into nightfall And you're not here to get me through it all I let my guard down and then you pulled the rug I was getting kinda used to being someone you lov"&amp;"ed But now the day bleeds into nightfall And you're not here to get me through it all I let my guard down and then you pulled the rug I was getting kinda used to being someone you loved I let my guard down and then you pulled the rug I was getting kinda u"&amp;"sed to being someone you loved")</f>
        <v> I'm going under, and this time, I fear there's no one to save me This all or nothing really got a way of driving me crazy I need somebody to hear, somebody to know Somebody to have, somebody to hold It's easy to say, but it's never the same I guess I kinda liked the way you numbed all the pain  Now, the day bleeds into nightfall And you're not here to get me through it all I let my guard down and then you pulled the rug I was getting kinda used to being someone you loved  I'm going under, and this time, I fear there's no one to turn to This all or nothing way of loving got me sleeping without you Now, I need somebody to know, somebody to hear Somebody to have, just to know how it feels It's easy to say, but it's never the same I guess I kinda like the way you help me escape  Now, the day bleeds into nightfall And you're not here to get me through it all I let my guard down and then you pulled the rug I was getting kinda used to being someone you loved  And I tend to close my eyes when it hurts sometimes I fall into your arms I'll be safe in your sound till I come back around  For now, the day bleeds into nightfall And you're not here to get me through it all I let my guard down and then you pulled the rug I was getting kinda used to being someone you loved But now the day bleeds into nightfall And you're not here to get me through it all I let my guard down and then you pulled the rug I was getting kinda used to being someone you loved I let my guard down and then you pulled the rug I was getting kinda used to being someone you loved</v>
      </c>
      <c r="E176" s="1" t="s">
        <v>579</v>
      </c>
      <c r="F176" s="1">
        <v>2020.0</v>
      </c>
      <c r="G176" s="2" t="s">
        <v>595</v>
      </c>
    </row>
    <row r="177">
      <c r="A177" s="1" t="s">
        <v>596</v>
      </c>
      <c r="B177" s="1" t="s">
        <v>597</v>
      </c>
      <c r="C177" s="1" t="s">
        <v>598</v>
      </c>
      <c r="D177" s="1" t="str">
        <f>IFERROR(__xludf.DUMMYFUNCTION("REGEXREPLACE(C177, ""\[(.*?)\]"", """")")," Yeah, I'm gonna take my horse to the old town road I'm gonna ride 'til I can't no more I'm gonna take my horse to the old town road I'm gonna ride 'til I can't no more (Kio, Kio)  I got the horses in the back Horse tack is attached Hat is matte black Got"&amp;" the boots that's black to match Ridin' on a horse, ha You can whip your Porsche I been in the valley You ain't been up off that porch, now  Can't nobody tell me nothin' You can't tell me nothin' Can't nobody tell me nothin' You can't tell me nothin'  Rid"&amp;"in' on a tractor Lean all in my bladder Cheated on my baby You can go and ask her My life is a movie Bull ridin' and boobies Cowboy hat from Gucci Wrangler on my booty  Can't nobody tell me nothin' You can't tell me nothin' Can't nobody tell me nothin' Yo"&amp;"u can't tell me nothin'  Yeah, I'm gonna take my horse to the old town road I'm gonna ride 'til I can't no more I'm gonna take my horse to the old town road I'm gonna ride 'til I can't no more I got the hor-")</f>
        <v> Yeah, I'm gonna take my horse to the old town road I'm gonna ride 'til I can't no more I'm gonna take my horse to the old town road I'm gonna ride 'til I can't no more (Kio, Kio)  I got the horses in the back Horse tack is attached Hat is matte black Got the boots that's black to match Ridin' on a horse, ha You can whip your Porsche I been in the valley You ain't been up off that porch, now  Can't nobody tell me nothin' You can't tell me nothin' Can't nobody tell me nothin' You can't tell me nothin'  Ridin' on a tractor Lean all in my bladder Cheated on my baby You can go and ask her My life is a movie Bull ridin' and boobies Cowboy hat from Gucci Wrangler on my booty  Can't nobody tell me nothin' You can't tell me nothin' Can't nobody tell me nothin' You can't tell me nothin'  Yeah, I'm gonna take my horse to the old town road I'm gonna ride 'til I can't no more I'm gonna take my horse to the old town road I'm gonna ride 'til I can't no more I got the hor-</v>
      </c>
      <c r="E177" s="1" t="s">
        <v>579</v>
      </c>
      <c r="F177" s="1">
        <v>2019.0</v>
      </c>
      <c r="G177" s="2" t="s">
        <v>599</v>
      </c>
    </row>
    <row r="178">
      <c r="A178" s="1" t="s">
        <v>600</v>
      </c>
      <c r="B178" s="1" t="s">
        <v>601</v>
      </c>
      <c r="C178" s="1" t="s">
        <v>602</v>
      </c>
      <c r="D178" s="1" t="str">
        <f>IFERROR(__xludf.DUMMYFUNCTION("REGEXREPLACE(C178, ""\[(.*?)\]"", """")")," Ayy, ayy, ayy, ayy (Ooh) Ooh, ooh, ooh, ooh (Ooh) Ayy, ayy Ooh, ooh, ooh, ooh  Needless to say, I keep in check She was a bad-bad, nevertheless (Yeah) Callin' it quits now, baby, I'm a wreck (Wreck) Crash at my place, baby, you're a wreck (Wreck) Needles"&amp;"s to say, I'm keeping in check She was a bad-bad, nevertheless Callin' it quits now, baby, I'm a wreck Crash at my place, baby, you're a wreck Thinkin' in a bad way, losin' your grip Screamin' at my face, baby, don't trip Someone took a big L, don't know "&amp;"how that felt Lookin' at you sideways, party on tilt Ooh-ooh, some things you just can't refuse She wanna ride me like a cruise and I'm not tryna lose  Then you're left in the dust, unless I stuck by ya You're a sunflower, I think your love would be too m"&amp;"uch Or you'll be left in the dust, unless I stuck by ya You're the sunflower, you're the sunflower  Every time I'm leavin' on ya (Ooh) You don't make it easy, no (No, no) Wish I could be there for ya (Ooh) Give me a reason to, oh (Oh) Every time I'm walki"&amp;"n' out (Oh) I can hear you tellin' me to turn around (Oh, oh) Fightin' for my trust and you won't back down (No) Even if we gotta risk it all right now, oh (Now) I know you're scared of the unknown (Known) You don't wanna be alone (Alone) I know I always "&amp;"come and go (And go) But it's out of my control  And you'll be left in the dust, unless I stuck by ya You're the sunflower, I think your love would be too much Or you'll be left in the dust, unless I stuck by ya You're the sunflower, you're the sunflower "&amp;"(Yeah)")</f>
        <v> Ayy, ayy, ayy, ayy (Ooh) Ooh, ooh, ooh, ooh (Ooh) Ayy, ayy Ooh, ooh, ooh, ooh  Needless to say, I keep in check She was a bad-bad, nevertheless (Yeah) Callin' it quits now, baby, I'm a wreck (Wreck) Crash at my place, baby, you're a wreck (Wreck) Needless to say, I'm keeping in check She was a bad-bad, nevertheless Callin' it quits now, baby, I'm a wreck Crash at my place, baby, you're a wreck Thinkin' in a bad way, losin' your grip Screamin' at my face, baby, don't trip Someone took a big L, don't know how that felt Lookin' at you sideways, party on tilt Ooh-ooh, some things you just can't refuse She wanna ride me like a cruise and I'm not tryna lose  Then you're left in the dust, unless I stuck by ya You're a sunflower, I think your love would be too much Or you'll be left in the dust, unless I stuck by ya You're the sunflower, you're the sunflower  Every time I'm leavin' on ya (Ooh) You don't make it easy, no (No, no) Wish I could be there for ya (Ooh) Give me a reason to, oh (Oh) Every time I'm walkin' out (Oh) I can hear you tellin' me to turn around (Oh, oh) Fightin' for my trust and you won't back down (No) Even if we gotta risk it all right now, oh (Now) I know you're scared of the unknown (Known) You don't wanna be alone (Alone) I know I always come and go (And go) But it's out of my control  And you'll be left in the dust, unless I stuck by ya You're the sunflower, I think your love would be too much Or you'll be left in the dust, unless I stuck by ya You're the sunflower, you're the sunflower (Yeah)</v>
      </c>
      <c r="E178" s="1" t="s">
        <v>579</v>
      </c>
      <c r="F178" s="1">
        <v>2019.0</v>
      </c>
      <c r="G178" s="2" t="s">
        <v>603</v>
      </c>
    </row>
    <row r="179">
      <c r="A179" s="1" t="s">
        <v>161</v>
      </c>
      <c r="B179" s="1" t="s">
        <v>604</v>
      </c>
      <c r="C179" s="1" t="s">
        <v>605</v>
      </c>
      <c r="D179" s="1" t="str">
        <f>IFERROR(__xludf.DUMMYFUNCTION("REGEXREPLACE(C179, ""\[(.*?)\]"", """")")," Yeah, breakfast at Tiffany's and bottles of bubbles Girls with tattoos who like getting in trouble Lashes and diamonds, ATM machines Buy myself all of my favorite things (Yeah) Been through some bad shit, I should be a sad bitch Who woulda thought it'd t"&amp;"urn me to a savage? Rather be tied up with calls and not strings Write my own checks like I write what I sing, yeah (Yeah)  My wrist, stop watchin', my neck is flossy Make big deposits, my gloss is poppin' You like my hair? Gee, thanks, just bought it I s"&amp;"ee it, I like it, I want it, I got it (Yeah)  I want it, I got it, I want it, I got it I want it, I got it, I want it, I got it You like my hair? Gee, thanks, just bought it I see it, I like it, I want it, I got it (Yep)  Wearing a ring, but ain't gon' be"&amp;" no ""Mrs."" Bought matching diamonds for six of my bitches I'd rather spoil all my friends with my riches Think retail therapy my new addiction Whoever said money can't solve your problems Must not have had enough money to solve 'em They say, ""Which one"&amp;"?"" I say, ""Nah, I want all of 'em"" Happiness is the same price as red-bottoms  My smile is beamin' (Yeah), my skin is gleamin' (Is gleamin') The way it shine, I know you've seen it (You've seen it) I bought a crib just for (Just for) the closet (Closet"&amp;") Both his and hers, I want it, I got it, yeah  I want it, I got it, I want it, I got it I want it, I got it, I want it, I got it (Baby) You like my hair? Gee, thanks, just bought it (Oh yeah) I see it, I like it, I want it, I got it (Yep)| Yeah, my recei"&amp;"pts be lookin' like phone numbers If it ain't money, then wrong number Black card is my business card The way it be settin' the tone for me I don't mean to brag, but I be like, ""Put it in the bag,"" yeah When you see them racks, they stacked up like my a"&amp;"ss, yeah Shoot, go from the store to the booth Make it all back in one loop, gimme the loot Never mind, I got the juice Nothing but net when we shoot Look at my neck, look at my jet Ain't got enough money to pay me respect Ain't no budget when I'm on the "&amp;"set If I like it, then that's what I get, yeah  I want it, I got it, I want it, I got it (Oh yeah) I want it, I got it, I want it, I got it (Oh yeah, yeah) You like my hair? Gee, thanks, just bought it I see it, I like it, I want it, I got it (I see, yep)")</f>
        <v> Yeah, breakfast at Tiffany's and bottles of bubbles Girls with tattoos who like getting in trouble Lashes and diamonds, ATM machines Buy myself all of my favorite things (Yeah) Been through some bad shit, I should be a sad bitch Who woulda thought it'd turn me to a savage? Rather be tied up with calls and not strings Write my own checks like I write what I sing, yeah (Yeah)  My wrist, stop watchin', my neck is flossy Make big deposits, my gloss is poppin' You like my hair? Gee, thanks, just bought it I see it, I like it, I want it, I got it (Yeah)  I want it, I got it, I want it, I got it I want it, I got it, I want it, I got it You like my hair? Gee, thanks, just bought it I see it, I like it, I want it, I got it (Yep)  Wearing a ring, but ain't gon' be no "Mrs." Bought matching diamonds for six of my bitches I'd rather spoil all my friends with my riches Think retail therapy my new addiction Whoever said money can't solve your problems Must not have had enough money to solve 'em They say, "Which one?" I say, "Nah, I want all of 'em" Happiness is the same price as red-bottoms  My smile is beamin' (Yeah), my skin is gleamin' (Is gleamin') The way it shine, I know you've seen it (You've seen it) I bought a crib just for (Just for) the closet (Closet) Both his and hers, I want it, I got it, yeah  I want it, I got it, I want it, I got it I want it, I got it, I want it, I got it (Baby) You like my hair? Gee, thanks, just bought it (Oh yeah) I see it, I like it, I want it, I got it (Yep)| Yeah, my receipts be lookin' like phone numbers If it ain't money, then wrong number Black card is my business card The way it be settin' the tone for me I don't mean to brag, but I be like, "Put it in the bag," yeah When you see them racks, they stacked up like my ass, yeah Shoot, go from the store to the booth Make it all back in one loop, gimme the loot Never mind, I got the juice Nothing but net when we shoot Look at my neck, look at my jet Ain't got enough money to pay me respect Ain't no budget when I'm on the set If I like it, then that's what I get, yeah  I want it, I got it, I want it, I got it (Oh yeah) I want it, I got it, I want it, I got it (Oh yeah, yeah) You like my hair? Gee, thanks, just bought it I see it, I like it, I want it, I got it (I see, yep)</v>
      </c>
      <c r="E179" s="1" t="s">
        <v>579</v>
      </c>
      <c r="F179" s="1">
        <v>2019.0</v>
      </c>
      <c r="G179" s="2" t="s">
        <v>606</v>
      </c>
    </row>
    <row r="180">
      <c r="A180" s="1" t="s">
        <v>607</v>
      </c>
      <c r="B180" s="1" t="s">
        <v>608</v>
      </c>
      <c r="C180" s="1" t="s">
        <v>609</v>
      </c>
      <c r="D180" s="1" t="str">
        <f>IFERROR(__xludf.DUMMYFUNCTION("REGEXREPLACE(C180, ""\[(.*?)\]"", """")"),"  Astro, yeah Sun is down, freezin' cold That's how we already know, winter's here My dawg would probably do it for a Louis belt That's just all he know, he don't know nothin' else I tried to show 'em, yeah I tried to show 'em, yeah, yeah Yeah, yeah, yeah"&amp;" Goin' on you with the pick and roll Young La Flame, he in sicko mode   (Woo) Made this here with all the ice on in the booth At the gate outside, when they pull up, they get me loose Yeah, Jump Out boys, that's Nike boys, hoppin' out coupes This shit way"&amp;" too big, when we pull up, give me the loot (Gimme the loot!) Was off the Remy, had a Papoose Had to hit my old town to duck the news Two-four hour lockdown, we made no moves Now it's 4 AM and I'm back up poppin' with the crew I just landed in, Chase B mi"&amp;"xes pop like Jamba Juice Different colored chains, think my jeweler really sellin' fruits And they chokin', man, know the crackers wish it was a noose  Some-Some-Some-Someone said To win the retreat, we all in too deep Play-Play-Playin' for keeps, don't p"&amp;"lay us for weak (Someone said) To win the retreat, we all in too deep Play-Play-Playin' for keeps, don't play us for weak  Yeah, this shit way too formal, y'all know I don't follow suit Stacey Dash, most of these girls ain't got a clue All of these hoes I"&amp;" made off records I produced I might take all my exes and put 'em all in a group Hit my eses, I need the bootch 'Bout to turn this function to Bonnaroo Told her, ""Hop in, you comin' too"" In the 305, bitches treat me like I'm Uncle Luke (Don't stop, pop "&amp;"that pussy!) Had to slop the top off, it's just a roof, uh She said, ""Where we goin'?"" I said, ""The moon"" We ain't even make it to the room She thought it was the ocean, it's just the pool Now I got her open, it's just the Goose Who put this shit toge"&amp;"ther? I'm the glue| Someone said Shorty FaceTimed me out the blue Someone said Play-Playin' for keeps Someone said, mother****, someone said Don't play us for weak   Yeah! Astro, yeah, yeah (Tay Keith, fuck these niggas up!) Ayy, ayy  She's in love with w"&amp;"ho I am Back in high school, I used to bus it to the dance (Yeah) Now I hit the FBO with duffels in my hands I did half a Xan, thirteen hours 'til I land Had me out like a light, ayy, yeah Like a light, ayy, yeah  Like a light, ayy, slept through the flig"&amp;"ht, ayy Knocked for the night, ayy 767, man, this shit got double bedroom, man I still got scores to settle, man I crept down the block (Down the block) Made a right (Yeah, right) Cut the lights (Yeah, what?), paid the price (Yeah) Niggas think it's sweet"&amp;" (Nah, never), it's on sight (Yeah, what?) Nothin' nice (Yeah), baguettes in my ice (Aw, man) Jesus Christ (Yeah), checks over stripes (Yeah) That's what I like (Yeah), that's what we like (Yeah) Lost my respect, you not a threat When I shoot my shot, tha"&amp;"t shit wetty like I'm Sheck (Bitch) See the shots that I took (Ayy), wet like I'm Book (Ayy) Wet like I'm Lizzie I be spinnin' Valley, circle blocks 'til I'm dizzy (Yeah, what?) Like where is he? (Yeah, what?) No one seen him (Yeah, yeah) I'm tryna clean "&amp;"'em (Yeah)| She's in love with who I am Back in high school, I used to bus it to the dance Now I hit the FBO with duffels in my hands (Woo) I did half a Xan, thirteen hours 'til I land Had me out like a light (Like a light) Like a light (Like a light) Lik"&amp;"e a light (Like a light) Like a light  Yeah, passed the dawgs a celly Sendin' texts, ain't sendin' kites, yeah He said, ""Keep that on lock"" I say, ""You know this shit, it's stife,"" yeah It's absolute, yeah (Yeah), I'm back, reboot (It's lit) LaFerrari"&amp;" to Jamba Juice, yeah (Skrrt, skrrt) We back on the road, they jumpin' off, no parachute, yeah Shorty in the back She said she workin' on her glutes, yeah (Oh my God) Ain't by the book, yeah, this how it look, yeah 'Bout a check, yeah (Check), just check "&amp;"the foots, yeah Pass this to my daughter, I'ma show her what it took (Yeah) Baby mama cover Forbes, got these other bitches shook Yeah")</f>
        <v>  Astro, yeah Sun is down, freezin' cold That's how we already know, winter's here My dawg would probably do it for a Louis belt That's just all he know, he don't know nothin' else I tried to show 'em, yeah I tried to show 'em, yeah, yeah Yeah, yeah, yeah Goin' on you with the pick and roll Young La Flame, he in sicko mode   (Woo) Made this here with all the ice on in the booth At the gate outside, when they pull up, they get me loose Yeah, Jump Out boys, that's Nike boys, hoppin' out coupes This shit way too big, when we pull up, give me the loot (Gimme the loot!) Was off the Remy, had a Papoose Had to hit my old town to duck the news Two-four hour lockdown, we made no moves Now it's 4 AM and I'm back up poppin' with the crew I just landed in, Chase B mixes pop like Jamba Juice Different colored chains, think my jeweler really sellin' fruits And they chokin', man, know the crackers wish it was a noose  Some-Some-Some-Someone said To win the retreat, we all in too deep Play-Play-Playin' for keeps, don't play us for weak (Someone said) To win the retreat, we all in too deep Play-Play-Playin' for keeps, don't play us for weak  Yeah, this shit way too formal, y'all know I don't follow suit Stacey Dash, most of these girls ain't got a clue All of these hoes I made off records I produced I might take all my exes and put 'em all in a group Hit my eses, I need the bootch 'Bout to turn this function to Bonnaroo Told her, "Hop in, you comin' too" In the 305, bitches treat me like I'm Uncle Luke (Don't stop, pop that pussy!) Had to slop the top off, it's just a roof, uh She said, "Where we goin'?" I said, "The moon" We ain't even make it to the room She thought it was the ocean, it's just the pool Now I got her open, it's just the Goose Who put this shit together? I'm the glue| Someone said Shorty FaceTimed me out the blue Someone said Play-Playin' for keeps Someone said, mother****, someone said Don't play us for weak   Yeah! Astro, yeah, yeah (Tay Keith, fuck these niggas up!) Ayy, ayy  She's in love with who I am Back in high school, I used to bus it to the dance (Yeah) Now I hit the FBO with duffels in my hands I did half a Xan, thirteen hours 'til I land Had me out like a light, ayy, yeah Like a light, ayy, yeah  Like a light, ayy, slept through the flight, ayy Knocked for the night, ayy 767, man, this shit got double bedroom, man I still got scores to settle, man I crept down the block (Down the block) Made a right (Yeah, right) Cut the lights (Yeah, what?), paid the price (Yeah) Niggas think it's sweet (Nah, never), it's on sight (Yeah, what?) Nothin' nice (Yeah), baguettes in my ice (Aw, man) Jesus Christ (Yeah), checks over stripes (Yeah) That's what I like (Yeah), that's what we like (Yeah) Lost my respect, you not a threat When I shoot my shot, that shit wetty like I'm Sheck (Bitch) See the shots that I took (Ayy), wet like I'm Book (Ayy) Wet like I'm Lizzie I be spinnin' Valley, circle blocks 'til I'm dizzy (Yeah, what?) Like where is he? (Yeah, what?) No one seen him (Yeah, yeah) I'm tryna clean 'em (Yeah)| She's in love with who I am Back in high school, I used to bus it to the dance Now I hit the FBO with duffels in my hands (Woo) I did half a Xan, thirteen hours 'til I land Had me out like a light (Like a light) Like a light (Like a light) Like a light (Like a light) Like a light  Yeah, passed the dawgs a celly Sendin' texts, ain't sendin' kites, yeah He said, "Keep that on lock" I say, "You know this shit, it's stife," yeah It's absolute, yeah (Yeah), I'm back, reboot (It's lit) LaFerrari to Jamba Juice, yeah (Skrrt, skrrt) We back on the road, they jumpin' off, no parachute, yeah Shorty in the back She said she workin' on her glutes, yeah (Oh my God) Ain't by the book, yeah, this how it look, yeah 'Bout a check, yeah (Check), just check the foots, yeah Pass this to my daughter, I'ma show her what it took (Yeah) Baby mama cover Forbes, got these other bitches shook Yeah</v>
      </c>
      <c r="E180" s="1" t="s">
        <v>579</v>
      </c>
      <c r="F180" s="1">
        <v>2019.0</v>
      </c>
      <c r="G180" s="2" t="s">
        <v>610</v>
      </c>
    </row>
    <row r="181">
      <c r="A181" s="1" t="s">
        <v>611</v>
      </c>
      <c r="B181" s="1" t="s">
        <v>612</v>
      </c>
      <c r="C181" s="1" t="s">
        <v>613</v>
      </c>
      <c r="D181" s="1" t="str">
        <f>IFERROR(__xludf.DUMMYFUNCTION("REGEXREPLACE(C181, ""\[(.*?)\]"", """")")," Nobody pray for me It been that day for me Way (Yeah, yeah)  Ayy, I remember syrup sandwiches and crime allowances Finesse a nigga with some counterfeits, but now I'm countin’ this Parmesan where my accountant lives, in fact, I'm downin' this D’USSÉ with"&amp;" my boo bae, tastes like Kool-Aid for the analysts Girl, I can buy your ass the world with my paystub Ooh, that pussy good, won't you sit it on my taste bloods? I get way too petty once you let me do the extras Pull up on your block, then break it down: w"&amp;"e playin' Tetris AM to the PM, PM to the AM, funk Piss out your per diem, you just gotta hate 'em, funk If I quit your BM, I still ride Mercedes, funk If I quit this season, I still be the greatest, funk My left stroke just went viral Right stroke put lil"&amp;"' baby in a spiral Soprano C, we like to keep it on a high note It's levels to it, you and I know  Bitch, be humble (Hol' up, bitch) Sit down (Hol' up, lil’, hol’ up, lil' bitch) Be humble (Hol’ up, bitch) Sit down (Hol' up, sit down, lil', sit down, lil'"&amp;" bitch) Be humble (Hol’ up, hol' up) Bitch, sit down (Hol' up, hol' up, lil' bitch) Be humble (Lil' bitch, hol' up, bitch) Sit down (Hol' up, hol' up, hol' up, hol' up) Be humble (Hol' up, hol' up) Sit down (Hol' up, hol' up, lil', hol' up, lil' bitch) Be"&amp;" humble (Hol' up, bitch) Sit down (Hol' up, sit down, lil', sit down, lil' bitch) Be humble (Hol' up, hol' up) Bitch, sit down (Hol' up, hol' up, lil' bitch) Be humble (Lil' bitch, hol' up, bitch) Sit down (Hol' up, hol' up, hol' up, hol' up)  Who that ni"&amp;"gga thinkin' that he frontin' on Man-Man? (Man-Man) Get the fuck off my stage, I'm the Sandman (Sandman) Get the fuck off my dick, that ain't right I make a play fucking up your whole life I'm so fuckin' sick and tired of the Photoshop Show me somethin' n"&amp;"atural like afro on Richard Pryor Show me somethin' natural like ass with some stretch marks Still I take you down right on your mama couch in Polo socks Ayy, this shit way too crazy, ayy, you do not amaze me, ayy I blew cool from AC, ayy, Obama just page"&amp;"d me, ayy I don't fabricate it, ayy, most of y'all be fakin', ayy I stay modest 'bout it, ayy, she elaborate it, ayy This that Grey Poupon, that Evian, that TED Talk, ayy Watch my soul speak, you let the meds talk, ayy If I kill a nigga, it won't be the a"&amp;"lcohol, ayy I'm the realest nigga after all| Bitch, be humble (Hol' up, bitch) Sit down (Hol' up, lil', hol' up, lil' bitch) Be humble (Hol' up, bitch) Sit down (Hol' up, sit down, lil', sit down, lil' bitch) Be humble (Hol' up, hol' up) Bitch, sit down ("&amp;"Hol' up, hol' up, lil' bitch) Be humble (Lil' bitch, hol' up, bitch) Sit down (Hol' up, hol' up, hol' up, hol' up) Be humble (Hol' up, hol' up) Sit down (Hol' up, hol' up, lil', hol' up, lil' bitch) Be humble (Hol' up, bitch) Sit down (Hol' up, sit down, "&amp;"lil', sit down, lil' bitch) Be humble (Hol' up, hol' up) Bitch, sit down (Hol' up, hol' up, lil' bitch) Be humble (Lil' bitch, hol' up, bitch) Sit down (Hol' up, hol' up, hol' up, hol' up)")</f>
        <v> Nobody pray for me It been that day for me Way (Yeah, yeah)  Ayy, I remember syrup sandwiches and crime allowances Finesse a nigga with some counterfeits, but now I'm countin’ this Parmesan where my accountant lives, in fact, I'm downin' this D’USSÉ with my boo bae, tastes like Kool-Aid for the analysts Girl, I can buy your ass the world with my paystub Ooh, that pussy good, won't you sit it on my taste bloods? I get way too petty once you let me do the extras Pull up on your block, then break it down: we playin' Tetris AM to the PM, PM to the AM, funk Piss out your per diem, you just gotta hate 'em, funk If I quit your BM, I still ride Mercedes, funk If I quit this season, I still be the greatest, funk My left stroke just went viral Right stroke put lil' baby in a spiral Soprano C, we like to keep it on a high note It's levels to it, you and I know  Bitch, be humble (Hol' up, bitch) Sit down (Hol' up, lil’, hol’ up, lil' bitch) Be humble (Hol’ up, bitch) Sit down (Hol' up, sit down, lil', sit down, lil' bitch) Be humble (Hol’ up, hol' up) Bitch, sit down (Hol' up, hol' up, lil' bitch) Be humble (Lil' bitch, hol' up, bitch) Sit down (Hol' up, hol' up, hol' up, hol' up) Be humble (Hol' up, hol' up) Sit down (Hol' up, hol' up, lil', hol' up, lil' bitch) Be humble (Hol' up, bitch) Sit down (Hol' up, sit down, lil', sit down, lil' bitch) Be humble (Hol' up, hol' up) Bitch, sit down (Hol' up, hol' up, lil' bitch) Be humble (Lil' bitch, hol' up, bitch) Sit down (Hol' up, hol' up, hol' up, hol' up)  Who that nigga thinkin' that he frontin' on Man-Man? (Man-Man) Get the fuck off my stage, I'm the Sandman (Sandman) Get the fuck off my dick, that ain't right I make a play fucking up your whole life I'm so fuckin' sick and tired of the Photoshop Show me somethin' natural like afro on Richard Pryor Show me somethin' natural like ass with some stretch marks Still I take you down right on your mama couch in Polo socks Ayy, this shit way too crazy, ayy, you do not amaze me, ayy I blew cool from AC, ayy, Obama just paged me, ayy I don't fabricate it, ayy, most of y'all be fakin', ayy I stay modest 'bout it, ayy, she elaborate it, ayy This that Grey Poupon, that Evian, that TED Talk, ayy Watch my soul speak, you let the meds talk, ayy If I kill a nigga, it won't be the alcohol, ayy I'm the realest nigga after all| Bitch, be humble (Hol' up, bitch) Sit down (Hol' up, lil', hol' up, lil' bitch) Be humble (Hol' up, bitch) Sit down (Hol' up, sit down, lil', sit down, lil' bitch) Be humble (Hol' up, hol' up) Bitch, sit down (Hol' up, hol' up, lil' bitch) Be humble (Lil' bitch, hol' up, bitch) Sit down (Hol' up, hol' up, hol' up, hol' up) Be humble (Hol' up, hol' up) Sit down (Hol' up, hol' up, lil', hol' up, lil' bitch) Be humble (Hol' up, bitch) Sit down (Hol' up, sit down, lil', sit down, lil' bitch) Be humble (Hol' up, hol' up) Bitch, sit down (Hol' up, hol' up, lil' bitch) Be humble (Lil' bitch, hol' up, bitch) Sit down (Hol' up, hol' up, hol' up, hol' up)</v>
      </c>
      <c r="E181" s="1" t="s">
        <v>579</v>
      </c>
      <c r="F181" s="1">
        <v>2017.0</v>
      </c>
      <c r="G181" s="2" t="s">
        <v>614</v>
      </c>
    </row>
    <row r="182">
      <c r="A182" s="1" t="s">
        <v>615</v>
      </c>
      <c r="B182" s="1" t="s">
        <v>616</v>
      </c>
      <c r="C182" s="1" t="s">
        <v>617</v>
      </c>
      <c r="D182" s="1" t="str">
        <f>IFERROR(__xludf.DUMMYFUNCTION("REGEXREPLACE(C182, ""\[(.*?)\]"", """")")," You know, young rich niggas You know somethin', we ain't really never had no old money We got a whole lotta new money though, hah (If Young Metro don't trust you, I'm gon' shoot you) Hey  Raindrop (Drip), drop-top (Drop-top) Smokin' on cookie in the hotb"&amp;"ox (Cookie) Fuckin' on your bitch, she a thot, thot (Thot) Cookin' up dope in the crockpot (Pot) We came from nothin' to somethin', nigga (Hey) I don't trust nobody, grip the trigger (Nobody) Call up the gang and they come and get ya (Gang) Cry me a river"&amp;", give you a tissue (Hey) My bitch is bad and bougie (Bad) Cookin' up dope with a Uzi (Blaow) My niggas is savage, ruthless (Savage) We got 30s and hundred-rounds too (Grrah) My bitch is bad and bougie (Bad) Cookin' up dope with a Uzi (Dope) My niggas is "&amp;"savage, ruthless (Hey) We got 30s and hundred-rounds too (Glah)  Offset, woo, woo, woo, woo, woo Rackaids on rackaids (Racks), got back-ends on back-ends I'm ridin' around in a coupe (Coupe) I take your bih' right from you (You) Bitch, I'm a dog, roof (Gr"&amp;"r) Beat the ho walls loose (Hey) Hop in the frog, whoo (Skrrt) I tell that bih' to come comfort me (Comfort me) I swear these niggas is under me (Hey) They hate and the devil keep jumpin' me (Jumpin' me) Bankrolls on me keep me company (Cash) Ayy, we do t"&amp;"he most (Most) Yeah, pull up in Ghosts (Woo) Yeah, my diamond's a choker (Glah) Holdin' the fire with no holster (Blaow) Rick the Ruler, diamonds cooler (Cooler) This a Rollie, not a Muller (Hey) Dabbin' on 'em like the usual (Dab) Magic with the brick, d"&amp;"o voodoo (Magic) Courtside with a bad bitch (Bitch) Then I send the bitch through Uber (Go) I'm young and rich and plus I'm bougie (Hey) I'm not stupid so I keep the Uzi (Rrah) Rackaids on rackaids, got back-ends on back-ends So my money makin' my back ac"&amp;"he (Aagh) You niggas got a low Act rate (Act) We from the Nawf, yeah, Dat Way (Nawf) Fat Cookie blunt in the ashtray (Cookie) Two bitches, just national smash day (Smash) Hop in the Lamb', have a drag race (Skrrt) I let them birds take a bath, bae (Brr)| "&amp;"Raindrop (Drip), drop-top (Drop-top) Smokin' on cookie in the hotbox (Cookie) Fuckin' on your bitch, she a thot, thot (Thot) Cookin' up dope in the crockpot (Pot) We came from nothin' to somethin', nigga (Hey) I don't trust nobody, grip the trigger (Nobod"&amp;"y) Call up the gang and they come and get ya (Gang) Cry me a river, give you a tissue (Hey) My bitch is bad and bougie (Bad) Cookin' up dope with a Uzi (Blaow) My niggas is savage, ruthless (Savage) We got 30s and hundred-rounds too (Grrah) My bitch is ba"&amp;"d and bougie (Bad) Cookin' up dope with a Uzi (Dope) My niggas is savage, ruthless (Hey) We got 30s and hundred-rounds too (Glah)  Pour a four, I'm droppin' muddy, outer space, Kid Cudi (Drank) Introduce me to your bitch as wifey and we know she sluttin' "&amp;"(Bitch) Broke a brick down, Nutty Buddy, now that nigga duckin' (Phew) Don't move too fast, I might shoot ya (Huh?) Draco bad and bougie (Draco) I'm always hangin' with shooters (Brrah) Might be posted somewhere secluded (Private) Still be playin' with po"&amp;"ts and pans, call me Quavo Ratatouille (Cook it up) Run with that sack, call me Boobie (Run with it) When I'm on stage, show me boobies (Ayy) Ice on my neck, I'm the coolest (Ice) Hop out the suicide with the Uzi (Pew-pew-pew) I pull up, I pull up, I pull"&amp;" up I hop out with all of the drugs and the good luck (Skrrt) I'm cookin', I'm cookin', I'm whippin' I'm whippin' until it rock up, let it lock up (Lock up) I gave her ten racks I told her go shoppin' and spend it all at the pop up (Ten) These bitches, th"&amp;"ey fuck and suck dick And they bustin' for Instagram, get your clout up Uh, yeah, that way (Yeah) Float on the track like a Segway (Go) Yeah, that way (Dat way) I used to trap by the Subway (Trappin', trappin') Yeah, that way (Go) Young nigga trap with th"&amp;"e AK (Rrah, uh) Yeah, that way (Yeah) Big dyke ho, get the door, Macy Gray (Hey)| Raindrop (Drip), drop-top (Drop-top) Smokin' on cookie in the hotbox (Cookie) Fuckin' on your bitch, she a thot, thot (Thot) Cookin' up dope in the crockpot (Pot) We came fr"&amp;"om nothin' to somethin', nigga (Hey) I don't trust nobody, grip the trigger (Nobody) Call up the gang and they come and get ya (Gang) Cry me a river, give you a tissue (Hey) My bitch is bad and bougie (Bad) Cookin' up dope with a Uzi (Blaow) My niggas is "&amp;"savage, ruthless (Savage) We got 30s and hundred-rounds too (Grrah) My bitch is bad and bougie (Bad) Cookin' up dope with a Uzi (Dope, huh?) My niggas is savage, ruthless (Hey, what?) We got 30s and hundred-rounds too (Glah, Lil Uzi)  Yeah, yeah, yeah, ye"&amp;"ah, yeah, yeah (Yeah) My bitch, she bad to the bone (She what?) Ayy, wait, these niggas watchin' I swear to God they be my clones (They watchin') Yeah, hey, huh Switchin' my hoes like my flows (What?) Switchin' my flows like my clothes (Like what?) Keep o"&amp;"n shootin' that gun, don't reload (Damn) Ooh, ooh, now she want fuck with my crew (My crew) 'Cause the money come all out the roof (Damn, damn) Drive the 'Rari, that bitch got no roof (Skrrt) Wait, what kind of 'Rari? (Wait) 458 (Damn) All of these niggas"&amp;", they hate (They hate) Try to hide, shoot through the gate (Wow) Look, go to strip club, make it rain, yeah So much money they use rakes (They use rakes) Count a hundred thousand in your face (In your face) Yeah, then put 300 right in the safe (Yeah) Met"&amp;" her today, yeah (Ooh) She talk to me like she knew me, yeah (Ooh) Go to sleep in a jacuzzi, yeah (Yeah) Wakin' up right to a two-piece, yeah Countin' that paper like loose-leaf, yeah Gettin' that chicken with blue cheese, yeah Boy, you so fake, like my c"&amp;"ollar, you snakin' I swear to God that be that Gucci (Ayy) And you know we winnin' (Winnin') Yeah, we is not losin' Try to play your song, it ain't move me (What?) Saw your girl once, now she choosin', yeah (Hey!)  Raindrop (Drip), drop-top (Drop-top) Smo"&amp;"kin' on cookie in the hotbox (Cookie) Fuckin' on your bitch, she a thot, thot (Thot, yeah) Cookin' up dope in the crockpot (Pot) We came from nothin' to somethin', nigga (Hey) I don't trust nobody, grip the trigger (Nobody, yeah) Call up the gang and they"&amp;" come and get ya (Gang) Cry me a river, give you a tissue (Hey, Lil Uzi) My bitch is bad and bougie (Bad, she bad) Cookin' up dope with a Uzi (Blaow, cookin' up, cookin' up) My niggas is savage, ruthless (Savage, they savage) We got 30s and hundred-rounds"&amp;" too (Grrah) My bitch is bad and bougie (Bad) Cookin' up dope with a Uzi (Dope, what?) My niggas is savage, ruthless (Hey, yeah) We got 30s and hundred-rounds too (Lil Uzi)")</f>
        <v> You know, young rich niggas You know somethin', we ain't really never had no old money We got a whole lotta new money though, hah (If Young Metro don't trust you, I'm gon' shoot you) Hey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My niggas is savage, ruthless (Hey) We got 30s and hundred-rounds too (Glah)  Offset, woo, woo, woo, woo, woo Rackaids on rackaids (Racks), got back-ends on back-ends I'm ridin' around in a coupe (Coupe) I take your bih' right from you (You) Bitch, I'm a dog, roof (Grr) Beat the ho walls loose (Hey) Hop in the frog, whoo (Skrrt) I tell that bih' to come comfort me (Comfort me) I swear these niggas is under me (Hey) They hate and the devil keep jumpin' me (Jumpin' me) Bankrolls on me keep me company (Cash) Ayy, we do the most (Most) Yeah, pull up in Ghosts (Woo) Yeah, my diamond's a choker (Glah) Holdin' the fire with no holster (Blaow) Rick the Ruler, diamonds cooler (Cooler) This a Rollie, not a Muller (Hey) Dabbin' on 'em like the usual (Dab) Magic with the brick, do voodoo (Magic) Courtside with a bad bitch (Bitch) Then I send the bitch through Uber (Go) I'm young and rich and plus I'm bougie (Hey) I'm not stupid so I keep the Uzi (Rrah) Rackaids on rackaids, got back-ends on back-ends So my money makin' my back ache (Aagh) You niggas got a low Act rate (Act) We from the Nawf, yeah, Dat Way (Nawf) Fat Cookie blunt in the ashtray (Cookie) Two bitches, just national smash day (Smash) Hop in the Lamb', have a drag race (Skrrt) I let them birds take a bath, bae (Brr)|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My niggas is savage, ruthless (Hey) We got 30s and hundred-rounds too (Glah)  Pour a four, I'm droppin' muddy, outer space, Kid Cudi (Drank) Introduce me to your bitch as wifey and we know she sluttin' (Bitch) Broke a brick down, Nutty Buddy, now that nigga duckin' (Phew) Don't move too fast, I might shoot ya (Huh?) Draco bad and bougie (Draco) I'm always hangin' with shooters (Brrah) Might be posted somewhere secluded (Private) Still be playin' with pots and pans, call me Quavo Ratatouille (Cook it up) Run with that sack, call me Boobie (Run with it) When I'm on stage, show me boobies (Ayy) Ice on my neck, I'm the coolest (Ice) Hop out the suicide with the Uzi (Pew-pew-pew) I pull up, I pull up, I pull up I hop out with all of the drugs and the good luck (Skrrt) I'm cookin', I'm cookin', I'm whippin' I'm whippin' until it rock up, let it lock up (Lock up) I gave her ten racks I told her go shoppin' and spend it all at the pop up (Ten) These bitches, they fuck and suck dick And they bustin' for Instagram, get your clout up Uh, yeah, that way (Yeah) Float on the track like a Segway (Go) Yeah, that way (Dat way) I used to trap by the Subway (Trappin', trappin') Yeah, that way (Go) Young nigga trap with the AK (Rrah, uh) Yeah, that way (Yeah) Big dyke ho, get the door, Macy Gray (Hey)|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huh?) My niggas is savage, ruthless (Hey, what?) We got 30s and hundred-rounds too (Glah, Lil Uzi)  Yeah, yeah, yeah, yeah, yeah, yeah (Yeah) My bitch, she bad to the bone (She what?) Ayy, wait, these niggas watchin' I swear to God they be my clones (They watchin') Yeah, hey, huh Switchin' my hoes like my flows (What?) Switchin' my flows like my clothes (Like what?) Keep on shootin' that gun, don't reload (Damn) Ooh, ooh, now she want fuck with my crew (My crew) 'Cause the money come all out the roof (Damn, damn) Drive the 'Rari, that bitch got no roof (Skrrt) Wait, what kind of 'Rari? (Wait) 458 (Damn) All of these niggas, they hate (They hate) Try to hide, shoot through the gate (Wow) Look, go to strip club, make it rain, yeah So much money they use rakes (They use rakes) Count a hundred thousand in your face (In your face) Yeah, then put 300 right in the safe (Yeah) Met her today, yeah (Ooh) She talk to me like she knew me, yeah (Ooh) Go to sleep in a jacuzzi, yeah (Yeah) Wakin' up right to a two-piece, yeah Countin' that paper like loose-leaf, yeah Gettin' that chicken with blue cheese, yeah Boy, you so fake, like my collar, you snakin' I swear to God that be that Gucci (Ayy) And you know we winnin' (Winnin') Yeah, we is not losin' Try to play your song, it ain't move me (What?) Saw your girl once, now she choosin', yeah (Hey!)  Raindrop (Drip), drop-top (Drop-top) Smokin' on cookie in the hotbox (Cookie) Fuckin' on your bitch, she a thot, thot (Thot, yeah) Cookin' up dope in the crockpot (Pot) We came from nothin' to somethin', nigga (Hey) I don't trust nobody, grip the trigger (Nobody, yeah) Call up the gang and they come and get ya (Gang) Cry me a river, give you a tissue (Hey, Lil Uzi) My bitch is bad and bougie (Bad, she bad) Cookin' up dope with a Uzi (Blaow, cookin' up, cookin' up) My niggas is savage, ruthless (Savage, they savage) We got 30s and hundred-rounds too (Grrah) My bitch is bad and bougie (Bad) Cookin' up dope with a Uzi (Dope, what?) My niggas is savage, ruthless (Hey, yeah) We got 30s and hundred-rounds too (Lil Uzi)</v>
      </c>
      <c r="E182" s="1" t="s">
        <v>579</v>
      </c>
      <c r="F182" s="1">
        <v>2017.0</v>
      </c>
      <c r="G182" s="2" t="s">
        <v>618</v>
      </c>
    </row>
    <row r="183">
      <c r="A183" s="1" t="s">
        <v>426</v>
      </c>
      <c r="B183" s="1" t="s">
        <v>532</v>
      </c>
      <c r="C183" s="1" t="s">
        <v>619</v>
      </c>
      <c r="D183" s="1" t="str">
        <f>IFERROR(__xludf.DUMMYFUNCTION("REGEXREPLACE(C183, ""\[(.*?)\]"", """")")," Hey, I was doing just fine before I met you I drink too much And that's an issue, but I'm okay Hey, you tell your friends It was nice to meet them But I hope I never see them again  I know it breaks your heart Moved to the city in a broke-down car And fo"&amp;"ur years, no calls Now you're lookin' pretty in a hotel bar And I-I-I can't stop No, I-I-I can't stop  So, baby, pull me closer In the backseat of your Rover That I know you can't afford Bite that tattoo on your shoulder Pull the sheets right off the corn"&amp;"er Of the mattress that you stole From your roommate back in Boulder We ain't ever getting older  We ain't ever getting older We ain't ever getting older  You look as good as the day I met you I forget just why I left you, I was insane Stay and play that "&amp;"blink-182 song That we beat to death in Tucson, okay  I know it breaks your heart Moved to the city in a broke-down car And four years, no call Now I'm lookin' pretty in a hotel bar And I-I-I can't stop No, I-I-I can't stop| So, baby, pull me closer In th"&amp;"e backseat of your Rover That I know you can't afford Bite that tattoo on your shoulder Pull the sheets right off the corner Of the mattress that you stole From your roommate back in Boulder We ain't ever getting older  We ain't ever getting older We ain'"&amp;"t ever getting older  So, baby, pull me closer In the backseat of your Rover That I know you can't afford Bite that tattoo on your shoulder Pull the sheets right off the corner Of the mattress that you stole From your roommate back in Boulder We ain't eve"&amp;"r getting older  We ain't ever getting older (No, we ain't ever getting older) We ain't ever getting older (No, we ain't ever getting older) We ain't ever getting older (We ain't ever getting older) We ain't ever getting older (No, we ain't ever getting o"&amp;"lder) (We ain't ever getting older) (No, we ain't ever getting older)")</f>
        <v> Hey, I was doing just fine before I met you I drink too much And that's an issue, but I'm okay Hey, you tell your friends It was nice to meet them But I hope I never see them again  I know it breaks your heart Moved to the city in a broke-down car And four years, no calls Now you're lookin' pretty in a hotel bar And I-I-I can't stop No, I-I-I can't stop  So, baby, pull me closer In the backseat of your Rover That I know you can't afford Bite that tattoo on your shoulder Pull the sheets right off the corner Of the mattress that you stole From your roommate back in Boulder We ain't ever getting older  We ain't ever getting older We ain't ever getting older  You look as good as the day I met you I forget just why I left you, I was insane Stay and play that blink-182 song That we beat to death in Tucson, okay  I know it breaks your heart Moved to the city in a broke-down car And four years, no call Now I'm lookin' pretty in a hotel bar And I-I-I can't stop No, I-I-I can't stop| So, baby, pull me closer In the backseat of your Rover That I know you can't afford Bite that tattoo on your shoulder Pull the sheets right off the corner Of the mattress that you stole From your roommate back in Boulder We ain't ever getting older  We ain't ever getting older We ain't ever getting older  So, baby, pull me closer In the backseat of your Rover That I know you can't afford Bite that tattoo on your shoulder Pull the sheets right off the corner Of the mattress that you stole From your roommate back in Boulder We ain't ever getting older  We ain't ever getting older (No, we ain't ever getting older) We ain't ever getting older (No, we ain't ever getting older) We ain't ever getting older (We ain't ever getting older) We ain't ever getting older (No, we ain't ever getting older) (We ain't ever getting older) (No, we ain't ever getting older)</v>
      </c>
      <c r="E183" s="1" t="s">
        <v>579</v>
      </c>
      <c r="F183" s="1">
        <v>2017.0</v>
      </c>
      <c r="G183" s="2" t="s">
        <v>620</v>
      </c>
    </row>
    <row r="184">
      <c r="A184" s="1" t="s">
        <v>621</v>
      </c>
      <c r="B184" s="1" t="s">
        <v>622</v>
      </c>
      <c r="C184" s="1" t="s">
        <v>623</v>
      </c>
      <c r="D184" s="1" t="str">
        <f>IFERROR(__xludf.DUMMYFUNCTION("REGEXREPLACE(C184, ""\[(.*?)\]"", """")")," First things first I'ma say all the words inside my head I'm fired up and tired of The way that things have been, oh-ooh The way that things have been, oh-ooh  Second things second Don't you tell me what you think that I could be I'm the one at the sail "&amp;"I'm the master of my sea, oh-ooh The master of my sea, oh-ooh  I was broken from a young age Taking my sulkin' to the masses Writing my poems for the few That look at me, took to me, shook at me, feelin' me Singing from heartache from the pain Taking my m"&amp;"essage from the veins Speaking my lesson from the brain Seeing the beauty through the...  Pain! You made me a, you made me a Believer, believer Pain! You break me down, you build me up Believer, believer Pain! Oh, let the bullets fly, oh, let them rain My"&amp;" life, my love, my drive, it came from… Pain! You made me a, you made me a Believer, believer  Third things third Send a prayer to the ones up above All the hate that you've heard Has turned your spirit to a dove, oh-ooh Your spirit up above, oh-ooh| I wa"&amp;"s chokin' in the crowd Building my rain up in the cloud Falling like ashes to the ground Hoping my feelings, they would drown But they never did, ever lived, ebbin' and flowin' Inhibited, limited 'til it broke open and rained down It rained down, like…  P"&amp;"ain! You made me a, you made me a Believer, believer Pain! You break me down, you build me up Believer, believer Pain! Oh, let the bullets fly, oh, let them rain My life, my love, my drive, it came from… Pain! You made me a, you made me a Believer, believ"&amp;"er  Last things last By the grace of the fire and the flames You're the face of the future The blood in my veins, oh-ooh The blood in my veins, oh-ooh| But they never did, ever lived, ebbin' and flowin' Inhibited, limited 'til it broke open and rained dow"&amp;"n It rained down, like…  Pain! You made me a, you made me a Believer, believer Pain! You break me down, you build me up Believer, believer Pain! Oh, let the bullets fly, oh, let them rain My life, my love, my drive, it came from… Pain! You made me a, you "&amp;"made me a Believer, believer")</f>
        <v> First things first I'ma say all the words inside my head I'm fired up and tired of The way that things have been, oh-ooh The way that things have been, oh-ooh  Second things second Don't you tell me what you think that I could be I'm the one at the sail I'm the master of my sea, oh-ooh The master of my sea, oh-ooh  I was broken from a young age Taking my sulkin' to the masses Writing my poems for the few That look at me, took to me, shook at me, feelin' me Singing from heartache from the pain Taking my message from the veins Speaking my lesson from the brain Seeing the beauty through the...  Pain! You made me a, you made me a Believer, believer Pain! You break me down, you build me up Believer, believer Pain! Oh, let the bullets fly, oh, let them rain My life, my love, my drive, it came from… Pain! You made me a, you made me a Believer, believer  Third things third Send a prayer to the ones up above All the hate that you've heard Has turned your spirit to a dove, oh-ooh Your spirit up above, oh-ooh| I was chokin' in the crowd Building my rain up in the cloud Falling like ashes to the ground Hoping my feelings, they would drown But they never did, ever lived, ebbin' and flowin' Inhibited, limited 'til it broke open and rained down It rained down, like…  Pain! You made me a, you made me a Believer, believer Pain! You break me down, you build me up Believer, believer Pain! Oh, let the bullets fly, oh, let them rain My life, my love, my drive, it came from… Pain! You made me a, you made me a Believer, believer  Last things last By the grace of the fire and the flames You're the face of the future The blood in my veins, oh-ooh The blood in my veins, oh-ooh| But they never did, ever lived, ebbin' and flowin' Inhibited, limited 'til it broke open and rained down It rained down, like…  Pain! You made me a, you made me a Believer, believer Pain! You break me down, you build me up Believer, believer Pain! Oh, let the bullets fly, oh, let them rain My life, my love, my drive, it came from… Pain! You made me a, you made me a Believer, believer</v>
      </c>
      <c r="E184" s="1" t="s">
        <v>579</v>
      </c>
      <c r="F184" s="1">
        <v>2017.0</v>
      </c>
      <c r="G184" s="2" t="s">
        <v>624</v>
      </c>
    </row>
    <row r="185">
      <c r="A185" s="1" t="s">
        <v>16</v>
      </c>
      <c r="B185" s="1" t="s">
        <v>625</v>
      </c>
      <c r="C185" s="1" t="s">
        <v>626</v>
      </c>
      <c r="D185" s="1" t="str">
        <f>IFERROR(__xludf.DUMMYFUNCTION("REGEXREPLACE(C185, ""\[(.*?)\]"", """")")," Yeah, yeah Yeah (Hey)  My mama called, seen you on TV, son Said shit done changed ever since we was on I dreamed it all ever since I was young They said I wouldn't be nothing Now they always say, ""Congratulations"" (Uh, uh, uh) Worked so hard, forgot ho"&amp;"w to vacation (Uh-huh) They ain't never had the dedication (Uh, uh) People hatin', say we changed and look, we made it (Uh, uh) Yeah, we made it (Uh, uh, uh)  They was never friendly, yeah Now I'm jumping out the Bentley, yeah And I know I sound dramatic,"&amp;" yeah But I know I had to have it, yeah For the money, I'm a savage, yeah I be itching like an addict, yeah I'm surround by twenty bad bitch, yeah But they didn't know me last year, yeah Everyone wanna act like they important (Yeah-yeah-yeah, yeah-yeah-ye"&amp;"ah) But all that mean nothing when I saw my dough, yeah (Yeah-yeah-yeah, yeah-yeah-yeah) Everyone countin' on me drop the ball, yeah (Yeah-yeah-yeah, yeah-yeah-yeah) Everything custom like I'm at the border, yeah, yeah If you fuck with winning, put your l"&amp;"ighters to the sky How could I make cents when I got millions on my mind? Coming with that bullshit, I just put it to the side Balling since a baby, they could see it in my eyes  My mama called, seen you on TV, son Said shit done changed ever since we was"&amp;" on I dreamed it all ever since I was young They said I wouldn't be nothing Now they always say, ""Congratulations"" (Congratulations) Worked so hard, forgot how to vacation (Ooh) They ain't never had the dedication (Uh, uh, ayy) People hatin', say we cha"&amp;"nged and look we made it (Uh, uh) Yeah, we made it (Uh, uh, uh, yeah)| I was patient (Yeah, oh) I was patient (Ayy, uh) Now I can scream that we made it (We made it) Now everywhere, everywhere I go, they say 'gratulation (Uh) Young nigga, young nigga grad"&amp;"uation (Yeah) I pick up the rock and I ball, baby (Ball) I'm looking for someone to call, baby (Brr) But right now, I got a situation (Ayy) Nothin' but old Ben, Ben Franklins (Cash) Big rings (Woo), champagne (Champagne) My life is like a ball game (Ball "&amp;"game) But instead, I'm in the trap, though (Trap, though) Pot so big, call it Super Bowl (Super Bowl) Super Bowl, call the hoes (Brr), get in the Rolls (Skrrt) Top-floor lifestyle (Top), Huncho and Post (Yeah, ayy) Malone (Ayy), I got a play on my phone ("&amp;"Ayy) You know what I'm on (Ayy), Huncho Houdini, it's gone (Ayy)  My mama called, seen you on TV, son Said shit done changed ever since we was on I dreamed it all ever since I was young They said I wouldn't be nothing Now they always say, ""Congratulation"&amp;"s"" (Ayy, uh, uh, uh) Worked so hard, forgot how to vacation (Uh-huh, ooh) They ain't never had the dedication (Ayy, uh, uh) People hatin', say we changed and look we made it (Yeah, uh, uh) Yeah, we made it (Ayy)| Hey, hey, hey, hey Hey, hey, hey, hey")</f>
        <v> Yeah, yeah Yeah (Hey)  My mama called, seen you on TV, son Said shit done changed ever since we was on I dreamed it all ever since I was young They said I wouldn't be nothing Now they always say, "Congratulations" (Uh, uh, uh) Worked so hard, forgot how to vacation (Uh-huh) They ain't never had the dedication (Uh, uh) People hatin', say we changed and look, we made it (Uh, uh) Yeah, we made it (Uh, uh, uh)  They was never friendly, yeah Now I'm jumping out the Bentley, yeah And I know I sound dramatic, yeah But I know I had to have it, yeah For the money, I'm a savage, yeah I be itching like an addict, yeah I'm surround by twenty bad bitch, yeah But they didn't know me last year, yeah Everyone wanna act like they important (Yeah-yeah-yeah, yeah-yeah-yeah) But all that mean nothing when I saw my dough, yeah (Yeah-yeah-yeah, yeah-yeah-yeah) Everyone countin' on me drop the ball, yeah (Yeah-yeah-yeah, yeah-yeah-yeah) Everything custom like I'm at the border, yeah, yeah If you fuck with winning, put your lighters to the sky How could I make cents when I got millions on my mind? Coming with that bullshit, I just put it to the side Balling since a baby, they could see it in my eyes  My mama called, seen you on TV, son Said shit done changed ever since we was on I dreamed it all ever since I was young They said I wouldn't be nothing Now they always say, "Congratulations" (Congratulations) Worked so hard, forgot how to vacation (Ooh) They ain't never had the dedication (Uh, uh, ayy) People hatin', say we changed and look we made it (Uh, uh) Yeah, we made it (Uh, uh, uh, yeah)| I was patient (Yeah, oh) I was patient (Ayy, uh) Now I can scream that we made it (We made it) Now everywhere, everywhere I go, they say 'gratulation (Uh) Young nigga, young nigga graduation (Yeah) I pick up the rock and I ball, baby (Ball) I'm looking for someone to call, baby (Brr) But right now, I got a situation (Ayy) Nothin' but old Ben, Ben Franklins (Cash) Big rings (Woo), champagne (Champagne) My life is like a ball game (Ball game) But instead, I'm in the trap, though (Trap, though) Pot so big, call it Super Bowl (Super Bowl) Super Bowl, call the hoes (Brr), get in the Rolls (Skrrt) Top-floor lifestyle (Top), Huncho and Post (Yeah, ayy) Malone (Ayy), I got a play on my phone (Ayy) You know what I'm on (Ayy), Huncho Houdini, it's gone (Ayy)  My mama called, seen you on TV, son Said shit done changed ever since we was on I dreamed it all ever since I was young They said I wouldn't be nothing Now they always say, "Congratulations" (Ayy, uh, uh, uh) Worked so hard, forgot how to vacation (Uh-huh, ooh) They ain't never had the dedication (Ayy, uh, uh) People hatin', say we changed and look we made it (Yeah, uh, uh) Yeah, we made it (Ayy)| Hey, hey, hey, hey Hey, hey, hey, hey</v>
      </c>
      <c r="E185" s="1" t="s">
        <v>579</v>
      </c>
      <c r="F185" s="1">
        <v>2017.0</v>
      </c>
      <c r="G185" s="2" t="s">
        <v>627</v>
      </c>
    </row>
    <row r="186">
      <c r="A186" s="1" t="s">
        <v>628</v>
      </c>
      <c r="B186" s="1" t="s">
        <v>629</v>
      </c>
      <c r="C186" s="1" t="s">
        <v>630</v>
      </c>
      <c r="D186" s="1" t="str">
        <f>IFERROR(__xludf.DUMMYFUNCTION("REGEXREPLACE(C186, ""\[(.*?)\]"", """")")," First things first, I'm the realest (Realest) Drop this and let the whole world feel it (Let 'em feel it) And I'm still in the Murda Bizness I can hold you down, like I'm giving lessons in physics (Right, right?) You should want a bad bitch like this (Hu"&amp;"h?) Drop it low and pick it up just like this (Yeah) Cup of Ace, cup of Goose, cup of Cris High heels, something worth a half a ticket on my wrist (On my wrist) Taking all the liquor straight, never chase that (Never) Rooftop like we bringing '88 back (Wh"&amp;"at?) Bring the hooks in, where the bass at? Champagne spilling, you should taste that  I'm so fancy, you already know I'm in the fast lane, from L.A. to Tokyo I'm so fancy, can't you taste this gold? Remember my name, 'bout to blow-oh-oh-oh  I said baby, "&amp;"I do this, I thought that you knew this Can't stand no haters, and honest, the truth is That my flow retarded, each beat dear, departed Swagger on stupid, I can't shop in no department And get my money on time, if they got money, decline And swear I meant"&amp;" that there so much that I give that line a rewind Said I get my money on time, if they got money, decline I just can't worry 'bout no haters, gotta stay on my grind Now tell me, who that, who that? That do that, do that? Put that paper over all, I though"&amp;"t you knew that, knew that I be that I-G-G-Y, put my name in bold I been working, I'm up in here with some change to throw  I'm so fancy, you already know I'm in the fast lane, from L.A. to Tokyo I'm so fancy, can't you taste this gold? Remember my name, "&amp;"'bout to blow-oh-oh-oh| Trash the hotel, let's get drunk on the minibar Make the phone call, feels so good getting what I want Yeah, keep on turning it up Chandelier swinging, we don't give a fuck Film star, yeah, I’m deluxe Classic, expensive, you don't "&amp;"get to touch, ow!  Still stunting, how you love that? Got the whole world asking how I does that Hot girl, hands off, don't touch that Look at it, I bet you wishing you could clutch that That's just the way you like it, huh? It's so good, he just wishing "&amp;"he could bite it, huh? Never turn down nothing Slayin' these hoes, gold trigger on the gun like  I'm so fancy, you already know I'm in the fast lane, from L.A. to Tokyo I'm so fancy, can't you taste this gold? Remember my name, 'bout to blow-oh-oh-oh  Who"&amp;" that, who that? I-G-G-Y That do that, do that, I-G-G-Y Who that, who that? I-G-G-Y (Blow-oh-oh-oh) Who that, who that? I-G-G-Y That do that, do that, I-G-G-Y Who that, who that? I-G-G-Y (Blow-oh-oh-oh)")</f>
        <v> First things first, I'm the realest (Realest) Drop this and let the whole world feel it (Let 'em feel it) And I'm still in the Murda Bizness I can hold you down, like I'm giving lessons in physics (Right, right?) You should want a bad bitch like this (Huh?) Drop it low and pick it up just like this (Yeah) Cup of Ace, cup of Goose, cup of Cris High heels, something worth a half a ticket on my wrist (On my wrist) Taking all the liquor straight, never chase that (Never) Rooftop like we bringing '88 back (What?) Bring the hooks in, where the bass at? Champagne spilling, you should taste that  I'm so fancy, you already know I'm in the fast lane, from L.A. to Tokyo I'm so fancy, can't you taste this gold? Remember my name, 'bout to blow-oh-oh-oh  I said baby, I do this, I thought that you knew this Can't stand no haters, and honest, the truth is That my flow retarded, each beat dear, departed Swagger on stupid, I can't shop in no department And get my money on time, if they got money, decline And swear I meant that there so much that I give that line a rewind Said I get my money on time, if they got money, decline I just can't worry 'bout no haters, gotta stay on my grind Now tell me, who that, who that? That do that, do that? Put that paper over all, I thought you knew that, knew that I be that I-G-G-Y, put my name in bold I been working, I'm up in here with some change to throw  I'm so fancy, you already know I'm in the fast lane, from L.A. to Tokyo I'm so fancy, can't you taste this gold? Remember my name, 'bout to blow-oh-oh-oh| Trash the hotel, let's get drunk on the minibar Make the phone call, feels so good getting what I want Yeah, keep on turning it up Chandelier swinging, we don't give a fuck Film star, yeah, I’m deluxe Classic, expensive, you don't get to touch, ow!  Still stunting, how you love that? Got the whole world asking how I does that Hot girl, hands off, don't touch that Look at it, I bet you wishing you could clutch that That's just the way you like it, huh? It's so good, he just wishing he could bite it, huh? Never turn down nothing Slayin' these hoes, gold trigger on the gun like  I'm so fancy, you already know I'm in the fast lane, from L.A. to Tokyo I'm so fancy, can't you taste this gold? Remember my name, 'bout to blow-oh-oh-oh  Who that, who that? I-G-G-Y That do that, do that, I-G-G-Y Who that, who that? I-G-G-Y (Blow-oh-oh-oh) Who that, who that? I-G-G-Y That do that, do that, I-G-G-Y Who that, who that? I-G-G-Y (Blow-oh-oh-oh)</v>
      </c>
      <c r="E186" s="1" t="s">
        <v>579</v>
      </c>
      <c r="F186" s="1">
        <v>2014.0</v>
      </c>
      <c r="G186" s="2" t="s">
        <v>631</v>
      </c>
    </row>
    <row r="187">
      <c r="A187" s="1" t="s">
        <v>632</v>
      </c>
      <c r="B187" s="1" t="s">
        <v>633</v>
      </c>
      <c r="C187" s="1" t="s">
        <v>634</v>
      </c>
      <c r="D187" s="1" t="str">
        <f>IFERROR(__xludf.DUMMYFUNCTION("REGEXREPLACE(C187, ""\[(.*?)\]"", """")")," Because you know I'm all about that bass 'Bout that bass, no treble I'm all 'bout that bass, 'bout that bass, no treble I'm all 'bout that bass, 'bout that bass, no treble I'm all 'bout that bass, 'bout that bass  Yeah, it's pretty clear, I ain't no size"&amp;" two But I can shake it, shake it, like I'm supposed to do 'Cause I got that boom boom that all the boys chase And all the right junk in all the right places I see the magazines working that Photoshop We know that shit ain't real, come on now, make it sto"&amp;"p If you got beauty beauty just raise 'em up 'Cause every inch of you is perfect from the bottom to the top  Yeah, my momma she told me don't worry about your size She says, boys like a little more booty to hold at night (That booty, booty, uh, that booty"&amp;" booty) You know I won't be no stick-figure, silicone Barbie doll So, if that's what's you're into then go ahead and move along  Because you know I'm all about that bass 'Bout that bass, no treble I'm all 'bout that bass, 'bout that bass, no treble I'm al"&amp;"l 'bout that bass, 'bout that bass, no treble I'm all 'bout that bass, 'bout that bass  Hey, I'm bringing booty back Go ahead and tell them skinny bitches that No, I'm just playing I know you think you're fat But I'm here to tell you Every inch of you is "&amp;"perfect from the bottom to the top  Yeah, my momma she told me don't worry about your size She says, boys like a little more booty to hold at night (That booty, booty, uh, that booty booty) You know I won't be no stick-figure, silicone Barbie doll So, if "&amp;"that's what's you're into then go ahead and move along| Because you know I'm all about that bass 'Bout that bass, no treble I'm all 'bout that bass, 'bout that bass, no treble I'm all 'bout that bass, 'bout that bass, no treble I'm all 'bout that bass, 'b"&amp;"out that bass Because you know I'm all about that bass 'Bout that bass, no treble I'm all 'bout that bass, 'bout that bass, no treble I'm all 'bout that bass, 'bout that bass, no treble I'm all 'bout that bass, 'bout that bass Because you know I'm all abo"&amp;"ut that bass 'Bout that bass, no treble I'm all 'bout that bass, 'bout that bass, no treble I'm all 'bout that bass, 'bout that bass, no treble I'm all 'bout that bass, 'bout that bass ")</f>
        <v> Because you know I'm all about that bass 'Bout that bass, no treble I'm all 'bout that bass, 'bout that bass, no treble I'm all 'bout that bass, 'bout that bass, no treble I'm all 'bout that bass, 'bout that bass  Yeah, it's pretty clear, I ain't no size two But I can shake it, shake it, like I'm supposed to do 'Cause I got that boom boom that all the boys chase And all the right junk in all the right places I see the magazines working that Photoshop We know that shit ain't real, come on now, make it stop If you got beauty beauty just raise 'em up 'Cause every inch of you is perfect from the bottom to the top  Yeah, my momma she told me don't worry about your size She says, boys like a little more booty to hold at night (That booty, booty, uh, that booty booty) You know I won't be no stick-figure, silicone Barbie doll So, if that's what's you're into then go ahead and move along  Because you know I'm all about that bass 'Bout that bass, no treble I'm all 'bout that bass, 'bout that bass, no treble I'm all 'bout that bass, 'bout that bass, no treble I'm all 'bout that bass, 'bout that bass  Hey, I'm bringing booty back Go ahead and tell them skinny bitches that No, I'm just playing I know you think you're fat But I'm here to tell you Every inch of you is perfect from the bottom to the top  Yeah, my momma she told me don't worry about your size She says, boys like a little more booty to hold at night (That booty, booty, uh, that booty booty) You know I won't be no stick-figure, silicone Barbie doll So, if that's what's you're into then go ahead and move along| Because you know I'm all about that bass 'Bout that bass, no treble I'm all 'bout that bass, 'bout that bass, no treble I'm all 'bout that bass, 'bout that bass, no treble I'm all 'bout that bass, 'bout that bass Because you know I'm all about that bass 'Bout that bass, no treble I'm all 'bout that bass, 'bout that bass, no treble I'm all 'bout that bass, 'bout that bass, no treble I'm all 'bout that bass, 'bout that bass Because you know I'm all about that bass 'Bout that bass, no treble I'm all 'bout that bass, 'bout that bass, no treble I'm all 'bout that bass, 'bout that bass, no treble I'm all 'bout that bass, 'bout that bass </v>
      </c>
      <c r="E187" s="1" t="s">
        <v>579</v>
      </c>
      <c r="F187" s="1">
        <v>2014.0</v>
      </c>
      <c r="G187" s="2" t="s">
        <v>635</v>
      </c>
    </row>
    <row r="188">
      <c r="A188" s="1" t="s">
        <v>324</v>
      </c>
      <c r="B188" s="1" t="s">
        <v>636</v>
      </c>
      <c r="C188" s="1" t="s">
        <v>637</v>
      </c>
      <c r="D188" s="1" t="str">
        <f>IFERROR(__xludf.DUMMYFUNCTION("REGEXREPLACE(C188, ""\[(.*?)\]"", """")")," ""Hey, sorry I missed your call, just leave a message after the beep"" ""Hey, yeah, it's me, just been thinking about everything tonight And I don't know, I just miss you so much Give me a call back if you can?""  Picture perfect memories Scattered all a"&amp;"round the floor Reachin' for the phone 'cause I can't fight it anymore  And I wonder if I ever cross your mind For me, it happens all the time  It's a quarter after one, I'm all alone and I need you now Said I wouldn't call, but I've lost all control and "&amp;"I need you now And I don't know how I can do without I just need you now  Another shot of whiskey Can't stop lookin' at the door Wishing you'd come sweeping in the way you did before  And I wonder if I ever cross your mind For me, it happens all the time "&amp;" It's a quarter after one, I'm a little drunk and I need you now Said I wouldn't call, but I've lost all control and I need you now And I don't know how I can do without I just need you now Whoa, oh| I guess I'd rather hurt than feel nothin' at all  It's "&amp;"a quarter after one, I'm all alone and I need you now And I said I wouldn't call, but I'm a little drunk and I need you now And I don't know how I can do without I just need you now  I just need you now Oh baby, I need you now")</f>
        <v> "Hey, sorry I missed your call, just leave a message after the beep" "Hey, yeah, it's me, just been thinking about everything tonight And I don't know, I just miss you so much Give me a call back if you can?"  Picture perfect memories Scattered all around the floor Reachin' for the phone 'cause I can't fight it anymore  And I wonder if I ever cross your mind For me, it happens all the time  It's a quarter after one, I'm all alone and I need you now Said I wouldn't call, but I've lost all control and I need you now And I don't know how I can do without I just need you now  Another shot of whiskey Can't stop lookin' at the door Wishing you'd come sweeping in the way you did before  And I wonder if I ever cross your mind For me, it happens all the time  It's a quarter after one, I'm a little drunk and I need you now Said I wouldn't call, but I've lost all control and I need you now And I don't know how I can do without I just need you now Whoa, oh| I guess I'd rather hurt than feel nothin' at all  It's a quarter after one, I'm all alone and I need you now And I said I wouldn't call, but I'm a little drunk and I need you now And I don't know how I can do without I just need you now  I just need you now Oh baby, I need you now</v>
      </c>
      <c r="E188" s="1" t="s">
        <v>579</v>
      </c>
      <c r="F188" s="1">
        <v>2010.0</v>
      </c>
      <c r="G188" s="2" t="s">
        <v>638</v>
      </c>
    </row>
    <row r="189">
      <c r="A189" s="1" t="s">
        <v>639</v>
      </c>
      <c r="B189" s="1" t="s">
        <v>640</v>
      </c>
      <c r="C189" s="1" t="s">
        <v>641</v>
      </c>
      <c r="D189" s="1" t="str">
        <f>IFERROR(__xludf.DUMMYFUNCTION("REGEXREPLACE(C189, ""\[(.*?)\]"", """")")," Hey He-e-e-e-ey He-e-e-e-ey  Your lipstick stains On the front lobe of my left-side brains I knew I wouldn't forget you And so I went and let you blow my mind Your sweet moonbeam The smell of you in every single dream I dream I knew when we collided You'"&amp;"re the one I have decided who's one of my kind  Hey, soul sister Ain't that Mr. Mister on the radio, stereo? The way you move ain't fair, you know Hey, soul sister I don't want to miss a single thing you do Tonight  Hey He-e-e-e-ey He-e-e-e-ey  Just in ti"&amp;"me I'm so glad you have a one-track mind like me You gave my life direction A game show love connection we can't deny I'm so obsessed My heart is bound to beat right out my untrimmed chest I believe in you, like a virgin, you're Madonna And I'm always gon"&amp;"na wanna blow your mind  Hey, soul sister Ain't that Mr. Mister on the radio, stereo? The way you move ain't fair, you know Hey, soul sister I don't want to miss a single thing you do Tonight| The way you can cut a rug Watching you's the only drug I need "&amp;"So gangster, I'm so thug You're the only one I'm dreaming of, you see I can be myself now finally In fact, there's nothing I can't be I want the world to see you be, with me  Hey, soul sister Ain't that Mr. Mister on the radio, stereo? The way you move ai"&amp;"n't fair, you know Hey, soul sister I don't want to miss a single thing you do tonight Hey, soul sister I don't want to miss a single thing you do Tonight  Hey He-e-e-e-ey He-e-e-e-ey Tonight Hey He-e-e-e-ey He-e-e-e-ey Tonight")</f>
        <v> Hey He-e-e-e-ey He-e-e-e-ey  Your lipstick stains On the front lobe of my left-side brains I knew I wouldn't forget you And so I went and let you blow my mind Your sweet moonbeam The smell of you in every single dream I dream I knew when we collided You're the one I have decided who's one of my kind  Hey, soul sister Ain't that Mr. Mister on the radio, stereo? The way you move ain't fair, you know Hey, soul sister I don't want to miss a single thing you do Tonight  Hey He-e-e-e-ey He-e-e-e-ey  Just in time I'm so glad you have a one-track mind like me You gave my life direction A game show love connection we can't deny I'm so obsessed My heart is bound to beat right out my untrimmed chest I believe in you, like a virgin, you're Madonna And I'm always gonna wanna blow your mind  Hey, soul sister Ain't that Mr. Mister on the radio, stereo? The way you move ain't fair, you know Hey, soul sister I don't want to miss a single thing you do Tonight| The way you can cut a rug Watching you's the only drug I need So gangster, I'm so thug You're the only one I'm dreaming of, you see I can be myself now finally In fact, there's nothing I can't be I want the world to see you be, with me  Hey, soul sister Ain't that Mr. Mister on the radio, stereo? The way you move ain't fair, you know Hey, soul sister I don't want to miss a single thing you do tonight Hey, soul sister I don't want to miss a single thing you do Tonight  Hey He-e-e-e-ey He-e-e-e-ey Tonight Hey He-e-e-e-ey He-e-e-e-ey Tonight</v>
      </c>
      <c r="E189" s="1" t="s">
        <v>579</v>
      </c>
      <c r="F189" s="1">
        <v>2010.0</v>
      </c>
      <c r="G189" s="2" t="s">
        <v>642</v>
      </c>
    </row>
    <row r="190">
      <c r="A190" s="1" t="s">
        <v>643</v>
      </c>
      <c r="B190" s="1" t="s">
        <v>644</v>
      </c>
      <c r="C190" s="1" t="s">
        <v>645</v>
      </c>
      <c r="D190" s="1" t="str">
        <f>IFERROR(__xludf.DUMMYFUNCTION("REGEXREPLACE(C190, ""\[(.*?)\]"", """")")," Oh my gosh Baby let me I did it again, so I'm gon' let the beat rock Oh my  Baby, let me love you down There's so many ways to love you Baby, I can break you down There's so many ways to love you Got me like, ""Oh my gosh"", I'm so in love I found you fi"&amp;"nally, you make me want to say Oh oh oh-oh oh, oh oh oh-oh oh Oh oh oh-oh oh, oh oh, oh my gosh (Oh oh oh-oh oh, oh oh oh-oh)  You make me want to say (Oh oh oh-oh oh, oh oh oh-oh) Oh oh oh-oh oh, oh oh oh-oh  I fell in love with shawty when I seen her on"&amp;" the dance floor (Oh oh oh-oh oh, oh oh oh-oh) She was dancing sexy, pop-pop-popping, dropping, dropping low (Oh oh oh-oh oh, oh oh oh-oh) Never ever has a lady hit me on the first sight (Oh oh oh-oh oh, oh oh oh-oh) This was something special, this was j"&amp;"ust like dynamite (Oh oh oh-oh oh, oh oh oh-oh) Honey got a booty like pow, pow, pow Honey got some boobies like wow, oh wow Girl, you know I'm loving your, loving your style Check, check, check, check, check, checking you out like  Oh She got it all Sexy"&amp;" from her head to toe And I want it all, it all, it all  Baby, let me love you down There's so many ways to love you Baby, I can break you down There's so many ways to love you Got me like, ""Oh my gosh"", I'm so in love I found you finally, you make me w"&amp;"ant to say Oh oh oh-oh oh, oh oh oh-oh oh Oh oh oh-oh oh, oh, oh my gosh (Oh oh oh-oh oh, oh oh oh-oh)| You make me want to say (Oh oh oh-oh oh, oh oh oh-oh) You make me want to say (Oh oh oh-oh oh, oh oh oh-oh) Oh oh oh-oh oh, oh oh oh-oh  Feel so hot fo"&amp;"r honey out of all the girls up in the club (Oh oh oh-oh oh, oh oh oh-oh) This one got me whipped just off of one look, yep, I fell in love (Oh oh oh-oh oh, oh oh oh-oh) This one something special, this one just like dynamite (Oh oh oh-oh oh, oh oh oh-oh)"&amp;" O-o-o-o-o-o-o-out of sight Fell in love with honey like my, oh my Honey looking wonderful, fly, so fly Honey like a supermodel, my, oh my Baby, how you do that, make a grown man cry?  Oh Baby, you got it all Sexy from her head to toe And I want it all, i"&amp;"t all, it all| So honey, let me love you down There's so many ways to love you Baby, I can break you down There's so many ways to love you Got me like, ""Oh my gosh"", I'm so in love I found you finally, you make me want to say Oh oh oh-oh oh, oh oh oh-oh"&amp;" oh Oh oh oh-oh oh, oh oh, oh my gosh (Oh oh oh-oh oh, oh oh oh-oh)  Oh my gosh (Oh oh oh-oh oh, oh oh oh-oh) Oh my (Oh oh oh-oh oh, oh oh oh-oh) Oh my (Oh oh oh-oh oh, oh oh oh-oh) Oh (Oh oh oh-oh oh, oh oh oh-oh) Oh my gosh (Oh oh oh-oh oh, oh oh oh-oh)"&amp;"  Oh my gosh (Oh oh oh-oh oh, oh oh oh-oh) I did it again, so I'm gon' let the beat rock (Oh oh oh-oh oh, oh oh oh-oh) Oh-oh-oh my, oh oh (Oh oh oh-oh oh, oh oh oh-oh) Oh my, my, my, my, my, my, oh my gosh (Oh oh oh-oh oh, oh oh oh-oh) Oh-oh-oh my, oh oh "&amp;"(Oh oh oh-oh oh, oh oh oh-oh) Oh my, my, my, my, my, my, oh my gosh (Oh oh oh-oh oh, oh oh oh-oh) Oh-oh-oh my, oh oh Oh my, my, my, my, my, my, oh my gosh (Oh oh oh-oh oh, oh oh oh-oh)")</f>
        <v> Oh my gosh Baby let me I did it again, so I'm gon' let the beat rock Oh my  Baby, let me love you down There's so many ways to love you Baby, I can break you down There's so many ways to love you Got me like, "Oh my gosh", I'm so in love I found you finally, you make me want to say Oh oh oh-oh oh, oh oh oh-oh oh Oh oh oh-oh oh, oh oh, oh my gosh (Oh oh oh-oh oh, oh oh oh-oh)  You make me want to say (Oh oh oh-oh oh, oh oh oh-oh) Oh oh oh-oh oh, oh oh oh-oh  I fell in love with shawty when I seen her on the dance floor (Oh oh oh-oh oh, oh oh oh-oh) She was dancing sexy, pop-pop-popping, dropping, dropping low (Oh oh oh-oh oh, oh oh oh-oh) Never ever has a lady hit me on the first sight (Oh oh oh-oh oh, oh oh oh-oh) This was something special, this was just like dynamite (Oh oh oh-oh oh, oh oh oh-oh) Honey got a booty like pow, pow, pow Honey got some boobies like wow, oh wow Girl, you know I'm loving your, loving your style Check, check, check, check, check, checking you out like  Oh She got it all Sexy from her head to toe And I want it all, it all, it all  Baby, let me love you down There's so many ways to love you Baby, I can break you down There's so many ways to love you Got me like, "Oh my gosh", I'm so in love I found you finally, you make me want to say Oh oh oh-oh oh, oh oh oh-oh oh Oh oh oh-oh oh, oh, oh my gosh (Oh oh oh-oh oh, oh oh oh-oh)| You make me want to say (Oh oh oh-oh oh, oh oh oh-oh) You make me want to say (Oh oh oh-oh oh, oh oh oh-oh) Oh oh oh-oh oh, oh oh oh-oh  Feel so hot for honey out of all the girls up in the club (Oh oh oh-oh oh, oh oh oh-oh) This one got me whipped just off of one look, yep, I fell in love (Oh oh oh-oh oh, oh oh oh-oh) This one something special, this one just like dynamite (Oh oh oh-oh oh, oh oh oh-oh) O-o-o-o-o-o-o-out of sight Fell in love with honey like my, oh my Honey looking wonderful, fly, so fly Honey like a supermodel, my, oh my Baby, how you do that, make a grown man cry?  Oh Baby, you got it all Sexy from her head to toe And I want it all, it all, it all| So honey, let me love you down There's so many ways to love you Baby, I can break you down There's so many ways to love you Got me like, "Oh my gosh", I'm so in love I found you finally, you make me want to say Oh oh oh-oh oh, oh oh oh-oh oh Oh oh oh-oh oh, oh oh, oh my gosh (Oh oh oh-oh oh, oh oh oh-oh)  Oh my gosh (Oh oh oh-oh oh, oh oh oh-oh) Oh my (Oh oh oh-oh oh, oh oh oh-oh) Oh my (Oh oh oh-oh oh, oh oh oh-oh) Oh (Oh oh oh-oh oh, oh oh oh-oh) Oh my gosh (Oh oh oh-oh oh, oh oh oh-oh)  Oh my gosh (Oh oh oh-oh oh, oh oh oh-oh) I did it again, so I'm gon' let the beat rock (Oh oh oh-oh oh, oh oh oh-oh) Oh-oh-oh my, oh oh (Oh oh oh-oh oh, oh oh oh-oh) Oh my, my, my, my, my, my, oh my gosh (Oh oh oh-oh oh, oh oh oh-oh) Oh-oh-oh my, oh oh (Oh oh oh-oh oh, oh oh oh-oh) Oh my, my, my, my, my, my, oh my gosh (Oh oh oh-oh oh, oh oh oh-oh) Oh-oh-oh my, oh oh Oh my, my, my, my, my, my, oh my gosh (Oh oh oh-oh oh, oh oh oh-oh)</v>
      </c>
      <c r="E190" s="1" t="s">
        <v>579</v>
      </c>
      <c r="F190" s="1">
        <v>2010.0</v>
      </c>
      <c r="G190" s="2" t="s">
        <v>646</v>
      </c>
    </row>
    <row r="191">
      <c r="A191" s="1" t="s">
        <v>647</v>
      </c>
      <c r="B191" s="1" t="s">
        <v>648</v>
      </c>
      <c r="C191" s="1" t="s">
        <v>649</v>
      </c>
      <c r="D191" s="1" t="str">
        <f>IFERROR(__xludf.DUMMYFUNCTION("REGEXREPLACE(C191, ""\[(.*?)\]"", """")"),"  Oww! Hahahaha Uh-huh No homo (Young Mula, baby) I said, ""He's so sweet, make her wanna lick the wrapper"" (Go! Go! Go! Go! Go! Go!) So I let her lick the rapper (Hahaha!)  She-She-She licked me like a lollipop (Yeah) She— She licked me like a lollipop,"&amp;" l-lollipop (Yeah) Sh-Sh-She licked me like a lollipop (Yeah) She— She licked me like a lollipop, lollipop  Shawty want a thug (Yeah, yeah, yeah) Bottles in the club (Yeah, yeah, yeah) Shawty wanna hump (Yeah) You know I like to touch (Yeah) Your lovely l"&amp;"ady lumps, lumps, lumps (She lick me like a lollipop) Shawty wanna thug, thug, thug (I like that) Bottles in the club, club, club (I like that, hahaha) Shawty wanna hump You know I like to touch Your lovely lady lumps, lumps, lumps (C'mon, yeah!)  Okay, l"&amp;"il' mama had a swag like mine (Yeah) She even wear her hair down her back like mine (Yeah) I make her feel right when it's wrong, like lying (Yeah) Man, she ain't never had a love like mine (Yeah) But man, I ain't never seen a ass like hers (Go!) That pus"&amp;"sy in my mouth, had me lost for words (Go!) So I told her back it up like, ""urp— urp—"" (Yeah) And I made that ass jump like, ""jermp— jermp—"" (Hahaha! Yeah!) And that's when she...  She-She-She lick me like a lollipop (Oh yeah, I like that) She— She li"&amp;"ck me like a lollipop (Oh yeah, I like that) She-She-She lick me like a lollipop (Yeah, I like that) She— She lick me like a lollipop (Lil' mama!)| Shawty want a thug (Shawty want a thug, yeah!) Bottles in the club Shawty wanna hump You know I like to tou"&amp;"ch (Yeah) Your lovely lady lumps (Yeah, shawty wanna) Shawty want a thug (I like that) Bottles in the club (Hey, I like that) Shawty wanna hump (I like that) You know I like to touch (I like that! Haha!) Your lovely lady lumps (Yeah)  Okay (Yeah), after y"&amp;"ou back it up, don't stop (Drop it!) Drop it, shawty (Yeah) drop it like it's hot Ooh, drop— dr-dr-dr— drop it like it's hot (Yeah) Do-Do-Do— Do it, shawty, don't stop (Yeah)  Shawty say the nigga that she with ain't shit (Yeah) Shawty say the nigga that "&amp;"she with ain't this (Yeah) Shawty say the nigga that she with can't hit (Yeah) But, shawty, I'ma hit it, hit it, like I can't miss And he can't do this (Ugh), and he don't do that (Ugh) Shawty need a refund (Yeah), need to bring that nigga back (Ugh) Just"&amp;" like a refund (Ugh), I make her bring that ass back (Ugh, ugh) And she bring that ass back, because I like that (Ugh, ugh)| Shawty want a thug (Yeah, yeah I like that) Bottles in the club (Yeah, I like that) Shawty wanna hump (Yeah, I like that) You know"&amp;" I like to touch (Yeah) Your lovely lady lumps (Yeah)  Shawty wanna lick, lick, lick, lick, lick me like a lollipop I said, shawty wanna lick, lick, lick, lick, lick me like a lollipop Shawty wanna lick me... Like a lollipop (So I let her lick the rapper)"&amp;" She— She lick me like a lollipop  Shawty want a thug (Shawty want a thug) Bottles in the club (Bottles in the club) Shawty wan' hump (Shawty wan' hump) You know I like to touch Your lovely lady lumps (Hahaha) Stat!  Call me, so I can make it juicy for yo"&amp;"u (Go!) Call— Ca-Call me, s— so I can get it juicy for you (Go!) Call— Ca-Call me, so I can make it juicy for you (Go!) Call— Call me, s-s-so I can get it juicy for you Call— Call me, so I can make it juicy for you (I said, hmm, mmm) Call— Ca-Call me, s-s"&amp;"o I can get it juicy for you (Hmm, mmm) Call me, so— so I can make it juicy for you (Mmm, mmm) Call— Call me, so-so-so I can get it juicy for you (Mm-hm)  Shawty want a thug, thug, thug (I like that) Bottles in the club, club, club (Yeah, I like that) Sha"&amp;"wty wanna hump You know I like to touch Your lovely lady lumps I say, shawty want a thug Bottles in the club Shawty wanna hump You know I like to touch (Yeah) Your lovely lady lumps, lumps, lumps  I get her on top (Yeah), she drop it like it's hot (Yeah) "&amp;"And when I'm at the bottom, she Hillary Rodham (Ha) The middle of the bed (Yeah), giving, gettin' head (Yuh) Givin', gettin' head (Huh), givin', gettin' head (Haha) I said hmm, mmm (I like that) Said hmm, mmm, mmm (Yeah, I like that) I said hmm, mmm, mmm "&amp;"(Yeah, I like that) Mm-hm  Say, call me, so I can come and do it for you Call me, so I can come and prove it for you Call me, so I can make it juicy for you Call me, so I can get it juicy for you  Shawty wanna lick, lick, lick, lick, lick me like a lollip"&amp;"op (Haha!) She— She lick me like a lollipop, l-lollipop I said he's so sweet, make her wanna lick the wrapper She-She-She lick me like a lollipop (What you do?) So I let her lick the rapper She— She lick me like a lollipop")</f>
        <v>  Oww! Hahahaha Uh-huh No homo (Young Mula, baby) I said, "He's so sweet, make her wanna lick the wrapper" (Go! Go! Go! Go! Go! Go!) So I let her lick the rapper (Hahaha!)  She-She-She licked me like a lollipop (Yeah) She— She licked me like a lollipop, l-lollipop (Yeah) Sh-Sh-She licked me like a lollipop (Yeah) She— She licked me like a lollipop, lollipop  Shawty want a thug (Yeah, yeah, yeah) Bottles in the club (Yeah, yeah, yeah) Shawty wanna hump (Yeah) You know I like to touch (Yeah) Your lovely lady lumps, lumps, lumps (She lick me like a lollipop) Shawty wanna thug, thug, thug (I like that) Bottles in the club, club, club (I like that, hahaha) Shawty wanna hump You know I like to touch Your lovely lady lumps, lumps, lumps (C'mon, yeah!)  Okay, lil' mama had a swag like mine (Yeah) She even wear her hair down her back like mine (Yeah) I make her feel right when it's wrong, like lying (Yeah) Man, she ain't never had a love like mine (Yeah) But man, I ain't never seen a ass like hers (Go!) That pussy in my mouth, had me lost for words (Go!) So I told her back it up like, "urp— urp—" (Yeah) And I made that ass jump like, "jermp— jermp—" (Hahaha! Yeah!) And that's when she...  She-She-She lick me like a lollipop (Oh yeah, I like that) She— She lick me like a lollipop (Oh yeah, I like that) She-She-She lick me like a lollipop (Yeah, I like that) She— She lick me like a lollipop (Lil' mama!)| Shawty want a thug (Shawty want a thug, yeah!) Bottles in the club Shawty wanna hump You know I like to touch (Yeah) Your lovely lady lumps (Yeah, shawty wanna) Shawty want a thug (I like that) Bottles in the club (Hey, I like that) Shawty wanna hump (I like that) You know I like to touch (I like that! Haha!) Your lovely lady lumps (Yeah)  Okay (Yeah), after you back it up, don't stop (Drop it!) Drop it, shawty (Yeah) drop it like it's hot Ooh, drop— dr-dr-dr— drop it like it's hot (Yeah) Do-Do-Do— Do it, shawty, don't stop (Yeah)  Shawty say the nigga that she with ain't shit (Yeah) Shawty say the nigga that she with ain't this (Yeah) Shawty say the nigga that she with can't hit (Yeah) But, shawty, I'ma hit it, hit it, like I can't miss And he can't do this (Ugh), and he don't do that (Ugh) Shawty need a refund (Yeah), need to bring that nigga back (Ugh) Just like a refund (Ugh), I make her bring that ass back (Ugh, ugh) And she bring that ass back, because I like that (Ugh, ugh)| Shawty want a thug (Yeah, yeah I like that) Bottles in the club (Yeah, I like that) Shawty wanna hump (Yeah, I like that) You know I like to touch (Yeah) Your lovely lady lumps (Yeah)  Shawty wanna lick, lick, lick, lick, lick me like a lollipop I said, shawty wanna lick, lick, lick, lick, lick me like a lollipop Shawty wanna lick me... Like a lollipop (So I let her lick the rapper) She— She lick me like a lollipop  Shawty want a thug (Shawty want a thug) Bottles in the club (Bottles in the club) Shawty wan' hump (Shawty wan' hump) You know I like to touch Your lovely lady lumps (Hahaha) Stat!  Call me, so I can make it juicy for you (Go!) Call— Ca-Call me, s— so I can get it juicy for you (Go!) Call— Ca-Call me, so I can make it juicy for you (Go!) Call— Call me, s-s-so I can get it juicy for you Call— Call me, so I can make it juicy for you (I said, hmm, mmm) Call— Ca-Call me, s-so I can get it juicy for you (Hmm, mmm) Call me, so— so I can make it juicy for you (Mmm, mmm) Call— Call me, so-so-so I can get it juicy for you (Mm-hm)  Shawty want a thug, thug, thug (I like that) Bottles in the club, club, club (Yeah, I like that) Shawty wanna hump You know I like to touch Your lovely lady lumps I say, shawty want a thug Bottles in the club Shawty wanna hump You know I like to touch (Yeah) Your lovely lady lumps, lumps, lumps  I get her on top (Yeah), she drop it like it's hot (Yeah) And when I'm at the bottom, she Hillary Rodham (Ha) The middle of the bed (Yeah), giving, gettin' head (Yuh) Givin', gettin' head (Huh), givin', gettin' head (Haha) I said hmm, mmm (I like that) Said hmm, mmm, mmm (Yeah, I like that) I said hmm, mmm, mmm (Yeah, I like that) Mm-hm  Say, call me, so I can come and do it for you Call me, so I can come and prove it for you Call me, so I can make it juicy for you Call me, so I can get it juicy for you  Shawty wanna lick, lick, lick, lick, lick me like a lollipop (Haha!) She— She lick me like a lollipop, l-lollipop I said he's so sweet, make her wanna lick the wrapper She-She-She lick me like a lollipop (What you do?) So I let her lick the rapper She— She lick me like a lollipop</v>
      </c>
      <c r="E191" s="1" t="s">
        <v>579</v>
      </c>
      <c r="F191" s="1">
        <v>2008.0</v>
      </c>
      <c r="G191" s="2" t="s">
        <v>650</v>
      </c>
    </row>
    <row r="192">
      <c r="A192" s="1" t="s">
        <v>643</v>
      </c>
      <c r="B192" s="1" t="s">
        <v>651</v>
      </c>
      <c r="C192" s="1" t="s">
        <v>652</v>
      </c>
      <c r="D192" s="1" t="str">
        <f>IFERROR(__xludf.DUMMYFUNCTION("REGEXREPLACE(C192, ""\[(.*?)\]"", """")")," Gotta do it for the ladies And I gotta keep it hood Where we at, Polow? (Hey) I see you, Ryan Yo, Keith, you was right But we just getting started Yeah, man  You say you're searching for somebody that'll take you out and do you right Well, come here, bab"&amp;"y and let daddy show you what it feel like You know all you got to do is tell me what you sipping on And I promise that I'm gonna keep it coming all night long  Looking in your eyes while you on the other side And I think that shawty, I got a thing for yo"&amp;"u Doing it on purpose, winding and working it I can tell by the way you looking at me, girl  I wanna make love in this club (Hey) In this club (Hey) In this club (Hey) In this club (Hey) I wanna make love in this club (Hey) In this club (Hey) In this club"&amp;" (Hey) In this club (Hey)  You got some friends rolling with you, baby, then that's cool You can leave them with my homies, let them know that I got you If you didn't know, you're the only thing that's on my mind 'Cause the way I'm staring at you got me w"&amp;"anna give it to you all night  Looking in your eyes while you on the other side I can't take it no more, baby, I'm coming for you You keep doing it on purpose, winding and working If we close our eyes, it could just be me and you| I wanna make love in thi"&amp;"s club (Hey) In this club (Hey) In this club (Hey) In this club (Hey) I wanna make love in this club (Hey) In this club (Hey) In this club (Hey) In this club (Hey) I wanna make love in this club (Hey) In this club (Hey) In this club (Hey) In this club (He"&amp;"y) I wanna make love in this club (Hey) In this club (Hey) In this club (Hey) In this club (Hey)  I'm what you want, I'm what you need He got you trapped, I'll set you free Sexually, mentally, physically, emotionally I'll be like your medicine, you'll tak"&amp;"e every dose of me It's going down on aisle three, I'll bag you like some groceries And every time you think about it, you gon' want some more of me 'Bout to hit the club, make a movie, yeah, rated R Pulled up like a trap star, that's if you had your regu"&amp;"lar car You ever made love to a thug in the club with his ice on? 87 Jeans and a fresh pair of Nikes on On the couch, on the table, on the bar, or on the floor You can meet me in the bathroom Yeah, you know I'm trained to go| Might as well give me a kiss "&amp;"If we keep touching like this I know you're scared, baby, they don't know what we doing Let's both get undressed right here Keep it up, girl, and I swear I'ma give it to you non-stop And I don't care who's watching Watching, watching In this club, on the "&amp;"floor Baby, let's make love  I wanna make love in this club (Hey) In this club (Hey) In this club (Hey) In this club (Hey) I wanna make love in this club (Hey) In this club (Hey) In this club (Hey) In this club (Hey)")</f>
        <v> Gotta do it for the ladies And I gotta keep it hood Where we at, Polow? (Hey) I see you, Ryan Yo, Keith, you was right But we just getting started Yeah, man  You say you're searching for somebody that'll take you out and do you right Well, come here, baby and let daddy show you what it feel like You know all you got to do is tell me what you sipping on And I promise that I'm gonna keep it coming all night long  Looking in your eyes while you on the other side And I think that shawty, I got a thing for you Doing it on purpose, winding and working it I can tell by the way you looking at me, girl  I wanna make love in this club (Hey) In this club (Hey) In this club (Hey) In this club (Hey) I wanna make love in this club (Hey) In this club (Hey) In this club (Hey) In this club (Hey)  You got some friends rolling with you, baby, then that's cool You can leave them with my homies, let them know that I got you If you didn't know, you're the only thing that's on my mind 'Cause the way I'm staring at you got me wanna give it to you all night  Looking in your eyes while you on the other side I can't take it no more, baby, I'm coming for you You keep doing it on purpose, winding and working If we close our eyes, it could just be me and you| I wanna make love in this club (Hey) In this club (Hey) In this club (Hey) In this club (Hey) I wanna make love in this club (Hey) In this club (Hey) In this club (Hey) In this club (Hey) I wanna make love in this club (Hey) In this club (Hey) In this club (Hey) In this club (Hey) I wanna make love in this club (Hey) In this club (Hey) In this club (Hey) In this club (Hey)  I'm what you want, I'm what you need He got you trapped, I'll set you free Sexually, mentally, physically, emotionally I'll be like your medicine, you'll take every dose of me It's going down on aisle three, I'll bag you like some groceries And every time you think about it, you gon' want some more of me 'Bout to hit the club, make a movie, yeah, rated R Pulled up like a trap star, that's if you had your regular car You ever made love to a thug in the club with his ice on? 87 Jeans and a fresh pair of Nikes on On the couch, on the table, on the bar, or on the floor You can meet me in the bathroom Yeah, you know I'm trained to go| Might as well give me a kiss If we keep touching like this I know you're scared, baby, they don't know what we doing Let's both get undressed right here Keep it up, girl, and I swear I'ma give it to you non-stop And I don't care who's watching Watching, watching In this club, on the floor Baby, let's make love  I wanna make love in this club (Hey) In this club (Hey) In this club (Hey) In this club (Hey) I wanna make love in this club (Hey) In this club (Hey) In this club (Hey) In this club (Hey)</v>
      </c>
      <c r="E192" s="1" t="s">
        <v>579</v>
      </c>
      <c r="F192" s="1">
        <v>2008.0</v>
      </c>
      <c r="G192" s="2" t="s">
        <v>653</v>
      </c>
    </row>
    <row r="193">
      <c r="A193" s="1" t="s">
        <v>654</v>
      </c>
      <c r="B193" s="1" t="s">
        <v>655</v>
      </c>
      <c r="C193" s="1" t="s">
        <v>656</v>
      </c>
      <c r="D193" s="1" t="str">
        <f>IFERROR(__xludf.DUMMYFUNCTION("REGEXREPLACE(C193, ""\[(.*?)\]"", """")")," Where is the moment we needed the most? You kick up the leaves and the magic is lost They tell me your blue skies fade to gray They tell me your passion's gone away And I don't need no carryin' on  You stand in the line just to hit a new low You're fakin"&amp;"g a smile with the coffee to go You tell me your life's been way off line You're falling to pieces every time And I don't need no carryin' on  Because you had a bad day You're taking one down You sing a sad song just to turn it around You say you don't kn"&amp;"ow You tell me, don't lie You work at a smile and you go for a ride You had a bad day The camera don't lie You're coming back down and you really don't mind You had a bad day You had a bad day  Will you need a blue sky holiday? The point is they laugh at "&amp;"what you say And I don't need no carryin' on  You had a bad day You're taking one down You sing a sad song just to turn it around You say you don't know You tell me, don't lie You work at a smile and you go for a ride You had a bad day The camera don't li"&amp;"e You're coming back down and you really don't mind You had a bad day (Ooh, a holiday)| Sometimes the system goes on the blink And the whole thing turns out wrong You might not make it back and you know That you could be well, oh, that strong And I'm not "&amp;"wrong (Yeah, yeah, yeah)  So where is the passion when you need it the most? Oh, you and I You kick up the leaves and the magic is lost  'Cause you had a bad day You're taking one down You sing a sad song just to turn it around You say you don't know You "&amp;"tell me don't lie You work at a smile and you go for a ride You had a bad day You've seen what you're like And how does it feel? One more time You had a bad day You had a bad day| Ah, yeah, yeah, yeah Had a bad day (Ah) Had a bad day (ah, yeah, yeah, yeah"&amp;") Had a bad day (Ah)")</f>
        <v> Where is the moment we needed the most? You kick up the leaves and the magic is lost They tell me your blue skies fade to gray They tell me your passion's gone away And I don't need no carryin' on  You stand in the line just to hit a new low You're faking a smile with the coffee to go You tell me your life's been way off line You're falling to pieces every time And I don't need no carryin' on  Because you had a bad day You're taking one down You sing a sad song just to turn it around You say you don't know You tell me, don't lie You work at a smile and you go for a ride You had a bad day The camera don't lie You're coming back down and you really don't mind You had a bad day You had a bad day  Will you need a blue sky holiday? The point is they laugh at what you say And I don't need no carryin' on  You had a bad day You're taking one down You sing a sad song just to turn it around You say you don't know You tell me, don't lie You work at a smile and you go for a ride You had a bad day The camera don't lie You're coming back down and you really don't mind You had a bad day (Ooh, a holiday)| Sometimes the system goes on the blink And the whole thing turns out wrong You might not make it back and you know That you could be well, oh, that strong And I'm not wrong (Yeah, yeah, yeah)  So where is the passion when you need it the most? Oh, you and I You kick up the leaves and the magic is lost  'Cause you had a bad day You're taking one down You sing a sad song just to turn it around You say you don't know You tell me don't lie You work at a smile and you go for a ride You had a bad day You've seen what you're like And how does it feel? One more time You had a bad day You had a bad day| Ah, yeah, yeah, yeah Had a bad day (Ah) Had a bad day (ah, yeah, yeah, yeah) Had a bad day (Ah)</v>
      </c>
      <c r="E193" s="1" t="s">
        <v>579</v>
      </c>
      <c r="F193" s="1">
        <v>2006.0</v>
      </c>
      <c r="G193" s="2" t="s">
        <v>657</v>
      </c>
    </row>
    <row r="194">
      <c r="A194" s="1" t="s">
        <v>658</v>
      </c>
      <c r="B194" s="1" t="s">
        <v>659</v>
      </c>
      <c r="C194" s="1" t="s">
        <v>660</v>
      </c>
      <c r="D194" s="1" t="str">
        <f>IFERROR(__xludf.DUMMYFUNCTION("REGEXREPLACE(C194, ""\[(.*?)\]"", """")")," Oh-oh Oh-oh Di gyaldem Schillaci, Sean da Paul Suh mi give it to, suh mi give it to Suh mi give it to, to all girls Five million and forty naughty shorty Baby girl, all my girls All my girls, Sean da Paul seh  Well woman, the way the time cold, I wanna b"&amp;"e keepin' you warm I got the right temperature fi shelter you from the storm Oh Lord, gyal, I got the right tactics to turn you on And girl, I wanna be the papa, you can be the mom, oh-oh!  Make I see di gyal dem breakout 'pon di floor From you don't want"&amp;" no worthless performer (Oh-oh) From you don't want no man weh can't turn you on Gyal, make I see your hand dem up on ya (Oh-oh) Can't tan 'pon it long, nah eat no yam No steam fish, nor no green banana (Oh-oh) But down in Jamaica, we give it to you hot l"&amp;"ike a sauna  Well woman, the way the time cold, I wanna be keepin' you warm I got the right temperature fi shelter you from the storm Oh Lord, gyal, I got the right tactics to turn you on And girl, I wanna be the papa, you can be the mom, oh-oh!  Bumper e"&amp;"xposed and gyal, ya got your chest out But you no wasters 'cause gyal, ya impress out (Oh-oh) And if ya diss out a me, ya fi test out 'Cause I got the remedy fi make ya de-stress out (Oh-oh) Mi haffi flaunt it, become a God bless out And girl, if you want"&amp;" it, you haffi confess out (Oh-oh) I no lie, weh we need, set speed Haffi test the mattress out  Well woman, the way the time cold, I wanna be keepin' you warm I got the right temperature fi shelter you from the storm Oh Lord, gyal, I got the right tactic"&amp;"s to turn you on And girl, I wanna be the papa, you can be the mom, oh-oh| Gyal, don't say me crazy now This strange love it a no Brigitte and Flavor show (Oh-oh) Time fi we make baby now So stop, gwaan like you a actin' shady, yo (Oh-oh) Woman, don't pla"&amp;"y me now 'Cause I no Fred Sanford, not Grady, yo (Oh-oh) My lovin' is the way to go My lovin' is the way to go  Well woman, the way the time cold, I wanna be keepin' you warm I got the right temperature fi shelter you from the storm Oh Lord, gyal, I got t"&amp;"he right tactics to turn you on And girl, I wanna be the papa, you can be the mom, oh-oh!  When you roll with a player like me With a bredda like me, gyal, there is no other (Oh-oh) No need to talk it right here Just park it right here, keep it undercover"&amp;" (Oh-oh) From me love how you fit inna your blouse And you fat inna your jeans and mi wan' discover (Oh-oh) Everything 'bout you, baby girl Can't you hear when me utter?| Well woman, the way the time cold, I wanna be keepin' you warm I got the right tempe"&amp;"rature fi shelter you from the storm Oh Lord, gyal, I got the right tactics to turn you on And girl, I wanna be the papa, you can be the mom, oh-oh!  Make I see di gyal dem breakout 'pon di floor From you don't want no worthless performer (Oh-oh) From you"&amp;" don't want no man weh can't turn you on Gyal, make I see your hand dem up on ya (Oh-oh) Can't tan 'pon it long, nah eat no yam No steam fish, nor no green banana (Oh-oh) But down in Jamaica, we give it to you hot like a sauna  Well woman, the way the tim"&amp;"e cold, I wanna be keepin' you warm I got the right temperature fi shelter you from the storm Oh Lord, gyal, I got the right tactics to turn you on And girl, I wanna be the papa, you can be the mom, oh-oh!  Oh-oh Oh-oh Oh-oh")</f>
        <v> Oh-oh Oh-oh Di gyaldem Schillaci, Sean da Paul Suh mi give it to, suh mi give it to Suh mi give it to, to all girls Five million and forty naughty shorty Baby girl, all my girls All my girls, Sean da Paul seh  Well woman, the way the time cold, I wanna be keepin' you warm I got the right temperature fi shelter you from the storm Oh Lord, gyal, I got the right tactics to turn you on And girl, I wanna be the papa, you can be the mom, oh-oh!  Make I see di gyal dem breakout 'pon di floor From you don't want no worthless performer (Oh-oh) From you don't want no man weh can't turn you on Gyal, make I see your hand dem up on ya (Oh-oh) Can't tan 'pon it long, nah eat no yam No steam fish, nor no green banana (Oh-oh) But down in Jamaica, we give it to you hot like a sauna  Well woman, the way the time cold, I wanna be keepin' you warm I got the right temperature fi shelter you from the storm Oh Lord, gyal, I got the right tactics to turn you on And girl, I wanna be the papa, you can be the mom, oh-oh!  Bumper exposed and gyal, ya got your chest out But you no wasters 'cause gyal, ya impress out (Oh-oh) And if ya diss out a me, ya fi test out 'Cause I got the remedy fi make ya de-stress out (Oh-oh) Mi haffi flaunt it, become a God bless out And girl, if you want it, you haffi confess out (Oh-oh) I no lie, weh we need, set speed Haffi test the mattress out  Well woman, the way the time cold, I wanna be keepin' you warm I got the right temperature fi shelter you from the storm Oh Lord, gyal, I got the right tactics to turn you on And girl, I wanna be the papa, you can be the mom, oh-oh| Gyal, don't say me crazy now This strange love it a no Brigitte and Flavor show (Oh-oh) Time fi we make baby now So stop, gwaan like you a actin' shady, yo (Oh-oh) Woman, don't play me now 'Cause I no Fred Sanford, not Grady, yo (Oh-oh) My lovin' is the way to go My lovin' is the way to go  Well woman, the way the time cold, I wanna be keepin' you warm I got the right temperature fi shelter you from the storm Oh Lord, gyal, I got the right tactics to turn you on And girl, I wanna be the papa, you can be the mom, oh-oh!  When you roll with a player like me With a bredda like me, gyal, there is no other (Oh-oh) No need to talk it right here Just park it right here, keep it undercover (Oh-oh) From me love how you fit inna your blouse And you fat inna your jeans and mi wan' discover (Oh-oh) Everything 'bout you, baby girl Can't you hear when me utter?| Well woman, the way the time cold, I wanna be keepin' you warm I got the right temperature fi shelter you from the storm Oh Lord, gyal, I got the right tactics to turn you on And girl, I wanna be the papa, you can be the mom, oh-oh!  Make I see di gyal dem breakout 'pon di floor From you don't want no worthless performer (Oh-oh) From you don't want no man weh can't turn you on Gyal, make I see your hand dem up on ya (Oh-oh) Can't tan 'pon it long, nah eat no yam No steam fish, nor no green banana (Oh-oh) But down in Jamaica, we give it to you hot like a sauna  Well woman, the way the time cold, I wanna be keepin' you warm I got the right temperature fi shelter you from the storm Oh Lord, gyal, I got the right tactics to turn you on And girl, I wanna be the papa, you can be the mom, oh-oh!  Oh-oh Oh-oh Oh-oh</v>
      </c>
      <c r="E194" s="1" t="s">
        <v>579</v>
      </c>
      <c r="F194" s="1">
        <v>2006.0</v>
      </c>
      <c r="G194" s="2" t="s">
        <v>661</v>
      </c>
    </row>
    <row r="195">
      <c r="A195" s="1" t="s">
        <v>662</v>
      </c>
      <c r="B195" s="1" t="s">
        <v>663</v>
      </c>
      <c r="C195" s="1" t="s">
        <v>664</v>
      </c>
      <c r="D195" s="1" t="str">
        <f>IFERROR(__xludf.DUMMYFUNCTION("REGEXREPLACE(C195, ""\[(.*?)\]"", """")")," My life is brilliant  My life is brilliant, my love is pure I saw an angel, of that I'm sure She smiled at me on the subway She was with another man But I won't lose no sleep on that 'Cause I've got a plan  You're beautiful, you're beautiful You're beaut"&amp;"iful, it's true I saw your face, in a crowded place And I don't know what to do 'Cause I'll never be with you  Yeah, she caught my eye, as I walked on by She could see from my face that I was, fucking high And I don't think that I'll see her again But we "&amp;"shared a moment that will last 'til the end  You're beautiful, you're beautiful You're beautiful, it's true I saw your face, in a crowded place And I don't know what to do 'Cause I'll never be with you  Na na na na Na na na na Na na na na, na  You're beau"&amp;"tiful, you're beautiful You're beautiful, it's true There must be an angel, with a smile on her face When she thought up that I should be with you But it's time to face the truth I will never be with you")</f>
        <v> My life is brilliant  My life is brilliant, my love is pure I saw an angel, of that I'm sure She smiled at me on the subway She was with another man But I won't lose no sleep on that 'Cause I've got a plan  You're beautiful, you're beautiful You're beautiful, it's true I saw your face, in a crowded place And I don't know what to do 'Cause I'll never be with you  Yeah, she caught my eye, as I walked on by She could see from my face that I was, fucking high And I don't think that I'll see her again But we shared a moment that will last 'til the end  You're beautiful, you're beautiful You're beautiful, it's true I saw your face, in a crowded place And I don't know what to do 'Cause I'll never be with you  Na na na na Na na na na Na na na na, na  You're beautiful, you're beautiful You're beautiful, it's true There must be an angel, with a smile on her face When she thought up that I should be with you But it's time to face the truth I will never be with you</v>
      </c>
      <c r="E195" s="1" t="s">
        <v>579</v>
      </c>
      <c r="F195" s="1">
        <v>2006.0</v>
      </c>
      <c r="G195" s="2" t="s">
        <v>665</v>
      </c>
    </row>
    <row r="196">
      <c r="A196" s="1" t="s">
        <v>666</v>
      </c>
      <c r="B196" s="1" t="s">
        <v>667</v>
      </c>
      <c r="C196" s="1" t="s">
        <v>668</v>
      </c>
      <c r="D196" s="1" t="str">
        <f>IFERROR(__xludf.DUMMYFUNCTION("REGEXREPLACE(C196, ""\[(.*?)\]"", """")")," Ladies up in here tonight No fighting (We got the refugees up in here) No fighting No fighting Shakira, Shakira  I never really knew that she could dance like this (Hey) She make a man wanna speak Spanish ¿Cómo se llama (Sí!), bonita? (Sí!) Mi casa, su c"&amp;"asa (Shakira, Shakira) Oh baby, when you talk like that (Huh-uh) (Yeah) You make a woman go mad (Oh) So be wise (Sí!) and keep on (Sí!) Reading the signs of my body (Uno, dos, tres, cuatro) No fighting  I'm on tonight You know my hips don't lie (No fighti"&amp;"ng) And I'm starting to feel it's right All the attraction, the tension Don't you see, baby? This is perfection  Hey girl, I can see your body moving And it's driving me crazy (Huh-uh) And I didn't have the slightest idea Until I saw you dancing (Yeah) Th"&amp;"at when you walk up on the dance floor, nobody cannot ignore The way you move your body, girl (Just smooth) And everything's so unexpected, the way you right and left it So you can keep on shaking it (Let's go)  I never really knew that she could dance li"&amp;"ke this (Hey) She make a man wanna speak Spanish ¿Cómo se llama (Sí!), bonita? (Sí!) Mi casa, su casa (Shakira, Shakira) Oh baby, when you talk like that (Huh-uh) (Oh) You make a woman go mad (So bad) (Oh) So be wise (Sí!) and keep on (Sí!) Reading the si"&amp;"gns of my body No fighting| I'm on tonight You know my hips don't lie (No fighting) And I'm starting to feel you, boy (Yeah) Come on, let's go, real slow Don't you see, baby? Así es perfecto They know I'm on tonight (Yeah) My hips don't lie And I'm starti"&amp;"ng to feel it's right All the attraction, the tension Don't you see baby? This is perfection (Shakira, Shakira)  Oh boy, I can see your body moving Half animal, half man I don't, don't really know what I'm doing But you seem to have a plan (Yeah) My will "&amp;"and self-restraint Have come to fail now, fail now See, I'm doing what I can, but I can't, so, you know That's a bit too hard to explain (Uno, dos, tres, cuatro)  Baila en la calle de noche (Uh, yeah) Baila en la calle de día (Let's go!) Baila en la calle"&amp;" de noche (Uh, yeah) Baila en la calle de día (Let's go!)| I never really knew that she could dance like this (Hey) She make a man wanna speak Spanish (Yeah) ¿Cómo se llama (Sí!), bonita? (Sí!) Mi casa, su casa (Shakira, Shakira) Oh baby, when you talk li"&amp;"ke that (Huh-uh) (Oh) You know you got me hypnotized (Oh) So be wise (Sí! Uh) and keep on (Sí! Uh) Reading the signs of my body (Yeah)  Señorita, feel the conga Let me see you move like you come from Colombia Yeah, oh, yeah, ladies, sí! (Yeah, yeah, hey, "&amp;"yeah) Mira, en Barranquilla se baila así, say it! (Yeah) En Barranquilla se baila así (Yeah)  Yeah, she's so sexy, every man's fantasy A refugee like me back with the Fugees from a third world country (Huh-uh) I go back like when 'Pac carried crates for H"&amp;"umpty Humpty We leave the whole club jazzy Why the CIA wanna watch us? It's the Colombians and Haitians I ain't guilty, it's a musical transaction Bo-bop-so-bop, no more do we snatch ropes Refugees run the seas, 'cause we own our own boats, boats (No figh"&amp;"ting)  I'm on tonight My hips don't lie And I'm starting to feel you, boy Come on, let's go, real slow Baby, like this is perfecto (No fighting) Oh, you know I'm on tonight My hips don't lie And I'm starting to feel it's right The attraction, the tension "&amp;"Baby, like this is perfection  No fighting No fighting")</f>
        <v> Ladies up in here tonight No fighting (We got the refugees up in here) No fighting No fighting Shakira, Shakira  I never really knew that she could dance like this (Hey) She make a man wanna speak Spanish ¿Cómo se llama (Sí!), bonita? (Sí!) Mi casa, su casa (Shakira, Shakira) Oh baby, when you talk like that (Huh-uh) (Yeah) You make a woman go mad (Oh) So be wise (Sí!) and keep on (Sí!) Reading the signs of my body (Uno, dos, tres, cuatro) No fighting  I'm on tonight You know my hips don't lie (No fighting) And I'm starting to feel it's right All the attraction, the tension Don't you see, baby? This is perfection  Hey girl, I can see your body moving And it's driving me crazy (Huh-uh) And I didn't have the slightest idea Until I saw you dancing (Yeah) That when you walk up on the dance floor, nobody cannot ignore The way you move your body, girl (Just smooth) And everything's so unexpected, the way you right and left it So you can keep on shaking it (Let's go)  I never really knew that she could dance like this (Hey) She make a man wanna speak Spanish ¿Cómo se llama (Sí!), bonita? (Sí!) Mi casa, su casa (Shakira, Shakira) Oh baby, when you talk like that (Huh-uh) (Oh) You make a woman go mad (So bad) (Oh) So be wise (Sí!) and keep on (Sí!) Reading the signs of my body No fighting| I'm on tonight You know my hips don't lie (No fighting) And I'm starting to feel you, boy (Yeah) Come on, let's go, real slow Don't you see, baby? Así es perfecto They know I'm on tonight (Yeah) My hips don't lie And I'm starting to feel it's right All the attraction, the tension Don't you see baby? This is perfection (Shakira, Shakira)  Oh boy, I can see your body moving Half animal, half man I don't, don't really know what I'm doing But you seem to have a plan (Yeah) My will and self-restraint Have come to fail now, fail now See, I'm doing what I can, but I can't, so, you know That's a bit too hard to explain (Uno, dos, tres, cuatro)  Baila en la calle de noche (Uh, yeah) Baila en la calle de día (Let's go!) Baila en la calle de noche (Uh, yeah) Baila en la calle de día (Let's go!)| I never really knew that she could dance like this (Hey) She make a man wanna speak Spanish (Yeah) ¿Cómo se llama (Sí!), bonita? (Sí!) Mi casa, su casa (Shakira, Shakira) Oh baby, when you talk like that (Huh-uh) (Oh) You know you got me hypnotized (Oh) So be wise (Sí! Uh) and keep on (Sí! Uh) Reading the signs of my body (Yeah)  Señorita, feel the conga Let me see you move like you come from Colombia Yeah, oh, yeah, ladies, sí! (Yeah, yeah, hey, yeah) Mira, en Barranquilla se baila así, say it! (Yeah) En Barranquilla se baila así (Yeah)  Yeah, she's so sexy, every man's fantasy A refugee like me back with the Fugees from a third world country (Huh-uh) I go back like when 'Pac carried crates for Humpty Humpty We leave the whole club jazzy Why the CIA wanna watch us? It's the Colombians and Haitians I ain't guilty, it's a musical transaction Bo-bop-so-bop, no more do we snatch ropes Refugees run the seas, 'cause we own our own boats, boats (No fighting)  I'm on tonight My hips don't lie And I'm starting to feel you, boy Come on, let's go, real slow Baby, like this is perfecto (No fighting) Oh, you know I'm on tonight My hips don't lie And I'm starting to feel it's right The attraction, the tension Baby, like this is perfection  No fighting No fighting</v>
      </c>
      <c r="E196" s="1" t="s">
        <v>579</v>
      </c>
      <c r="F196" s="1">
        <v>2006.0</v>
      </c>
      <c r="G196" s="2" t="s">
        <v>669</v>
      </c>
    </row>
    <row r="197">
      <c r="A197" s="1" t="s">
        <v>670</v>
      </c>
      <c r="B197" s="1" t="s">
        <v>671</v>
      </c>
      <c r="C197" s="1" t="s">
        <v>672</v>
      </c>
      <c r="D197" s="1" t="str">
        <f>IFERROR(__xludf.DUMMYFUNCTION("REGEXREPLACE(C197, ""\[(.*?)\]"", """")")," I remember when I remember, I remember when I lost my mind There was something so pleasant about that place Even your emotions had an echo, in so much space And when you're out there without care Yeah, I was out of touch But it wasn't because I didn't kn"&amp;"ow enough I just knew too much  Does that make me crazy? Does that make me crazy? Does that make me crazy? Possibly  And I hope that you are having the time of your life But think twice, that's my only advice Come on now, who do you Who do you, who do you"&amp;", who do you think you are? Ha, ha, ha, bless your soul You really think you're in control?  Well, I think you're crazy I think you're crazy I think you're crazy Just like me  My heroes had the heart to lose their lives out on the limb And all I remember "&amp;"is thinkin' I wanna be like them Ever since I was little Ever since I was little, it looked like fun And it's no coincidence I've come And I can die when I'm done  But maybe I'm crazy Maybe you're crazy Maybe we're crazy Probably")</f>
        <v> I remember when I remember, I remember when I lost my mind There was something so pleasant about that place Even your emotions had an echo, in so much space And when you're out there without care Yeah, I was out of touch But it wasn't because I didn't know enough I just knew too much  Does that make me crazy? Does that make me crazy? Does that make me crazy? Possibly  And I hope that you are having the time of your life But think twice, that's my only advice Come on now, who do you Who do you, who do you, who do you think you are? Ha, ha, ha, bless your soul You really think you're in control?  Well, I think you're crazy I think you're crazy I think you're crazy Just like me  My heroes had the heart to lose their lives out on the limb And all I remember is thinkin' I wanna be like them Ever since I was little Ever since I was little, it looked like fun And it's no coincidence I've come And I can die when I'm done  But maybe I'm crazy Maybe you're crazy Maybe we're crazy Probably</v>
      </c>
      <c r="E197" s="1" t="s">
        <v>579</v>
      </c>
      <c r="F197" s="1">
        <v>2006.0</v>
      </c>
      <c r="G197" s="2" t="s">
        <v>673</v>
      </c>
    </row>
    <row r="198">
      <c r="A198" s="1" t="s">
        <v>674</v>
      </c>
      <c r="B198" s="1" t="s">
        <v>675</v>
      </c>
      <c r="C198" s="1" t="s">
        <v>676</v>
      </c>
      <c r="D198" s="1" t="str">
        <f>IFERROR(__xludf.DUMMYFUNCTION("REGEXREPLACE(C198, ""\[(.*?)\]"", """")")," They see me rollin', they hatin' Patrollin' and tryna catch me ridin' dirty Tryna catch me ridin' dirty, tryna catch me ridin' dirty Tryna catch me ridin' dirty, tryna catch me ridin' dirty My music's so loud, I'm swangin' They hopin' that they gon' catc"&amp;"h me ridin' dirty Tryna catch me ridin' dirty, tryna catch me ridin' dirty Tryna catch me ridin' dirty, tryna catch me ridin' dirty  Grindin' to see if they can see me lean I'm tint, so it ain't easy to be seen Police see me ride by, they can see me gleam"&amp;" And my shine on the deck and the TV screen I'm ridin' with a new chick, she like, ""Hold up!"" Next to the PlayStation controller It's a full clip in my pistola Send a jacker into a coma (Woo!) Girl, you ain't know, I'm crazy like Krayzie Bone Just tryna"&amp;" bone, ain't tryna have no babies Ride clean as hell so I pull in ladies Law's on patrol and you know they hate me Music turned all the way up into the maximum I got speakers, some niggas tryna jack for some But we packin' somethin' and what we have for '"&amp;"em We'll have a nigga locked up in the maximum Security cell, I'm grippin' oak (Oak) Music loud and I'm tippin' slow (Slow) Twin's steady twistin' like, ""Hit this though!"" Police pull up right behind and it's in his throat The windows down, got to stop "&amp;"pollution CD change, niggas like, ""Who is that producin'?"" That's the Play-N-Skillz when we out and cruisin' Got warrants in every city except Houston but I still ain't losin'  They see me rollin', they hatin' Patrollin' and tryna catch me ridin' dirty "&amp;"Tryna catch me ridin' dirty, tryna catch me ridin' dirty Tryna catch me ridin' dirty, tryna catch me ridin' dirty My music's so loud, I'm swangin' They hopin' that they gon' catch me ridin' dirty Tryna catch me ridin' dirty, tryna catch me ridin' dirty Tr"&amp;"yna catch me ridin' dirty, tryna catch me ridin' dirty  I've been drinkin' and smokin' Holy shit, cause I really can't focus I gotta get it home 'fore the po-po's scope this Big old Excurs' just swervin', all up in the curb and Nigga be sippin' on the Hen"&amp;"nessy and the gin again It's in again, we in the wind Doin' a hundred while I puff on a blunt and roll another one up We livin' like we ain't givin' a fuck I got a blunt up in my right hand 40-ounce in my lap freezin' my balls Roll another tree, green lea"&amp;"ves and all Comin' pretty deep, me and my dawgs Yo, I gotta hit the back streets Wonderin' 'bout the six pounds and I got heat Glock, Glock shots to the block, we creep-creep Pop-pop, hope cops don't see me, on the lowkey With no regard for the law We dod"&amp;"ge 'em like, ""Fuck 'em all"" But I won't get caught up and brought up On charges for none of y'all Keep a gun in car, and a blunt to spark Roll it up if you want, and get it poppin', dawg Ready or not, we bust shots off in the air Krayzie Bone and Chamil"&amp;"lionaire| They see me rollin', they hatin' Patrollin' and tryna catch me ridin' dirty Tryna catch me ridin' dirty, tryna catch me ridin' dirty Tryna catch me ridin' dirty, tryna catch me ridin' dirty My music's so loud, I'm swangin' They hopin' that they "&amp;"gon' catch me ridin' dirty Tryna catch me ridin' dirty, tryna catch me ridin' dirty Tryna catch me ridin' dirty, tryna catch me ridin' dirty  Now would you think it's so? I tried to let you go Turn on my blinker light and then I swang it slow And they ups"&amp;"et for sho', 'cause they think they know That they catchin' me with plenty of the drank and dro So they get behind me, tryna check my tags Look in my rearview and they smilin' Thinkin' they'll catch me in the wrong, they keep tryin' Keep steady denyin' th"&amp;"at it's racial profilin' Houston, Texas, you can check my tags (Tags) Pull me over, try to check my slab (Slab) The glove compartment, gotta get my cash Cause the crooked cops'll try to come up fast And bein' the baller that I am, I talk to them Givin' a "&amp;"damn about them not feelin' my attitude When they realize I ain't even ridin' dirty Bet you'll be leavin' with an even madder mood I'ma laugh at you and then I'll have to cruise Jammin' number two on some old DJ Screw You can't arrest me, plus you can't s"&amp;"ue This is a message to the law, tell 'em, ""We hate you"" I can't be touched and tell 'em that they shoulda known Tippin' down, I'm sittin' crooked on my chrome Bookin' my phone, findin' a chick I wanna bone Like they couldn't stop me, I'm 'bout to pull "&amp;"up at your home And it's on| They see me rollin', they hatin' Patrollin' and tryna catch me ridin' dirty Tryna catch me ridin' dirty, tryna catch me ridin' dirty Tryna catch me ridin' dirty, tryna catch me ridin' dirty My music's so loud, I'm swangin' The"&amp;"y hopin' that they gon' catch me ridin' dirty Tryna catch me ridin' dirty, tryna catch me ridin' dirty Tryna catch me ridin' dirty, tryna catch me ridin' dirty They see me rollin', they hatin' Patrollin' and tryna catch me ridin' dirty Tryna catch me ridi"&amp;"n' dirty, tryna catch me ridin' dirty Tryna catch me ridin' dirty, tryna catch me ridin' dirty My music's so loud, I'm swangin' They hopin' that they gon' catch me ridin' dirty Tryna catch me ridin' dirty, tryna catch me ridin' dirty Tryna catch me ridin'"&amp;" dirty, tryna catch me ridin' dirty")</f>
        <v>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Grindin' to see if they can see me lean I'm tint, so it ain't easy to be seen Police see me ride by, they can see me gleam And my shine on the deck and the TV screen I'm ridin' with a new chick, she like, "Hold up!" Next to the PlayStation controller It's a full clip in my pistola Send a jacker into a coma (Woo!) Girl, you ain't know, I'm crazy like Krayzie Bone Just tryna bone, ain't tryna have no babies Ride clean as hell so I pull in ladies Law's on patrol and you know they hate me Music turned all the way up into the maximum I got speakers, some niggas tryna jack for some But we packin' somethin' and what we have for 'em We'll have a nigga locked up in the maximum Security cell, I'm grippin' oak (Oak) Music loud and I'm tippin' slow (Slow) Twin's steady twistin' like, "Hit this though!" Police pull up right behind and it's in his throat The windows down, got to stop pollution CD change, niggas like, "Who is that producin'?" That's the Play-N-Skillz when we out and cruisin' Got warrants in every city except Houston but I still ain't losin'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I've been drinkin' and smokin' Holy shit, cause I really can't focus I gotta get it home 'fore the po-po's scope this Big old Excurs' just swervin', all up in the curb and Nigga be sippin' on the Hennessy and the gin again It's in again, we in the wind Doin' a hundred while I puff on a blunt and roll another one up We livin' like we ain't givin' a fuck I got a blunt up in my right hand 40-ounce in my lap freezin' my balls Roll another tree, green leaves and all Comin' pretty deep, me and my dawgs Yo, I gotta hit the back streets Wonderin' 'bout the six pounds and I got heat Glock, Glock shots to the block, we creep-creep Pop-pop, hope cops don't see me, on the lowkey With no regard for the law We dodge 'em like, "Fuck 'em all" But I won't get caught up and brought up On charges for none of y'all Keep a gun in car, and a blunt to spark Roll it up if you want, and get it poppin', dawg Ready or not, we bust shots off in the air Krayzie Bone and Chamillionaire|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Now would you think it's so? I tried to let you go Turn on my blinker light and then I swang it slow And they upset for sho', 'cause they think they know That they catchin' me with plenty of the drank and dro So they get behind me, tryna check my tags Look in my rearview and they smilin' Thinkin' they'll catch me in the wrong, they keep tryin' Keep steady denyin' that it's racial profilin' Houston, Texas, you can check my tags (Tags) Pull me over, try to check my slab (Slab) The glove compartment, gotta get my cash Cause the crooked cops'll try to come up fast And bein' the baller that I am, I talk to them Givin' a damn about them not feelin' my attitude When they realize I ain't even ridin' dirty Bet you'll be leavin' with an even madder mood I'ma laugh at you and then I'll have to cruise Jammin' number two on some old DJ Screw You can't arrest me, plus you can't sue This is a message to the law, tell 'em, "We hate you" I can't be touched and tell 'em that they shoulda known Tippin' down, I'm sittin' crooked on my chrome Bookin' my phone, findin' a chick I wanna bone Like they couldn't stop me, I'm 'bout to pull up at your home And it's on|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v>
      </c>
      <c r="E198" s="1" t="s">
        <v>579</v>
      </c>
      <c r="F198" s="1">
        <v>2006.0</v>
      </c>
      <c r="G198" s="2" t="s">
        <v>677</v>
      </c>
    </row>
    <row r="199">
      <c r="A199" s="1" t="s">
        <v>678</v>
      </c>
      <c r="B199" s="1" t="s">
        <v>679</v>
      </c>
      <c r="C199" s="1" t="s">
        <v>680</v>
      </c>
      <c r="D199" s="1" t="str">
        <f>IFERROR(__xludf.DUMMYFUNCTION("REGEXREPLACE(C199, ""\[(.*?)\]"", """")")," I'm bringin' sexy back (Yeah) Them other boys don't know how to act (Yeah) I think it's special, what's behind your back? (Yeah) So turn around and I'll pick up the slack (Yeah) Take it to the bridge, c'mon (Let's see)  Dirty babe (Uh-huh) You see these "&amp;"shackles, baby, I'm your slave (Uh-huh) I'll let you whip me if I misbehave (Uh-huh) It's just that no one makes me feel this way (Uh-huh) Take it to the chorus  Come here, girl (Go 'head, be gone with it) Come to the back (Go 'head, be gone with it) VIP "&amp;"(Go 'head, be gone with it) Drinks on me (Go 'head, be gone with it) Let me see what you're twerking with (Go 'head, be gone with it) Look at those hips (Go 'head, be gone with it) You make me smile (Go 'head, be gone with it) Go 'head, child (Go 'head, b"&amp;"e gone with it) And, get your sexy on (Go 'head, be gone with it) Get your sexy on (Go 'head, be gone with it) Get your sexy on (Go 'head, be gone with it) Get your sexy on (Go 'head, be gone with it) Get your sexy on, ha (Go 'head, be gone with it) Get y"&amp;"our sexy on (Go 'head, be gone with it) Get your sexy on (Go 'head, be gone with it) Get your sexy on  I'm bringin' sexy back (Yeah) Them other fuckers don't know how to act (Yeah) Girl, let me make up for the things you lack (Yeah) 'Cause you're burning "&amp;"up, I gotta get it fast (Yeah) Take it to the bridge, ha (Let's see)  Dirty babe (Uh-huh) You see these shackles, baby, I'm your slave (Uh-huh) I'll let you whip me if I misbehave (Uh-huh) It's just that no one makes me feel this way (Uh-huh) Take it to t"&amp;"he chorus, ha| Come here, girl (Go 'head, be gone with it) Come to the back (Go 'head, be gone with it) VIP (Go 'head, be gone with it) Drinks on me (Go 'head, be gone with it) Let me see what you're twerking with (Go 'head, be gone with it) Look at those"&amp;" hips (Go 'head, be gone with it) You make me smile (Go 'head, be gone with it) Go 'head, child (Go 'head, be gone with it) And, get your sexy on (Go 'head, be gone with it) Get your sexy on (Go 'head, be gone with it) Get your sexy on (Go 'head, be gone "&amp;"with it) Get your sexy on (Go 'head, be gone with it) Get your sexy on, ha (Go 'head, be gone with it) Get your sexy on (Go 'head, be gone with it) Get your sexy on (Go 'head, be gone with it) Get your sexy on, ha  You ready? You ready? You ready? Uh (Yes"&amp;")  I'm bringin' sexy back (Yeah) You motherfuckers watch how I attack (Yeah) If that's your girl, better watch your back (Yeah) 'Cause she'll burn it up for me, and that's a fact (Yeah) Take it to the chorus, ha| Come here, girl (Go 'head, be gone with it"&amp;") Come to the back (Go 'head, be gone with it) VIP (Go 'head, be gone with it) Drinks on me (Go 'head, be gone with it) Let me see what you're twerking with (Go 'head, be gone with it) Look at those hips (Go 'head, be gone with it) You make me smile (Go '"&amp;"head, be gone with it) Go 'head, child (Go 'head, be gone with it) And, get your sexy on (Go 'head, be gone with it) Get your sexy on (Go 'head, be gone with it) Get your sexy on (Go 'head, be gone with it) Get your sexy on (Go 'head, be gone with it) Get"&amp;" your sexy on, ha (Go 'head, be gone with it) Get your sexy on (Go 'head, be gone with it) Get your sexy on (Go 'head, be gone with it) Get your sexy on  You ready? (Yes) You ready? (Yes) (Yes)")</f>
        <v> I'm bringin' sexy back (Yeah) Them other boys don't know how to act (Yeah) I think it's special, what's behind your back? (Yeah) So turn around and I'll pick up the slack (Yeah) Take it to the bridge, c'mon (Let's see)  Dirty babe (Uh-huh) You see these shackles, baby, I'm your slave (Uh-huh) I'll let you whip me if I misbehave (Uh-huh) It's just that no one makes me feel this way (Uh-huh) Take it to the chorus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I'm bringin' sexy back (Yeah) Them other fuckers don't know how to act (Yeah) Girl, let me make up for the things you lack (Yeah) 'Cause you're burning up, I gotta get it fast (Yeah) Take it to the bridge, ha (Let's see)  Dirty babe (Uh-huh) You see these shackles, baby, I'm your slave (Uh-huh) I'll let you whip me if I misbehave (Uh-huh) It's just that no one makes me feel this way (Uh-huh) Take it to the chorus, ha|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ha  You ready? You ready? You ready? Uh (Yes)  I'm bringin' sexy back (Yeah) You motherfuckers watch how I attack (Yeah) If that's your girl, better watch your back (Yeah) 'Cause she'll burn it up for me, and that's a fact (Yeah) Take it to the chorus, ha|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You ready? (Yes) You ready? (Yes) (Yes)</v>
      </c>
      <c r="E199" s="1" t="s">
        <v>579</v>
      </c>
      <c r="F199" s="1">
        <v>2006.0</v>
      </c>
      <c r="G199" s="2" t="s">
        <v>681</v>
      </c>
    </row>
    <row r="200">
      <c r="A200" s="1" t="s">
        <v>682</v>
      </c>
      <c r="B200" s="1" t="s">
        <v>683</v>
      </c>
      <c r="C200" s="1" t="s">
        <v>684</v>
      </c>
      <c r="D200" s="1" t="str">
        <f>IFERROR(__xludf.DUMMYFUNCTION("REGEXREPLACE(C200, ""\[(.*?)\]"", """")")," Swizz Beatz DC, Destiny Child (Slim Thug)  You need to stop playing 'round with all them clowns and the wankstas Good girls gotta get down with the gangsta's Go 'head, girl, put some back and some neck up on it While I stand up in the background and chec"&amp;"k up on it  Ooh, boy, you looking like you like what you see Won't you come over and check up on it I'ma let you work up on it Ladies, let 'em check up on it, watch it while he check up on it Dip it, pop it, twerk it, stop it, check on me tonight  If you "&amp;"got it, flaunt it, boy, I know you want it While I turn around, you watch me check up on it Ooh, you watchin' me shake it, I see it in ya face Ya can't take it, it's blazin', you watch me in amazement You can look at it, as long as you don't grab it If yo"&amp;"u don't go braggin', I might let you have it You think that I'm teasin', but I ain't got no reason I'm sure that I can please ya, but first I gotta read you  Ooh, boy, you looking like you like what you see Won't you come over and check up on it I'ma let "&amp;"you work up on it Ladies, let 'em check up on it, watch it while he check up on it Dip it, pop it, twerk it, stop it, check on me tonight Ooh, boy, you looking like you like what you see Won't you come over and check up on it I'ma let you work up on it La"&amp;"dies, let 'em check up on it, watch it while he check up on it Dip it, pop it, twerk it, stop it, check on me tonight  I can tell you wanna taste it, but I'ma make you chase it You've got to be patient, I like my men patient More patience, you take my get"&amp;" you in more places You can't be abrasive, has to know to pace it If I let you get up on it, you gotta make a promise That you gon' put it on me like no one's put it on me Don't bore me, just show me, all men talk, but don't please I can be a tease, but I"&amp;" really wanna please you| Ooh, boy, you looking like you like what you see Won't you come over and check up on it I'ma let you work up on it Ladies, let 'em check up on it, watch it while he check up on it Dip it, pop it, twerk it, stop it, check on me to"&amp;"night Ooh, boy, you looking like you like what you see Won't you come over and check up on it I'ma let you work up on it Ladies, let 'em check up on it, watch it while he check up on it Dip it, pop it, twerk it, stop it, check on me tonight  Well, it's th"&amp;"e King of the Underground, and the King of the Trill Standin' on the top of the South like the King of the Hill You're tuned into a winner that's never takin' a loss Reppin' Houston with Beyoncé and Slim Thug The Boss Diamonds on the wood peel, I'm a Dirt"&amp;"y South Soldier Draped up in that Crown Holder, thought I told ya I like your wiggle and the way that you work it But no touchin', just watchin' you twerk it, I'm checkin' up on you tonight!  Ooh, boy, you looking like you like what you see (Yeah, yeah) W"&amp;"on't you come over and check up on it I'ma let you work up on it (All my ladies) Ladies, let 'em check up on it, watch it while he check up on it Dip it, pop it, twerk it, stop it, check on me tonight (Yeah) (Check on it, check on it, check on it, check o"&amp;"n it...) Ooh, boy, you looking like you like what you see Won't you come over and check up on it I'ma let you work up on it Ladies, let 'em check up on it, watch it while he check up on it Dip it, pop it, twerk it, stop it, check on me tonight (Hey) Ooh, "&amp;"boy, you looking like you like what you see Won't you come over and check up on it (You so sexy, boy) I'ma let you work up on it Ladies, let 'em check up on it, watch it while he check up on it (And I know you want it) Dip it, pop it, twerk it, stop it, c"&amp;"heck on me tonight (So baby, check up on me) Ooh, boy, you looking like you like what you see (He having such a good time) Won't you come over and check up on it (I'm gonna work it, baby, you're mine) I'ma let you work up on it Ladies, let 'em check up on"&amp;" it, watch it while he check up on it (All mine, all mine) Dip it, pop it, twerk it, stop it, check on me tonight")</f>
        <v> Swizz Beatz DC, Destiny Child (Slim Thug)  You need to stop playing 'round with all them clowns and the wankstas Good girls gotta get down with the gangsta's Go 'head, girl, put some back and some neck up on it While I stand up in the background and check up on it  Ooh, boy, you looking like you like what you see Won't you come over and check up on it I'ma let you work up on it Ladies, let 'em check up on it, watch it while he check up on it Dip it, pop it, twerk it, stop it, check on me tonight  If you got it, flaunt it, boy, I know you want it While I turn around, you watch me check up on it Ooh, you watchin' me shake it, I see it in ya face Ya can't take it, it's blazin', you watch me in amazement You can look at it, as long as you don't grab it If you don't go braggin', I might let you have it You think that I'm teasin', but I ain't got no reason I'm sure that I can please ya, but first I gotta read you  Ooh, boy, you looking like you like what you see Won't you come over and check up on it I'ma let you work up on it Ladies, let 'em check up on it, watch it while he check up on it Dip it, pop it, twerk it, stop it, check on me tonight Ooh, boy, you looking like you like what you see Won't you come over and check up on it I'ma let you work up on it Ladies, let 'em check up on it, watch it while he check up on it Dip it, pop it, twerk it, stop it, check on me tonight  I can tell you wanna taste it, but I'ma make you chase it You've got to be patient, I like my men patient More patience, you take my get you in more places You can't be abrasive, has to know to pace it If I let you get up on it, you gotta make a promise That you gon' put it on me like no one's put it on me Don't bore me, just show me, all men talk, but don't please I can be a tease, but I really wanna please you| Ooh, boy, you looking like you like what you see Won't you come over and check up on it I'ma let you work up on it Ladies, let 'em check up on it, watch it while he check up on it Dip it, pop it, twerk it, stop it, check on me tonight Ooh, boy, you looking like you like what you see Won't you come over and check up on it I'ma let you work up on it Ladies, let 'em check up on it, watch it while he check up on it Dip it, pop it, twerk it, stop it, check on me tonight  Well, it's the King of the Underground, and the King of the Trill Standin' on the top of the South like the King of the Hill You're tuned into a winner that's never takin' a loss Reppin' Houston with Beyoncé and Slim Thug The Boss Diamonds on the wood peel, I'm a Dirty South Soldier Draped up in that Crown Holder, thought I told ya I like your wiggle and the way that you work it But no touchin', just watchin' you twerk it, I'm checkin' up on you tonight!  Ooh, boy, you looking like you like what you see (Yeah, yeah) Won't you come over and check up on it I'ma let you work up on it (All my ladies) Ladies, let 'em check up on it, watch it while he check up on it Dip it, pop it, twerk it, stop it, check on me tonight (Yeah) (Check on it, check on it, check on it, check on it...) Ooh, boy, you looking like you like what you see Won't you come over and check up on it I'ma let you work up on it Ladies, let 'em check up on it, watch it while he check up on it Dip it, pop it, twerk it, stop it, check on me tonight (Hey) Ooh, boy, you looking like you like what you see Won't you come over and check up on it (You so sexy, boy) I'ma let you work up on it Ladies, let 'em check up on it, watch it while he check up on it (And I know you want it) Dip it, pop it, twerk it, stop it, check on me tonight (So baby, check up on me) Ooh, boy, you looking like you like what you see (He having such a good time) Won't you come over and check up on it (I'm gonna work it, baby, you're mine) I'ma let you work up on it Ladies, let 'em check up on it, watch it while he check up on it (All mine, all mine) Dip it, pop it, twerk it, stop it, check on me tonight</v>
      </c>
      <c r="E200" s="1" t="s">
        <v>579</v>
      </c>
      <c r="F200" s="1">
        <v>2006.0</v>
      </c>
      <c r="G200" s="2" t="s">
        <v>685</v>
      </c>
    </row>
    <row r="201">
      <c r="A201" s="1" t="s">
        <v>686</v>
      </c>
      <c r="B201" s="1" t="s">
        <v>687</v>
      </c>
      <c r="C201" s="1" t="s">
        <v>688</v>
      </c>
      <c r="D201" s="1" t="str">
        <f>IFERROR(__xludf.DUMMYFUNCTION("REGEXREPLACE(C201, ""\[(.*?)\]"", """")")," God, I'm on my knees again God, I'm begging please again I need You Oh, I need You Walking down these desert roads Water for my thirsty soul I need You Oh, I need You  Your forgiveness Is like sweet, sweet honey on my lips Like the sound of a symphony to"&amp;" my ears Like holy water on my skin, hey!  Dead man walking, slave to sin I wanna know about being born again I need You Oh, God, I need You So, take me to the riverside Take me under, baptize I need You Oh, God, I need You, oh-oh  Your forgiveness Is lik"&amp;"e sweet, sweet honey on my lips Like the sound of a symphony to my ears Like holy water on my skin On my skin  I don't wanna abuse Your grace God, I need it every day It's the only thing that ever really Makes me wanna change I don't wanna abuse Your grac"&amp;"e God, I need it every day It's the only thing that ever really Makes me wanna change I don't wanna abuse Your grace God, I need it every day It's the only thing that ever really Makes me wanna change, oh-oh-oh I don't wanna abuse Your grace God, I need i"&amp;"t every day It's the only thing that ever really Makes me wanna change| Your forgiveness Is like sweet, sweet honey on my lips Like the sound of a symphony to my ears It's like holy water Your forgiveness Oh, is like sweet, sweet honey on my lips Like the"&amp;" sound of a symphony to my ears Oh, it's like holy water on my skin Yeah, it's like holy water on my skin Oh, it's like holy water")</f>
        <v> God, I'm on my knees again God, I'm begging please again I need You Oh, I need You Walking down these desert roads Water for my thirsty soul I need You Oh, I need You  Your forgiveness Is like sweet, sweet honey on my lips Like the sound of a symphony to my ears Like holy water on my skin, hey!  Dead man walking, slave to sin I wanna know about being born again I need You Oh, God, I need You So, take me to the riverside Take me under, baptize I need You Oh, God, I need You, oh-oh  Your forgiveness Is like sweet, sweet honey on my lips Like the sound of a symphony to my ears Like holy water on my skin On my skin  I don't wanna abuse Your grace God, I need it every day It's the only thing that ever really Makes me wanna change I don't wanna abuse Your grace God, I need it every day It's the only thing that ever really Makes me wanna change I don't wanna abuse Your grace God, I need it every day It's the only thing that ever really Makes me wanna change, oh-oh-oh I don't wanna abuse Your grace God, I need it every day It's the only thing that ever really Makes me wanna change| Your forgiveness Is like sweet, sweet honey on my lips Like the sound of a symphony to my ears It's like holy water Your forgiveness Oh, is like sweet, sweet honey on my lips Like the sound of a symphony to my ears Oh, it's like holy water on my skin Yeah, it's like holy water on my skin Oh, it's like holy water</v>
      </c>
      <c r="E201" s="1" t="s">
        <v>689</v>
      </c>
      <c r="F201" s="1">
        <v>2020.0</v>
      </c>
      <c r="G201" s="2" t="s">
        <v>690</v>
      </c>
    </row>
    <row r="202">
      <c r="A202" s="1" t="s">
        <v>691</v>
      </c>
      <c r="B202" s="1" t="s">
        <v>692</v>
      </c>
      <c r="C202" s="1" t="s">
        <v>693</v>
      </c>
      <c r="D202" s="1" t="str">
        <f>IFERROR(__xludf.DUMMYFUNCTION("REGEXREPLACE(C202, ""\[(.*?)\]"", """")")," I've been thinking about time and where does it go How can I stop my life from passing me by, I don't know I've been thinking about family (Family), how it's going so fast Will I wake up one morning, just wishing that I could go back? I've been thinking "&amp;"about lately, maybe I could make a change And then it could change me, so with all of my heart This is my prayer  Singing, Oh Lord keep me in the moment Help me live with my eyes wide open 'Cause I don't wanna miss what You have for me (What You have for "&amp;"me) Singing, Oh Lord show me what matters Throw away what I'm chasing after, 'cause I don't wanna miss what You have for me (What You have for me) Keep me in the moment, oh keep me in the moment Keep me in the moment, 'cause I don't wanna miss what You ha"&amp;"ve for me  When I wake up in the morning, Lord touch my heart Don't let me stray, I just wanna stay where You are All I got is one shot, one try, one go around in this beautiful life Nothing is wasted when everything's placed in Your hands  Singing, Oh Lo"&amp;"rd keep me in the moment Help me live with my eyes wide open 'Cause I don't wanna miss what You have for me (What You have for me) Singing, Oh Lord show me what matters Throw away what I'm chasing after, 'cause I don't wanna miss what You have for me (Wha"&amp;"t You have for me) Keep me in the moment (Keep me in the moment), oh keep me in the moment (Keep me in the moment) Keep me in the moment, 'cause I don't wanna miss what You have for me  I've been thinking about Heaven, and the promise You hold So it's all"&amp;" eyes on You, until the day You call me home  Singing, Oh Lord keep me in the moment Help me live with my eyes wide open 'Cause I don't wanna miss what You have for me (I don't wanna miss, I don't wanna miss) Singing, Oh Lord show me what matters Throw aw"&amp;"ay what I'm chasing after, 'cause I don't wanna miss what You have for me (Yeah) Keep me in the moment, oh keep me in the moment Keep me in the moment, 'cause I don't wanna miss what You have for me Keep me in moment (Keep me in the moment) Oh keep me in "&amp;"the moment (Keep me in the moment) Keep me in the moment, 'cause I don't wanna miss what You have for me (What You have for me)")</f>
        <v> I've been thinking about time and where does it go How can I stop my life from passing me by, I don't know I've been thinking about family (Family), how it's going so fast Will I wake up one morning, just wishing that I could go back? I've been thinking about lately, maybe I could make a change And then it could change me, so with all of my heart This is my prayer  Singing, Oh Lord keep me in the moment Help me live with my eyes wide open 'Cause I don't wanna miss what You have for me (What You have for me) Singing, Oh Lord show me what matters Throw away what I'm chasing after, 'cause I don't wanna miss what You have for me (What You have for me) Keep me in the moment, oh keep me in the moment Keep me in the moment, 'cause I don't wanna miss what You have for me  When I wake up in the morning, Lord touch my heart Don't let me stray, I just wanna stay where You are All I got is one shot, one try, one go around in this beautiful life Nothing is wasted when everything's placed in Your hands  Singing, Oh Lord keep me in the moment Help me live with my eyes wide open 'Cause I don't wanna miss what You have for me (What You have for me) Singing, Oh Lord show me what matters Throw away what I'm chasing after, 'cause I don't wanna miss what You have for me (What You have for me) Keep me in the moment (Keep me in the moment), oh keep me in the moment (Keep me in the moment) Keep me in the moment, 'cause I don't wanna miss what You have for me  I've been thinking about Heaven, and the promise You hold So it's all eyes on You, until the day You call me home  Singing, Oh Lord keep me in the moment Help me live with my eyes wide open 'Cause I don't wanna miss what You have for me (I don't wanna miss, I don't wanna miss) Singing, Oh Lord show me what matters Throw away what I'm chasing after, 'cause I don't wanna miss what You have for me (Yeah) Keep me in the moment, oh keep me in the moment Keep me in the moment, 'cause I don't wanna miss what You have for me Keep me in moment (Keep me in the moment) Oh keep me in the moment (Keep me in the moment) Keep me in the moment, 'cause I don't wanna miss what You have for me (What You have for me)</v>
      </c>
      <c r="E202" s="1" t="s">
        <v>689</v>
      </c>
      <c r="F202" s="1">
        <v>2020.0</v>
      </c>
      <c r="G202" s="2" t="s">
        <v>694</v>
      </c>
    </row>
    <row r="203">
      <c r="A203" s="1" t="s">
        <v>695</v>
      </c>
      <c r="B203" s="1" t="s">
        <v>696</v>
      </c>
      <c r="C203" s="1" t="s">
        <v>697</v>
      </c>
      <c r="D203" s="1" t="str">
        <f>IFERROR(__xludf.DUMMYFUNCTION("REGEXREPLACE(C203, ""\[(.*?)\]"", """")")," Are you disappointed? Are you desperate for help? You know what it's like to be tired and only a shell of yourself Well, you start to believe you don't have what it takes 'Cause it's all you can do just to move much less finish the race  But don't forget"&amp;" what lies ahead  Almost home, brother, it won't be long Soon all your burdens will be gone With all your strength, sister, run wild, run free Hold up your head, keep pressing on, we are almost home  Well, this road will be hard, but we win in the end Sim"&amp;"ply because of Jesus in us, it's not if, but when So take joy in the journey, even when it feels long Oh, find strength in each step knowing Heaven is cheering you on  We are almost home, brother, it won't be long Soon all your burdens will be gone With a"&amp;"ll your strength, sister, run wild, run free Hold up your head, keep pressing on, we are almost home  Almost home, almost home  I know that the cross has brought Heaven to us But make no mistake, there's still more to come When our flesh and our bone are "&amp;"no longer between Where we are right now and where we're meant to be When all that's been lost is made whole again When these tears and this pain no longer exist No more walking, we're running as fast as we can Consider this our second wind  Almost home, "&amp;"brother, it won't be long Soon all your burdens will be gone With all your strength, sister, run wild, run free Hold up your head, keep pressing on, we are almost home| Almost home, almost home  We are almost home, almost home, almost home We are almost h"&amp;"ome")</f>
        <v> Are you disappointed? Are you desperate for help? You know what it's like to be tired and only a shell of yourself Well, you start to believe you don't have what it takes 'Cause it's all you can do just to move much less finish the race  But don't forget what lies ahead  Almost home, brother, it won't be long Soon all your burdens will be gone With all your strength, sister, run wild, run free Hold up your head, keep pressing on, we are almost home  Well, this road will be hard, but we win in the end Simply because of Jesus in us, it's not if, but when So take joy in the journey, even when it feels long Oh, find strength in each step knowing Heaven is cheering you on  We are almost home, brother, it won't be long Soon all your burdens will be gone With all your strength, sister, run wild, run free Hold up your head, keep pressing on, we are almost home  Almost home, almost home  I know that the cross has brought Heaven to us But make no mistake, there's still more to come When our flesh and our bone are no longer between Where we are right now and where we're meant to be When all that's been lost is made whole again When these tears and this pain no longer exist No more walking, we're running as fast as we can Consider this our second wind  Almost home, brother, it won't be long Soon all your burdens will be gone With all your strength, sister, run wild, run free Hold up your head, keep pressing on, we are almost home| Almost home, almost home  We are almost home, almost home, almost home We are almost home</v>
      </c>
      <c r="E203" s="1" t="s">
        <v>689</v>
      </c>
      <c r="F203" s="1">
        <v>2020.0</v>
      </c>
      <c r="G203" s="2" t="s">
        <v>698</v>
      </c>
    </row>
    <row r="204">
      <c r="A204" s="1" t="s">
        <v>699</v>
      </c>
      <c r="B204" s="1" t="s">
        <v>700</v>
      </c>
      <c r="C204" s="1" t="s">
        <v>701</v>
      </c>
      <c r="D204" s="1" t="str">
        <f>IFERROR(__xludf.DUMMYFUNCTION("REGEXREPLACE(C204, ""\[(.*?)\]"", """")")," Sometimes on this journey, I get lost in my mistakes What looks to me like weakness is a canvas for Your strength And my story isn't over, my story's just begun Failure won't define me 'cause that's what my Father does Yeah, failure won't define me 'caus"&amp;"e that's what my Father does  Ooh, lay your burdens down Ooh, here in the Father's house Check your shame at the door (Ooh) 'Cause it ain't welcome anymore (Ooh) Ooh, you're in the Father's house  Arrival's not the end game, the journey's where You are Yo"&amp;"u never wanted perfect, You just wanted my heart And the story isn't over, if the story isn't good A failure's never final when the Father is in the room A failure's never final when the Father is in the room  Ooh, lay your burdens down Ooh, here in the F"&amp;"ather's house Check your shame at the door (Ooh) 'Cause it ain't welcome anymore (Ooh) Ooh, you're in the Father's house, yeah You're in the Father's house, yeah-yeah  Prodigals come home The helpless find hope Love is on the move When the Father's in the"&amp;" room Prison doors fling wide The dead come to life Love is on the move When the Father's in the room Miracles take place The cynical find faith And love is breaking through When the Father's in the room The Jericho walls are quakin' Strongholds now are s"&amp;"hakin' Love is breaking through When the Father's in the room Love is breaking through When the Father's in the room| Ooh, lay your burdens down Ooh, here in the Father's house Check your shame at the door (Ooh) 'Cause it ain't welcome anymore (Ooh) Ooh, "&amp;"you're in the Father's house Yeah, lay your burdens down Ooh, here in the Father's house Check your shame at the door (Check your shame at the door) Welcome anymore Ooh, you're in the Father's house")</f>
        <v> Sometimes on this journey, I get lost in my mistakes What looks to me like weakness is a canvas for Your strength And my story isn't over, my story's just begun Failure won't define me 'cause that's what my Father does Yeah, failure won't define me 'cause that's what my Father does  Ooh, lay your burdens down Ooh, here in the Father's house Check your shame at the door (Ooh) 'Cause it ain't welcome anymore (Ooh) Ooh, you're in the Father's house  Arrival's not the end game, the journey's where You are You never wanted perfect, You just wanted my heart And the story isn't over, if the story isn't good A failure's never final when the Father is in the room A failure's never final when the Father is in the room  Ooh, lay your burdens down Ooh, here in the Father's house Check your shame at the door (Ooh) 'Cause it ain't welcome anymore (Ooh) Ooh, you're in the Father's house, yeah You're in the Father's house, yeah-yeah  Prodigals come home The helpless find hope Love is on the move When the Father's in the room Prison doors fling wide The dead come to life Love is on the move When the Father's in the room Miracles take place The cynical find faith And love is breaking through When the Father's in the room The Jericho walls are quakin' Strongholds now are shakin' Love is breaking through When the Father's in the room Love is breaking through When the Father's in the room| Ooh, lay your burdens down Ooh, here in the Father's house Check your shame at the door (Ooh) 'Cause it ain't welcome anymore (Ooh) Ooh, you're in the Father's house Yeah, lay your burdens down Ooh, here in the Father's house Check your shame at the door (Check your shame at the door) Welcome anymore Ooh, you're in the Father's house</v>
      </c>
      <c r="E204" s="1" t="s">
        <v>689</v>
      </c>
      <c r="F204" s="1">
        <v>2020.0</v>
      </c>
      <c r="G204" s="2" t="s">
        <v>702</v>
      </c>
    </row>
    <row r="205">
      <c r="A205" s="1" t="s">
        <v>703</v>
      </c>
      <c r="B205" s="1" t="s">
        <v>704</v>
      </c>
      <c r="C205" s="1" t="s">
        <v>705</v>
      </c>
      <c r="D205" s="1" t="str">
        <f>IFERROR(__xludf.DUMMYFUNCTION("REGEXREPLACE(C205, ""\[(.*?)\]"", """")")," What holds your heart What stirs your soul What matters come to mind The cares you keep The thoughts you think It's not all wasted time  Seek and you will find  Joy still comes in the morning Hope still walks with the hurting If you're still alive and br"&amp;"eathing Praise the Lord Don't stop dancing and dreaming There's still good news worth repeating So lift your head and keep singing Praise the Lord  The years roll by We wonder why We lost our way from home Our Father finds The child inside We left for gro"&amp;"wing old  Awake, awake, awake my soul  Joy still comes in the morning Hope still walks with the hurting If you're still alive and breathing Praise the Lord Don't stop dancing and dreaming There's still good news worth repeating So lift your head and keep "&amp;"singing Praise the Lord| Let everything, let everything Let everything praise the Lord (Let everything) In the working (Let everything), in the waiting (Let everything praise the Lord) Let it praise the Lord (Let everything) In the blessing (Let everythin"&amp;"g), in the breaking (Let everything praise the Lord) Come on, praise the Lord (Let everything) In the dying (Let everything), the rising (Let everything praise the Lord) Let it praise the Lord (Let everything, let everything, let everything praise the Lor"&amp;"d) Let it praise the Lord (Let everything, let everything, let everything praise the Lord) Praise the Lord  Joy still comes in the morning Hope still walks with the hurting If you're still alive and breathing Praise the Lord Don't stop dancing and dreamin"&amp;"g (Don't stop dancing) There's still good news worth repeating (Sun is shining) So lift your head and keep singing (Shining) Praise the Lord Joy still comes in the morning (Ohh) Hope still walks with the hurting If you're still alive and breathing (Oh) Pr"&amp;"aise the Lord Don't stop dancing and dreaming (Don't stop dancing) There's still good news worth repeating (News worth repeating) So lift your head and keep singing Praise the Lord")</f>
        <v> What holds your heart What stirs your soul What matters come to mind The cares you keep The thoughts you think It's not all wasted time  Seek and you will find  Joy still comes in the morning Hope still walks with the hurting If you're still alive and breathing Praise the Lord Don't stop dancing and dreaming There's still good news worth repeating So lift your head and keep singing Praise the Lord  The years roll by We wonder why We lost our way from home Our Father finds The child inside We left for growing old  Awake, awake, awake my soul  Joy still comes in the morning Hope still walks with the hurting If you're still alive and breathing Praise the Lord Don't stop dancing and dreaming There's still good news worth repeating So lift your head and keep singing Praise the Lord| Let everything, let everything Let everything praise the Lord (Let everything) In the working (Let everything), in the waiting (Let everything praise the Lord) Let it praise the Lord (Let everything) In the blessing (Let everything), in the breaking (Let everything praise the Lord) Come on, praise the Lord (Let everything) In the dying (Let everything), the rising (Let everything praise the Lord) Let it praise the Lord (Let everything, let everything, let everything praise the Lord) Let it praise the Lord (Let everything, let everything, let everything praise the Lord) Praise the Lord  Joy still comes in the morning Hope still walks with the hurting If you're still alive and breathing Praise the Lord Don't stop dancing and dreaming (Don't stop dancing) There's still good news worth repeating (Sun is shining) So lift your head and keep singing (Shining) Praise the Lord Joy still comes in the morning (Ohh) Hope still walks with the hurting If you're still alive and breathing (Oh) Praise the Lord Don't stop dancing and dreaming (Don't stop dancing) There's still good news worth repeating (News worth repeating) So lift your head and keep singing Praise the Lord</v>
      </c>
      <c r="E205" s="1" t="s">
        <v>689</v>
      </c>
      <c r="F205" s="1">
        <v>2020.0</v>
      </c>
      <c r="G205" s="2" t="s">
        <v>706</v>
      </c>
    </row>
    <row r="206">
      <c r="A206" s="1" t="s">
        <v>707</v>
      </c>
      <c r="B206" s="1" t="s">
        <v>708</v>
      </c>
      <c r="C206" s="1" t="s">
        <v>709</v>
      </c>
      <c r="D206" s="1" t="str">
        <f>IFERROR(__xludf.DUMMYFUNCTION("REGEXREPLACE(C206, ""\[(.*?)\]"", """")")," If I were You I would've given up on me by now I would've labeled me a lost cause 'Cause I feel just like a lost cause If I were You I would've turned around and walked away I would've labeled me beyond repair 'Cause I feel like I'm beyond repair  Oh, bu"&amp;"t somehow You don't see me like I do Somehow You're still here  You're the God who stays You're the God who stays You're the one who runs in my direction When the whole world walks away You're the God who stands With wide open arms And You tell me nothing"&amp;" I have ever done can separate my heart From the God who stays  I used to hide Every time I thought I let You down I always thought I had to earn my way But I'm learning You don't work that way  'Cause somehow You don't see me like I do Somehow You're sti"&amp;"ll here  You're the God who stays (You're the God who stays) You're the God who stays (You're the God who stays) You're the one who runs in my direction When the whole world walks away You're the God who stands (You're the God who stands) With wide open a"&amp;"rms (With wide open arms) And You tell me nothing I have ever done can separate my heart From the God who stays| My shame can't separate My guilt can't separate My past can't separate I'm Yours forever My sin can't separate My scars can't separate My fail"&amp;"ures can't separate I'm Yours forever No enemy can separate No power of hell can take away Your love for me will never change I'm Yours forever  You're the God who stays (You're the God who stays) You're the God who stays (You're the God who stays) You're"&amp;" the one who runs in my direction When the whole world walks away You're the God who stands (You're the God who stands) With wide open arms (With wide open arms) And You tell me nothing I have ever done can separate my heart From the God who stays You're "&amp;"the God who stays You're the one who runs in my direction When the whole world walks away You're the God who stands With wide open arms And You tell me nothing I have ever done can separate my heart From the God who stays")</f>
        <v> If I were You I would've given up on me by now I would've labeled me a lost cause 'Cause I feel just like a lost cause If I were You I would've turned around and walked away I would've labeled me beyond repair 'Cause I feel like I'm beyond repair  Oh, but somehow You don't see me like I do Somehow You're still here  You're the God who stays You're the God who stays You're the one who runs in my direction When the whole world walks away You're the God who stands With wide open arms And You tell me nothing I have ever done can separate my heart From the God who stays  I used to hide Every time I thought I let You down I always thought I had to earn my way But I'm learning You don't work that way  'Cause somehow You don't see me like I do Somehow You're still here  You're the God who stays (You're the God who stays) You're the God who stays (You're the God who stays) You're the one who runs in my direction When the whole world walks away You're the God who stands (You're the God who stands) With wide open arms (With wide open arms) And You tell me nothing I have ever done can separate my heart From the God who stays| My shame can't separate My guilt can't separate My past can't separate I'm Yours forever My sin can't separate My scars can't separate My failures can't separate I'm Yours forever No enemy can separate No power of hell can take away Your love for me will never change I'm Yours forever  You're the God who stays (You're the God who stays) You're the God who stays (You're the God who stays) You're the one who runs in my direction When the whole world walks away You're the God who stands (You're the God who stands) With wide open arms (With wide open arms) And You tell me nothing I have ever done can separate my heart From the God who stays You're the God who stays You're the one who runs in my direction When the whole world walks away You're the God who stands With wide open arms And You tell me nothing I have ever done can separate my heart From the God who stays</v>
      </c>
      <c r="E206" s="1" t="s">
        <v>689</v>
      </c>
      <c r="F206" s="1">
        <v>2020.0</v>
      </c>
      <c r="G206" s="2" t="s">
        <v>710</v>
      </c>
    </row>
    <row r="207">
      <c r="A207" s="1" t="s">
        <v>711</v>
      </c>
      <c r="B207" s="1" t="s">
        <v>712</v>
      </c>
      <c r="C207" s="1" t="s">
        <v>713</v>
      </c>
      <c r="D207" s="1" t="str">
        <f>IFERROR(__xludf.DUMMYFUNCTION("REGEXREPLACE(C207, ""\[(.*?)\]"", """")")," You don't answer all my questions But You hear me when I speak You don't keep my heart from breakin' But when it does, You weep with me You're so close that I can feel You When I've lost the words to pray And though my eyes have never seen You I've seen "&amp;"enough to say  I know that You are good I know that You are kind I know that You are so much more Than what I leave behind I know that I am loved I know that I am safe 'Cause even in the fire to live is Christ, to die is gain I know that You are good  I d"&amp;"on't understand the sorrow But You're calm within the storm Sometimes this weight is overwhelming But I don't carry it alone You're still close when I can't feel You I don't have to be afraid And though my eyes have never seen You I've seen enough to say "&amp;" I know that You are good I know that You are kind I know that You are so much more Than what I leave behind I know that I am loved I know that I am safe 'Cause even in the fire to live is Christ, to die is gain I know that You are good, mmm You are good,"&amp;" I know  On my darkest day, from my deepest pain Through it all, my heart will choose to sing Your praise On my darkest day, from my deepest pain Through it all, my heart will choose to sing Your praise On my darkest day, in my deepest pain Through it all"&amp;", my heart will choose to sing Your praise| I know that You are good I know that You are kind I know that You are so much more Than what I leave behind I know that I am loved I know that I am safe 'Cause even in the fire to live is Christ, to die is gain "&amp;"I know that You are good, yeah I know that You are good, yeah I know")</f>
        <v> You don't answer all my questions But You hear me when I speak You don't keep my heart from breakin' But when it does, You weep with me You're so close that I can feel You When I've lost the words to pray And though my eyes have never seen You I've seen enough to say  I know that You are good I know that You are kind I know that You are so much more Than what I leave behind I know that I am loved I know that I am safe 'Cause even in the fire to live is Christ, to die is gain I know that You are good  I don't understand the sorrow But You're calm within the storm Sometimes this weight is overwhelming But I don't carry it alone You're still close when I can't feel You I don't have to be afraid And though my eyes have never seen You I've seen enough to say  I know that You are good I know that You are kind I know that You are so much more Than what I leave behind I know that I am loved I know that I am safe 'Cause even in the fire to live is Christ, to die is gain I know that You are good, mmm You are good, I know  On my darkest day, from my deepest pain Through it all, my heart will choose to sing Your praise On my darkest day, from my deepest pain Through it all, my heart will choose to sing Your praise On my darkest day, in my deepest pain Through it all, my heart will choose to sing Your praise| I know that You are good I know that You are kind I know that You are so much more Than what I leave behind I know that I am loved I know that I am safe 'Cause even in the fire to live is Christ, to die is gain I know that You are good, yeah I know that You are good, yeah I know</v>
      </c>
      <c r="E207" s="1" t="s">
        <v>689</v>
      </c>
      <c r="F207" s="1">
        <v>2020.0</v>
      </c>
      <c r="G207" s="2" t="s">
        <v>714</v>
      </c>
    </row>
    <row r="208">
      <c r="A208" s="1" t="s">
        <v>715</v>
      </c>
      <c r="B208" s="1" t="s">
        <v>716</v>
      </c>
      <c r="C208" s="1" t="s">
        <v>717</v>
      </c>
      <c r="D208" s="1" t="str">
        <f>IFERROR(__xludf.DUMMYFUNCTION("REGEXREPLACE(C208, ""\[(.*?)\]"", """")")," Every time I tried to make it on my own Every  time I tried to stand and start to fall And  all those lonely roads that I have travelled on There was Jesus  When the life I built came crashing to the ground When  the friends I had were nowhere to be foun"&amp;"d I  couldn't see it then but I can see it now There was Jesus  In  the waiting, in the searching In the healing and the hurting Like a blessing buried in the broken pieces Every minute‚ every moment Where  I've been and where I'm going Even when I didn't"&amp;" know it or couldn't see it There was Jesus  For this man who needs amazing kind of grace (Mmm) For forgiveness at a price I couldn't pay (Mmm) I'm not perfect so I thank God every day There was Jesus (There was Jesus)  In the waiting‚ in the searching In"&amp;" the healing and the hurting Like a blessing buried in the broken pieces Every minute‚ every moment Where I've been and where I'm going Even when I didn't know it or couldn't see it There was Jesus  On the mountain, in the valleys (There was Jesus) In the"&amp;" shadows of the alleys (There was Jesus) In the fire, in the flood (There was Jesus) Always is and always was No‚ I never walk alone (Never walk alone) You are always there| In the waiting, in the searching In the healing and the hurting Like a blessing b"&amp;"uried in the broken pieces Every minute (Every minute), every moment (Every moment) Where I've been and where I'm going Even when I didn't know it or couldn't see it There was Jesus There was Jesus There was Jesus There was Jesus")</f>
        <v> Every time I tried to make it on my own Every  time I tried to stand and start to fall And  all those lonely roads that I have travelled on There was Jesus  When the life I built came crashing to the ground When  the friends I had were nowhere to be found I  couldn't see it then but I can see it now There was Jesus  In  the waiting, in the searching In the healing and the hurting Like a blessing buried in the broken pieces Every minute‚ every moment Where  I've been and where I'm going Even when I didn't know it or couldn't see it There was Jesus  For this man who needs amazing kind of grace (Mmm) For forgiveness at a price I couldn't pay (Mmm) I'm not perfect so I thank God every day There was Jesus (There was Jesus)  In the waiting‚ in the searching In the healing and the hurting Like a blessing buried in the broken pieces Every minute‚ every moment Where I've been and where I'm going Even when I didn't know it or couldn't see it There was Jesus  On the mountain, in the valleys (There was Jesus) In the shadows of the alleys (There was Jesus) In the fire, in the flood (There was Jesus) Always is and always was No‚ I never walk alone (Never walk alone) You are always there| In the waiting, in the searching In the healing and the hurting Like a blessing buried in the broken pieces Every minute (Every minute), every moment (Every moment) Where I've been and where I'm going Even when I didn't know it or couldn't see it There was Jesus There was Jesus There was Jesus There was Jesus</v>
      </c>
      <c r="E208" s="1" t="s">
        <v>689</v>
      </c>
      <c r="F208" s="1">
        <v>2020.0</v>
      </c>
      <c r="G208" s="2" t="s">
        <v>718</v>
      </c>
    </row>
    <row r="209">
      <c r="A209" s="1" t="s">
        <v>719</v>
      </c>
      <c r="B209" s="1" t="s">
        <v>720</v>
      </c>
      <c r="C209" s="1" t="s">
        <v>721</v>
      </c>
      <c r="D209" s="1" t="str">
        <f>IFERROR(__xludf.DUMMYFUNCTION("REGEXREPLACE(C209, ""\[(.*?)\]"", """")")," Amen, amen Amen, oh, amen  When I think about where I would have been without You I'm so glad it's a place I never have to be  Even if I tried I couldn't count the ways Not enough words for me to ever say Just how good, how good You are to me, ayy  How c"&amp;"ould I hide this joy inside of me? Amazing grace, oh Lord, how can it be? Every day of my life I want the world to see I can't get over what You've done for me You got me singing like Amen, amen Amen, oh, amen  What You did has given me a hope forever And"&amp;" what You do has shown me You will never leave, oh  Even if I tried I couldn't count the ways Not enough words for me to ever say Just how good, how good You are to me, yeah  How could I hide this joy inside of me? Amazing grace, oh Lord, how can it be? E"&amp;"very day of my life I want the world to see I can't get over what You've done for me You got me singing like Amen, amen Amen, oh, amen (Oh)| I can't get over what You've done for me That's why I gotta sing I can't get over what You've done for me That's w"&amp;"hy I gotta sing Every mountain, every valley Ever since the day You found me I can't get over what You've done for me That's why I gotta sing amen, oh  How could I hide this joy inside of me? (I can't hide it, I can't hide) Amazing grace, oh Lord, how can"&amp;" it be? (How can it be? How can it be? How can it be?) Every day of my life I want the world to see (I want the world to see) I can't get over what You've done for me You got me singing like Amen (Amen) Amen (Amen, amen, amen) Amen (Ooh, yeah) Oh, amen  O"&amp;"ne more time, amen Amen, amen Amen, oh, amen")</f>
        <v> Amen, amen Amen, oh, amen  When I think about where I would have been without You I'm so glad it's a place I never have to be  Even if I tried I couldn't count the ways Not enough words for me to ever say Just how good, how good You are to me, ayy  How could I hide this joy inside of me? Amazing grace, oh Lord, how can it be? Every day of my life I want the world to see I can't get over what You've done for me You got me singing like Amen, amen Amen, oh, amen  What You did has given me a hope forever And what You do has shown me You will never leave, oh  Even if I tried I couldn't count the ways Not enough words for me to ever say Just how good, how good You are to me, yeah  How could I hide this joy inside of me? Amazing grace, oh Lord, how can it be? Every day of my life I want the world to see I can't get over what You've done for me You got me singing like Amen, amen Amen, oh, amen (Oh)| I can't get over what You've done for me That's why I gotta sing I can't get over what You've done for me That's why I gotta sing Every mountain, every valley Ever since the day You found me I can't get over what You've done for me That's why I gotta sing amen, oh  How could I hide this joy inside of me? (I can't hide it, I can't hide) Amazing grace, oh Lord, how can it be? (How can it be? How can it be? How can it be?) Every day of my life I want the world to see (I want the world to see) I can't get over what You've done for me You got me singing like Amen (Amen) Amen (Amen, amen, amen) Amen (Ooh, yeah) Oh, amen  One more time, amen Amen, amen Amen, oh, amen</v>
      </c>
      <c r="E209" s="1" t="s">
        <v>689</v>
      </c>
      <c r="F209" s="1">
        <v>2020.0</v>
      </c>
      <c r="G209" s="2" t="s">
        <v>722</v>
      </c>
    </row>
    <row r="210">
      <c r="A210" s="1" t="s">
        <v>723</v>
      </c>
      <c r="B210" s="1" t="s">
        <v>724</v>
      </c>
      <c r="C210" s="1" t="s">
        <v>725</v>
      </c>
      <c r="D210" s="1" t="str">
        <f>IFERROR(__xludf.DUMMYFUNCTION("REGEXREPLACE(C210, ""\[(.*?)\]"", """")")," You are here, moving in our midst I worship You, I worship You You are here, working in this place I worship You, I worship You You are here, moving in our midst I worship You, I worship You You are here, working in this place I worship You, I worship Yo"&amp;"u  Waymaker, miracle worker Promise keeper, light in the darkness My God, that is who You are Waymaker, miracle worker Promise keeper, light in the darkness My God, that is who You are  You are here, touching every heart I worship You, I worship You You a"&amp;"re here, healing every heart I worship You, I worship You You are here, mending every heart I worship You, I worship You You are here, turning lives around I worship You, I worship You  Waymaker, miracle worker Promise keeper, light in the darkness My God"&amp;", that is who You are Waymaker, miracle worker Promise keeper, light in the darkness My God, that is who You are That is who You are (That is who You are) That is who You are (That is who You are) That is who You are (That is who You are) That is who You "&amp;"are (That is who You are)  Waymaker, miracle worker Waymaker, miracle worker Waymaker, miracle worker Waymaker, miracle worker Waymaker, miracle worker Waymaker, miracle worker Waymaker, miracle worker Waymaker, miracle worker| Even when I don't see it, Y"&amp;"ou're working Even when I can't feel it, You're working You never stop, You never stop working You never stop, You never stop working Even when I can't see it, You're working Even when I can't feel it, You're working You never stop, You never stop working"&amp;" You never stop, You never stop working Even when I don't see it, You're working Even when I can't feel it, You're working You never stop, You never stop working You never stop, You never stop working Even when I don't see it, You're working Even when I d"&amp;"on't feel it, You're working You never stop, You never stop working You never stop, You never stop working He never stops working He never stops working, no Our God is  Our God is a Healer, He's a   Waymaker, miracle worker Promise keeper, light in the da"&amp;"rkness My God, that is who You are Waymaker, miracle worker Promise keeper, light in the darkness My God, that is who You are| Waymaker, miracle worker Promise keeper, light in the darkness My God, that is who You are Waymaker, miracle worker Promise keep"&amp;"er, light in the darkness My God, that is who You are Waymaker, miracle worker Promise keeper, light in the darkness My God, that is who You are Waymaker, miracle worker Promise keeper, light in the darkness My God, that is who You are")</f>
        <v> You are here, moving in our midst I worship You, I worship You You are here, working in this place I worship You, I worship You You are here, moving in our midst I worship You, I worship You You are here, working in this place I worship You, I worship You  Waymaker, miracle worker Promise keeper, light in the darkness My God, that is who You are Waymaker, miracle worker Promise keeper, light in the darkness My God, that is who You are  You are here, touching every heart I worship You, I worship You You are here, healing every heart I worship You, I worship You You are here, mending every heart I worship You, I worship You You are here, turning lives around I worship You, I worship You  Waymaker, miracle worker Promise keeper, light in the darkness My God, that is who You are Waymaker, miracle worker Promise keeper, light in the darkness My God, that is who You are That is who You are (That is who You are) That is who You are (That is who You are) That is who You are (That is who You are) That is who You are (That is who You are)  Waymaker, miracle worker Waymaker, miracle worker Waymaker, miracle worker Waymaker, miracle worker Waymaker, miracle worker Waymaker, miracle worker Waymaker, miracle worker Waymaker, miracle worker| Even when I don't see it, You're working Even when I can't feel it, You're working You never stop, You never stop working You never stop, You never stop working Even when I can't see it, You're working Even when I can't feel it, You're working You never stop, You never stop working You never stop, You never stop working Even when I don't see it, You're working Even when I can't feel it, You're working You never stop, You never stop working You never stop, You never stop working Even when I don't see it, You're working Even when I don't feel it, You're working You never stop, You never stop working You never stop, You never stop working He never stops working He never stops working, no Our God is  Our God is a Healer, He's a   Waymaker, miracle worker Promise keeper, light in the darkness My God, that is who You are Waymaker, miracle worker Promise keeper, light in the darkness My God, that is who You are| Waymaker, miracle worker Promise keeper, light in the darkness My God, that is who You are Waymaker, miracle worker Promise keeper, light in the darkness My God, that is who You are Waymaker, miracle worker Promise keeper, light in the darkness My God, that is who You are Waymaker, miracle worker Promise keeper, light in the darkness My God, that is who You are</v>
      </c>
      <c r="E210" s="1" t="s">
        <v>689</v>
      </c>
      <c r="F210" s="1">
        <v>2020.0</v>
      </c>
      <c r="G210" s="2" t="s">
        <v>726</v>
      </c>
    </row>
    <row r="211">
      <c r="A211" s="1" t="s">
        <v>727</v>
      </c>
      <c r="B211" s="1" t="s">
        <v>728</v>
      </c>
      <c r="C211" s="1" t="s">
        <v>729</v>
      </c>
      <c r="D211" s="1" t="str">
        <f>IFERROR(__xludf.DUMMYFUNCTION("REGEXREPLACE(C211, ""\[(.*?)\]"", """")")," Mm, mm-mm-hmm Mm, mm-mm-hmm Mm, mm-mm-hmm Mm, mm-mm-hmm  Wide awake while the world is sound asleepin' Too afraid of what might show up while you're dreamin' Nobody, nobody, nobody sees you Nobody, nobody would believe you  Every day you try to pick up a"&amp;"ll the pieces All the memories, they somehow never leave you Nobody, nobody, nobody sees you Nobody, nobody would believe you  God only knows what you've been through God only knows what they say about you God only knows how it's killing you But there's a"&amp;" kind of love that God only knows God only knows what you've been through God only knows what they say about you But God only knows the real you There's a kind of love that God only knows  There's a kind of love that There's a kind of love  You keep a cov"&amp;"er over every single secret So afraid if someone saw them, they would leave But somebody, somebody, somebody sees you Somebody, somebody will never leave you| God only knows what you've been through God only knows what they say about you God only knows ho"&amp;"w it's killing you But there's a kind of love that God only knows God only knows what you've been through God only knows what they say about you But God only knows the real you There's a kind of love that God only knows  There's a kind of love that There'"&amp;"s a kind of love There's a kind of love that There's a kind of love  For the lonely, for the ashamed The misunderstood, and the ones to blame What if we could start over? We could start over, we could start over (Over) Oh, for the lonely, for the ashamed "&amp;"The misunderstood, and the ones to blame What if we could start over? We could start over, we could start over 'Cause there's a kind of love that God only knows| God only knows what you've been through God only knows what they say about you God only knows"&amp;" the real you But there's a kind of love that God only knows God only knows what you've been through God only knows what they say about you But God only knows the real you There's a kind of love that God only knows  There's a kind of love that There's a k"&amp;"ind of love There's a kind of love that There's a kind of love  God only knows where to find you God only knows how to break through God only knows the real you There's a kind of love that God only knows")</f>
        <v> Mm, mm-mm-hmm Mm, mm-mm-hmm Mm, mm-mm-hmm Mm, mm-mm-hmm  Wide awake while the world is sound asleepin' Too afraid of what might show up while you're dreamin' Nobody, nobody, nobody sees you Nobody, nobody would believe you  Every day you try to pick up all the pieces All the memories, they somehow never leave you Nobody, nobody, nobody sees you Nobody, nobody would believe you  God only knows what you've been through God only knows what they say about you God only knows how it's killing you But there's a kind of love that God only knows God only knows what you've been through God only knows what they say about you But God only knows the real you There's a kind of love that God only knows  There's a kind of love that There's a kind of love  You keep a cover over every single secret So afraid if someone saw them, they would leave But somebody, somebody, somebody sees you Somebody, somebody will never leave you| God only knows what you've been through God only knows what they say about you God only knows how it's killing you But there's a kind of love that God only knows God only knows what you've been through God only knows what they say about you But God only knows the real you There's a kind of love that God only knows  There's a kind of love that There's a kind of love There's a kind of love that There's a kind of love  For the lonely, for the ashamed The misunderstood, and the ones to blame What if we could start over? We could start over, we could start over (Over) Oh, for the lonely, for the ashamed The misunderstood, and the ones to blame What if we could start over? We could start over, we could start over 'Cause there's a kind of love that God only knows| God only knows what you've been through God only knows what they say about you God only knows the real you But there's a kind of love that God only knows God only knows what you've been through God only knows what they say about you But God only knows the real you There's a kind of love that God only knows  There's a kind of love that There's a kind of love There's a kind of love that There's a kind of love  God only knows where to find you God only knows how to break through God only knows the real you There's a kind of love that God only knows</v>
      </c>
      <c r="E211" s="1" t="s">
        <v>689</v>
      </c>
      <c r="F211" s="1">
        <v>2019.0</v>
      </c>
      <c r="G211" s="2" t="s">
        <v>730</v>
      </c>
    </row>
    <row r="212">
      <c r="A212" s="1" t="s">
        <v>731</v>
      </c>
      <c r="B212" s="1" t="s">
        <v>732</v>
      </c>
      <c r="C212" s="1" t="s">
        <v>733</v>
      </c>
      <c r="D212" s="1" t="str">
        <f>IFERROR(__xludf.DUMMYFUNCTION("REGEXREPLACE(C212, ""\[(.*?)\]"", """")")," Hmm  Have you been praying and you still have no answers? Have you been pouring out your heart for so many years? Have you been hoping that things would have changed by now? Have you cried all the faith you have through so many tears?  Don't forget the t"&amp;"hings that He has done before And remember He can do it all once more  It's like the brightest sunrise Waiting on the other side of the darkest night Don't ever lose hope, hold on and believe Maybe you just haven't seen it, just haven't seen it yet You're"&amp;" closer than you think you are Only moments from the break of dawn All His promises are just up ahead Maybe you just haven't seen it, just haven't seen it yet (Oh) Maybe you just haven't seen it, just haven't seen it yet (Oh) Maybe you just haven't seen i"&amp;"t  He had the solution before you had the problem He sees the best in you when you feel at your worst So in the questioning, don't ever doubt His love for you 'Cause it's only in His love that you'll find a breakthrough, oh  It's like the brightest sunris"&amp;"e Waiting on the other side of the darkest night Don't ever lose hope, hold on and believe Maybe you just haven't seen it, just haven't seen it yet You're closer than you think you are Only moments from the break of dawn All His promises are just up ahead"&amp;" Maybe you just haven't seen it, just haven't seen it yet (Oh) Maybe you just haven't seen it, just haven't seen it yet (Oh) Maybe you just haven't seen it| He is moving with a love so deep Hallelujah for the victory Good things are coming even when we ca"&amp;"n't see We can't see it yet, but we believe that He is moving with a love so deep Hallelujah for the victory Good things are coming even when we can't see We can't see it yet, but we believe that  It's like the brightest sunrise Waiting on the other side "&amp;"of the darkest night Don't ever lose hope, hold on and believe (Don't ever lose hope) Maybe you just haven't seen it, just haven't seen it yet You're closer than you think you are (Think you are) Only moments from the break of dawn (Oh) All His promises a"&amp;"re just up ahead Maybe you just haven't seen it, just haven't seen it yet (Oh) Maybe you just haven't seen it, just haven't seen it yet (Oh) (You gotta hold on, hold on) Maybe you just haven't seen it, just haven't seen it yet (Oh)  (Maybe you just haven'"&amp;"t seen it, just haven't seen it yet) Just haven't seen it yet, ooh")</f>
        <v> Hmm  Have you been praying and you still have no answers? Have you been pouring out your heart for so many years? Have you been hoping that things would have changed by now? Have you cried all the faith you have through so many tears?  Don't forget the things that He has done before And remember He can do it all once more  It's like the brightest sunrise Waiting on the other side of the darkest night Don't ever lose hope, hold on and believe Maybe you just haven't seen it, just haven't seen it yet You're closer than you think you are Only moments from the break of dawn All His promises are just up ahead Maybe you just haven't seen it, just haven't seen it yet (Oh) Maybe you just haven't seen it, just haven't seen it yet (Oh) Maybe you just haven't seen it  He had the solution before you had the problem He sees the best in you when you feel at your worst So in the questioning, don't ever doubt His love for you 'Cause it's only in His love that you'll find a breakthrough, oh  It's like the brightest sunrise Waiting on the other side of the darkest night Don't ever lose hope, hold on and believe Maybe you just haven't seen it, just haven't seen it yet You're closer than you think you are Only moments from the break of dawn All His promises are just up ahead Maybe you just haven't seen it, just haven't seen it yet (Oh) Maybe you just haven't seen it, just haven't seen it yet (Oh) Maybe you just haven't seen it| He is moving with a love so deep Hallelujah for the victory Good things are coming even when we can't see We can't see it yet, but we believe that He is moving with a love so deep Hallelujah for the victory Good things are coming even when we can't see We can't see it yet, but we believe that  It's like the brightest sunrise Waiting on the other side of the darkest night Don't ever lose hope, hold on and believe (Don't ever lose hope) Maybe you just haven't seen it, just haven't seen it yet You're closer than you think you are (Think you are) Only moments from the break of dawn (Oh) All His promises are just up ahead Maybe you just haven't seen it, just haven't seen it yet (Oh) Maybe you just haven't seen it, just haven't seen it yet (Oh) (You gotta hold on, hold on) Maybe you just haven't seen it, just haven't seen it yet (Oh)  (Maybe you just haven't seen it, just haven't seen it yet) Just haven't seen it yet, ooh</v>
      </c>
      <c r="E212" s="1" t="s">
        <v>689</v>
      </c>
      <c r="F212" s="1">
        <v>2019.0</v>
      </c>
      <c r="G212" s="2" t="s">
        <v>734</v>
      </c>
    </row>
    <row r="213">
      <c r="A213" s="1" t="s">
        <v>695</v>
      </c>
      <c r="B213" s="1" t="s">
        <v>735</v>
      </c>
      <c r="C213" s="1" t="s">
        <v>736</v>
      </c>
      <c r="D213" s="1" t="str">
        <f>IFERROR(__xludf.DUMMYFUNCTION("REGEXREPLACE(C213, ""\[(.*?)\]"", """")")," Some say, ""Don't give up,"" And hope that your good is good enough Head down, keep on working If you could earn it, you deserve it Some say, ""Push on through"" After all it's the least that you can do But don't buy what they're selling It couldn't be f"&amp;"urther from the truth  What if I were the one to tell you That the fight's already been won Well, I think your day's about to get better What if I were the one to tell you That the work's already been done It's not good news It's the best news ever  Some "&amp;"say, ""Don't ask for help"" God helps the ones who help themselves Press on get it right Otherwise get left behind Some say, ""He's keeping score"" So try hard then try a little more But hold up, if this were true Explain to me what the cross is for  What"&amp;" if I were the one to tell you That the fight's already been won Well, I think your day's about to get better What if I were the one to tell you That the work's already been done It's not good news It's the best news ever Best news ever  So won't you, com"&amp;"e! Come all you weary and you burdened You heavy laden and you hurting For all of you with nothing left Come and find rest!| What if I were the one to tell you That the fight's already been won Well, I think your day's about to get better What if I were t"&amp;"he one to tell you That the work's already been done It's not good news It's the best news ever! Best news ever...  It's not good news It's the best news ever Best news ever It's not good news It's the best news ever!")</f>
        <v> Some say, "Don't give up," And hope that your good is good enough Head down, keep on working If you could earn it, you deserve it Some say, "Push on through" After all it's the least that you can do But don't buy what they're selling It couldn't be further from the truth  What if I were the one to tell you That the fight's already been won Well, I think your day's about to get better What if I were the one to tell you That the work's already been done It's not good news It's the best news ever  Some say, "Don't ask for help" God helps the ones who help themselves Press on get it right Otherwise get left behind Some say, "He's keeping score" So try hard then try a little more But hold up, if this were true Explain to me what the cross is for  What if I were the one to tell you That the fight's already been won Well, I think your day's about to get better What if I were the one to tell you That the work's already been done It's not good news It's the best news ever Best news ever  So won't you, come! Come all you weary and you burdened You heavy laden and you hurting For all of you with nothing left Come and find rest!| What if I were the one to tell you That the fight's already been won Well, I think your day's about to get better What if I were the one to tell you That the work's already been done It's not good news It's the best news ever! Best news ever...  It's not good news It's the best news ever Best news ever It's not good news It's the best news ever!</v>
      </c>
      <c r="E213" s="1" t="s">
        <v>689</v>
      </c>
      <c r="F213" s="1">
        <v>2019.0</v>
      </c>
      <c r="G213" s="2" t="s">
        <v>737</v>
      </c>
    </row>
    <row r="214">
      <c r="A214" s="1" t="s">
        <v>738</v>
      </c>
      <c r="B214" s="1" t="s">
        <v>739</v>
      </c>
      <c r="C214" s="1" t="s">
        <v>740</v>
      </c>
      <c r="D214" s="1" t="str">
        <f>IFERROR(__xludf.DUMMYFUNCTION("REGEXREPLACE(C214, ""\[(.*?)\]"", """")")," This year's felt like four seasons of winter And you’d give anything to feel the sun Always reaching, always climbing Always second guessing the timing But God has a plan, a purpose in this You are His child and don't you forget  He put that hunger in yo"&amp;"ur heart He put that fire in your soul His love is the reason (Ooh-ooh, ooh-ooooh) To keep on believing (Ooh-ooh, ooh-ooooh) When you feel like giving up When you feel like giving in His love is the reason (Ooh-ooh, ooh-ooooh) To keep on believing (Ooh-oo"&amp;"h, ooh-ooooh)  If we could pull back the curtain of Heaven We would see His hand on everything Every hour, every minute Every second, He's always been in it Don’t let a shadow of a doubt take hold (Take hold) Hold on to what you already know  He put that "&amp;"hunger in your heart (Hunger in your heart) He put that fire in your soul (Fire in your soul) His love is the reason (Ooh-ooh, ooh-ooooh) To keep on believing (Ooh-ooh, ooh-ooooh) When you feel like giving up (Feel like giving up) When you feel like givin"&amp;"g in (Giving in) His love is the reason (Ooh-ooh, ooh-ooooh) To keep on believing (Ooh-ooh, ooh-ooooh) (It's the reason) It's the reason, ah-ah-ah (It's the reason) It's the reason, ah-ah-ah-ah-ah His love is the reason, ooh-ooh-ooh-ooh-ooh-ooooh  He's th"&amp;"e peace in the madness That you can't explain He's the hope in the heartbreak The rest in the suffering He’s closer than the air you breathe From the start to the end to the in between Don’t you dare doubt even for a minute What He started in you, yeah, H"&amp;"e's gonna finish| He put that hunger in your heart (Hunger in your heart) He put that fire in your soul (Fire in your soul) His love is the reason (Your love, Your love) To keep on believing (Just keep on believing) When you feel like giving up (Feel like"&amp;" giving up) When you feel like giving in (Oh) His love is the reason (Your love, Your love) To keep on believing (It’s the reason) It's the reason, ah-ah-ah (It's the reason) (It's the reason) It’s the reason, ah-ah-ah-ah-ah (It's the reason) His love is "&amp;"the reason (It's the reason) It's the reason, ah-ah-ah (It's the reason) It's the reason, ah-ah-ah-ah-ah His love is the reason (Hey, hey)")</f>
        <v> This year's felt like four seasons of winter And you’d give anything to feel the sun Always reaching, always climbing Always second guessing the timing But God has a plan, a purpose in this You are His child and don't you forget  He put that hunger in your heart He put that fire in your soul His love is the reason (Ooh-ooh, ooh-ooooh) To keep on believing (Ooh-ooh, ooh-ooooh) When you feel like giving up When you feel like giving in His love is the reason (Ooh-ooh, ooh-ooooh) To keep on believing (Ooh-ooh, ooh-ooooh)  If we could pull back the curtain of Heaven We would see His hand on everything Every hour, every minute Every second, He's always been in it Don’t let a shadow of a doubt take hold (Take hold) Hold on to what you already know  He put that hunger in your heart (Hunger in your heart) He put that fire in your soul (Fire in your soul) His love is the reason (Ooh-ooh, ooh-ooooh) To keep on believing (Ooh-ooh, ooh-ooooh) When you feel like giving up (Feel like giving up) When you feel like giving in (Giving in) His love is the reason (Ooh-ooh, ooh-ooooh) To keep on believing (Ooh-ooh, ooh-ooooh) (It's the reason) It's the reason, ah-ah-ah (It's the reason) It's the reason, ah-ah-ah-ah-ah His love is the reason, ooh-ooh-ooh-ooh-ooh-ooooh  He's the peace in the madness That you can't explain He's the hope in the heartbreak The rest in the suffering He’s closer than the air you breathe From the start to the end to the in between Don’t you dare doubt even for a minute What He started in you, yeah, He's gonna finish| He put that hunger in your heart (Hunger in your heart) He put that fire in your soul (Fire in your soul) His love is the reason (Your love, Your love) To keep on believing (Just keep on believing) When you feel like giving up (Feel like giving up) When you feel like giving in (Oh) His love is the reason (Your love, Your love) To keep on believing (It’s the reason) It's the reason, ah-ah-ah (It's the reason) (It's the reason) It’s the reason, ah-ah-ah-ah-ah (It's the reason) His love is the reason (It's the reason) It's the reason, ah-ah-ah (It's the reason) It's the reason, ah-ah-ah-ah-ah His love is the reason (Hey, hey)</v>
      </c>
      <c r="E214" s="1" t="s">
        <v>689</v>
      </c>
      <c r="F214" s="1">
        <v>2019.0</v>
      </c>
      <c r="G214" s="2" t="s">
        <v>741</v>
      </c>
    </row>
    <row r="215">
      <c r="A215" s="1" t="s">
        <v>742</v>
      </c>
      <c r="B215" s="1" t="s">
        <v>743</v>
      </c>
      <c r="C215" s="1" t="s">
        <v>744</v>
      </c>
      <c r="D215" s="1" t="str">
        <f>IFERROR(__xludf.DUMMYFUNCTION("REGEXREPLACE(C215, ""\[(.*?)\]"", """")")," I raise a hallelujah, in the presence of my enemies I raise a hallelujah, louder than the unbelief I raise a hallelujah, my weapon is a melody I raise a hallelujah, heaven comes to fight for me  I'm gonna sing, in the middle of the storm Louder and loude"&amp;"r, you're gonna hear my praises roar Up from the ashes, hope will arise Death is defeated, the King is alive!  I raise a hallelujah, with everything inside of me I raise a hallelujah, I will watch the darkness flee I raise a hallelujah, in the middle of t"&amp;"he mystery I raise a hallelujah, fear you lost your hold on me!  I'm gonna sing, in the middle of the storm Louder and louder, you're gonna hear my praises roar Up from the ashes, hope will arise Death is defeated, the King is alive!   Sing a little loude"&amp;"r (Sing a little louder) Sing a little louder (Sing a little louder) Sing a little louder (Sing a little louder) Let's sing a little louder (Let's sing a little louder) Sing a little louder (In the presence of my enemies) Sing a little louder (Louder than"&amp;" the unbelief) Sing a little louder (My weapon is a melody) Sing a little louder (Heaven comes to fight for me) Sing a little louder (In the presence of my enemies) Sing a little louder (Louder than the unbelief) Sing a little louder (My weapon is a melod"&amp;"y) Let's sing a little louder (Heaven comes to fight for me) Sing a little louder!| I'm gonna sing, in the middle of the storm Louder and louder, you're gonna hear my praises roar Up from the ashes, hope will arise Death is defeated, the King is alive! Oh"&amp;", I'm gonna sing, in the middle of the storm Louder and louder, you're gonna hear my praises roar Up from the ashes, hope will arise Death is defeated, the King is alive!  I raise a hallelujah I raise a hallelujah I raise a hallelujah I raise a hallelujah"&amp;"!   Just begin to raise your own hallelujah I can't do it for you There's a song written on your heart only you can sing And when you sing enemies flee When you sing prison walls come falling down When you sing heaven invades the earth So just begin to li"&amp;"ft up your hallelujah Raise it like a banner Raise it like a flag Raise it in the middle of the storm Let it rise, let it rise Like a symphony to the King Everything to You, Jesus We raise it all Sing a little louder!!| I raise a hallelujah I raise a hall"&amp;"elujah I raise a hallelujah I raise a hallelujah I raise a hallelujah (In the presence of my enemies) I raise a hallelujah (Louder than the unbelief) I raise a hallelujah (My weapon is a melody) I raise a hallelujah (Heaven comes to fight for me)")</f>
        <v> I raise a hallelujah, in the presence of my enemies I raise a hallelujah, louder than the unbelief I raise a hallelujah, my weapon is a melody I raise a hallelujah, heaven comes to fight for me  I'm gonna sing, in the middle of the storm Louder and louder, you're gonna hear my praises roar Up from the ashes, hope will arise Death is defeated, the King is alive!  I raise a hallelujah, with everything inside of me I raise a hallelujah, I will watch the darkness flee I raise a hallelujah, in the middle of the mystery I raise a hallelujah, fear you lost your hold on me!  I'm gonna sing, in the middle of the storm Louder and louder, you're gonna hear my praises roar Up from the ashes, hope will arise Death is defeated, the King is alive!   Sing a little louder (Sing a little louder) Sing a little louder (Sing a little louder) Sing a little louder (Sing a little louder) Let's sing a little louder (Let's sing a little louder) Sing a little louder (In the presence of my enemies) Sing a little louder (Louder than the unbelief) Sing a little louder (My weapon is a melody) Sing a little louder (Heaven comes to fight for me) Sing a little louder (In the presence of my enemies) Sing a little louder (Louder than the unbelief) Sing a little louder (My weapon is a melody) Let's sing a little louder (Heaven comes to fight for me) Sing a little louder!| I'm gonna sing, in the middle of the storm Louder and louder, you're gonna hear my praises roar Up from the ashes, hope will arise Death is defeated, the King is alive! Oh, I'm gonna sing, in the middle of the storm Louder and louder, you're gonna hear my praises roar Up from the ashes, hope will arise Death is defeated, the King is alive!  I raise a hallelujah I raise a hallelujah I raise a hallelujah I raise a hallelujah!   Just begin to raise your own hallelujah I can't do it for you There's a song written on your heart only you can sing And when you sing enemies flee When you sing prison walls come falling down When you sing heaven invades the earth So just begin to lift up your hallelujah Raise it like a banner Raise it like a flag Raise it in the middle of the storm Let it rise, let it rise Like a symphony to the King Everything to You, Jesus We raise it all Sing a little louder!!| I raise a hallelujah I raise a hallelujah I raise a hallelujah I raise a hallelujah I raise a hallelujah (In the presence of my enemies) I raise a hallelujah (Louder than the unbelief) I raise a hallelujah (My weapon is a melody) I raise a hallelujah (Heaven comes to fight for me)</v>
      </c>
      <c r="E215" s="1" t="s">
        <v>689</v>
      </c>
      <c r="F215" s="1">
        <v>2019.0</v>
      </c>
      <c r="G215" s="2" t="s">
        <v>745</v>
      </c>
    </row>
    <row r="216">
      <c r="A216" s="1" t="s">
        <v>746</v>
      </c>
      <c r="B216" s="1" t="s">
        <v>747</v>
      </c>
      <c r="C216" s="1" t="s">
        <v>748</v>
      </c>
      <c r="D216" s="1" t="str">
        <f>IFERROR(__xludf.DUMMYFUNCTION("REGEXREPLACE(C216, ""\[(.*?)\]"", """")")," Oh Oh  Standing in your ruins Feels a lot like the end So used to losing You're afraid to try again Right now all you see are ashes Where there was a flame Truth is that you're not forgotten 'Cause Grace knows your name  God's not done with you Even with"&amp;" your broken heart and your wounds and your scars God's not done with you Even when you're lost and it's hard and you're falling apart God's not done with you It's not over, it's only begun So don't hide, don't run 'Cause God's not done with You You  Ther"&amp;"e's a light you don't notice Until you're standing in the dark And there's a strength that's growing Inside your shattered heart (Woah)  God's not done with you Even with your broken heart and your wounds and your scars God's not done with you Even when y"&amp;"ou're lost and it's hard and you're falling apart God's not done with you It's not over, it's only begun So don't hide, don't run 'Cause God's not done with You You (He's not done with you) You You| He's got a plan, this is part of it He's gonna finish wh"&amp;"at He started He's got a plan, this is part of it He's gonna finish what He started He's not done God's not done writing your story No, He's not done God's not done with you God's not done with you  God's not done with you Even when you're lost and it's h"&amp;"ard and you're falling apart God's not done with you It's not over, it's only begun So don't hide, don't run 'Cause God's not done with You (You) You, you You (God's not done writing your story) You  You, You No, He's not done God's not done with you")</f>
        <v> Oh Oh  Standing in your ruins Feels a lot like the end So used to losing You're afraid to try again Right now all you see are ashes Where there was a flame Truth is that you're not forgotten 'Cause Grace knows your name  God's not done with you Even with your broken heart and your wounds and your scars God's not done with you Even when you're lost and it's hard and you're falling apart God's not done with you It's not over, it's only begun So don't hide, don't run 'Cause God's not done with You You  There's a light you don't notice Until you're standing in the dark And there's a strength that's growing Inside your shattered heart (Woah)  God's not done with you Even with your broken heart and your wounds and your scars God's not done with you Even when you're lost and it's hard and you're falling apart God's not done with you It's not over, it's only begun So don't hide, don't run 'Cause God's not done with You You (He's not done with you) You You| He's got a plan, this is part of it He's gonna finish what He started He's got a plan, this is part of it He's gonna finish what He started He's not done God's not done writing your story No, He's not done God's not done with you God's not done with you  God's not done with you Even when you're lost and it's hard and you're falling apart God's not done with you It's not over, it's only begun So don't hide, don't run 'Cause God's not done with You (You) You, you You (God's not done writing your story) You  You, You No, He's not done God's not done with you</v>
      </c>
      <c r="E216" s="1" t="s">
        <v>689</v>
      </c>
      <c r="F216" s="1">
        <v>2019.0</v>
      </c>
      <c r="G216" s="2" t="s">
        <v>749</v>
      </c>
    </row>
    <row r="217">
      <c r="A217" s="1" t="s">
        <v>750</v>
      </c>
      <c r="B217" s="1" t="s">
        <v>751</v>
      </c>
      <c r="C217" s="1" t="s">
        <v>752</v>
      </c>
      <c r="D217" s="1" t="str">
        <f>IFERROR(__xludf.DUMMYFUNCTION("REGEXREPLACE(C217, ""\[(.*?)\]"", """")")," The head that once was crowned with thorns Is crowned with glory now The Savior knelt to wash our feet Now at His feet we bow  The One who wore our sin and shame Now robed in majesty The radiance of perfect love Now shines for all to see  Your name, Your"&amp;" name Is victory All praise, will rise To Christ our king Your name, Your name Is victory All praise, will rise To Christ our king  The fear that held us now gives way To Him who is our peace His final breath upon the cross Is now alive in me  Your name, "&amp;"Your name Is victory All praise, will rise To Christ our king Your name, Your name Is victory All praise, will rise To Christ our king| By Your spirit I will rise From the ashes of defeat The resurrected King, is resurrecting me In Your name I come alive "&amp;"To declare Your victory The resurrected King, is resurrecting me By Your spirit I will rise From the ashes of defeat The resurrected King, is resurrecting me In Your name I come alive To declare Your victory The resurrected King, is resurrecting me By You"&amp;"r spirit I will rise From the ashes of defeat The resurrected King, is resurrecting me In Your name I come alive To declare Your victory The resurrected king, is resurrecting me  The tomb where soldiers watched in vain Was borrowed for three days His body"&amp;" there would not remain Our God has robbed the grave Our God has robbed the grave| Your name, Your name Is victory All praise, will rise To Christ our king Your name, Your name Is victory All praise, will rise To Christ our king  By Your spirit I will ris"&amp;"e From the ashes of defeat The resurrected King, is resurrecting me In Your name I come alive To declare Your victory The resurrected King, is resurrecting me By Your spirit I will rise From the ashes of defeat The resurrected King, is resurrecting me In "&amp;"Your name I come alive To declare Your victory The resurrected King, is resurrecting me By Your spirit I will rise From the ashes of defeat The resurrected King, is resurrecting me In Your name I come alive To declare Your victory The resurrected king, is"&amp;" resurrecting me The resurrected king, is resurrecting me")</f>
        <v> The head that once was crowned with thorns Is crowned with glory now The Savior knelt to wash our feet Now at His feet we bow  The One who wore our sin and shame Now robed in majesty The radiance of perfect love Now shines for all to see  Your name, Your name Is victory All praise, will rise To Christ our king Your name, Your name Is victory All praise, will rise To Christ our king  The fear that held us now gives way To Him who is our peace His final breath upon the cross Is now alive in me  Your name, Your name Is victory All praise, will rise To Christ our king Your name, Your name Is victory All praise, will rise To Christ our king|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The tomb where soldiers watched in vain Was borrowed for three days His body there would not remain Our God has robbed the grave Our God has robbed the grave| Your name, Your name Is victory All praise, will rise To Christ our king Your name, Your name Is victory All praise, will rise To Christ our king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The resurrected king, is resurrecting me</v>
      </c>
      <c r="E217" s="1" t="s">
        <v>689</v>
      </c>
      <c r="F217" s="1">
        <v>2019.0</v>
      </c>
      <c r="G217" s="2" t="s">
        <v>753</v>
      </c>
    </row>
    <row r="218">
      <c r="A218" s="1" t="s">
        <v>754</v>
      </c>
      <c r="B218" s="1" t="s">
        <v>755</v>
      </c>
      <c r="C218" s="1" t="s">
        <v>756</v>
      </c>
      <c r="D218" s="1" t="str">
        <f>IFERROR(__xludf.DUMMYFUNCTION("REGEXREPLACE(C218, ""\[(.*?)\]"", """")")," When darkness tries to roll over my bones When sorrow comes to steal the joy I own When brokenness and pain is all I know Oh, I won't be shaken, no, I won't be shaken  'Cause my fear doesn't stand a chance When I stand in Your love My fear doesn't stand "&amp;"a chance When I stand in Your love My fear doesn't stand a chance When I stand in Your love!  Oh, shame no longer has a place to hide And I am not a captive to the lies Oh, I'm not afraid to leave my past behind Oh, I won't be shaken, no, I won't be shake"&amp;"n!  My fear doesn't stand a chance When I stand in Your love My fear doesn't stand a chance When I stand in Your love My fear doesn't stand a chance When I stand in Your love!  And there's power that can break off every chain There's power that can empty "&amp;"out a grave There's resurrection power that can save There's power in Your name, there's power in Your name There's power that can break off every chain There's power that can empty out a grave There's resurrection power that can save There's power in You"&amp;"r name, power in Your name!  My fear doesn't stand a chance When I stand in Your love My fear doesn't stand a chance When I stand in Your love My fear doesn't stand a chance When I stand in Your love!| My fear doesn't stand a chance When I stand in Your l"&amp;"ove My fear doesn't stand a chance When I stand in Your love My fear doesn't stand a chance When I stand in Your love! When I stand on the rock When I stand in Your love  When I am standing on the rock Oh, I am standing in Your love And I am standing on t"&amp;"he rock My firm foundation, my firm foundation For I am standing on the rock And I am standing in Your love For I am standing on the rock My firm foundation, my firm foundation For I am standing on the rock And I am standing in Your love For I am standing"&amp;" on the rock My firm foundation, my firm foundation  'Cause my fear doesn't stand a chance When I stand in Your love My fear doesn't stand a chance When I stand in Your love My fear doesn't stand a chance When I stand in Your love!| Oh, and I am standing "&amp;"on the rock For I am standing in Your love I am standing on the rock My firm foundation, You're my firm foundation")</f>
        <v> When darkness tries to roll over my bones When sorrow comes to steal the joy I own When brokenness and pain is all I know Oh, I won't be shaken, no, I won't be shaken  'Cause my fear doesn't stand a chance When I stand in Your love My fear doesn't stand a chance When I stand in Your love My fear doesn't stand a chance When I stand in Your love!  Oh, shame no longer has a place to hide And I am not a captive to the lies Oh, I'm not afraid to leave my past behind Oh, I won't be shaken, no, I won't be shaken!  My fear doesn't stand a chance When I stand in Your love My fear doesn't stand a chance When I stand in Your love My fear doesn't stand a chance When I stand in Your love!  And there's power that can break off every chain There's power that can empty out a grave There's resurrection power that can save There's power in Your name, there's power in Your name There's power that can break off every chain There's power that can empty out a grave There's resurrection power that can save There's power in Your name, power in Your name!  My fear doesn't stand a chance When I stand in Your love My fear doesn't stand a chance When I stand in Your love My fear doesn't stand a chance When I stand in Your love!| My fear doesn't stand a chance When I stand in Your love My fear doesn't stand a chance When I stand in Your love My fear doesn't stand a chance When I stand in Your love! When I stand on the rock When I stand in Your love  When I am standing on the rock Oh, I am standing in Your love And I am standing on the rock My firm foundation, my firm foundation For I am standing on the rock And I am standing in Your love For I am standing on the rock My firm foundation, my firm foundation For I am standing on the rock And I am standing in Your love For I am standing on the rock My firm foundation, my firm foundation  'Cause my fear doesn't stand a chance When I stand in Your love My fear doesn't stand a chance When I stand in Your love My fear doesn't stand a chance When I stand in Your love!| Oh, and I am standing on the rock For I am standing in Your love I am standing on the rock My firm foundation, You're my firm foundation</v>
      </c>
      <c r="E218" s="1" t="s">
        <v>689</v>
      </c>
      <c r="F218" s="1">
        <v>2019.0</v>
      </c>
      <c r="G218" s="2" t="s">
        <v>757</v>
      </c>
    </row>
    <row r="219">
      <c r="A219" s="1" t="s">
        <v>758</v>
      </c>
      <c r="B219" s="1" t="s">
        <v>759</v>
      </c>
      <c r="C219" s="1" t="s">
        <v>760</v>
      </c>
      <c r="D219" s="1" t="str">
        <f>IFERROR(__xludf.DUMMYFUNCTION("REGEXREPLACE(C219, ""\[(.*?)\]"", """")")," Make it count, leave a mark, build a name for yourself Dream your dreams, chase your heart, above all else Make a name the world remembers But all an empty world can sell is empty dreams I got lost in the lie that it was up to me To make a name the world"&amp;" remembers But Jesus is the only name to remember  And I-I-I, I don't want to leave a legacy I don't care if they remember me Only Jesus And I-I-I, I've only got one life to live I'll let every second point to Him Only Jesus  All the kingdoms built, all t"&amp;"he trophies won Will crumble into dust when it's said and done 'Cause all that really matters Did I live the truth to the ones I love? Was my life the proof that there is only One Whose name will last forever?  And I-I-I, I don't want to leave a legacy I "&amp;"don't care if they remember me Only Jesus And I-I-I, I've only got one life to live I'll let every second point to Him Only Jesus   Jesus is the only name, Jesus is the only name Jesus is the only name to remember, ooh Jesus is the only name, Jesus is the"&amp;" only name Jesus is the only name to remember  And I-I-I, I don't want to leave a legacy I don't care if they remember me Only Jesus And I-I-I, I've only got one life to live I'll let every second point to Him Only Jesus| I, I don't want to leave a legacy"&amp;" I don't care if they remember me Only Jesus")</f>
        <v> Make it count, leave a mark, build a name for yourself Dream your dreams, chase your heart, above all else Make a name the world remembers But all an empty world can sell is empty dreams I got lost in the lie that it was up to me To make a name the world remembers But Jesus is the only name to remember  And I-I-I, I don't want to leave a legacy I don't care if they remember me Only Jesus And I-I-I, I've only got one life to live I'll let every second point to Him Only Jesus  All the kingdoms built, all the trophies won Will crumble into dust when it's said and done 'Cause all that really matters Did I live the truth to the ones I love? Was my life the proof that there is only One Whose name will last forever?  And I-I-I, I don't want to leave a legacy I don't care if they remember me Only Jesus And I-I-I, I've only got one life to live I'll let every second point to Him Only Jesus   Jesus is the only name, Jesus is the only name Jesus is the only name to remember, ooh Jesus is the only name, Jesus is the only name Jesus is the only name to remember  And I-I-I, I don't want to leave a legacy I don't care if they remember me Only Jesus And I-I-I, I've only got one life to live I'll let every second point to Him Only Jesus| I, I don't want to leave a legacy I don't care if they remember me Only Jesus</v>
      </c>
      <c r="E219" s="1" t="s">
        <v>689</v>
      </c>
      <c r="F219" s="1">
        <v>2019.0</v>
      </c>
      <c r="G219" s="2" t="s">
        <v>761</v>
      </c>
    </row>
    <row r="220">
      <c r="A220" s="1" t="s">
        <v>762</v>
      </c>
      <c r="B220" s="1" t="s">
        <v>763</v>
      </c>
      <c r="C220" s="1" t="s">
        <v>764</v>
      </c>
      <c r="D220" s="1" t="str">
        <f>IFERROR(__xludf.DUMMYFUNCTION("REGEXREPLACE(C220, ""\[(.*?)\]"", """")")," Waking up to a new sunrise Looking back from the other side I can see now with open eyes  Darkest water and deepest pain I wouldn't trade it for anything 'Cause my brokenness brought me to You And these wounds are a story You'll use  So I'm thankful for "&amp;"the scars 'Cause without them I wouldn't know Your heart And I know they'll always tell of who You are So forever I am thankful for the scars  Now I'm standing in confidence With the strength of Your faithfulness And I'm not who I was before No, I don't h"&amp;"ave to fear anymore  So I'm thankful for the scars 'Cause without them I wouldn't know Your heart And I know they'll always tell of who You are So forever I am thankful for the scars  I can see, I can see How you delivered me In Your hands, in Your feet I"&amp;" found my victory I can see, I can see How You delivered me In Your hands, in Your feet I found my victory| I'm thankful for Your scars 'Cause without them I wouldn't know Your heart And with my life, I'll tell of who You are So forever I am thankful I'm "&amp;"thankful for the scars 'Cause without them I wouldn't know Your heart And I know they'll always tell of who You are So forever I am thankful for the scars So forever I am thankful for the scars")</f>
        <v> Waking up to a new sunrise Looking back from the other side I can see now with open eyes  Darkest water and deepest pain I wouldn't trade it for anything 'Cause my brokenness brought me to You And these wounds are a story You'll use  So I'm thankful for the scars 'Cause without them I wouldn't know Your heart And I know they'll always tell of who You are So forever I am thankful for the scars  Now I'm standing in confidence With the strength of Your faithfulness And I'm not who I was before No, I don't have to fear anymore  So I'm thankful for the scars 'Cause without them I wouldn't know Your heart And I know they'll always tell of who You are So forever I am thankful for the scars  I can see, I can see How you delivered me In Your hands, in Your feet I found my victory I can see, I can see How You delivered me In Your hands, in Your feet I found my victory| I'm thankful for Your scars 'Cause without them I wouldn't know Your heart And with my life, I'll tell of who You are So forever I am thankful I'm thankful for the scars 'Cause without them I wouldn't know Your heart And I know they'll always tell of who You are So forever I am thankful for the scars So forever I am thankful for the scars</v>
      </c>
      <c r="E220" s="1" t="s">
        <v>689</v>
      </c>
      <c r="F220" s="1">
        <v>2019.0</v>
      </c>
      <c r="G220" s="2" t="s">
        <v>765</v>
      </c>
    </row>
    <row r="221">
      <c r="A221" s="1" t="s">
        <v>695</v>
      </c>
      <c r="B221" s="1" t="s">
        <v>766</v>
      </c>
      <c r="C221" s="1" t="s">
        <v>767</v>
      </c>
      <c r="D221" s="1" t="str">
        <f>IFERROR(__xludf.DUMMYFUNCTION("REGEXREPLACE(C221, ""\[(.*?)\]"", """")")," They say sometimes you win some Sometimes you lose some And right now, right now I'm losing bad I've stood on this stage night after night Reminding the broken it'll be alright But right now, oh right now I just can't  It's easy to sing When there's noth"&amp;"ing to bring me down But what will I say When I'm held to the flame Like I am right now  I know You're able and I know You can Save through the fire with Your mighty hand But even if You don't My hope is You alone  They say it only takes a little faith To"&amp;" move a mountain Well, good thing A little faith is all I have right now But God, when You choose To leave mountains unmovable Give me the strength to be able to sing It is well with my soul  I know You're able and I know You can Save through the fire wit"&amp;"h Your mighty hand But even if You don't My hope is You alone I know the sorrow, and I know the hurt Would all go away if You'd just say the word But even if You don't My hope is You alone| You've been faithful, You've been good All of my days Jesus, I wi"&amp;"ll cling to You Come what may ‘Cause I know You're able I know You can  I know You're able and I know You can Save through the fire with Your mighty hand But even if You don't My hope is You alone I know the sorrow, and I know the hurt Would all go away i"&amp;"f You'd just say the word But even if You don't My hope is You alone  It is well with my soul It is well, it is well with my soul")</f>
        <v> They say sometimes you win some Sometimes you lose some And right now, right now I'm losing bad I've stood on this stage night after night Reminding the broken it'll be alright But right now, oh right now I just can't  It's easy to sing When there's nothing to bring me down But what will I say When I'm held to the flame Like I am right now  I know You're able and I know You can Save through the fire with Your mighty hand But even if You don't My hope is You alone  They say it only takes a little faith To move a mountain Well, good thing A little faith is all I have right now But God, when You choose To leave mountains unmovable Give me the strength to be able to sing It is well with my soul  I know You're able and I know You can Save through the fire with Your mighty hand But even if You don't My hope is You alone I know the sorrow, and I know the hurt Would all go away if You'd just say the word But even if You don't My hope is You alone| You've been faithful, You've been good All of my days Jesus, I will cling to You Come what may ‘Cause I know You're able I know You can  I know You're able and I know You can Save through the fire with Your mighty hand But even if You don't My hope is You alone I know the sorrow, and I know the hurt Would all go away if You'd just say the word But even if You don't My hope is You alone  It is well with my soul It is well, it is well with my soul</v>
      </c>
      <c r="E221" s="1" t="s">
        <v>689</v>
      </c>
      <c r="F221" s="1">
        <v>2017.0</v>
      </c>
      <c r="G221" s="2" t="s">
        <v>768</v>
      </c>
    </row>
    <row r="222">
      <c r="A222" s="1" t="s">
        <v>769</v>
      </c>
      <c r="B222" s="1" t="s">
        <v>770</v>
      </c>
      <c r="C222" s="1" t="s">
        <v>771</v>
      </c>
      <c r="D222" s="1" t="str">
        <f>IFERROR(__xludf.DUMMYFUNCTION("REGEXREPLACE(C222, ""\[(.*?)\]"", """")")," This world is not what it was meant to be All this pain, all this suffering There’s a better place waiting for me In heaven  Every tear will be wiped away Every sorrow and sin erased We’ll dance on seas of amazing grace In heaven, in heaven I'm going  Ho"&amp;"me Where the streets are golden Every chain is broken Oh I wanna go Oh I wanna go Home Where every fear is gone I’m in Your open arms Where I belong Home  Lay down my burdens, I lay down my past I run to Jesus, no turning back Thank God Almighty, I’ll be "&amp;"free at last In heaven, in heaven I'm going  Home Where the streets are golden Every chain is broken Oh I wanna go Oh I wanna go Home Where every fear is gone I’m in Your open arms Where I belong| Blinded eyes Will finally see The dead will rise On the sh"&amp;"ores of eternity The trump will sound The angels will sing Hallelujah, Hallelujah I am going  Home Where the streets are golden Every chain is broken Oh I wanna go Oh I wanna go Home Where every fear is gone I’m in Your open arms Where I belong Where I be"&amp;"long  I’m going home I'm going home I’m on my way home I’m going home")</f>
        <v> This world is not what it was meant to be All this pain, all this suffering There’s a better place waiting for me In heaven  Every tear will be wiped away Every sorrow and sin erased We’ll dance on seas of amazing grace In heaven, in heaven I'm going  Home Where the streets are golden Every chain is broken Oh I wanna go Oh I wanna go Home Where every fear is gone I’m in Your open arms Where I belong Home  Lay down my burdens, I lay down my past I run to Jesus, no turning back Thank God Almighty, I’ll be free at last In heaven, in heaven I'm going  Home Where the streets are golden Every chain is broken Oh I wanna go Oh I wanna go Home Where every fear is gone I’m in Your open arms Where I belong| Blinded eyes Will finally see The dead will rise On the shores of eternity The trump will sound The angels will sing Hallelujah, Hallelujah I am going  Home Where the streets are golden Every chain is broken Oh I wanna go Oh I wanna go Home Where every fear is gone I’m in Your open arms Where I belong Where I belong  I’m going home I'm going home I’m on my way home I’m going home</v>
      </c>
      <c r="E222" s="1" t="s">
        <v>689</v>
      </c>
      <c r="F222" s="1">
        <v>2017.0</v>
      </c>
      <c r="G222" s="2" t="s">
        <v>772</v>
      </c>
    </row>
    <row r="223">
      <c r="A223" s="1" t="s">
        <v>773</v>
      </c>
      <c r="B223" s="1" t="s">
        <v>774</v>
      </c>
      <c r="C223" s="1" t="s">
        <v>775</v>
      </c>
      <c r="D223" s="1" t="str">
        <f>IFERROR(__xludf.DUMMYFUNCTION("REGEXREPLACE(C223, ""\[(.*?)\]"", """")")," You were the Word at the beginning One with God the Lord Most High Your hidden glory in creation Now revealed in You our Christ  What a beautiful Name it is What a beautiful Name it is The Name of Jesus Christ my King What a beautiful Name it is Nothing "&amp;"compares to this What a beautiful Name it is The Name of Jesus  You didn't want Heaven without us So Jesus You brought Heaven down My sin was great Your love was greater What could separate us now?  What a wonderful Name it is What a wonderful Name it is "&amp;"The Name of Jesus Christ my King What a wonderful Name it is Nothing compares to this What a wonderful Name it is The Name of Jesus   Death could not hold You The veil tore before You You silenced the boast of sin and grave The Heavens are roaring The pra"&amp;"ise of Your glory For You are raised to life again You have no rival You have no equal Now and forever God You reign Yours is the Kingdom Yours is the glory Yours is the Name above all names| What a powerful Name it is What a powerful Name it is The Name "&amp;"of Jesus Christ my King What a powerful Name it is Nothing can stand against What a powerful Name it is The Name of Jesus What a powerful Name it is The Name of Jesus What a powerful Name it is The Name of Jesus")</f>
        <v> You were the Word at the beginning One with God the Lord Most High Your hidden glory in creation Now revealed in You our Christ  What a beautiful Name it is What a beautiful Name it is The Name of Jesus Christ my King What a beautiful Name it is Nothing compares to this What a beautiful Name it is The Name of Jesus  You didn't want Heaven without us So Jesus You brought Heaven down My sin was great Your love was greater What could separate us now?  What a wonderful Name it is What a wonderful Name it is The Name of Jesus Christ my King What a wonderful Name it is Nothing compares to this What a wonderful Name it is The Name of Jesus   Death could not hold You The veil tore before You You silenced the boast of sin and grave The Heavens are roaring The praise of Your glory For You are raised to life again You have no rival You have no equal Now and forever God You reign Yours is the Kingdom Yours is the glory Yours is the Name above all names| What a powerful Name it is What a powerful Name it is The Name of Jesus Christ my King What a powerful Name it is Nothing can stand against What a powerful Name it is The Name of Jesus What a powerful Name it is The Name of Jesus What a powerful Name it is The Name of Jesus</v>
      </c>
      <c r="E223" s="1" t="s">
        <v>689</v>
      </c>
      <c r="F223" s="1">
        <v>2017.0</v>
      </c>
      <c r="G223" s="2" t="s">
        <v>776</v>
      </c>
    </row>
    <row r="224">
      <c r="A224" s="1" t="s">
        <v>777</v>
      </c>
      <c r="B224" s="1" t="s">
        <v>778</v>
      </c>
      <c r="C224" s="1" t="s">
        <v>779</v>
      </c>
      <c r="D224" s="1" t="str">
        <f>IFERROR(__xludf.DUMMYFUNCTION("REGEXREPLACE(C224, ""\[(.*?)\]"", """")")," I was feelin' that, feelin' that breeze Singin' like a song through the tall oak trees It was just another summer night Had to be the last thing on my mind Yeah, I was all but lost in the moment I was young and runnin' wide open It was just another summe"&amp;"r night Had to be the last thing on my mind  When love broke through You found me in the darkness Wanderin' through the desert I was a hopeless fool Now I'm hopelessly devoted My chains are broken And it all began with You When love broke through And it a"&amp;"ll began with You When love broke through  I did all that I could to undo me But You loved me enough to pursue me Yeah, You drew me out of the shadows Made me believe that I mattered to You, You Uh, You were there, You heard my prayer In that broke-down, "&amp;"dusty room It was the first time I said, ""I'm Yours"" The first time I called You ""Lord""  When love broke through You found me in the darkness Wanderin' through the desert I was a hopeless fool Now I'm hopelessly devoted My chains are broken And it all"&amp;" began with You When love broke through And it all began with You When love broke through  Yeah, it was late in the summer when the northeast breeze Sang like a song through the oak trees Pennsylvania, she kind of caught my soul Which had me a little more"&amp;" open than closed Walls I built, opinions I learned Covered in the ashes of bridges I burned Blind to the arrow that was headed to my heart But You hit the mark| When love broke through (Love) You found me in the darkness Wanderin' through the desert (Des"&amp;"ert) I was a hopeless fool Now I'm hopelessly devoted My chains are broken (Thank you, Jesus) And it all began with You (Yeah, yeah, yeah) When love broke through You found me in the darkness Wanderin' through the desert (Desert) I was a hopeless fool Now"&amp;" I'm hopelessly devoted My chains are broken (Chains are broken) And it all began with You When love broke through (It all began with You, it all began with You) And it all began with You When love broke through (It all began with You, Jesus)  I did all t"&amp;"hat I could to undo me But You loved me enough to pursue me")</f>
        <v> I was feelin' that, feelin' that breeze Singin' like a song through the tall oak trees It was just another summer night Had to be the last thing on my mind Yeah, I was all but lost in the moment I was young and runnin' wide open It was just another summer night Had to be the last thing on my mind  When love broke through You found me in the darkness Wanderin' through the desert I was a hopeless fool Now I'm hopelessly devoted My chains are broken And it all began with You When love broke through And it all began with You When love broke through  I did all that I could to undo me But You loved me enough to pursue me Yeah, You drew me out of the shadows Made me believe that I mattered to You, You Uh, You were there, You heard my prayer In that broke-down, dusty room It was the first time I said, "I'm Yours" The first time I called You "Lord"  When love broke through You found me in the darkness Wanderin' through the desert I was a hopeless fool Now I'm hopelessly devoted My chains are broken And it all began with You When love broke through And it all began with You When love broke through  Yeah, it was late in the summer when the northeast breeze Sang like a song through the oak trees Pennsylvania, she kind of caught my soul Which had me a little more open than closed Walls I built, opinions I learned Covered in the ashes of bridges I burned Blind to the arrow that was headed to my heart But You hit the mark| When love broke through (Love) You found me in the darkness Wanderin' through the desert (Desert) I was a hopeless fool Now I'm hopelessly devoted My chains are broken (Thank you, Jesus) And it all began with You (Yeah, yeah, yeah) When love broke through You found me in the darkness Wanderin' through the desert (Desert) I was a hopeless fool Now I'm hopelessly devoted My chains are broken (Chains are broken) And it all began with You When love broke through (It all began with You, it all began with You) And it all began with You When love broke through (It all began with You, Jesus)  I did all that I could to undo me But You loved me enough to pursue me</v>
      </c>
      <c r="E224" s="1" t="s">
        <v>689</v>
      </c>
      <c r="F224" s="1">
        <v>2017.0</v>
      </c>
      <c r="G224" s="2" t="s">
        <v>780</v>
      </c>
    </row>
    <row r="225">
      <c r="A225" s="1" t="s">
        <v>781</v>
      </c>
      <c r="B225" s="1" t="s">
        <v>782</v>
      </c>
      <c r="C225" s="1" t="s">
        <v>783</v>
      </c>
      <c r="D225" s="1" t="str">
        <f>IFERROR(__xludf.DUMMYFUNCTION("REGEXREPLACE(C225, ""\[(.*?)\]"", """")")," There's revival, and it's spreading Like a wildfire in my heart Sunday morning, Hallelujah And it's lasting all week long Can you hear it? Can you feel it? It's the rhythm of a gospel song Ohhh once you choose it, you can lose it There ain't nothing, the"&amp;"re ain't nothing gonna steal my joy  I got an Old Church Choir singing in my soul I got a sweet salvation and it's beautiful I've got a heart overflowing 'cause I've been restored There ain't nothing gonna steal my joy No there ain't nothing gonna steal m"&amp;"y joy  When the valleys, that I wander Turn to mountains, that I can climb Oh, You are with me, never leave me Oh 'cause, there ain't nothing there ain't nothing gonna steal my joy  I got an Old Church Choir singing in my soul I got a sweet salvation and "&amp;"it's beautiful I've got a heart overflowing 'cause I've been restored There ain't nothing gonna steal my joy No there ain't nothing gonna steal my joy  Ohhhh Oh-ohh Ohhh Oh-oh Ohhhh Oh-ohh Ohhh Oh-oh  Clap your hands and stomp your feet 'til you find that"&amp;" gospel beat 'cause it's all you'll ever need All you'll ever need  Ohhhh Oh-ohh Ohhh Oh-oh Ohhhh Oh-ohh Ohhh Oh-oh Clap your hands and stomp your feet 'til you find that gospel beat 'cause it's all you'll ever need All you'll ever nee-eed Ohhhh Oh-ohh Oh"&amp;"hh Oh-oh Ohhhh Oh-ohh Ohhh Oh-oh I've got an old church choir, singing in my soul I got a sweet salvation, and it's beautiful  I got an Old Church Choir singing in my soul I got a sweet salvation and it's beautiful I've got a heart overflowing 'cause I've"&amp;" been restored There ain't nothing gonna steal my joy No there ain't nothing gonna steal my joy Oh there ain't nothing gonna steal my joy")</f>
        <v> There's revival, and it's spreading Like a wildfire in my heart Sunday morning, Hallelujah And it's lasting all week long Can you hear it? Can you feel it? It's the rhythm of a gospel song Ohhh once you choose it, you can lose it There ain't nothing, there ain't nothing gonna steal my joy  I got an Old Church Choir singing in my soul I got a sweet salvation and it's beautiful I've got a heart overflowing 'cause I've been restored There ain't nothing gonna steal my joy No there ain't nothing gonna steal my joy  When the valleys, that I wander Turn to mountains, that I can climb Oh, You are with me, never leave me Oh 'cause, there ain't nothing there ain't nothing gonna steal my joy  I got an Old Church Choir singing in my soul I got a sweet salvation and it's beautiful I've got a heart overflowing 'cause I've been restored There ain't nothing gonna steal my joy No there ain't nothing gonna steal my joy  Ohhhh Oh-ohh Ohhh Oh-oh Ohhhh Oh-ohh Ohhh Oh-oh  Clap your hands and stomp your feet 'til you find that gospel beat 'cause it's all you'll ever need All you'll ever need  Ohhhh Oh-ohh Ohhh Oh-oh Ohhhh Oh-ohh Ohhh Oh-oh Clap your hands and stomp your feet 'til you find that gospel beat 'cause it's all you'll ever need All you'll ever nee-eed Ohhhh Oh-ohh Ohhh Oh-oh Ohhhh Oh-ohh Ohhh Oh-oh I've got an old church choir, singing in my soul I got a sweet salvation, and it's beautiful  I got an Old Church Choir singing in my soul I got a sweet salvation and it's beautiful I've got a heart overflowing 'cause I've been restored There ain't nothing gonna steal my joy No there ain't nothing gonna steal my joy Oh there ain't nothing gonna steal my joy</v>
      </c>
      <c r="E225" s="1" t="s">
        <v>689</v>
      </c>
      <c r="F225" s="1">
        <v>2017.0</v>
      </c>
      <c r="G225" s="2" t="s">
        <v>784</v>
      </c>
    </row>
    <row r="226">
      <c r="A226" s="1" t="s">
        <v>758</v>
      </c>
      <c r="B226" s="1" t="s">
        <v>785</v>
      </c>
      <c r="C226" s="1" t="s">
        <v>786</v>
      </c>
      <c r="D226" s="1" t="str">
        <f>IFERROR(__xludf.DUMMYFUNCTION("REGEXREPLACE(C226, ""\[(.*?)\]"", """")")," Oh, my soul Oh, how you worry Oh, how you're weary from fearing You lost control This was the one thing You didn't see coming And no one would blame you though If you cried in private If you tried to hide it away So no one knows No one will see If you st"&amp;"op believing  Oh, my soul You are not alone There's a place where fear Has to face the God you know One more day He will make a way Let Him show you how You can lay this down 'Cause you're not alone  Here and now You can be honest I won't try to promise T"&amp;"hat someday it all works out 'Cause this is the valley And even now He is breathing on your dry bones And there will be dancing There will be beauty where beauty was Ash and stone This much I know  Oh, my soul You are not alone There's a place where fear "&amp;"Has to face the God you know One more day He will make a way Let Him show you how You can lay this down| I'm not strong enough I can't take anymore You can lay it down You can lay it down And my shipwrecked faith Will never get me to shore You can lay it "&amp;"down You can lay it down Can he find me here? Can he keep me, from going under?  Oh, my soul You are not alone There's a place where fear Has to face the God you know One more day He will make a way Let Him show you how You can lay this down 'Cause you're"&amp;" not alone  Oh, my soul You're not alone")</f>
        <v> Oh, my soul Oh, how you worry Oh, how you're weary from fearing You lost control This was the one thing You didn't see coming And no one would blame you though If you cried in private If you tried to hide it away So no one knows No one will see If you stop believing  Oh, my soul You are not alone There's a place where fear Has to face the God you know One more day He will make a way Let Him show you how You can lay this down 'Cause you're not alone  Here and now You can be honest I won't try to promise That someday it all works out 'Cause this is the valley And even now He is breathing on your dry bones And there will be dancing There will be beauty where beauty was Ash and stone This much I know  Oh, my soul You are not alone There's a place where fear Has to face the God you know One more day He will make a way Let Him show you how You can lay this down| I'm not strong enough I can't take anymore You can lay it down You can lay it down And my shipwrecked faith Will never get me to shore You can lay it down You can lay it down Can he find me here? Can he keep me, from going under?  Oh, my soul You are not alone There's a place where fear Has to face the God you know One more day He will make a way Let Him show you how You can lay this down 'Cause you're not alone  Oh, my soul You're not alone</v>
      </c>
      <c r="E226" s="1" t="s">
        <v>689</v>
      </c>
      <c r="F226" s="1">
        <v>2017.0</v>
      </c>
      <c r="G226" s="2" t="s">
        <v>787</v>
      </c>
    </row>
    <row r="227">
      <c r="A227" s="1" t="s">
        <v>788</v>
      </c>
      <c r="B227" s="1" t="s">
        <v>789</v>
      </c>
      <c r="C227" s="1" t="s">
        <v>790</v>
      </c>
      <c r="D227" s="1" t="str">
        <f>IFERROR(__xludf.DUMMYFUNCTION("REGEXREPLACE(C227, ""\[(.*?)\]"", """")")," Trading punches with the heart of darkness Going to blows with your fear incarnate Never gone until it's stripped away A part of you has gotta die to change  In the morning you gon' need an answer Ain't nobody gonna change the standard It's not enough to"&amp;" just feel the flame You've gotta burn your old self away  Hold on tight a little longer What don't kill ya, makes ya stronger Get back up, 'cause it's a hard love You can't change without a fallout It's gon' hurt, but don't you slow down Get back up, 'ca"&amp;"use it's a hard love  You know the situation can't be right And all you ever do is fight But there's a reason that the road is long It take some time to make your courage strong  Hold on tight a little longer What don't kill ya, makes ya stronger Get back"&amp;" up, 'cause it's a hard love You can't change without a fallout It's gon' hurt, but don't you slow down Get back up, 'cause it's a hard love  When the wolves come and hunt me down I will face them off and stand my ground 'Cause there's a fire burnin' in m"&amp;"e They will see my strength in this love I found Oh| Hold on tight a little longer What don't kill ya, makes ya stronger Get back up, 'cause it's a hard love You can't change without a fallout It's gon' hurt, but don't you slow down Get back up, 'cause it"&amp;"'s a hard love  It's a hard love It's a hard love It's a hard love It's a hard love It's a hard love It's a hard love It's a hard love It's a hard love It's a hard love It's a hard love It's a hard love It's a hard love  Hold on tight a little longer What"&amp;" don't kill ya, makes ya stronger Get back up, 'cause it's a hard love You can't change without a fallout It's gon' hurt, but don't you slow down Get back up, 'cause it's a hard love 'Cause it's a hard love")</f>
        <v> Trading punches with the heart of darkness Going to blows with your fear incarnate Never gone until it's stripped away A part of you has gotta die to change  In the morning you gon' need an answer Ain't nobody gonna change the standard It's not enough to just feel the flame You've gotta burn your old self away  Hold on tight a little longer What don't kill ya, makes ya stronger Get back up, 'cause it's a hard love You can't change without a fallout It's gon' hurt, but don't you slow down Get back up, 'cause it's a hard love  You know the situation can't be right And all you ever do is fight But there's a reason that the road is long It take some time to make your courage strong  Hold on tight a little longer What don't kill ya, makes ya stronger Get back up, 'cause it's a hard love You can't change without a fallout It's gon' hurt, but don't you slow down Get back up, 'cause it's a hard love  When the wolves come and hunt me down I will face them off and stand my ground 'Cause there's a fire burnin' in me They will see my strength in this love I found Oh| Hold on tight a little longer What don't kill ya, makes ya stronger Get back up, 'cause it's a hard love You can't change without a fallout It's gon' hurt, but don't you slow down Get back up, 'cause it's a hard love  It's a hard love It's a hard love It's a hard love It's a hard love It's a hard love It's a hard love It's a hard love It's a hard love It's a hard love It's a hard love It's a hard love It's a hard love  Hold on tight a little longer What don't kill ya, makes ya stronger Get back up, 'cause it's a hard love You can't change without a fallout It's gon' hurt, but don't you slow down Get back up, 'cause it's a hard love 'Cause it's a hard love</v>
      </c>
      <c r="E227" s="1" t="s">
        <v>689</v>
      </c>
      <c r="F227" s="1">
        <v>2017.0</v>
      </c>
      <c r="G227" s="2" t="s">
        <v>791</v>
      </c>
    </row>
    <row r="228">
      <c r="A228" s="1" t="s">
        <v>707</v>
      </c>
      <c r="B228" s="1" t="s">
        <v>792</v>
      </c>
      <c r="C228" s="1" t="s">
        <v>793</v>
      </c>
      <c r="D228" s="1" t="str">
        <f>IFERROR(__xludf.DUMMYFUNCTION("REGEXREPLACE(C228, ""\[(.*?)\]"", """")")," If grace was a kingdom, I stopped at the gate Thinking I don’t deserve to pass through after all the mistakes that I’ve made Oh, but I heard a whisper as Heaven bent down Said, “Child, don’t you know that the first will be last and the last get a crown” "&amp;" Now I’m just a beggar in the presence of a King I wish I could bring so much more But if it’s true You use broken things Then here I am Lord, I'm all Yours  The pages of history they tell me it’s true That it’s never the perfect; it’s always the ones wit"&amp;"h the scars that You use Oh, it’s the rebels and the prodigals; it’s the humble and the weak All the misfit heroes You chose, tell me there’s hope for sinners like me  Now I’m just a beggar in the presence of a King I wish I could bring so much more But i"&amp;"f it’s true You use broken things Then here I am Lord, I'm all Yours I'm all Yours  Grace is a kingdom with gates open wide There’s a seat at the table just waiting for you So, come on inside")</f>
        <v> If grace was a kingdom, I stopped at the gate Thinking I don’t deserve to pass through after all the mistakes that I’ve made Oh, but I heard a whisper as Heaven bent down Said, “Child, don’t you know that the first will be last and the last get a crown”  Now I’m just a beggar in the presence of a King I wish I could bring so much more But if it’s true You use broken things Then here I am Lord, I'm all Yours  The pages of history they tell me it’s true That it’s never the perfect; it’s always the ones with the scars that You use Oh, it’s the rebels and the prodigals; it’s the humble and the weak All the misfit heroes You chose, tell me there’s hope for sinners like me  Now I’m just a beggar in the presence of a King I wish I could bring so much more But if it’s true You use broken things Then here I am Lord, I'm all Yours I'm all Yours  Grace is a kingdom with gates open wide There’s a seat at the table just waiting for you So, come on inside</v>
      </c>
      <c r="E228" s="1" t="s">
        <v>689</v>
      </c>
      <c r="F228" s="1">
        <v>2017.0</v>
      </c>
      <c r="G228" s="2" t="s">
        <v>794</v>
      </c>
    </row>
    <row r="229">
      <c r="A229" s="1" t="s">
        <v>719</v>
      </c>
      <c r="B229" s="1" t="s">
        <v>795</v>
      </c>
      <c r="C229" s="1" t="s">
        <v>796</v>
      </c>
      <c r="D229" s="1" t="str">
        <f>IFERROR(__xludf.DUMMYFUNCTION("REGEXREPLACE(C229, ""\[(.*?)\]"", """")")," I've been a sinner, I've been a saint A little bit of both every single day I've been lost But somehow I've been found There's been some pain, been some regret Been some moments I'll never forget But when I look back From where I'm standing now  There's "&amp;"never been a moment I was not held inside Your arms And there's never been a day when You were not who You say You are Yours forever It don't matter what I'm walking through 'Cause no matter where I'm going There's never been a moment That I was not loved"&amp;" by You (Loved by You, loved by you)  You've been the rock, You've been the piece Always showing Your good heart to me My days are marked by grace I don't deserve, no You've been the price, I could never pay You've been the light, that has led the way No "&amp;"matter where I am Oh, I am sure  There's never been a moment I was not held inside Your arms And there's never been a day when You were not who You say You are Yours forever It don't matter what I'm walking through 'Cause no matter where I'm going There's"&amp;" never been a moment That I was not loved by You (Loved by You, loved by you)  So where could I go That I could wander from Your sight And where could I run And ever leave behind Your all-consuming Heart-pursuing Grace-extending Never-ending love Your lov"&amp;"e There's never been a moment, no| There's never been a moment I was not held inside Your arms And there's never been a day when You were not who You say You are Yours forever It don't matter what I'm walking through 'Cause no matter where I'm going There"&amp;"'s never been a moment That I was not loved... Oh, no matter where I'm going There's never been a moment That I was not loved by You (loved by You) Yeah, loved by you (loved by You) (Loved by You) (Loved by You, loved by you) (Loved by You, loved by you)")</f>
        <v> I've been a sinner, I've been a saint A little bit of both every single day I've been lost But somehow I've been found There's been some pain, been some regret Been some moments I'll never forget But when I look back From where I'm standing now  There's never been a moment I was not held inside Your arms And there's never been a day when You were not who You say You are Yours forever It don't matter what I'm walking through 'Cause no matter where I'm going There's never been a moment That I was not loved by You (Loved by You, loved by you)  You've been the rock, You've been the piece Always showing Your good heart to me My days are marked by grace I don't deserve, no You've been the price, I could never pay You've been the light, that has led the way No matter where I am Oh, I am sure  There's never been a moment I was not held inside Your arms And there's never been a day when You were not who You say You are Yours forever It don't matter what I'm walking through 'Cause no matter where I'm going There's never been a moment That I was not loved by You (Loved by You, loved by you)  So where could I go That I could wander from Your sight And where could I run And ever leave behind Your all-consuming Heart-pursuing Grace-extending Never-ending love Your love There's never been a moment, no| There's never been a moment I was not held inside Your arms And there's never been a day when You were not who You say You are Yours forever It don't matter what I'm walking through 'Cause no matter where I'm going There's never been a moment That I was not loved... Oh, no matter where I'm going There's never been a moment That I was not loved by You (loved by You) Yeah, loved by you (loved by You) (Loved by You) (Loved by You, loved by you) (Loved by You, loved by you)</v>
      </c>
      <c r="E229" s="1" t="s">
        <v>689</v>
      </c>
      <c r="F229" s="1">
        <v>2017.0</v>
      </c>
      <c r="G229" s="2" t="s">
        <v>797</v>
      </c>
    </row>
    <row r="230">
      <c r="A230" s="1" t="s">
        <v>731</v>
      </c>
      <c r="B230" s="1" t="s">
        <v>798</v>
      </c>
      <c r="C230" s="1" t="s">
        <v>799</v>
      </c>
      <c r="D230" s="1" t="str">
        <f>IFERROR(__xludf.DUMMYFUNCTION("REGEXREPLACE(C230, ""\[(.*?)\]"", """")")," There's a brokenness, inside of you There's a wound that still, reminds you Of the fear, shame and rejection You have seen it, you have seen it You know it's time to get up But your heart's paralyzed, you're so stuck You're past the point of trying again"&amp;" You're defeated, you're defeated  But something inside, you can't deny You-you hear the call, of Your creator I made you from more, unlock the door I wanna restore, your glory  So rise Breaking the dark, piercing the night You're made to shine An army of"&amp;" hope, bringing the world A radiant light, a radiant light You were made to rise, rise  Lift your head, and look around you See the dreams you lost, they have found you And the heart, that once was beating Is coming back to life, coming back to life  But "&amp;"something inside, you can't deny You-you hear the call, of Your creator I made you from more, unlock the door I wanna restore, your glory| So rise Breaking the dark, piercing the night You're made to shine An army of hope, bringing the world A radiant lig"&amp;"ht, a radiant light You were made to rise, rise  Shut the door on yesterday Leave what happened in the grave You were made to rise You were made to shine Creation's longing for the day For kings and queens to take their place You were made to rise You wer"&amp;"e made to shine Rise Breaking the dark, piercing the night Made to shine, bring the world a radiant light  Rise Breaking the dark, piercing the night You're made to shine An army of hope, bringing the world A radiant light, a radiant light| You were made "&amp;"to rise (rise) You were made to (rise, rise) (rise, rise) You were made to")</f>
        <v> There's a brokenness, inside of you There's a wound that still, reminds you Of the fear, shame and rejection You have seen it, you have seen it You know it's time to get up But your heart's paralyzed, you're so stuck You're past the point of trying again You're defeated, you're defeated  But something inside, you can't deny You-you hear the call, of Your creator I made you from more, unlock the door I wanna restore, your glory  So rise Breaking the dark, piercing the night You're made to shine An army of hope, bringing the world A radiant light, a radiant light You were made to rise, rise  Lift your head, and look around you See the dreams you lost, they have found you And the heart, that once was beating Is coming back to life, coming back to life  But something inside, you can't deny You-you hear the call, of Your creator I made you from more, unlock the door I wanna restore, your glory| So rise Breaking the dark, piercing the night You're made to shine An army of hope, bringing the world A radiant light, a radiant light You were made to rise, rise  Shut the door on yesterday Leave what happened in the grave You were made to rise You were made to shine Creation's longing for the day For kings and queens to take their place You were made to rise You were made to shine Rise Breaking the dark, piercing the night Made to shine, bring the world a radiant light  Rise Breaking the dark, piercing the night You're made to shine An army of hope, bringing the world A radiant light, a radiant light| You were made to rise (rise) You were made to (rise, rise) (rise, rise) You were made to</v>
      </c>
      <c r="E230" s="1" t="s">
        <v>689</v>
      </c>
      <c r="F230" s="1">
        <v>2017.0</v>
      </c>
      <c r="G230" s="2" t="s">
        <v>800</v>
      </c>
    </row>
    <row r="231">
      <c r="A231" s="1" t="s">
        <v>801</v>
      </c>
      <c r="B231" s="1" t="s">
        <v>802</v>
      </c>
      <c r="C231" s="1" t="s">
        <v>803</v>
      </c>
      <c r="D231" s="1" t="str">
        <f>IFERROR(__xludf.DUMMYFUNCTION("REGEXREPLACE(C231, ""\[(.*?)\]"", """")")," Who breaks the power of sin and darkness Whose love is mighty and so much stronger The King of Glory, the King above all kings Who shakes the whole earth with Holy thunder And leaves us breathless in awe and wonder The King of Glory, the King above all k"&amp;"ings  This is amazing grace This is unfailing love That You would take my place That You would bear my cross You lay down Your life That I would be set free Oh, Jesus, I sing for All that You've done for me  Who brings our chaos back into order Who makes "&amp;"the orphan a son and daughter The King of Glory, the King of Glory Who rules the nations with truth and justice Shines like the sun in all of its brilliance The King of Glory, the King above all kings  This is amazing grace This is unfailing love That You"&amp;" would take my place That You would bear my cross You lay down Your life That I would be set free Oh, Jesus, I sing for All that You've done for me  Worthy is the Lamb who was slain Worthy is the King who conquered the grave Worthy is the Lamb who was sla"&amp;"in Worthy is the King who conquered the grave Worthy is the Lamb who was slain Worthy is the King who conquered the grave Worthy is the Lamb who was slain Worthy, worthy, worthy Oh| This is amazing grace This is unfailing love That You would take my place"&amp;" That You would bear my cross You lay down Your life That I would be set free Oh, Jesus, I sing for All that You've done for me")</f>
        <v> Who breaks the power of sin and darkness Whose love is mighty and so much stronger The King of Glory, the King above all kings Who shakes the whole earth with Holy thunder And leaves us breathless in awe and wonder The King of Glory, the King above all kings  This is amazing grace This is unfailing love That You would take my place That You would bear my cross You lay down Your life That I would be set free Oh, Jesus, I sing for All that You've done for me  Who brings our chaos back into order Who makes the orphan a son and daughter The King of Glory, the King of Glory Who rules the nations with truth and justice Shines like the sun in all of its brilliance The King of Glory, the King above all kings  This is amazing grace This is unfailing love That You would take my place That You would bear my cross You lay down Your life That I would be set free Oh, Jesus, I sing for All that You've done for me  Worthy is the Lamb who was slain Worthy is the King who conquered the grave Worthy is the Lamb who was slain Worthy is the King who conquered the grave Worthy is the Lamb who was slain Worthy is the King who conquered the grave Worthy is the Lamb who was slain Worthy, worthy, worthy Oh| This is amazing grace This is unfailing love That You would take my place That You would bear my cross You lay down Your life That I would be set free Oh, Jesus, I sing for All that You've done for me</v>
      </c>
      <c r="E231" s="1" t="s">
        <v>689</v>
      </c>
      <c r="F231" s="1">
        <v>2014.0</v>
      </c>
      <c r="G231" s="2" t="s">
        <v>804</v>
      </c>
    </row>
    <row r="232">
      <c r="A232" s="1" t="s">
        <v>805</v>
      </c>
      <c r="B232" s="1" t="s">
        <v>806</v>
      </c>
      <c r="C232" s="1" t="s">
        <v>807</v>
      </c>
      <c r="D232" s="1" t="str">
        <f>IFERROR(__xludf.DUMMYFUNCTION("REGEXREPLACE(C232, ""\[(.*?)\]"", """")")," In this time of desperation When all we know is doubt and fear There is only one foundation We believe, we believe  In this broken generation When all is dark, You help us see There is only one salvation We believe, we believe  We believe in God the Fath"&amp;"er We believe in Jesus Christ We believe in the Holy Spirit And He's given us new life We believe in the Crucifixion We believe that He conquered death We believe in the Resurrection And He's comin' back again We believe  So, let our faith be more than an"&amp;"thems Greater than the songs we sing And in our weakness and temptations We believe, we believe  We believe in God the Father We believe in Jesus Christ We believe in the Holy Spirit And He's given us new life We believe in the Crucifixion We believe that"&amp;" He conquered death We believe in the Resurrection And He's comin' back again| Let the lost be found and the dead be raised In the here and now, let love invade Let the church live loud, ""Our God"" we'll say We believe, we believe And the gates of Hell w"&amp;"ill not prevail For the power of God has torn the veil Now we know Your love will never fail We believe, we believe  We believe in God the Father We believe in Jesus Christ We believe in the Holy Spirit And He's given us new life We believe in the Crucifi"&amp;"xion We believe that He conquered death We believe in the Resurrection And He's comin' back  He's comin' back again He's comin' back again We believe We believe")</f>
        <v> In this time of desperation When all we know is doubt and fear There is only one foundation We believe, we believe  In this broken generation When all is dark, You help us see There is only one salvation We believe, we believe  We believe in God the Father We believe in Jesus Christ We believe in the Holy Spirit And He's given us new life We believe in the Crucifixion We believe that He conquered death We believe in the Resurrection And He's comin' back again We believe  So, let our faith be more than anthems Greater than the songs we sing And in our weakness and temptations We believe, we believe  We believe in God the Father We believe in Jesus Christ We believe in the Holy Spirit And He's given us new life We believe in the Crucifixion We believe that He conquered death We believe in the Resurrection And He's comin' back again| Let the lost be found and the dead be raised In the here and now, let love invade Let the church live loud, "Our God" we'll say We believe, we believe And the gates of Hell will not prevail For the power of God has torn the veil Now we know Your love will never fail We believe, we believe  We believe in God the Father We believe in Jesus Christ We believe in the Holy Spirit And He's given us new life We believe in the Crucifixion We believe that He conquered death We believe in the Resurrection And He's comin' back  He's comin' back again He's comin' back again We believe We believe</v>
      </c>
      <c r="E232" s="1" t="s">
        <v>689</v>
      </c>
      <c r="F232" s="1">
        <v>2014.0</v>
      </c>
      <c r="G232" s="2" t="s">
        <v>808</v>
      </c>
    </row>
    <row r="233">
      <c r="A233" s="1" t="s">
        <v>809</v>
      </c>
      <c r="B233" s="1" t="s">
        <v>810</v>
      </c>
      <c r="C233" s="1" t="s">
        <v>811</v>
      </c>
      <c r="D233" s="1" t="str">
        <f>IFERROR(__xludf.DUMMYFUNCTION("REGEXREPLACE(C233, ""\[(.*?)\]"", """")")," You call me out upon the waters The great unknown, where feet may fail And there I find You in the mystery In oceans deep, my faith will stand  And I will call upon Your name And keep my eyes above the waves When oceans rise, my soul will rest in Your em"&amp;"brace For I am Yours and You are mine  Your grace abounds in deepest waters Your sovereign hand will be my guide Where feet may fail and fear surrounds me You've never failed and You won't start now  So I will call upon Your name And keep my eyes above th"&amp;"e waves When oceans rise, my soul will rest in Your embrace For I am Yours and You are mine, oh (And You are mine, oh)  Spirit lead me where my trust is without borders Let me walk upon the waters wherever You would call me Take me deeper than my feet cou"&amp;"ld ever wander And my faith will be made stronger in the presence of my Saviour Spirit lead me where my trust is without borders Let me walk upon the waters wherever You would call me Take me deeper than my feet could ever wander And my faith will be made"&amp;" stronger in the presence of my Saviour Spirit lead me where my trust is without borders Let me walk upon the waters wherever You would call me Take me deeper than my feet could ever wander And my faith will be made stronger in the presence of my Saviour "&amp;"Spirit lead me where my trust is without borders Let me walk upon the waters wherever You would call me And take me deeper than my feet could ever wander And my faith will be made stronger in the presence of my Saviour Spirit lead me where my trust is wit"&amp;"hout borders Let me walk upon the waters wherever You would call me Take me deeper than my feet could ever wander And my faith will be made stronger in the presence of my Saviour Spirit lead me where my trust is without borders Let me walk upon the waters"&amp;" wherever You would call me And take me deeper than my feet could ever wander And my faith will be made stronger in the presence of my Saviour Yeah-yeah-yeah-yeah Oh, Jesus, You're my God!| I will call upon Your name Keep my eyes above the waves My soul w"&amp;"ill rest in Your embrace I am Yours and You are mine")</f>
        <v> You call me out upon the waters The great unknown, where feet may fail And there I find You in the mystery In oceans deep, my faith will stand  And I will call upon Your name And keep my eyes above the waves When oceans rise, my soul will rest in Your embrace For I am Yours and You are mine  Your grace abounds in deepest waters Your sovereign hand will be my guide Where feet may fail and fear surrounds me You've never failed and You won't start now  So I will call upon Your name And keep my eyes above the waves When oceans rise, my soul will rest in Your embrace For I am Yours and You are mine, oh (And You are mine, oh)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And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And take me deeper than my feet could ever wander And my faith will be made stronger in the presence of my Saviour Yeah-yeah-yeah-yeah Oh, Jesus, You're my God!| I will call upon Your name Keep my eyes above the waves My soul will rest in Your embrace I am Yours and You are mine</v>
      </c>
      <c r="E233" s="1" t="s">
        <v>689</v>
      </c>
      <c r="F233" s="1">
        <v>2014.0</v>
      </c>
      <c r="G233" s="2" t="s">
        <v>812</v>
      </c>
    </row>
    <row r="234">
      <c r="A234" s="1" t="s">
        <v>813</v>
      </c>
      <c r="B234" s="1" t="s">
        <v>814</v>
      </c>
      <c r="C234" s="1" t="s">
        <v>815</v>
      </c>
      <c r="D234" s="1" t="str">
        <f>IFERROR(__xludf.DUMMYFUNCTION("REGEXREPLACE(C234, ""\[(.*?)\]"", """")"),"(Verse) Yea, though I walk through the valley I know that You are always right beside me And I will fear no evil You're my rock and my strength You comfort me (Chorus) Amazing grace how sweet the sound I hear You singing over me I once was lost but now I'"&amp;"m found And it's beautiful Amazing grace how sweet the sound It covers every part of me My soul is silent, I am found And it's a beautiful sound It's a beautiful, beautiful sound (Verse) Carry me through the waters Where Your peaks clears away all my sorr"&amp;"ow Nothing can separate us From Your love, oh Your love It will always be (Chorus) Amazing grace how sweet the sound I hear You singing over me I once was lost but now I'm found And it's beautiful Amazing grace how sweet the sound It covers every part of "&amp;"me My soul is silent, I am found And it's a beautiful sound It's a beautiful, beautiful sound (Bridge x2) You were healing in the pain You were shelter in the storm Hallelujah, you restored my soul (Chorus) Amazing grace how sweet the sound I hear You sin"&amp;"ging over me I once was lost but now I'm foundâ¦ Amazing grace how sweet the sound It covers every part of me My soul is silent, I am found And it's a beautiful sound A beautiful, beautiful sound A beautiful, beautiful sound (You were healing in the pain"&amp;" You were shelter in the storm Hallelujah, you restored my soul) A beautiful, beautiful sound")</f>
        <v>(Verse) Yea, though I walk through the valley I know that You are always right beside me And I will fear no evil You're my rock and my strength You comfort me (Chorus) Amazing grace how sweet the sound I hear You singing over me I once was lost but now I'm found And it's beautiful Amazing grace how sweet the sound It covers every part of me My soul is silent, I am found And it's a beautiful sound It's a beautiful, beautiful sound (Verse) Carry me through the waters Where Your peaks clears away all my sorrow Nothing can separate us From Your love, oh Your love It will always be (Chorus) Amazing grace how sweet the sound I hear You singing over me I once was lost but now I'm found And it's beautiful Amazing grace how sweet the sound It covers every part of me My soul is silent, I am found And it's a beautiful sound It's a beautiful, beautiful sound (Bridge x2) You were healing in the pain You were shelter in the storm Hallelujah, you restored my soul (Chorus) Amazing grace how sweet the sound I hear You singing over me I once was lost but now I'm foundâ_x0080_¦ Amazing grace how sweet the sound It covers every part of me My soul is silent, I am found And it's a beautiful sound A beautiful, beautiful sound A beautiful, beautiful sound (You were healing in the pain You were shelter in the storm Hallelujah, you restored my soul) A beautiful, beautiful sound</v>
      </c>
      <c r="E234" s="1" t="s">
        <v>689</v>
      </c>
      <c r="F234" s="1">
        <v>2014.0</v>
      </c>
      <c r="G234" s="2" t="s">
        <v>816</v>
      </c>
    </row>
    <row r="235">
      <c r="A235" s="1" t="s">
        <v>817</v>
      </c>
      <c r="B235" s="1" t="s">
        <v>818</v>
      </c>
      <c r="C235" s="1" t="s">
        <v>819</v>
      </c>
      <c r="D235" s="1" t="str">
        <f>IFERROR(__xludf.DUMMYFUNCTION("REGEXREPLACE(C235, ""\[(.*?)\]"", """")")," There’s no space that His love can’t reach There’s no place that we can’t find peace There’s no end to Amazing Grace Take me in with your arms spread wide Take me in like an orphan child Never let go, never leave my side  I am Holding on to You I am Hold"&amp;"ing on to You In the middle of the storm I am Holding on I am!  Love like this, Oh my God to find! I am overwhelmed what a joy divine! Love like this sets our hearts on fire!  I am Holding on to You I am Holding on to You In the middle of the storm I am H"&amp;"olding on I am! I am Holding on to You I am Holding on to You In the middle of the storm I am Holding on I am!  This is my Resurrection Song This is my Hallelujah Come This is why to You I run This is my Resurrection Song This is my Hallelujah Come This i"&amp;"s why to You I run There’s no space that His love can’t reach There’s no place that we can’t find peace There’s no end to Amazing Grace| I am Holding on to You I am Holding on to You In the middle of the storm I am Holding on I am! I am Holding on to You "&amp;"I am Holding on to You In the middle of the storm I am Holding on I am!")</f>
        <v> There’s no space that His love can’t reach There’s no place that we can’t find peace There’s no end to Amazing Grace Take me in with your arms spread wide Take me in like an orphan child Never let go, never leave my side  I am Holding on to You I am Holding on to You In the middle of the storm I am Holding on I am!  Love like this, Oh my God to find! I am overwhelmed what a joy divine! Love like this sets our hearts on fire!  I am Holding on to You I am Holding on to You In the middle of the storm I am Holding on I am! I am Holding on to You I am Holding on to You In the middle of the storm I am Holding on I am!  This is my Resurrection Song This is my Hallelujah Come This is why to You I run This is my Resurrection Song This is my Hallelujah Come This is why to You I run There’s no space that His love can’t reach There’s no place that we can’t find peace There’s no end to Amazing Grace| I am Holding on to You I am Holding on to You In the middle of the storm I am Holding on I am! I am Holding on to You I am Holding on to You In the middle of the storm I am Holding on I am!</v>
      </c>
      <c r="E235" s="1" t="s">
        <v>689</v>
      </c>
      <c r="F235" s="1">
        <v>2014.0</v>
      </c>
      <c r="G235" s="2" t="s">
        <v>820</v>
      </c>
    </row>
    <row r="236">
      <c r="A236" s="1" t="s">
        <v>738</v>
      </c>
      <c r="B236" s="1" t="s">
        <v>821</v>
      </c>
      <c r="C236" s="1" t="s">
        <v>822</v>
      </c>
      <c r="D236" s="1" t="str">
        <f>IFERROR(__xludf.DUMMYFUNCTION("REGEXREPLACE(C236, ""\[(.*?)\]"", """")")," This world can be cold and bitter Feels like we're in the dead of winter Waiting on something better But am I really gonna hide forever? Over and over again I hear Your voice in my head Let Your light shine Let Your light shine for all to see  Start a fi"&amp;"re in my soul Fan the flame and make it grow So there’s no doubt or denying Let it burn so brightly That everyone around can see That it’s You, that it’s You that we need Start a fire in me  You only need a spark to start a whole blaze It only takes a lit"&amp;"tle faith Let it start right here in this city So these old walls will never be the same Over and over again I hear Your voice in my head They need to know I need to go Spirit won't You fall on my heart now  Start a fire in my soul Fan the flame and make "&amp;"it grow So there’s no doubt or denying Let it burn so brightly That everyone around can see That it’s You, that it’s You that we need Start a fire in me  You are the fire You are the flame You are the light on the darkest day We have the hope we bear Your"&amp;" name We carry the news that You have come to save Only You can save| Start a fire in my soul Fan the flame and make it grow So there’s no doubt or denying Let it burn so brightly That everyone around can see That it’s You, that it’s You that we need Star"&amp;"t a fire in me You are the fire You are the flame You are the light on the darkest day Start a fire in me")</f>
        <v> This world can be cold and bitter Feels like we're in the dead of winter Waiting on something better But am I really gonna hide forever? Over and over again I hear Your voice in my head Let Your light shine Let Your light shine for all to see  Start a fire in my soul Fan the flame and make it grow So there’s no doubt or denying Let it burn so brightly That everyone around can see That it’s You, that it’s You that we need Start a fire in me  You only need a spark to start a whole blaze It only takes a little faith Let it start right here in this city So these old walls will never be the same Over and over again I hear Your voice in my head They need to know I need to go Spirit won't You fall on my heart now  Start a fire in my soul Fan the flame and make it grow So there’s no doubt or denying Let it burn so brightly That everyone around can see That it’s You, that it’s You that we need Start a fire in me  You are the fire You are the flame You are the light on the darkest day We have the hope we bear Your name We carry the news that You have come to save Only You can save| Start a fire in my soul Fan the flame and make it grow So there’s no doubt or denying Let it burn so brightly That everyone around can see That it’s You, that it’s You that we need Start a fire in me You are the fire You are the flame You are the light on the darkest day Start a fire in me</v>
      </c>
      <c r="E236" s="1" t="s">
        <v>689</v>
      </c>
      <c r="F236" s="1">
        <v>2014.0</v>
      </c>
      <c r="G236" s="2" t="s">
        <v>823</v>
      </c>
    </row>
    <row r="237">
      <c r="A237" s="1" t="s">
        <v>731</v>
      </c>
      <c r="B237" s="1" t="s">
        <v>824</v>
      </c>
      <c r="C237" s="1" t="s">
        <v>825</v>
      </c>
      <c r="D237" s="1" t="str">
        <f>IFERROR(__xludf.DUMMYFUNCTION("REGEXREPLACE(C237, ""\[(.*?)\]"", """")"),"I've been running through rain That I thought would never end Trying to make it on faith In a struggle against the wind I've seen the dark and the broken places But I know in my soul No matter how bad it gets I'll be alright There's hope in front of me Th"&amp;"ere's a light, I still see it There's a hand still holding me Even when I don't believe it I might be down but I'm not dead There's better days still up ahead Even after all I've seen There's hope in front of me There's a place at the end of the storm You"&amp;" finally find Where the hurt and the tears and the pain All fall behind You open up your eyes and up ahead There's a big sun shining Right then and there you realize You'll be alright There's hope in front of me There's a light, I still see it There's a h"&amp;"and still holding me Even when I don't believe it I might be down but I'm not dead There's better days still up ahead Even after all I've seen There's hope in front of me There's a hope still burning I can feel it rising through the night And my world's s"&amp;"till turning I can feel your love here by my side You're my hope You're the light, I still see it Your hands are holding me Even when I don't believe it I've got to believe I still have hope You are my hope")</f>
        <v>I've been running through rain That I thought would never end Trying to make it on faith In a struggle against the wind I've seen the dark and the broken places But I know in my soul No matter how bad it gets I'll be alright There's hope in front of me There's a light, I still see it There's a hand still holding me Even when I don't believe it I might be down but I'm not dead There's better days still up ahead Even after all I've seen There's hope in front of me There's a place at the end of the storm You finally find Where the hurt and the tears and the pain All fall behind You open up your eyes and up ahead There's a big sun shining Right then and there you realize You'll be alright There's hope in front of me There's a light, I still see it There's a hand still holding me Even when I don't believe it I might be down but I'm not dead There's better days still up ahead Even after all I've seen There's hope in front of me There's a hope still burning I can feel it rising through the night And my world's still turning I can feel your love here by my side You're my hope You're the light, I still see it Your hands are holding me Even when I don't believe it I've got to believe I still have hope You are my hope</v>
      </c>
      <c r="E237" s="1" t="s">
        <v>689</v>
      </c>
      <c r="F237" s="1">
        <v>2014.0</v>
      </c>
      <c r="G237" s="2" t="s">
        <v>826</v>
      </c>
    </row>
    <row r="238">
      <c r="A238" s="1" t="s">
        <v>777</v>
      </c>
      <c r="B238" s="1" t="s">
        <v>827</v>
      </c>
      <c r="C238" s="1" t="s">
        <v>828</v>
      </c>
      <c r="D238" s="1" t="str">
        <f>IFERROR(__xludf.DUMMYFUNCTION("REGEXREPLACE(C238, ""\[(.*?)\]"", """")")," Some days, life feels perfect Other days it just ain't workin' The good, the bad, the right, the wrong And everything in between  Yo, it's crazy, amazing We can turn a heart through the words we say Mountains crumble with every syllable Hope can live or "&amp;"die  So speak Life, speak life To the deadest darkest night Speak life, speak life When the sun won't shine and you don't know why Look into the eyes of the brokenhearted Watch them come alive as soon as you speak hope You speak love, you speak...  You sp"&amp;"eak life, oh-oh, oh, oh, oh, oh You speak life, oh-oh, oh, oh, oh, oh  Some days the tongue gets twisted Other days my thoughts just fall apart I do, I don't, I will, I won't It's like I'm drowning in the deep  Yo, it's crazy to imagine Words from our lip"&amp;"s as the arms of compassion Mountains crumble with every syllable Hope can live or die  So speak Life, speak life To the deadest darkest night Speak life, speak life When the sun won't shine and you don't know why Look into the eyes of the brokenhearted W"&amp;"atch them come alive as soon as you speak hope You speak love, you speak...| You speak life, oh-oh, oh, oh, oh, oh You speak life, oh-oh, oh, oh, oh, oh  Lift your head a little higher Spread the love like fire Hope will fall like rain When you speak life"&amp;" with the words you say Raise your thoughts a little higher Use your words to inspire Joy will fall like rain When you speak life with the things you say Lift your head a little higher Spread the love like fire Hope will fall like rain When you speak life"&amp;" with the words you say (With the words you say, with the words you say)  So speak Life, speak life To the deadest darkest night Speak life, speak life When the sun won't shine and you don't know why Look into the eyes of the brokenhearted Watch them come"&amp;" alive as soon as you speak hope You speak love, you speak...| You speak life, oh-oh, oh, oh, oh, oh You speak life, oh-oh, oh, oh, oh, oh You speak life, oh-oh, oh, oh, oh, oh You speak life, oh-oh, oh, oh, oh, oh  Some days life feels perfect")</f>
        <v> Some days, life feels perfect Other days it just ain't workin' The good, the bad, the right, the wrong And everything in between  Yo, it's crazy, amazing We can turn a heart through the words we say Mountains crumble with every syllable Hope can live or die  So speak Life, speak life To the deadest darkest night Speak life, speak life When the sun won't shine and you don't know why Look into the eyes of the brokenhearted Watch them come alive as soon as you speak hope You speak love, you speak...  You speak life, oh-oh, oh, oh, oh, oh You speak life, oh-oh, oh, oh, oh, oh  Some days the tongue gets twisted Other days my thoughts just fall apart I do, I don't, I will, I won't It's like I'm drowning in the deep  Yo, it's crazy to imagine Words from our lips as the arms of compassion Mountains crumble with every syllable Hope can live or die  So speak Life, speak life To the deadest darkest night Speak life, speak life When the sun won't shine and you don't know why Look into the eyes of the brokenhearted Watch them come alive as soon as you speak hope You speak love, you speak...| You speak life, oh-oh, oh, oh, oh, oh You speak life, oh-oh, oh, oh, oh, oh  Lift your head a little higher Spread the love like fire Hope will fall like rain When you speak life with the words you say Raise your thoughts a little higher Use your words to inspire Joy will fall like rain When you speak life with the things you say Lift your head a little higher Spread the love like fire Hope will fall like rain When you speak life with the words you say (With the words you say, with the words you say)  So speak Life, speak life To the deadest darkest night Speak life, speak life When the sun won't shine and you don't know why Look into the eyes of the brokenhearted Watch them come alive as soon as you speak hope You speak love, you speak...| You speak life, oh-oh, oh, oh, oh, oh You speak life, oh-oh, oh, oh, oh, oh You speak life, oh-oh, oh, oh, oh, oh You speak life, oh-oh, oh, oh, oh, oh  Some days life feels perfect</v>
      </c>
      <c r="E238" s="1" t="s">
        <v>689</v>
      </c>
      <c r="F238" s="1">
        <v>2014.0</v>
      </c>
      <c r="G238" s="2" t="s">
        <v>829</v>
      </c>
    </row>
    <row r="239">
      <c r="A239" s="1" t="s">
        <v>727</v>
      </c>
      <c r="B239" s="1" t="s">
        <v>830</v>
      </c>
      <c r="C239" s="1" t="s">
        <v>831</v>
      </c>
      <c r="D239" s="1" t="str">
        <f>IFERROR(__xludf.DUMMYFUNCTION("REGEXREPLACE(C239, ""\[(.*?)\]"", """")")," Hit rewind Click delete Stand face to face with the younger me All of the mistakes All of the heartbreak Here's what I'd do differently  I'd love like I'm not scared Give when it's not fair Live life for another Take time for a brother Fight for the weak"&amp;" ones Speak out for freedom Find faith in the battle Stand tall but above it all Fix my eyes on you  I learned the lines and talked the talk (everybody knows it, everybody knows it) But the road less traveled is hard to walk (everybody knows it, everybody"&amp;" knows) It takes a soldier Who knows his orders To walk the walk I'm supposed to walk  And love like I'm not scared Give when it's not fair Live life for another Take time for a brother Fight for the weak ones Speak out for freedom Find faith in the battl"&amp;"e Stand tall but above it all Fix my eyes on you  The things of Earth are dimming In the light of Your glory and grace I'll set my sights upon Heaven I'm fixing my eyes on you I'm fixing my eyes on you I'm fixing my eyes| Love like I'm not scared Give whe"&amp;"n it's not fair Live life for another Take time for a brother Fight for the weak ones Speak out for freedom Find faith in the battle Stand tall but above it all Fix my eyes on you I fix my eyes on you I fix my eyes on you")</f>
        <v> Hit rewind Click delete Stand face to face with the younger me All of the mistakes All of the heartbreak Here's what I'd do differently  I'd love like I'm not scared Give when it's not fair Live life for another Take time for a brother Fight for the weak ones Speak out for freedom Find faith in the battle Stand tall but above it all Fix my eyes on you  I learned the lines and talked the talk (everybody knows it, everybody knows it) But the road less traveled is hard to walk (everybody knows it, everybody knows) It takes a soldier Who knows his orders To walk the walk I'm supposed to walk  And love like I'm not scared Give when it's not fair Live life for another Take time for a brother Fight for the weak ones Speak out for freedom Find faith in the battle Stand tall but above it all Fix my eyes on you  The things of Earth are dimming In the light of Your glory and grace I'll set my sights upon Heaven I'm fixing my eyes on you I'm fixing my eyes on you I'm fixing my eyes| Love like I'm not scared Give when it's not fair Live life for another Take time for a brother Fight for the weak ones Speak out for freedom Find faith in the battle Stand tall but above it all Fix my eyes on you I fix my eyes on you I fix my eyes on you</v>
      </c>
      <c r="E239" s="1" t="s">
        <v>689</v>
      </c>
      <c r="F239" s="1">
        <v>2014.0</v>
      </c>
      <c r="G239" s="2" t="s">
        <v>832</v>
      </c>
    </row>
    <row r="240">
      <c r="A240" s="1" t="s">
        <v>711</v>
      </c>
      <c r="B240" s="1" t="s">
        <v>833</v>
      </c>
      <c r="C240" s="1" t="s">
        <v>834</v>
      </c>
      <c r="D240" s="1" t="str">
        <f>IFERROR(__xludf.DUMMYFUNCTION("REGEXREPLACE(C240, ""\[(.*?)\]"", """")"),"Yours will be the only name that matters to me The only one whose favor I seek The only name that matters to me Yours will be The friendship and affection I need To feel my Father smiling on me The only name that matters to me And Yours is the name the na"&amp;"me that has saved me Mercy and grace, the power that forgave me And Your love is all I've ever needed Yours will be the only name that matters to me The only one whose favor I seek The only name that matters to me And Yours is the name the name that has s"&amp;"aved me Mercy and grace, the power that forgave me And Your love is all I've ever needed When I wake up in the land of glory With the saints I will tell my story There will be one name that I proclaim When I wake up in the land of glory With the saints I "&amp;"will tell my story There will be one name that I proclaim, yeah.. La la la la la la, la la la la la la... La la la la la la, la la la la la la... La la la la la la, la la la la la la... La la la la la la, la la la la la la... Jesus, Jesus, Jesus, just tha"&amp;"t name Jesus, Jesus, Jesus, just that name When I wake up in the land of glory With the saints I will tell my story There will be one name that I proclaim|When I wake up in the land of glory With the saints I will tell my story There will be one name that"&amp;" I proclaim, yeah.. La la la la la la, la la la la la la... La la la la la la, la la la la la la... Jesus.. La la la la la la, la la la la la la...(When I wake up in the land of glory) La la la la la la, la la la la la la...(With the saints I will tell my"&amp;" story) La la la la la la, la la la la la la... (There will be one name that I proclaim) La la la la la la, la la la la la la... La la la la la la, la la la la la la... La la la la la la, la la la la la la...")</f>
        <v>Yours will be the only name that matters to me The only one whose favor I seek The only name that matters to me Yours will be The friendship and affection I need To feel my Father smiling on me The only name that matters to me And Yours is the name the name that has saved me Mercy and grace, the power that forgave me And Your love is all I've ever needed Yours will be the only name that matters to me The only one whose favor I seek The only name that matters to me And Yours is the name the name that has saved me Mercy and grace, the power that forgave me And Your love is all I've ever needed When I wake up in the land of glory With the saints I will tell my story There will be one name that I proclaim When I wake up in the land of glory With the saints I will tell my story There will be one name that I proclaim, yeah.. La la la la la la, la la la la la la... La la la la la la, la la la la la la... La la la la la la, la la la la la la... La la la la la la, la la la la la la... Jesus, Jesus, Jesus, just that name Jesus, Jesus, Jesus, just that name When I wake up in the land of glory With the saints I will tell my story There will be one name that I proclaim|When I wake up in the land of glory With the saints I will tell my story There will be one name that I proclaim, yeah.. La la la la la la, la la la la la la... La la la la la la, la la la la la la... Jesus.. La la la la la la, la la la la la la...(When I wake up in the land of glory) La la la la la la, la la la la la la...(With the saints I will tell my story) La la la la la la, la la la la la la... (There will be one name that I proclaim) La la la la la la, la la la la la la... La la la la la la, la la la la la la... La la la la la la, la la la la la la...</v>
      </c>
      <c r="E240" s="1" t="s">
        <v>689</v>
      </c>
      <c r="F240" s="1">
        <v>2014.0</v>
      </c>
      <c r="G240" s="2" t="s">
        <v>835</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3"/>
    <hyperlink r:id="rId102" ref="G106"/>
    <hyperlink r:id="rId103" ref="G108"/>
    <hyperlink r:id="rId104" ref="G109"/>
    <hyperlink r:id="rId105" ref="G111"/>
    <hyperlink r:id="rId106" ref="G112"/>
    <hyperlink r:id="rId107" ref="G120"/>
    <hyperlink r:id="rId108" ref="G124"/>
    <hyperlink r:id="rId109" ref="G126"/>
    <hyperlink r:id="rId110" ref="G129"/>
    <hyperlink r:id="rId111" ref="G132"/>
    <hyperlink r:id="rId112" ref="G133"/>
    <hyperlink r:id="rId113" ref="G134"/>
    <hyperlink r:id="rId114" ref="G135"/>
    <hyperlink r:id="rId115" ref="G136"/>
    <hyperlink r:id="rId116" ref="G137"/>
    <hyperlink r:id="rId117" ref="G139"/>
    <hyperlink r:id="rId118" ref="G140"/>
    <hyperlink r:id="rId119" ref="G141"/>
    <hyperlink r:id="rId120" ref="G142"/>
    <hyperlink r:id="rId121" ref="G143"/>
    <hyperlink r:id="rId122" ref="G144"/>
    <hyperlink r:id="rId123" ref="G146"/>
    <hyperlink r:id="rId124" ref="G147"/>
    <hyperlink r:id="rId125" ref="G148"/>
    <hyperlink r:id="rId126" ref="G149"/>
    <hyperlink r:id="rId127" ref="G150"/>
    <hyperlink r:id="rId128" ref="G151"/>
    <hyperlink r:id="rId129" ref="G152"/>
    <hyperlink r:id="rId130" ref="G153"/>
    <hyperlink r:id="rId131" ref="G154"/>
    <hyperlink r:id="rId132" ref="G155"/>
    <hyperlink r:id="rId133" ref="G156"/>
    <hyperlink r:id="rId134" ref="G157"/>
    <hyperlink r:id="rId135" ref="G158"/>
    <hyperlink r:id="rId136" ref="G159"/>
    <hyperlink r:id="rId137" ref="G161"/>
    <hyperlink r:id="rId138" ref="G162"/>
    <hyperlink r:id="rId139" ref="G163"/>
    <hyperlink r:id="rId140" ref="G164"/>
    <hyperlink r:id="rId141" ref="G165"/>
    <hyperlink r:id="rId142" ref="G166"/>
    <hyperlink r:id="rId143" ref="G167"/>
    <hyperlink r:id="rId144" ref="G168"/>
    <hyperlink r:id="rId145" ref="G169"/>
    <hyperlink r:id="rId146" ref="G170"/>
    <hyperlink r:id="rId147" ref="G171"/>
    <hyperlink r:id="rId148" ref="G172"/>
    <hyperlink r:id="rId149" ref="G173"/>
    <hyperlink r:id="rId150" ref="G174"/>
    <hyperlink r:id="rId151" ref="G175"/>
    <hyperlink r:id="rId152" ref="G176"/>
    <hyperlink r:id="rId153" ref="G177"/>
    <hyperlink r:id="rId154" ref="G178"/>
    <hyperlink r:id="rId155" ref="G179"/>
    <hyperlink r:id="rId156" ref="G180"/>
    <hyperlink r:id="rId157" ref="G181"/>
    <hyperlink r:id="rId158" ref="G182"/>
    <hyperlink r:id="rId159" ref="G183"/>
    <hyperlink r:id="rId160" ref="G184"/>
    <hyperlink r:id="rId161" ref="G185"/>
    <hyperlink r:id="rId162" ref="G186"/>
    <hyperlink r:id="rId163" ref="G187"/>
    <hyperlink r:id="rId164" ref="G188"/>
    <hyperlink r:id="rId165" ref="G189"/>
    <hyperlink r:id="rId166" ref="G190"/>
    <hyperlink r:id="rId167" ref="G191"/>
    <hyperlink r:id="rId168" ref="G192"/>
    <hyperlink r:id="rId169" ref="G193"/>
    <hyperlink r:id="rId170" ref="G194"/>
    <hyperlink r:id="rId171" ref="G195"/>
    <hyperlink r:id="rId172" ref="G196"/>
    <hyperlink r:id="rId173" ref="G197"/>
    <hyperlink r:id="rId174" ref="G198"/>
    <hyperlink r:id="rId175" ref="G199"/>
    <hyperlink r:id="rId176" ref="G200"/>
    <hyperlink r:id="rId177" ref="G201"/>
    <hyperlink r:id="rId178" ref="G202"/>
    <hyperlink r:id="rId179" ref="G203"/>
    <hyperlink r:id="rId180" ref="G204"/>
    <hyperlink r:id="rId181" ref="G205"/>
    <hyperlink r:id="rId182" ref="G206"/>
    <hyperlink r:id="rId183" ref="G207"/>
    <hyperlink r:id="rId184" ref="G208"/>
    <hyperlink r:id="rId185" ref="G209"/>
    <hyperlink r:id="rId186" ref="G210"/>
    <hyperlink r:id="rId187" ref="G211"/>
    <hyperlink r:id="rId188" ref="G212"/>
    <hyperlink r:id="rId189" ref="G213"/>
    <hyperlink r:id="rId190" ref="G214"/>
    <hyperlink r:id="rId191" ref="G215"/>
    <hyperlink r:id="rId192" ref="G216"/>
    <hyperlink r:id="rId193" ref="G217"/>
    <hyperlink r:id="rId194" ref="G218"/>
    <hyperlink r:id="rId195" ref="G219"/>
    <hyperlink r:id="rId196" ref="G220"/>
    <hyperlink r:id="rId197" ref="G221"/>
    <hyperlink r:id="rId198" ref="G222"/>
    <hyperlink r:id="rId199" ref="G223"/>
    <hyperlink r:id="rId200" ref="G224"/>
    <hyperlink r:id="rId201" ref="G225"/>
    <hyperlink r:id="rId202" ref="G226"/>
    <hyperlink r:id="rId203" ref="G227"/>
    <hyperlink r:id="rId204" ref="G228"/>
    <hyperlink r:id="rId205" ref="G229"/>
    <hyperlink r:id="rId206" ref="G230"/>
    <hyperlink r:id="rId207" ref="G231"/>
    <hyperlink r:id="rId208" ref="G232"/>
    <hyperlink r:id="rId209" ref="G233"/>
    <hyperlink r:id="rId210" ref="G234"/>
    <hyperlink r:id="rId211" ref="G235"/>
    <hyperlink r:id="rId212" ref="G236"/>
    <hyperlink r:id="rId213" ref="G237"/>
    <hyperlink r:id="rId214" ref="G238"/>
    <hyperlink r:id="rId215" ref="G239"/>
    <hyperlink r:id="rId216" ref="G240"/>
  </hyperlinks>
  <drawing r:id="rId217"/>
</worksheet>
</file>