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rsonal\재테크\복권\"/>
    </mc:Choice>
  </mc:AlternateContent>
  <bookViews>
    <workbookView xWindow="0" yWindow="0" windowWidth="18390" windowHeight="9315" activeTab="2"/>
  </bookViews>
  <sheets>
    <sheet name="excel" sheetId="2" r:id="rId1"/>
    <sheet name="Sheet1" sheetId="3" r:id="rId2"/>
    <sheet name="연금복권데이터정리" sheetId="4" r:id="rId3"/>
  </sheets>
  <calcPr calcId="162913"/>
</workbook>
</file>

<file path=xl/calcChain.xml><?xml version="1.0" encoding="utf-8"?>
<calcChain xmlns="http://schemas.openxmlformats.org/spreadsheetml/2006/main">
  <c r="F8" i="3" l="1"/>
  <c r="F14" i="3"/>
  <c r="F20" i="3"/>
  <c r="F26" i="3"/>
  <c r="F32" i="3"/>
  <c r="F38" i="3"/>
  <c r="F44" i="3"/>
  <c r="F50" i="3"/>
  <c r="F9" i="3"/>
  <c r="F15" i="3"/>
  <c r="F21" i="3"/>
  <c r="F27" i="3"/>
  <c r="F33" i="3"/>
  <c r="F39" i="3"/>
  <c r="F45" i="3"/>
  <c r="F51" i="3"/>
  <c r="F10" i="3"/>
  <c r="F16" i="3"/>
  <c r="F22" i="3"/>
  <c r="F28" i="3"/>
  <c r="F34" i="3"/>
  <c r="F40" i="3"/>
  <c r="F46" i="3"/>
  <c r="F52" i="3"/>
  <c r="F5" i="3"/>
  <c r="F11" i="3"/>
  <c r="F17" i="3"/>
  <c r="F23" i="3"/>
  <c r="F29" i="3"/>
  <c r="F35" i="3"/>
  <c r="F41" i="3"/>
  <c r="F47" i="3"/>
  <c r="F6" i="3"/>
  <c r="F12" i="3"/>
  <c r="F18" i="3"/>
  <c r="F24" i="3"/>
  <c r="F30" i="3"/>
  <c r="F36" i="3"/>
  <c r="F42" i="3"/>
  <c r="F48" i="3"/>
  <c r="F7" i="3"/>
  <c r="F13" i="3"/>
  <c r="F19" i="3"/>
  <c r="F25" i="3"/>
  <c r="F31" i="3"/>
  <c r="F37" i="3"/>
  <c r="F43" i="3"/>
  <c r="F49" i="3"/>
  <c r="F4" i="3"/>
  <c r="F3" i="3"/>
  <c r="H7" i="3"/>
  <c r="H13" i="3"/>
  <c r="H19" i="3"/>
  <c r="H25" i="3"/>
  <c r="H31" i="3"/>
  <c r="H37" i="3"/>
  <c r="H43" i="3"/>
  <c r="H49" i="3"/>
  <c r="H8" i="3"/>
  <c r="H14" i="3"/>
  <c r="H20" i="3"/>
  <c r="H26" i="3"/>
  <c r="H32" i="3"/>
  <c r="H38" i="3"/>
  <c r="H44" i="3"/>
  <c r="H50" i="3"/>
  <c r="H9" i="3"/>
  <c r="H15" i="3"/>
  <c r="H21" i="3"/>
  <c r="H27" i="3"/>
  <c r="H33" i="3"/>
  <c r="H39" i="3"/>
  <c r="H45" i="3"/>
  <c r="H51" i="3"/>
  <c r="H4" i="3"/>
  <c r="H10" i="3"/>
  <c r="H16" i="3"/>
  <c r="H22" i="3"/>
  <c r="H28" i="3"/>
  <c r="H34" i="3"/>
  <c r="H40" i="3"/>
  <c r="H46" i="3"/>
  <c r="H52" i="3"/>
  <c r="H5" i="3"/>
  <c r="H11" i="3"/>
  <c r="H17" i="3"/>
  <c r="H23" i="3"/>
  <c r="H29" i="3"/>
  <c r="H35" i="3"/>
  <c r="H41" i="3"/>
  <c r="H47" i="3"/>
  <c r="H6" i="3"/>
  <c r="H12" i="3"/>
  <c r="H18" i="3"/>
  <c r="H24" i="3"/>
  <c r="H30" i="3"/>
  <c r="H36" i="3"/>
  <c r="H42" i="3"/>
  <c r="H48" i="3"/>
  <c r="H3" i="3"/>
  <c r="G4" i="3"/>
  <c r="G5" i="3"/>
  <c r="G11" i="3"/>
  <c r="G17" i="3"/>
  <c r="G23" i="3"/>
  <c r="G29" i="3"/>
  <c r="G35" i="3"/>
  <c r="G41" i="3"/>
  <c r="G47" i="3"/>
  <c r="G48" i="3"/>
  <c r="G7" i="3"/>
  <c r="G25" i="3"/>
  <c r="G37" i="3"/>
  <c r="G49" i="3"/>
  <c r="G14" i="3"/>
  <c r="G26" i="3"/>
  <c r="G38" i="3"/>
  <c r="G50" i="3"/>
  <c r="G15" i="3"/>
  <c r="G27" i="3"/>
  <c r="G39" i="3"/>
  <c r="G51" i="3"/>
  <c r="G16" i="3"/>
  <c r="G28" i="3"/>
  <c r="G40" i="3"/>
  <c r="G6" i="3"/>
  <c r="G12" i="3"/>
  <c r="G18" i="3"/>
  <c r="G24" i="3"/>
  <c r="G30" i="3"/>
  <c r="G36" i="3"/>
  <c r="G42" i="3"/>
  <c r="G13" i="3"/>
  <c r="G19" i="3"/>
  <c r="G31" i="3"/>
  <c r="G43" i="3"/>
  <c r="G8" i="3"/>
  <c r="G20" i="3"/>
  <c r="G32" i="3"/>
  <c r="G44" i="3"/>
  <c r="G9" i="3"/>
  <c r="G21" i="3"/>
  <c r="G33" i="3"/>
  <c r="G45" i="3"/>
  <c r="G10" i="3"/>
  <c r="G22" i="3"/>
  <c r="G34" i="3"/>
  <c r="G46" i="3"/>
  <c r="G52" i="3"/>
  <c r="G3" i="3"/>
  <c r="E37" i="3"/>
  <c r="E43" i="3"/>
  <c r="E49" i="3"/>
  <c r="E38" i="3"/>
  <c r="E44" i="3"/>
  <c r="E50" i="3"/>
  <c r="E39" i="3"/>
  <c r="E45" i="3"/>
  <c r="E51" i="3"/>
  <c r="E34" i="3"/>
  <c r="E40" i="3"/>
  <c r="E46" i="3"/>
  <c r="E52" i="3"/>
  <c r="E35" i="3"/>
  <c r="E41" i="3"/>
  <c r="E47" i="3"/>
  <c r="E36" i="3"/>
  <c r="E42" i="3"/>
  <c r="E48" i="3"/>
  <c r="E8" i="3"/>
  <c r="E14" i="3"/>
  <c r="E20" i="3"/>
  <c r="E26" i="3"/>
  <c r="E32" i="3"/>
  <c r="E9" i="3"/>
  <c r="E15" i="3"/>
  <c r="E21" i="3"/>
  <c r="E27" i="3"/>
  <c r="E33" i="3"/>
  <c r="E4" i="3"/>
  <c r="E10" i="3"/>
  <c r="E16" i="3"/>
  <c r="E22" i="3"/>
  <c r="E28" i="3"/>
  <c r="E5" i="3"/>
  <c r="E11" i="3"/>
  <c r="E17" i="3"/>
  <c r="E23" i="3"/>
  <c r="E29" i="3"/>
  <c r="E6" i="3"/>
  <c r="E12" i="3"/>
  <c r="E18" i="3"/>
  <c r="E24" i="3"/>
  <c r="E30" i="3"/>
  <c r="E7" i="3"/>
  <c r="E13" i="3"/>
  <c r="E19" i="3"/>
  <c r="E25" i="3"/>
  <c r="E31" i="3"/>
  <c r="E3" i="3"/>
  <c r="N48" i="3" l="1"/>
  <c r="N42" i="3"/>
  <c r="N36" i="3"/>
  <c r="N30" i="3"/>
  <c r="N24" i="3"/>
  <c r="N18" i="3"/>
  <c r="N12" i="3"/>
  <c r="N6" i="3"/>
  <c r="N47" i="3"/>
  <c r="N41" i="3"/>
  <c r="N35" i="3"/>
  <c r="N29" i="3"/>
  <c r="N23" i="3"/>
  <c r="N17" i="3"/>
  <c r="N11" i="3"/>
  <c r="N5" i="3"/>
  <c r="N52" i="3"/>
  <c r="N46" i="3"/>
  <c r="N40" i="3"/>
  <c r="N34" i="3"/>
  <c r="N28" i="3"/>
  <c r="N22" i="3"/>
  <c r="N16" i="3"/>
  <c r="N10" i="3"/>
  <c r="N4" i="3"/>
  <c r="N51" i="3"/>
  <c r="N45" i="3"/>
  <c r="N39" i="3"/>
  <c r="N33" i="3"/>
  <c r="N27" i="3"/>
  <c r="N21" i="3"/>
  <c r="N15" i="3"/>
  <c r="N9" i="3"/>
  <c r="N50" i="3"/>
  <c r="N44" i="3"/>
  <c r="N38" i="3"/>
  <c r="N32" i="3"/>
  <c r="N26" i="3"/>
  <c r="N20" i="3"/>
  <c r="N14" i="3"/>
  <c r="N8" i="3"/>
  <c r="N49" i="3"/>
  <c r="N43" i="3"/>
  <c r="N37" i="3"/>
  <c r="N31" i="3"/>
  <c r="N25" i="3"/>
  <c r="N19" i="3"/>
  <c r="N13" i="3"/>
  <c r="N7" i="3"/>
  <c r="N3" i="3"/>
  <c r="M48" i="3"/>
  <c r="M42" i="3"/>
  <c r="M36" i="3"/>
  <c r="M30" i="3"/>
  <c r="M24" i="3"/>
  <c r="M18" i="3"/>
  <c r="M12" i="3"/>
  <c r="M6" i="3"/>
  <c r="M47" i="3"/>
  <c r="M41" i="3"/>
  <c r="M35" i="3"/>
  <c r="M29" i="3"/>
  <c r="M23" i="3"/>
  <c r="M17" i="3"/>
  <c r="M11" i="3"/>
  <c r="M5" i="3"/>
  <c r="M52" i="3"/>
  <c r="M46" i="3"/>
  <c r="M40" i="3"/>
  <c r="M34" i="3"/>
  <c r="M28" i="3"/>
  <c r="M22" i="3"/>
  <c r="M16" i="3"/>
  <c r="M10" i="3"/>
  <c r="M4" i="3"/>
  <c r="M51" i="3"/>
  <c r="M45" i="3"/>
  <c r="M39" i="3"/>
  <c r="M33" i="3"/>
  <c r="M27" i="3"/>
  <c r="M21" i="3"/>
  <c r="M15" i="3"/>
  <c r="M9" i="3"/>
  <c r="M50" i="3"/>
  <c r="M44" i="3"/>
  <c r="M38" i="3"/>
  <c r="M32" i="3"/>
  <c r="M26" i="3"/>
  <c r="M20" i="3"/>
  <c r="M14" i="3"/>
  <c r="M8" i="3"/>
  <c r="M49" i="3"/>
  <c r="M43" i="3"/>
  <c r="M37" i="3"/>
  <c r="M31" i="3"/>
  <c r="M25" i="3"/>
  <c r="M19" i="3"/>
  <c r="M13" i="3"/>
  <c r="M7" i="3"/>
  <c r="M3" i="3"/>
  <c r="L48" i="3"/>
  <c r="L42" i="3"/>
  <c r="L36" i="3"/>
  <c r="L30" i="3"/>
  <c r="L24" i="3"/>
  <c r="L18" i="3"/>
  <c r="L12" i="3"/>
  <c r="L6" i="3"/>
  <c r="L47" i="3"/>
  <c r="L41" i="3"/>
  <c r="L35" i="3"/>
  <c r="L29" i="3"/>
  <c r="L23" i="3"/>
  <c r="L17" i="3"/>
  <c r="L11" i="3"/>
  <c r="L5" i="3"/>
  <c r="L52" i="3"/>
  <c r="L46" i="3"/>
  <c r="L40" i="3"/>
  <c r="L34" i="3"/>
  <c r="L28" i="3"/>
  <c r="L22" i="3"/>
  <c r="L16" i="3"/>
  <c r="L10" i="3"/>
  <c r="L4" i="3"/>
  <c r="L51" i="3"/>
  <c r="L45" i="3"/>
  <c r="L39" i="3"/>
  <c r="L33" i="3"/>
  <c r="L27" i="3"/>
  <c r="L21" i="3"/>
  <c r="L15" i="3"/>
  <c r="L9" i="3"/>
  <c r="L50" i="3"/>
  <c r="L44" i="3"/>
  <c r="L38" i="3"/>
  <c r="L32" i="3"/>
  <c r="L26" i="3"/>
  <c r="L20" i="3"/>
  <c r="L14" i="3"/>
  <c r="L8" i="3"/>
  <c r="L49" i="3"/>
  <c r="L43" i="3"/>
  <c r="L37" i="3"/>
  <c r="L31" i="3"/>
  <c r="L25" i="3"/>
  <c r="L19" i="3"/>
  <c r="L13" i="3"/>
  <c r="L7" i="3"/>
  <c r="L3" i="3"/>
  <c r="K3" i="3"/>
  <c r="K52" i="3"/>
  <c r="K48" i="3"/>
  <c r="K42" i="3"/>
  <c r="K36" i="3"/>
  <c r="K30" i="3"/>
  <c r="K24" i="3"/>
  <c r="K18" i="3"/>
  <c r="K12" i="3"/>
  <c r="K6" i="3"/>
  <c r="K47" i="3"/>
  <c r="K41" i="3"/>
  <c r="K35" i="3"/>
  <c r="K29" i="3"/>
  <c r="K23" i="3"/>
  <c r="K17" i="3"/>
  <c r="K11" i="3"/>
  <c r="K5" i="3"/>
  <c r="K46" i="3"/>
  <c r="K40" i="3"/>
  <c r="K34" i="3"/>
  <c r="K28" i="3"/>
  <c r="K22" i="3"/>
  <c r="K16" i="3"/>
  <c r="K10" i="3"/>
  <c r="K4" i="3"/>
  <c r="K51" i="3"/>
  <c r="K45" i="3"/>
  <c r="K39" i="3"/>
  <c r="K33" i="3"/>
  <c r="K27" i="3"/>
  <c r="K21" i="3"/>
  <c r="K15" i="3"/>
  <c r="K9" i="3"/>
  <c r="K50" i="3"/>
  <c r="K44" i="3"/>
  <c r="K38" i="3"/>
  <c r="K32" i="3"/>
  <c r="K26" i="3"/>
  <c r="K20" i="3"/>
  <c r="K14" i="3"/>
  <c r="K8" i="3"/>
  <c r="K49" i="3"/>
  <c r="K43" i="3"/>
  <c r="K37" i="3"/>
  <c r="K31" i="3"/>
  <c r="K25" i="3"/>
  <c r="K19" i="3"/>
  <c r="K13" i="3"/>
  <c r="K7" i="3"/>
  <c r="J48" i="3"/>
  <c r="J42" i="3"/>
  <c r="J36" i="3"/>
  <c r="J30" i="3"/>
  <c r="J24" i="3"/>
  <c r="J18" i="3"/>
  <c r="J12" i="3"/>
  <c r="J6" i="3"/>
  <c r="J47" i="3"/>
  <c r="J41" i="3"/>
  <c r="J35" i="3"/>
  <c r="J29" i="3"/>
  <c r="J23" i="3"/>
  <c r="J17" i="3"/>
  <c r="J11" i="3"/>
  <c r="J5" i="3"/>
  <c r="J52" i="3"/>
  <c r="J46" i="3"/>
  <c r="J40" i="3"/>
  <c r="J34" i="3"/>
  <c r="J28" i="3"/>
  <c r="J22" i="3"/>
  <c r="J16" i="3"/>
  <c r="J10" i="3"/>
  <c r="J4" i="3"/>
  <c r="J51" i="3"/>
  <c r="J45" i="3"/>
  <c r="J39" i="3"/>
  <c r="J33" i="3"/>
  <c r="J27" i="3"/>
  <c r="J21" i="3"/>
  <c r="J15" i="3"/>
  <c r="J9" i="3"/>
  <c r="J50" i="3"/>
  <c r="J44" i="3"/>
  <c r="J38" i="3"/>
  <c r="J32" i="3"/>
  <c r="J26" i="3"/>
  <c r="J20" i="3"/>
  <c r="J14" i="3"/>
  <c r="J8" i="3"/>
  <c r="J49" i="3"/>
  <c r="J43" i="3"/>
  <c r="J37" i="3"/>
  <c r="J31" i="3"/>
  <c r="J25" i="3"/>
  <c r="J19" i="3"/>
  <c r="J13" i="3"/>
  <c r="J7" i="3"/>
  <c r="J3" i="3"/>
  <c r="I48" i="3"/>
  <c r="I42" i="3"/>
  <c r="I36" i="3"/>
  <c r="I30" i="3"/>
  <c r="I24" i="3"/>
  <c r="I18" i="3"/>
  <c r="I12" i="3"/>
  <c r="I6" i="3"/>
  <c r="I47" i="3"/>
  <c r="I41" i="3"/>
  <c r="I35" i="3"/>
  <c r="I29" i="3"/>
  <c r="I23" i="3"/>
  <c r="I17" i="3"/>
  <c r="I11" i="3"/>
  <c r="I5" i="3"/>
  <c r="I52" i="3"/>
  <c r="I46" i="3"/>
  <c r="I40" i="3"/>
  <c r="I34" i="3"/>
  <c r="I28" i="3"/>
  <c r="I22" i="3"/>
  <c r="I16" i="3"/>
  <c r="I10" i="3"/>
  <c r="I4" i="3"/>
  <c r="I51" i="3"/>
  <c r="I45" i="3"/>
  <c r="I39" i="3"/>
  <c r="I33" i="3"/>
  <c r="I27" i="3"/>
  <c r="I21" i="3"/>
  <c r="I15" i="3"/>
  <c r="I9" i="3"/>
  <c r="I50" i="3"/>
  <c r="I44" i="3"/>
  <c r="I38" i="3"/>
  <c r="I32" i="3"/>
  <c r="I26" i="3"/>
  <c r="I20" i="3"/>
  <c r="I14" i="3"/>
  <c r="I8" i="3"/>
  <c r="I49" i="3"/>
  <c r="I43" i="3"/>
  <c r="I37" i="3"/>
  <c r="I31" i="3"/>
  <c r="I25" i="3"/>
  <c r="I19" i="3"/>
  <c r="I13" i="3"/>
  <c r="I7" i="3"/>
  <c r="I3" i="3"/>
</calcChain>
</file>

<file path=xl/sharedStrings.xml><?xml version="1.0" encoding="utf-8"?>
<sst xmlns="http://schemas.openxmlformats.org/spreadsheetml/2006/main" count="982" uniqueCount="326">
  <si>
    <t>회차별 추첨결과</t>
  </si>
  <si>
    <t>년도</t>
  </si>
  <si>
    <t>회차</t>
  </si>
  <si>
    <t>추첨일</t>
  </si>
  <si>
    <t>1등</t>
  </si>
  <si>
    <t>(700만원 X 20년)</t>
  </si>
  <si>
    <t>2등</t>
  </si>
  <si>
    <t>(100만원 X 10년)</t>
  </si>
  <si>
    <t>3등</t>
  </si>
  <si>
    <t>(1,000,000원)</t>
  </si>
  <si>
    <t>4등</t>
  </si>
  <si>
    <t>(100,000원)</t>
  </si>
  <si>
    <t>5등</t>
  </si>
  <si>
    <t>(50,000원)</t>
  </si>
  <si>
    <t>6등</t>
  </si>
  <si>
    <t>(5,000원)</t>
  </si>
  <si>
    <t>7등</t>
  </si>
  <si>
    <t>(1,000원)</t>
  </si>
  <si>
    <t>보너스</t>
  </si>
  <si>
    <t>3조</t>
  </si>
  <si>
    <t>592111</t>
  </si>
  <si>
    <t>92111</t>
  </si>
  <si>
    <t>2111</t>
  </si>
  <si>
    <t>111</t>
  </si>
  <si>
    <t>11</t>
  </si>
  <si>
    <t>1</t>
  </si>
  <si>
    <t>176570</t>
  </si>
  <si>
    <t>4조</t>
  </si>
  <si>
    <t>305248</t>
  </si>
  <si>
    <t>05248</t>
  </si>
  <si>
    <t>5248</t>
  </si>
  <si>
    <t>248</t>
  </si>
  <si>
    <t>48</t>
  </si>
  <si>
    <t>8</t>
  </si>
  <si>
    <t>191235</t>
  </si>
  <si>
    <t>1조</t>
  </si>
  <si>
    <t>779363</t>
  </si>
  <si>
    <t>79363</t>
  </si>
  <si>
    <t>9363</t>
  </si>
  <si>
    <t>363</t>
  </si>
  <si>
    <t>63</t>
  </si>
  <si>
    <t>3</t>
  </si>
  <si>
    <t>788642</t>
  </si>
  <si>
    <t>941327</t>
  </si>
  <si>
    <t>41327</t>
  </si>
  <si>
    <t>1327</t>
  </si>
  <si>
    <t>327</t>
  </si>
  <si>
    <t>27</t>
  </si>
  <si>
    <t>7</t>
  </si>
  <si>
    <t>524495</t>
  </si>
  <si>
    <t>010963</t>
  </si>
  <si>
    <t>10963</t>
  </si>
  <si>
    <t>0963</t>
  </si>
  <si>
    <t>963</t>
  </si>
  <si>
    <t>710817</t>
  </si>
  <si>
    <t>2조</t>
  </si>
  <si>
    <t>318754</t>
  </si>
  <si>
    <t>18754</t>
  </si>
  <si>
    <t>8754</t>
  </si>
  <si>
    <t>754</t>
  </si>
  <si>
    <t>54</t>
  </si>
  <si>
    <t>4</t>
  </si>
  <si>
    <t>494221</t>
  </si>
  <si>
    <t>668818</t>
  </si>
  <si>
    <t>68818</t>
  </si>
  <si>
    <t>8818</t>
  </si>
  <si>
    <t>818</t>
  </si>
  <si>
    <t>18</t>
  </si>
  <si>
    <t>799181</t>
  </si>
  <si>
    <t>589839</t>
  </si>
  <si>
    <t>89839</t>
  </si>
  <si>
    <t>9839</t>
  </si>
  <si>
    <t>839</t>
  </si>
  <si>
    <t>39</t>
  </si>
  <si>
    <t>9</t>
  </si>
  <si>
    <t>890546</t>
  </si>
  <si>
    <t>974231</t>
  </si>
  <si>
    <t>74231</t>
  </si>
  <si>
    <t>4231</t>
  </si>
  <si>
    <t>231</t>
  </si>
  <si>
    <t>31</t>
  </si>
  <si>
    <t>892243</t>
  </si>
  <si>
    <t>742714</t>
  </si>
  <si>
    <t>42714</t>
  </si>
  <si>
    <t>2714</t>
  </si>
  <si>
    <t>714</t>
  </si>
  <si>
    <t>14</t>
  </si>
  <si>
    <t>698335</t>
  </si>
  <si>
    <t>631086</t>
  </si>
  <si>
    <t>31086</t>
  </si>
  <si>
    <t>1086</t>
  </si>
  <si>
    <t>086</t>
  </si>
  <si>
    <t>86</t>
  </si>
  <si>
    <t>6</t>
  </si>
  <si>
    <t>585802</t>
  </si>
  <si>
    <t>199137</t>
  </si>
  <si>
    <t>99137</t>
  </si>
  <si>
    <t>9137</t>
  </si>
  <si>
    <t>137</t>
  </si>
  <si>
    <t>37</t>
  </si>
  <si>
    <t>320718</t>
  </si>
  <si>
    <t>307836</t>
  </si>
  <si>
    <t>07836</t>
  </si>
  <si>
    <t>7836</t>
  </si>
  <si>
    <t>836</t>
  </si>
  <si>
    <t>36</t>
  </si>
  <si>
    <t>162480</t>
  </si>
  <si>
    <t>453877</t>
  </si>
  <si>
    <t>53877</t>
  </si>
  <si>
    <t>3877</t>
  </si>
  <si>
    <t>877</t>
  </si>
  <si>
    <t>77</t>
  </si>
  <si>
    <t>466566</t>
  </si>
  <si>
    <t>735757</t>
  </si>
  <si>
    <t>35757</t>
  </si>
  <si>
    <t>5757</t>
  </si>
  <si>
    <t>757</t>
  </si>
  <si>
    <t>57</t>
  </si>
  <si>
    <t>252663</t>
  </si>
  <si>
    <t>542454</t>
  </si>
  <si>
    <t>42454</t>
  </si>
  <si>
    <t>2454</t>
  </si>
  <si>
    <t>454</t>
  </si>
  <si>
    <t>116423</t>
  </si>
  <si>
    <t>977686</t>
  </si>
  <si>
    <t>77686</t>
  </si>
  <si>
    <t>7686</t>
  </si>
  <si>
    <t>686</t>
  </si>
  <si>
    <t>832226</t>
  </si>
  <si>
    <t>596219</t>
  </si>
  <si>
    <t>96219</t>
  </si>
  <si>
    <t>6219</t>
  </si>
  <si>
    <t>219</t>
  </si>
  <si>
    <t>19</t>
  </si>
  <si>
    <t>641687</t>
  </si>
  <si>
    <t>579176</t>
  </si>
  <si>
    <t>79176</t>
  </si>
  <si>
    <t>9176</t>
  </si>
  <si>
    <t>176</t>
  </si>
  <si>
    <t>76</t>
  </si>
  <si>
    <t>349043</t>
  </si>
  <si>
    <t>771598</t>
  </si>
  <si>
    <t>71598</t>
  </si>
  <si>
    <t>1598</t>
  </si>
  <si>
    <t>598</t>
  </si>
  <si>
    <t>98</t>
  </si>
  <si>
    <t>997863</t>
  </si>
  <si>
    <t>487215</t>
  </si>
  <si>
    <t>87215</t>
  </si>
  <si>
    <t>7215</t>
  </si>
  <si>
    <t>215</t>
  </si>
  <si>
    <t>15</t>
  </si>
  <si>
    <t>5</t>
  </si>
  <si>
    <t>157190</t>
  </si>
  <si>
    <t>355192</t>
  </si>
  <si>
    <t>55192</t>
  </si>
  <si>
    <t>5192</t>
  </si>
  <si>
    <t>192</t>
  </si>
  <si>
    <t>92</t>
  </si>
  <si>
    <t>2</t>
  </si>
  <si>
    <t>126078</t>
  </si>
  <si>
    <t>5조</t>
  </si>
  <si>
    <t>080839</t>
  </si>
  <si>
    <t>80839</t>
  </si>
  <si>
    <t>0839</t>
  </si>
  <si>
    <t>378856</t>
  </si>
  <si>
    <t>412008</t>
  </si>
  <si>
    <t>12008</t>
  </si>
  <si>
    <t>2008</t>
  </si>
  <si>
    <t>008</t>
  </si>
  <si>
    <t>08</t>
  </si>
  <si>
    <t>967142</t>
  </si>
  <si>
    <t>192856</t>
  </si>
  <si>
    <t>92856</t>
  </si>
  <si>
    <t>2856</t>
  </si>
  <si>
    <t>856</t>
  </si>
  <si>
    <t>56</t>
  </si>
  <si>
    <t>561714</t>
  </si>
  <si>
    <t>463637</t>
  </si>
  <si>
    <t>63637</t>
  </si>
  <si>
    <t>3637</t>
  </si>
  <si>
    <t>637</t>
  </si>
  <si>
    <t>386750</t>
  </si>
  <si>
    <t>002989</t>
  </si>
  <si>
    <t>02989</t>
  </si>
  <si>
    <t>2989</t>
  </si>
  <si>
    <t>989</t>
  </si>
  <si>
    <t>89</t>
  </si>
  <si>
    <t>967939</t>
  </si>
  <si>
    <t>158071</t>
  </si>
  <si>
    <t>58071</t>
  </si>
  <si>
    <t>8071</t>
  </si>
  <si>
    <t>071</t>
  </si>
  <si>
    <t>71</t>
  </si>
  <si>
    <t>726990</t>
  </si>
  <si>
    <t>913622</t>
  </si>
  <si>
    <t>13622</t>
  </si>
  <si>
    <t>3622</t>
  </si>
  <si>
    <t>622</t>
  </si>
  <si>
    <t>22</t>
  </si>
  <si>
    <t>362104</t>
  </si>
  <si>
    <t>239937</t>
  </si>
  <si>
    <t>39937</t>
  </si>
  <si>
    <t>9937</t>
  </si>
  <si>
    <t>937</t>
  </si>
  <si>
    <t>552317</t>
  </si>
  <si>
    <t>819605</t>
  </si>
  <si>
    <t>19605</t>
  </si>
  <si>
    <t>9605</t>
  </si>
  <si>
    <t>605</t>
  </si>
  <si>
    <t>05</t>
  </si>
  <si>
    <t>555687</t>
  </si>
  <si>
    <t>859219</t>
  </si>
  <si>
    <t>59219</t>
  </si>
  <si>
    <t>9219</t>
  </si>
  <si>
    <t>411936</t>
  </si>
  <si>
    <t>562222</t>
  </si>
  <si>
    <t>62222</t>
  </si>
  <si>
    <t>2222</t>
  </si>
  <si>
    <t>222</t>
  </si>
  <si>
    <t>881980</t>
  </si>
  <si>
    <t>317227</t>
  </si>
  <si>
    <t>17227</t>
  </si>
  <si>
    <t>7227</t>
  </si>
  <si>
    <t>227</t>
  </si>
  <si>
    <t>031708</t>
  </si>
  <si>
    <t>664056</t>
  </si>
  <si>
    <t>64056</t>
  </si>
  <si>
    <t>4056</t>
  </si>
  <si>
    <t>056</t>
  </si>
  <si>
    <t>657985</t>
  </si>
  <si>
    <t>477238</t>
  </si>
  <si>
    <t>77238</t>
  </si>
  <si>
    <t>7238</t>
  </si>
  <si>
    <t>238</t>
  </si>
  <si>
    <t>38</t>
  </si>
  <si>
    <t>146282</t>
  </si>
  <si>
    <t>432496</t>
  </si>
  <si>
    <t>32496</t>
  </si>
  <si>
    <t>2496</t>
  </si>
  <si>
    <t>496</t>
  </si>
  <si>
    <t>96</t>
  </si>
  <si>
    <t>451009</t>
  </si>
  <si>
    <t>669245</t>
  </si>
  <si>
    <t>69245</t>
  </si>
  <si>
    <t>9245</t>
  </si>
  <si>
    <t>245</t>
  </si>
  <si>
    <t>45</t>
  </si>
  <si>
    <t>880089</t>
  </si>
  <si>
    <t>076676</t>
  </si>
  <si>
    <t>76676</t>
  </si>
  <si>
    <t>6676</t>
  </si>
  <si>
    <t>676</t>
  </si>
  <si>
    <t>611004</t>
  </si>
  <si>
    <t>867654</t>
  </si>
  <si>
    <t>67654</t>
  </si>
  <si>
    <t>7654</t>
  </si>
  <si>
    <t>654</t>
  </si>
  <si>
    <t>485530</t>
  </si>
  <si>
    <t>770173</t>
  </si>
  <si>
    <t>70173</t>
  </si>
  <si>
    <t>0173</t>
  </si>
  <si>
    <t>173</t>
  </si>
  <si>
    <t>73</t>
  </si>
  <si>
    <t>064263</t>
  </si>
  <si>
    <t>133510</t>
  </si>
  <si>
    <t>33510</t>
  </si>
  <si>
    <t>3510</t>
  </si>
  <si>
    <t>510</t>
  </si>
  <si>
    <t>10</t>
  </si>
  <si>
    <t>0</t>
  </si>
  <si>
    <t>213240</t>
  </si>
  <si>
    <t>234058</t>
  </si>
  <si>
    <t>34058</t>
  </si>
  <si>
    <t>4058</t>
  </si>
  <si>
    <t>058</t>
  </si>
  <si>
    <t>58</t>
  </si>
  <si>
    <t>548682</t>
  </si>
  <si>
    <t>597093</t>
  </si>
  <si>
    <t>97093</t>
  </si>
  <si>
    <t>7093</t>
  </si>
  <si>
    <t>093</t>
  </si>
  <si>
    <t>93</t>
  </si>
  <si>
    <t>482595</t>
  </si>
  <si>
    <t>193202</t>
  </si>
  <si>
    <t>93202</t>
  </si>
  <si>
    <t>3202</t>
  </si>
  <si>
    <t>202</t>
  </si>
  <si>
    <t>02</t>
  </si>
  <si>
    <t>206460</t>
  </si>
  <si>
    <t>754655</t>
  </si>
  <si>
    <t>54655</t>
  </si>
  <si>
    <t>4655</t>
  </si>
  <si>
    <t>655</t>
  </si>
  <si>
    <t>55</t>
  </si>
  <si>
    <t>190779</t>
  </si>
  <si>
    <t>124420</t>
  </si>
  <si>
    <t>24420</t>
  </si>
  <si>
    <t>4420</t>
  </si>
  <si>
    <t>420</t>
  </si>
  <si>
    <t>20</t>
  </si>
  <si>
    <t>221097</t>
  </si>
  <si>
    <t>544955</t>
  </si>
  <si>
    <t>44955</t>
  </si>
  <si>
    <t>4955</t>
  </si>
  <si>
    <t>955</t>
  </si>
  <si>
    <t>059369</t>
  </si>
  <si>
    <t>450558</t>
  </si>
  <si>
    <t>50558</t>
  </si>
  <si>
    <t>0558</t>
  </si>
  <si>
    <t>558</t>
  </si>
  <si>
    <t>154457</t>
  </si>
  <si>
    <t>162132</t>
  </si>
  <si>
    <t>62132</t>
  </si>
  <si>
    <t>2132</t>
  </si>
  <si>
    <t>132</t>
  </si>
  <si>
    <t>32</t>
  </si>
  <si>
    <t>278239</t>
  </si>
  <si>
    <t>number</t>
  </si>
  <si>
    <t>number</t>
    <phoneticPr fontId="19" type="noConversion"/>
  </si>
  <si>
    <t>date</t>
  </si>
  <si>
    <t>date</t>
    <phoneticPr fontId="19" type="noConversion"/>
  </si>
  <si>
    <t>cho</t>
  </si>
  <si>
    <t>cho</t>
    <phoneticPr fontId="19" type="noConversion"/>
  </si>
  <si>
    <t>totalnum</t>
  </si>
  <si>
    <t>totalnum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</si>
</sst>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1" formatCode="0000&quot;-&quot;00&quot;-&quot;00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8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8" fillId="0" borderId="0" xfId="0" applyFont="1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0" fontId="0" fillId="33" borderId="11" xfId="0" applyFill="1" applyBorder="1" applyAlignment="1">
      <alignment horizontal="center" vertical="center" wrapText="1"/>
    </xf>
    <xf numFmtId="49" fontId="0" fillId="35" borderId="10" xfId="0" applyNumberFormat="1" applyFill="1" applyBorder="1" applyAlignment="1">
      <alignment horizontal="center" vertical="center" wrapText="1"/>
    </xf>
    <xf numFmtId="49" fontId="0" fillId="35" borderId="11" xfId="0" applyNumberFormat="1" applyFill="1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0" fontId="0" fillId="33" borderId="11" xfId="0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0" fontId="0" fillId="34" borderId="12" xfId="0" applyFill="1" applyBorder="1" applyAlignment="1">
      <alignment horizontal="center" vertical="center" wrapText="1"/>
    </xf>
    <xf numFmtId="0" fontId="0" fillId="34" borderId="11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49" fontId="0" fillId="35" borderId="10" xfId="0" applyNumberFormat="1" applyFill="1" applyBorder="1" applyAlignment="1">
      <alignment horizontal="center" vertical="center" wrapText="1"/>
    </xf>
    <xf numFmtId="49" fontId="0" fillId="35" borderId="11" xfId="0" applyNumberFormat="1" applyFill="1" applyBorder="1" applyAlignment="1">
      <alignment horizontal="center" vertical="center" wrapText="1"/>
    </xf>
    <xf numFmtId="18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showGridLines="0" topLeftCell="A82" workbookViewId="0">
      <selection activeCell="B2" sqref="B2:D103"/>
    </sheetView>
  </sheetViews>
  <sheetFormatPr defaultRowHeight="16.5" x14ac:dyDescent="0.3"/>
  <cols>
    <col min="1" max="1" width="5.5" customWidth="1"/>
    <col min="2" max="2" width="5.25" customWidth="1"/>
    <col min="3" max="3" width="9.5" bestFit="1" customWidth="1"/>
    <col min="4" max="5" width="16.375" bestFit="1" customWidth="1"/>
    <col min="6" max="6" width="12.625" bestFit="1" customWidth="1"/>
    <col min="7" max="7" width="11.125" bestFit="1" customWidth="1"/>
    <col min="8" max="8" width="10" bestFit="1" customWidth="1"/>
    <col min="11" max="11" width="16.375" bestFit="1" customWidth="1"/>
  </cols>
  <sheetData>
    <row r="1" spans="1:16" ht="26.25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3">
      <c r="A2" s="6" t="s">
        <v>1</v>
      </c>
      <c r="B2" s="6" t="s">
        <v>2</v>
      </c>
      <c r="C2" s="6" t="s">
        <v>3</v>
      </c>
      <c r="D2" s="2" t="s">
        <v>4</v>
      </c>
      <c r="E2" s="2" t="s">
        <v>6</v>
      </c>
      <c r="F2" s="2" t="s">
        <v>8</v>
      </c>
      <c r="G2" s="2" t="s">
        <v>10</v>
      </c>
      <c r="H2" s="2" t="s">
        <v>12</v>
      </c>
      <c r="I2" s="2" t="s">
        <v>14</v>
      </c>
      <c r="J2" s="2" t="s">
        <v>16</v>
      </c>
      <c r="K2" s="2" t="s">
        <v>18</v>
      </c>
    </row>
    <row r="3" spans="1:16" x14ac:dyDescent="0.3">
      <c r="A3" s="7"/>
      <c r="B3" s="7"/>
      <c r="C3" s="7"/>
      <c r="D3" s="3" t="s">
        <v>5</v>
      </c>
      <c r="E3" s="3" t="s">
        <v>7</v>
      </c>
      <c r="F3" s="3" t="s">
        <v>9</v>
      </c>
      <c r="G3" s="3" t="s">
        <v>11</v>
      </c>
      <c r="H3" s="3" t="s">
        <v>13</v>
      </c>
      <c r="I3" s="3" t="s">
        <v>15</v>
      </c>
      <c r="J3" s="3" t="s">
        <v>17</v>
      </c>
      <c r="K3" s="3" t="s">
        <v>7</v>
      </c>
    </row>
    <row r="4" spans="1:16" x14ac:dyDescent="0.3">
      <c r="A4" s="8">
        <v>2021</v>
      </c>
      <c r="B4" s="11">
        <v>50</v>
      </c>
      <c r="C4" s="11">
        <v>20210415</v>
      </c>
      <c r="D4" s="4" t="s">
        <v>19</v>
      </c>
      <c r="E4" s="13" t="s">
        <v>20</v>
      </c>
      <c r="F4" s="13" t="s">
        <v>21</v>
      </c>
      <c r="G4" s="13" t="s">
        <v>22</v>
      </c>
      <c r="H4" s="13" t="s">
        <v>23</v>
      </c>
      <c r="I4" s="13" t="s">
        <v>24</v>
      </c>
      <c r="J4" s="13" t="s">
        <v>25</v>
      </c>
      <c r="K4" s="13" t="s">
        <v>26</v>
      </c>
    </row>
    <row r="5" spans="1:16" x14ac:dyDescent="0.3">
      <c r="A5" s="9"/>
      <c r="B5" s="12"/>
      <c r="C5" s="12"/>
      <c r="D5" s="5" t="s">
        <v>20</v>
      </c>
      <c r="E5" s="14"/>
      <c r="F5" s="14"/>
      <c r="G5" s="14"/>
      <c r="H5" s="14"/>
      <c r="I5" s="14"/>
      <c r="J5" s="14"/>
      <c r="K5" s="14"/>
    </row>
    <row r="6" spans="1:16" x14ac:dyDescent="0.3">
      <c r="A6" s="9"/>
      <c r="B6" s="11">
        <v>49</v>
      </c>
      <c r="C6" s="11">
        <v>20210408</v>
      </c>
      <c r="D6" s="4" t="s">
        <v>27</v>
      </c>
      <c r="E6" s="13" t="s">
        <v>28</v>
      </c>
      <c r="F6" s="13" t="s">
        <v>29</v>
      </c>
      <c r="G6" s="13" t="s">
        <v>30</v>
      </c>
      <c r="H6" s="13" t="s">
        <v>31</v>
      </c>
      <c r="I6" s="13" t="s">
        <v>32</v>
      </c>
      <c r="J6" s="13" t="s">
        <v>33</v>
      </c>
      <c r="K6" s="13" t="s">
        <v>34</v>
      </c>
    </row>
    <row r="7" spans="1:16" x14ac:dyDescent="0.3">
      <c r="A7" s="9"/>
      <c r="B7" s="12"/>
      <c r="C7" s="12"/>
      <c r="D7" s="5" t="s">
        <v>28</v>
      </c>
      <c r="E7" s="14"/>
      <c r="F7" s="14"/>
      <c r="G7" s="14"/>
      <c r="H7" s="14"/>
      <c r="I7" s="14"/>
      <c r="J7" s="14"/>
      <c r="K7" s="14"/>
    </row>
    <row r="8" spans="1:16" x14ac:dyDescent="0.3">
      <c r="A8" s="9"/>
      <c r="B8" s="11">
        <v>48</v>
      </c>
      <c r="C8" s="11">
        <v>20210401</v>
      </c>
      <c r="D8" s="4" t="s">
        <v>35</v>
      </c>
      <c r="E8" s="13" t="s">
        <v>36</v>
      </c>
      <c r="F8" s="13" t="s">
        <v>37</v>
      </c>
      <c r="G8" s="13" t="s">
        <v>38</v>
      </c>
      <c r="H8" s="13" t="s">
        <v>39</v>
      </c>
      <c r="I8" s="13" t="s">
        <v>40</v>
      </c>
      <c r="J8" s="13" t="s">
        <v>41</v>
      </c>
      <c r="K8" s="13" t="s">
        <v>42</v>
      </c>
    </row>
    <row r="9" spans="1:16" x14ac:dyDescent="0.3">
      <c r="A9" s="9"/>
      <c r="B9" s="12"/>
      <c r="C9" s="12"/>
      <c r="D9" s="5" t="s">
        <v>36</v>
      </c>
      <c r="E9" s="14"/>
      <c r="F9" s="14"/>
      <c r="G9" s="14"/>
      <c r="H9" s="14"/>
      <c r="I9" s="14"/>
      <c r="J9" s="14"/>
      <c r="K9" s="14"/>
    </row>
    <row r="10" spans="1:16" x14ac:dyDescent="0.3">
      <c r="A10" s="9"/>
      <c r="B10" s="11">
        <v>47</v>
      </c>
      <c r="C10" s="11">
        <v>20210325</v>
      </c>
      <c r="D10" s="4" t="s">
        <v>27</v>
      </c>
      <c r="E10" s="13" t="s">
        <v>43</v>
      </c>
      <c r="F10" s="13" t="s">
        <v>44</v>
      </c>
      <c r="G10" s="13" t="s">
        <v>45</v>
      </c>
      <c r="H10" s="13" t="s">
        <v>46</v>
      </c>
      <c r="I10" s="13" t="s">
        <v>47</v>
      </c>
      <c r="J10" s="13" t="s">
        <v>48</v>
      </c>
      <c r="K10" s="13" t="s">
        <v>49</v>
      </c>
    </row>
    <row r="11" spans="1:16" x14ac:dyDescent="0.3">
      <c r="A11" s="9"/>
      <c r="B11" s="12"/>
      <c r="C11" s="12"/>
      <c r="D11" s="5" t="s">
        <v>43</v>
      </c>
      <c r="E11" s="14"/>
      <c r="F11" s="14"/>
      <c r="G11" s="14"/>
      <c r="H11" s="14"/>
      <c r="I11" s="14"/>
      <c r="J11" s="14"/>
      <c r="K11" s="14"/>
    </row>
    <row r="12" spans="1:16" x14ac:dyDescent="0.3">
      <c r="A12" s="9"/>
      <c r="B12" s="11">
        <v>46</v>
      </c>
      <c r="C12" s="11">
        <v>20210318</v>
      </c>
      <c r="D12" s="4" t="s">
        <v>27</v>
      </c>
      <c r="E12" s="13" t="s">
        <v>50</v>
      </c>
      <c r="F12" s="13" t="s">
        <v>51</v>
      </c>
      <c r="G12" s="13" t="s">
        <v>52</v>
      </c>
      <c r="H12" s="13" t="s">
        <v>53</v>
      </c>
      <c r="I12" s="13" t="s">
        <v>40</v>
      </c>
      <c r="J12" s="13" t="s">
        <v>41</v>
      </c>
      <c r="K12" s="13" t="s">
        <v>54</v>
      </c>
    </row>
    <row r="13" spans="1:16" x14ac:dyDescent="0.3">
      <c r="A13" s="9"/>
      <c r="B13" s="12"/>
      <c r="C13" s="12"/>
      <c r="D13" s="5" t="s">
        <v>50</v>
      </c>
      <c r="E13" s="14"/>
      <c r="F13" s="14"/>
      <c r="G13" s="14"/>
      <c r="H13" s="14"/>
      <c r="I13" s="14"/>
      <c r="J13" s="14"/>
      <c r="K13" s="14"/>
    </row>
    <row r="14" spans="1:16" x14ac:dyDescent="0.3">
      <c r="A14" s="9"/>
      <c r="B14" s="11">
        <v>45</v>
      </c>
      <c r="C14" s="11">
        <v>20210311</v>
      </c>
      <c r="D14" s="4" t="s">
        <v>55</v>
      </c>
      <c r="E14" s="13" t="s">
        <v>56</v>
      </c>
      <c r="F14" s="13" t="s">
        <v>57</v>
      </c>
      <c r="G14" s="13" t="s">
        <v>58</v>
      </c>
      <c r="H14" s="13" t="s">
        <v>59</v>
      </c>
      <c r="I14" s="13" t="s">
        <v>60</v>
      </c>
      <c r="J14" s="13" t="s">
        <v>61</v>
      </c>
      <c r="K14" s="13" t="s">
        <v>62</v>
      </c>
    </row>
    <row r="15" spans="1:16" x14ac:dyDescent="0.3">
      <c r="A15" s="9"/>
      <c r="B15" s="12"/>
      <c r="C15" s="12"/>
      <c r="D15" s="5" t="s">
        <v>56</v>
      </c>
      <c r="E15" s="14"/>
      <c r="F15" s="14"/>
      <c r="G15" s="14"/>
      <c r="H15" s="14"/>
      <c r="I15" s="14"/>
      <c r="J15" s="14"/>
      <c r="K15" s="14"/>
    </row>
    <row r="16" spans="1:16" x14ac:dyDescent="0.3">
      <c r="A16" s="9"/>
      <c r="B16" s="11">
        <v>44</v>
      </c>
      <c r="C16" s="11">
        <v>20210304</v>
      </c>
      <c r="D16" s="4" t="s">
        <v>19</v>
      </c>
      <c r="E16" s="13" t="s">
        <v>63</v>
      </c>
      <c r="F16" s="13" t="s">
        <v>64</v>
      </c>
      <c r="G16" s="13" t="s">
        <v>65</v>
      </c>
      <c r="H16" s="13" t="s">
        <v>66</v>
      </c>
      <c r="I16" s="13" t="s">
        <v>67</v>
      </c>
      <c r="J16" s="13" t="s">
        <v>33</v>
      </c>
      <c r="K16" s="13" t="s">
        <v>68</v>
      </c>
    </row>
    <row r="17" spans="1:11" x14ac:dyDescent="0.3">
      <c r="A17" s="9"/>
      <c r="B17" s="12"/>
      <c r="C17" s="12"/>
      <c r="D17" s="5" t="s">
        <v>63</v>
      </c>
      <c r="E17" s="14"/>
      <c r="F17" s="14"/>
      <c r="G17" s="14"/>
      <c r="H17" s="14"/>
      <c r="I17" s="14"/>
      <c r="J17" s="14"/>
      <c r="K17" s="14"/>
    </row>
    <row r="18" spans="1:11" x14ac:dyDescent="0.3">
      <c r="A18" s="9"/>
      <c r="B18" s="11">
        <v>43</v>
      </c>
      <c r="C18" s="11">
        <v>20210225</v>
      </c>
      <c r="D18" s="4" t="s">
        <v>27</v>
      </c>
      <c r="E18" s="13" t="s">
        <v>69</v>
      </c>
      <c r="F18" s="13" t="s">
        <v>70</v>
      </c>
      <c r="G18" s="13" t="s">
        <v>71</v>
      </c>
      <c r="H18" s="13" t="s">
        <v>72</v>
      </c>
      <c r="I18" s="13" t="s">
        <v>73</v>
      </c>
      <c r="J18" s="13" t="s">
        <v>74</v>
      </c>
      <c r="K18" s="13" t="s">
        <v>75</v>
      </c>
    </row>
    <row r="19" spans="1:11" x14ac:dyDescent="0.3">
      <c r="A19" s="9"/>
      <c r="B19" s="12"/>
      <c r="C19" s="12"/>
      <c r="D19" s="5" t="s">
        <v>69</v>
      </c>
      <c r="E19" s="14"/>
      <c r="F19" s="14"/>
      <c r="G19" s="14"/>
      <c r="H19" s="14"/>
      <c r="I19" s="14"/>
      <c r="J19" s="14"/>
      <c r="K19" s="14"/>
    </row>
    <row r="20" spans="1:11" x14ac:dyDescent="0.3">
      <c r="A20" s="9"/>
      <c r="B20" s="11">
        <v>42</v>
      </c>
      <c r="C20" s="11">
        <v>20210218</v>
      </c>
      <c r="D20" s="4" t="s">
        <v>27</v>
      </c>
      <c r="E20" s="13" t="s">
        <v>76</v>
      </c>
      <c r="F20" s="13" t="s">
        <v>77</v>
      </c>
      <c r="G20" s="13" t="s">
        <v>78</v>
      </c>
      <c r="H20" s="13" t="s">
        <v>79</v>
      </c>
      <c r="I20" s="13" t="s">
        <v>80</v>
      </c>
      <c r="J20" s="13" t="s">
        <v>25</v>
      </c>
      <c r="K20" s="13" t="s">
        <v>81</v>
      </c>
    </row>
    <row r="21" spans="1:11" x14ac:dyDescent="0.3">
      <c r="A21" s="9"/>
      <c r="B21" s="12"/>
      <c r="C21" s="12"/>
      <c r="D21" s="5" t="s">
        <v>76</v>
      </c>
      <c r="E21" s="14"/>
      <c r="F21" s="14"/>
      <c r="G21" s="14"/>
      <c r="H21" s="14"/>
      <c r="I21" s="14"/>
      <c r="J21" s="14"/>
      <c r="K21" s="14"/>
    </row>
    <row r="22" spans="1:11" x14ac:dyDescent="0.3">
      <c r="A22" s="9"/>
      <c r="B22" s="11">
        <v>41</v>
      </c>
      <c r="C22" s="11">
        <v>20210211</v>
      </c>
      <c r="D22" s="4" t="s">
        <v>35</v>
      </c>
      <c r="E22" s="13" t="s">
        <v>82</v>
      </c>
      <c r="F22" s="13" t="s">
        <v>83</v>
      </c>
      <c r="G22" s="13" t="s">
        <v>84</v>
      </c>
      <c r="H22" s="13" t="s">
        <v>85</v>
      </c>
      <c r="I22" s="13" t="s">
        <v>86</v>
      </c>
      <c r="J22" s="13" t="s">
        <v>61</v>
      </c>
      <c r="K22" s="13" t="s">
        <v>87</v>
      </c>
    </row>
    <row r="23" spans="1:11" x14ac:dyDescent="0.3">
      <c r="A23" s="9"/>
      <c r="B23" s="12"/>
      <c r="C23" s="12"/>
      <c r="D23" s="5" t="s">
        <v>82</v>
      </c>
      <c r="E23" s="14"/>
      <c r="F23" s="14"/>
      <c r="G23" s="14"/>
      <c r="H23" s="14"/>
      <c r="I23" s="14"/>
      <c r="J23" s="14"/>
      <c r="K23" s="14"/>
    </row>
    <row r="24" spans="1:11" x14ac:dyDescent="0.3">
      <c r="A24" s="9"/>
      <c r="B24" s="11">
        <v>40</v>
      </c>
      <c r="C24" s="11">
        <v>20210204</v>
      </c>
      <c r="D24" s="4" t="s">
        <v>55</v>
      </c>
      <c r="E24" s="13" t="s">
        <v>88</v>
      </c>
      <c r="F24" s="13" t="s">
        <v>89</v>
      </c>
      <c r="G24" s="13" t="s">
        <v>90</v>
      </c>
      <c r="H24" s="13" t="s">
        <v>91</v>
      </c>
      <c r="I24" s="13" t="s">
        <v>92</v>
      </c>
      <c r="J24" s="13" t="s">
        <v>93</v>
      </c>
      <c r="K24" s="13" t="s">
        <v>94</v>
      </c>
    </row>
    <row r="25" spans="1:11" x14ac:dyDescent="0.3">
      <c r="A25" s="9"/>
      <c r="B25" s="12"/>
      <c r="C25" s="12"/>
      <c r="D25" s="5" t="s">
        <v>88</v>
      </c>
      <c r="E25" s="14"/>
      <c r="F25" s="14"/>
      <c r="G25" s="14"/>
      <c r="H25" s="14"/>
      <c r="I25" s="14"/>
      <c r="J25" s="14"/>
      <c r="K25" s="14"/>
    </row>
    <row r="26" spans="1:11" x14ac:dyDescent="0.3">
      <c r="A26" s="9"/>
      <c r="B26" s="11">
        <v>39</v>
      </c>
      <c r="C26" s="11">
        <v>20210128</v>
      </c>
      <c r="D26" s="4" t="s">
        <v>35</v>
      </c>
      <c r="E26" s="13" t="s">
        <v>95</v>
      </c>
      <c r="F26" s="13" t="s">
        <v>96</v>
      </c>
      <c r="G26" s="13" t="s">
        <v>97</v>
      </c>
      <c r="H26" s="13" t="s">
        <v>98</v>
      </c>
      <c r="I26" s="13" t="s">
        <v>99</v>
      </c>
      <c r="J26" s="13" t="s">
        <v>48</v>
      </c>
      <c r="K26" s="13" t="s">
        <v>100</v>
      </c>
    </row>
    <row r="27" spans="1:11" x14ac:dyDescent="0.3">
      <c r="A27" s="9"/>
      <c r="B27" s="12"/>
      <c r="C27" s="12"/>
      <c r="D27" s="5" t="s">
        <v>95</v>
      </c>
      <c r="E27" s="14"/>
      <c r="F27" s="14"/>
      <c r="G27" s="14"/>
      <c r="H27" s="14"/>
      <c r="I27" s="14"/>
      <c r="J27" s="14"/>
      <c r="K27" s="14"/>
    </row>
    <row r="28" spans="1:11" x14ac:dyDescent="0.3">
      <c r="A28" s="9"/>
      <c r="B28" s="11">
        <v>38</v>
      </c>
      <c r="C28" s="11">
        <v>20210121</v>
      </c>
      <c r="D28" s="4" t="s">
        <v>19</v>
      </c>
      <c r="E28" s="13" t="s">
        <v>101</v>
      </c>
      <c r="F28" s="13" t="s">
        <v>102</v>
      </c>
      <c r="G28" s="13" t="s">
        <v>103</v>
      </c>
      <c r="H28" s="13" t="s">
        <v>104</v>
      </c>
      <c r="I28" s="13" t="s">
        <v>105</v>
      </c>
      <c r="J28" s="13" t="s">
        <v>93</v>
      </c>
      <c r="K28" s="13" t="s">
        <v>106</v>
      </c>
    </row>
    <row r="29" spans="1:11" x14ac:dyDescent="0.3">
      <c r="A29" s="9"/>
      <c r="B29" s="12"/>
      <c r="C29" s="12"/>
      <c r="D29" s="5" t="s">
        <v>101</v>
      </c>
      <c r="E29" s="14"/>
      <c r="F29" s="14"/>
      <c r="G29" s="14"/>
      <c r="H29" s="14"/>
      <c r="I29" s="14"/>
      <c r="J29" s="14"/>
      <c r="K29" s="14"/>
    </row>
    <row r="30" spans="1:11" x14ac:dyDescent="0.3">
      <c r="A30" s="9"/>
      <c r="B30" s="11">
        <v>37</v>
      </c>
      <c r="C30" s="11">
        <v>20210114</v>
      </c>
      <c r="D30" s="4" t="s">
        <v>19</v>
      </c>
      <c r="E30" s="13" t="s">
        <v>107</v>
      </c>
      <c r="F30" s="13" t="s">
        <v>108</v>
      </c>
      <c r="G30" s="13" t="s">
        <v>109</v>
      </c>
      <c r="H30" s="13" t="s">
        <v>110</v>
      </c>
      <c r="I30" s="13" t="s">
        <v>111</v>
      </c>
      <c r="J30" s="13" t="s">
        <v>48</v>
      </c>
      <c r="K30" s="13" t="s">
        <v>112</v>
      </c>
    </row>
    <row r="31" spans="1:11" x14ac:dyDescent="0.3">
      <c r="A31" s="9"/>
      <c r="B31" s="12"/>
      <c r="C31" s="12"/>
      <c r="D31" s="5" t="s">
        <v>107</v>
      </c>
      <c r="E31" s="14"/>
      <c r="F31" s="14"/>
      <c r="G31" s="14"/>
      <c r="H31" s="14"/>
      <c r="I31" s="14"/>
      <c r="J31" s="14"/>
      <c r="K31" s="14"/>
    </row>
    <row r="32" spans="1:11" x14ac:dyDescent="0.3">
      <c r="A32" s="9"/>
      <c r="B32" s="11">
        <v>36</v>
      </c>
      <c r="C32" s="11">
        <v>20210107</v>
      </c>
      <c r="D32" s="4" t="s">
        <v>27</v>
      </c>
      <c r="E32" s="13" t="s">
        <v>113</v>
      </c>
      <c r="F32" s="13" t="s">
        <v>114</v>
      </c>
      <c r="G32" s="13" t="s">
        <v>115</v>
      </c>
      <c r="H32" s="13" t="s">
        <v>116</v>
      </c>
      <c r="I32" s="13" t="s">
        <v>117</v>
      </c>
      <c r="J32" s="13" t="s">
        <v>48</v>
      </c>
      <c r="K32" s="13" t="s">
        <v>118</v>
      </c>
    </row>
    <row r="33" spans="1:11" x14ac:dyDescent="0.3">
      <c r="A33" s="10"/>
      <c r="B33" s="12"/>
      <c r="C33" s="12"/>
      <c r="D33" s="5" t="s">
        <v>113</v>
      </c>
      <c r="E33" s="14"/>
      <c r="F33" s="14"/>
      <c r="G33" s="14"/>
      <c r="H33" s="14"/>
      <c r="I33" s="14"/>
      <c r="J33" s="14"/>
      <c r="K33" s="14"/>
    </row>
    <row r="34" spans="1:11" x14ac:dyDescent="0.3">
      <c r="A34" s="8">
        <v>2020</v>
      </c>
      <c r="B34" s="11">
        <v>35</v>
      </c>
      <c r="C34" s="11">
        <v>20201231</v>
      </c>
      <c r="D34" s="4" t="s">
        <v>35</v>
      </c>
      <c r="E34" s="13" t="s">
        <v>119</v>
      </c>
      <c r="F34" s="13" t="s">
        <v>120</v>
      </c>
      <c r="G34" s="13" t="s">
        <v>121</v>
      </c>
      <c r="H34" s="13" t="s">
        <v>122</v>
      </c>
      <c r="I34" s="13" t="s">
        <v>60</v>
      </c>
      <c r="J34" s="13" t="s">
        <v>61</v>
      </c>
      <c r="K34" s="13" t="s">
        <v>123</v>
      </c>
    </row>
    <row r="35" spans="1:11" x14ac:dyDescent="0.3">
      <c r="A35" s="9"/>
      <c r="B35" s="12"/>
      <c r="C35" s="12"/>
      <c r="D35" s="5" t="s">
        <v>119</v>
      </c>
      <c r="E35" s="14"/>
      <c r="F35" s="14"/>
      <c r="G35" s="14"/>
      <c r="H35" s="14"/>
      <c r="I35" s="14"/>
      <c r="J35" s="14"/>
      <c r="K35" s="14"/>
    </row>
    <row r="36" spans="1:11" x14ac:dyDescent="0.3">
      <c r="A36" s="9"/>
      <c r="B36" s="11">
        <v>34</v>
      </c>
      <c r="C36" s="11">
        <v>20201224</v>
      </c>
      <c r="D36" s="4" t="s">
        <v>27</v>
      </c>
      <c r="E36" s="13" t="s">
        <v>124</v>
      </c>
      <c r="F36" s="13" t="s">
        <v>125</v>
      </c>
      <c r="G36" s="13" t="s">
        <v>126</v>
      </c>
      <c r="H36" s="13" t="s">
        <v>127</v>
      </c>
      <c r="I36" s="13" t="s">
        <v>92</v>
      </c>
      <c r="J36" s="13" t="s">
        <v>93</v>
      </c>
      <c r="K36" s="13" t="s">
        <v>128</v>
      </c>
    </row>
    <row r="37" spans="1:11" x14ac:dyDescent="0.3">
      <c r="A37" s="9"/>
      <c r="B37" s="12"/>
      <c r="C37" s="12"/>
      <c r="D37" s="5" t="s">
        <v>124</v>
      </c>
      <c r="E37" s="14"/>
      <c r="F37" s="14"/>
      <c r="G37" s="14"/>
      <c r="H37" s="14"/>
      <c r="I37" s="14"/>
      <c r="J37" s="14"/>
      <c r="K37" s="14"/>
    </row>
    <row r="38" spans="1:11" x14ac:dyDescent="0.3">
      <c r="A38" s="9"/>
      <c r="B38" s="11">
        <v>33</v>
      </c>
      <c r="C38" s="11">
        <v>20201217</v>
      </c>
      <c r="D38" s="4" t="s">
        <v>27</v>
      </c>
      <c r="E38" s="13" t="s">
        <v>129</v>
      </c>
      <c r="F38" s="13" t="s">
        <v>130</v>
      </c>
      <c r="G38" s="13" t="s">
        <v>131</v>
      </c>
      <c r="H38" s="13" t="s">
        <v>132</v>
      </c>
      <c r="I38" s="13" t="s">
        <v>133</v>
      </c>
      <c r="J38" s="13" t="s">
        <v>74</v>
      </c>
      <c r="K38" s="13" t="s">
        <v>134</v>
      </c>
    </row>
    <row r="39" spans="1:11" x14ac:dyDescent="0.3">
      <c r="A39" s="9"/>
      <c r="B39" s="12"/>
      <c r="C39" s="12"/>
      <c r="D39" s="5" t="s">
        <v>129</v>
      </c>
      <c r="E39" s="14"/>
      <c r="F39" s="14"/>
      <c r="G39" s="14"/>
      <c r="H39" s="14"/>
      <c r="I39" s="14"/>
      <c r="J39" s="14"/>
      <c r="K39" s="14"/>
    </row>
    <row r="40" spans="1:11" x14ac:dyDescent="0.3">
      <c r="A40" s="9"/>
      <c r="B40" s="11">
        <v>32</v>
      </c>
      <c r="C40" s="11">
        <v>20201210</v>
      </c>
      <c r="D40" s="4" t="s">
        <v>35</v>
      </c>
      <c r="E40" s="13" t="s">
        <v>135</v>
      </c>
      <c r="F40" s="13" t="s">
        <v>136</v>
      </c>
      <c r="G40" s="13" t="s">
        <v>137</v>
      </c>
      <c r="H40" s="13" t="s">
        <v>138</v>
      </c>
      <c r="I40" s="13" t="s">
        <v>139</v>
      </c>
      <c r="J40" s="13" t="s">
        <v>93</v>
      </c>
      <c r="K40" s="13" t="s">
        <v>140</v>
      </c>
    </row>
    <row r="41" spans="1:11" x14ac:dyDescent="0.3">
      <c r="A41" s="9"/>
      <c r="B41" s="12"/>
      <c r="C41" s="12"/>
      <c r="D41" s="5" t="s">
        <v>135</v>
      </c>
      <c r="E41" s="14"/>
      <c r="F41" s="14"/>
      <c r="G41" s="14"/>
      <c r="H41" s="14"/>
      <c r="I41" s="14"/>
      <c r="J41" s="14"/>
      <c r="K41" s="14"/>
    </row>
    <row r="42" spans="1:11" x14ac:dyDescent="0.3">
      <c r="A42" s="9"/>
      <c r="B42" s="11">
        <v>31</v>
      </c>
      <c r="C42" s="11">
        <v>20201203</v>
      </c>
      <c r="D42" s="4" t="s">
        <v>35</v>
      </c>
      <c r="E42" s="13" t="s">
        <v>141</v>
      </c>
      <c r="F42" s="13" t="s">
        <v>142</v>
      </c>
      <c r="G42" s="13" t="s">
        <v>143</v>
      </c>
      <c r="H42" s="13" t="s">
        <v>144</v>
      </c>
      <c r="I42" s="13" t="s">
        <v>145</v>
      </c>
      <c r="J42" s="13" t="s">
        <v>33</v>
      </c>
      <c r="K42" s="13" t="s">
        <v>146</v>
      </c>
    </row>
    <row r="43" spans="1:11" x14ac:dyDescent="0.3">
      <c r="A43" s="9"/>
      <c r="B43" s="12"/>
      <c r="C43" s="12"/>
      <c r="D43" s="5" t="s">
        <v>141</v>
      </c>
      <c r="E43" s="14"/>
      <c r="F43" s="14"/>
      <c r="G43" s="14"/>
      <c r="H43" s="14"/>
      <c r="I43" s="14"/>
      <c r="J43" s="14"/>
      <c r="K43" s="14"/>
    </row>
    <row r="44" spans="1:11" x14ac:dyDescent="0.3">
      <c r="A44" s="9"/>
      <c r="B44" s="11">
        <v>30</v>
      </c>
      <c r="C44" s="11">
        <v>20201126</v>
      </c>
      <c r="D44" s="4" t="s">
        <v>19</v>
      </c>
      <c r="E44" s="13" t="s">
        <v>147</v>
      </c>
      <c r="F44" s="13" t="s">
        <v>148</v>
      </c>
      <c r="G44" s="13" t="s">
        <v>149</v>
      </c>
      <c r="H44" s="13" t="s">
        <v>150</v>
      </c>
      <c r="I44" s="13" t="s">
        <v>151</v>
      </c>
      <c r="J44" s="13" t="s">
        <v>152</v>
      </c>
      <c r="K44" s="13" t="s">
        <v>153</v>
      </c>
    </row>
    <row r="45" spans="1:11" x14ac:dyDescent="0.3">
      <c r="A45" s="9"/>
      <c r="B45" s="12"/>
      <c r="C45" s="12"/>
      <c r="D45" s="5" t="s">
        <v>147</v>
      </c>
      <c r="E45" s="14"/>
      <c r="F45" s="14"/>
      <c r="G45" s="14"/>
      <c r="H45" s="14"/>
      <c r="I45" s="14"/>
      <c r="J45" s="14"/>
      <c r="K45" s="14"/>
    </row>
    <row r="46" spans="1:11" x14ac:dyDescent="0.3">
      <c r="A46" s="9"/>
      <c r="B46" s="11">
        <v>29</v>
      </c>
      <c r="C46" s="11">
        <v>20201119</v>
      </c>
      <c r="D46" s="4" t="s">
        <v>27</v>
      </c>
      <c r="E46" s="13" t="s">
        <v>154</v>
      </c>
      <c r="F46" s="13" t="s">
        <v>155</v>
      </c>
      <c r="G46" s="13" t="s">
        <v>156</v>
      </c>
      <c r="H46" s="13" t="s">
        <v>157</v>
      </c>
      <c r="I46" s="13" t="s">
        <v>158</v>
      </c>
      <c r="J46" s="13" t="s">
        <v>159</v>
      </c>
      <c r="K46" s="13" t="s">
        <v>160</v>
      </c>
    </row>
    <row r="47" spans="1:11" x14ac:dyDescent="0.3">
      <c r="A47" s="9"/>
      <c r="B47" s="12"/>
      <c r="C47" s="12"/>
      <c r="D47" s="5" t="s">
        <v>154</v>
      </c>
      <c r="E47" s="14"/>
      <c r="F47" s="14"/>
      <c r="G47" s="14"/>
      <c r="H47" s="14"/>
      <c r="I47" s="14"/>
      <c r="J47" s="14"/>
      <c r="K47" s="14"/>
    </row>
    <row r="48" spans="1:11" x14ac:dyDescent="0.3">
      <c r="A48" s="9"/>
      <c r="B48" s="11">
        <v>28</v>
      </c>
      <c r="C48" s="11">
        <v>20201112</v>
      </c>
      <c r="D48" s="4" t="s">
        <v>161</v>
      </c>
      <c r="E48" s="13" t="s">
        <v>162</v>
      </c>
      <c r="F48" s="13" t="s">
        <v>163</v>
      </c>
      <c r="G48" s="13" t="s">
        <v>164</v>
      </c>
      <c r="H48" s="13" t="s">
        <v>72</v>
      </c>
      <c r="I48" s="13" t="s">
        <v>73</v>
      </c>
      <c r="J48" s="13" t="s">
        <v>74</v>
      </c>
      <c r="K48" s="13" t="s">
        <v>165</v>
      </c>
    </row>
    <row r="49" spans="1:11" x14ac:dyDescent="0.3">
      <c r="A49" s="9"/>
      <c r="B49" s="12"/>
      <c r="C49" s="12"/>
      <c r="D49" s="5" t="s">
        <v>162</v>
      </c>
      <c r="E49" s="14"/>
      <c r="F49" s="14"/>
      <c r="G49" s="14"/>
      <c r="H49" s="14"/>
      <c r="I49" s="14"/>
      <c r="J49" s="14"/>
      <c r="K49" s="14"/>
    </row>
    <row r="50" spans="1:11" x14ac:dyDescent="0.3">
      <c r="A50" s="9"/>
      <c r="B50" s="11">
        <v>27</v>
      </c>
      <c r="C50" s="11">
        <v>20201105</v>
      </c>
      <c r="D50" s="4" t="s">
        <v>161</v>
      </c>
      <c r="E50" s="13" t="s">
        <v>166</v>
      </c>
      <c r="F50" s="13" t="s">
        <v>167</v>
      </c>
      <c r="G50" s="13" t="s">
        <v>168</v>
      </c>
      <c r="H50" s="13" t="s">
        <v>169</v>
      </c>
      <c r="I50" s="13" t="s">
        <v>170</v>
      </c>
      <c r="J50" s="13" t="s">
        <v>33</v>
      </c>
      <c r="K50" s="13" t="s">
        <v>171</v>
      </c>
    </row>
    <row r="51" spans="1:11" x14ac:dyDescent="0.3">
      <c r="A51" s="9"/>
      <c r="B51" s="12"/>
      <c r="C51" s="12"/>
      <c r="D51" s="5" t="s">
        <v>166</v>
      </c>
      <c r="E51" s="14"/>
      <c r="F51" s="14"/>
      <c r="G51" s="14"/>
      <c r="H51" s="14"/>
      <c r="I51" s="14"/>
      <c r="J51" s="14"/>
      <c r="K51" s="14"/>
    </row>
    <row r="52" spans="1:11" x14ac:dyDescent="0.3">
      <c r="A52" s="9"/>
      <c r="B52" s="11">
        <v>26</v>
      </c>
      <c r="C52" s="11">
        <v>20201029</v>
      </c>
      <c r="D52" s="4" t="s">
        <v>19</v>
      </c>
      <c r="E52" s="13" t="s">
        <v>172</v>
      </c>
      <c r="F52" s="13" t="s">
        <v>173</v>
      </c>
      <c r="G52" s="13" t="s">
        <v>174</v>
      </c>
      <c r="H52" s="13" t="s">
        <v>175</v>
      </c>
      <c r="I52" s="13" t="s">
        <v>176</v>
      </c>
      <c r="J52" s="13" t="s">
        <v>93</v>
      </c>
      <c r="K52" s="13" t="s">
        <v>177</v>
      </c>
    </row>
    <row r="53" spans="1:11" x14ac:dyDescent="0.3">
      <c r="A53" s="9"/>
      <c r="B53" s="12"/>
      <c r="C53" s="12"/>
      <c r="D53" s="5" t="s">
        <v>172</v>
      </c>
      <c r="E53" s="14"/>
      <c r="F53" s="14"/>
      <c r="G53" s="14"/>
      <c r="H53" s="14"/>
      <c r="I53" s="14"/>
      <c r="J53" s="14"/>
      <c r="K53" s="14"/>
    </row>
    <row r="54" spans="1:11" x14ac:dyDescent="0.3">
      <c r="A54" s="9"/>
      <c r="B54" s="11">
        <v>25</v>
      </c>
      <c r="C54" s="11">
        <v>20201022</v>
      </c>
      <c r="D54" s="4" t="s">
        <v>19</v>
      </c>
      <c r="E54" s="13" t="s">
        <v>178</v>
      </c>
      <c r="F54" s="13" t="s">
        <v>179</v>
      </c>
      <c r="G54" s="13" t="s">
        <v>180</v>
      </c>
      <c r="H54" s="13" t="s">
        <v>181</v>
      </c>
      <c r="I54" s="13" t="s">
        <v>99</v>
      </c>
      <c r="J54" s="13" t="s">
        <v>48</v>
      </c>
      <c r="K54" s="13" t="s">
        <v>182</v>
      </c>
    </row>
    <row r="55" spans="1:11" x14ac:dyDescent="0.3">
      <c r="A55" s="9"/>
      <c r="B55" s="12"/>
      <c r="C55" s="12"/>
      <c r="D55" s="5" t="s">
        <v>178</v>
      </c>
      <c r="E55" s="14"/>
      <c r="F55" s="14"/>
      <c r="G55" s="14"/>
      <c r="H55" s="14"/>
      <c r="I55" s="14"/>
      <c r="J55" s="14"/>
      <c r="K55" s="14"/>
    </row>
    <row r="56" spans="1:11" x14ac:dyDescent="0.3">
      <c r="A56" s="9"/>
      <c r="B56" s="11">
        <v>24</v>
      </c>
      <c r="C56" s="11">
        <v>20201015</v>
      </c>
      <c r="D56" s="4" t="s">
        <v>55</v>
      </c>
      <c r="E56" s="13" t="s">
        <v>183</v>
      </c>
      <c r="F56" s="13" t="s">
        <v>184</v>
      </c>
      <c r="G56" s="13" t="s">
        <v>185</v>
      </c>
      <c r="H56" s="13" t="s">
        <v>186</v>
      </c>
      <c r="I56" s="13" t="s">
        <v>187</v>
      </c>
      <c r="J56" s="13" t="s">
        <v>74</v>
      </c>
      <c r="K56" s="13" t="s">
        <v>188</v>
      </c>
    </row>
    <row r="57" spans="1:11" x14ac:dyDescent="0.3">
      <c r="A57" s="9"/>
      <c r="B57" s="12"/>
      <c r="C57" s="12"/>
      <c r="D57" s="5" t="s">
        <v>183</v>
      </c>
      <c r="E57" s="14"/>
      <c r="F57" s="14"/>
      <c r="G57" s="14"/>
      <c r="H57" s="14"/>
      <c r="I57" s="14"/>
      <c r="J57" s="14"/>
      <c r="K57" s="14"/>
    </row>
    <row r="58" spans="1:11" x14ac:dyDescent="0.3">
      <c r="A58" s="9"/>
      <c r="B58" s="11">
        <v>23</v>
      </c>
      <c r="C58" s="11">
        <v>20201008</v>
      </c>
      <c r="D58" s="4" t="s">
        <v>27</v>
      </c>
      <c r="E58" s="13" t="s">
        <v>189</v>
      </c>
      <c r="F58" s="13" t="s">
        <v>190</v>
      </c>
      <c r="G58" s="13" t="s">
        <v>191</v>
      </c>
      <c r="H58" s="13" t="s">
        <v>192</v>
      </c>
      <c r="I58" s="13" t="s">
        <v>193</v>
      </c>
      <c r="J58" s="13" t="s">
        <v>25</v>
      </c>
      <c r="K58" s="13" t="s">
        <v>194</v>
      </c>
    </row>
    <row r="59" spans="1:11" x14ac:dyDescent="0.3">
      <c r="A59" s="9"/>
      <c r="B59" s="12"/>
      <c r="C59" s="12"/>
      <c r="D59" s="5" t="s">
        <v>189</v>
      </c>
      <c r="E59" s="14"/>
      <c r="F59" s="14"/>
      <c r="G59" s="14"/>
      <c r="H59" s="14"/>
      <c r="I59" s="14"/>
      <c r="J59" s="14"/>
      <c r="K59" s="14"/>
    </row>
    <row r="60" spans="1:11" x14ac:dyDescent="0.3">
      <c r="A60" s="9"/>
      <c r="B60" s="11">
        <v>22</v>
      </c>
      <c r="C60" s="11">
        <v>20201001</v>
      </c>
      <c r="D60" s="4" t="s">
        <v>35</v>
      </c>
      <c r="E60" s="13" t="s">
        <v>195</v>
      </c>
      <c r="F60" s="13" t="s">
        <v>196</v>
      </c>
      <c r="G60" s="13" t="s">
        <v>197</v>
      </c>
      <c r="H60" s="13" t="s">
        <v>198</v>
      </c>
      <c r="I60" s="13" t="s">
        <v>199</v>
      </c>
      <c r="J60" s="13" t="s">
        <v>159</v>
      </c>
      <c r="K60" s="13" t="s">
        <v>200</v>
      </c>
    </row>
    <row r="61" spans="1:11" x14ac:dyDescent="0.3">
      <c r="A61" s="9"/>
      <c r="B61" s="12"/>
      <c r="C61" s="12"/>
      <c r="D61" s="5" t="s">
        <v>195</v>
      </c>
      <c r="E61" s="14"/>
      <c r="F61" s="14"/>
      <c r="G61" s="14"/>
      <c r="H61" s="14"/>
      <c r="I61" s="14"/>
      <c r="J61" s="14"/>
      <c r="K61" s="14"/>
    </row>
    <row r="62" spans="1:11" x14ac:dyDescent="0.3">
      <c r="A62" s="9"/>
      <c r="B62" s="11">
        <v>21</v>
      </c>
      <c r="C62" s="11">
        <v>20200924</v>
      </c>
      <c r="D62" s="4" t="s">
        <v>35</v>
      </c>
      <c r="E62" s="13" t="s">
        <v>201</v>
      </c>
      <c r="F62" s="13" t="s">
        <v>202</v>
      </c>
      <c r="G62" s="13" t="s">
        <v>203</v>
      </c>
      <c r="H62" s="13" t="s">
        <v>204</v>
      </c>
      <c r="I62" s="13" t="s">
        <v>99</v>
      </c>
      <c r="J62" s="13" t="s">
        <v>48</v>
      </c>
      <c r="K62" s="13" t="s">
        <v>205</v>
      </c>
    </row>
    <row r="63" spans="1:11" x14ac:dyDescent="0.3">
      <c r="A63" s="9"/>
      <c r="B63" s="12"/>
      <c r="C63" s="12"/>
      <c r="D63" s="5" t="s">
        <v>201</v>
      </c>
      <c r="E63" s="14"/>
      <c r="F63" s="14"/>
      <c r="G63" s="14"/>
      <c r="H63" s="14"/>
      <c r="I63" s="14"/>
      <c r="J63" s="14"/>
      <c r="K63" s="14"/>
    </row>
    <row r="64" spans="1:11" x14ac:dyDescent="0.3">
      <c r="A64" s="9"/>
      <c r="B64" s="11">
        <v>20</v>
      </c>
      <c r="C64" s="11">
        <v>20200917</v>
      </c>
      <c r="D64" s="4" t="s">
        <v>35</v>
      </c>
      <c r="E64" s="13" t="s">
        <v>206</v>
      </c>
      <c r="F64" s="13" t="s">
        <v>207</v>
      </c>
      <c r="G64" s="13" t="s">
        <v>208</v>
      </c>
      <c r="H64" s="13" t="s">
        <v>209</v>
      </c>
      <c r="I64" s="13" t="s">
        <v>210</v>
      </c>
      <c r="J64" s="13" t="s">
        <v>152</v>
      </c>
      <c r="K64" s="13" t="s">
        <v>211</v>
      </c>
    </row>
    <row r="65" spans="1:11" x14ac:dyDescent="0.3">
      <c r="A65" s="9"/>
      <c r="B65" s="12"/>
      <c r="C65" s="12"/>
      <c r="D65" s="5" t="s">
        <v>206</v>
      </c>
      <c r="E65" s="14"/>
      <c r="F65" s="14"/>
      <c r="G65" s="14"/>
      <c r="H65" s="14"/>
      <c r="I65" s="14"/>
      <c r="J65" s="14"/>
      <c r="K65" s="14"/>
    </row>
    <row r="66" spans="1:11" x14ac:dyDescent="0.3">
      <c r="A66" s="9"/>
      <c r="B66" s="11">
        <v>19</v>
      </c>
      <c r="C66" s="11">
        <v>20200910</v>
      </c>
      <c r="D66" s="4" t="s">
        <v>161</v>
      </c>
      <c r="E66" s="13" t="s">
        <v>212</v>
      </c>
      <c r="F66" s="13" t="s">
        <v>213</v>
      </c>
      <c r="G66" s="13" t="s">
        <v>214</v>
      </c>
      <c r="H66" s="13" t="s">
        <v>132</v>
      </c>
      <c r="I66" s="13" t="s">
        <v>133</v>
      </c>
      <c r="J66" s="13" t="s">
        <v>74</v>
      </c>
      <c r="K66" s="13" t="s">
        <v>215</v>
      </c>
    </row>
    <row r="67" spans="1:11" x14ac:dyDescent="0.3">
      <c r="A67" s="9"/>
      <c r="B67" s="12"/>
      <c r="C67" s="12"/>
      <c r="D67" s="5" t="s">
        <v>212</v>
      </c>
      <c r="E67" s="14"/>
      <c r="F67" s="14"/>
      <c r="G67" s="14"/>
      <c r="H67" s="14"/>
      <c r="I67" s="14"/>
      <c r="J67" s="14"/>
      <c r="K67" s="14"/>
    </row>
    <row r="68" spans="1:11" x14ac:dyDescent="0.3">
      <c r="A68" s="9"/>
      <c r="B68" s="11">
        <v>18</v>
      </c>
      <c r="C68" s="11">
        <v>20200903</v>
      </c>
      <c r="D68" s="4" t="s">
        <v>35</v>
      </c>
      <c r="E68" s="13" t="s">
        <v>216</v>
      </c>
      <c r="F68" s="13" t="s">
        <v>217</v>
      </c>
      <c r="G68" s="13" t="s">
        <v>218</v>
      </c>
      <c r="H68" s="13" t="s">
        <v>219</v>
      </c>
      <c r="I68" s="13" t="s">
        <v>199</v>
      </c>
      <c r="J68" s="13" t="s">
        <v>159</v>
      </c>
      <c r="K68" s="13" t="s">
        <v>220</v>
      </c>
    </row>
    <row r="69" spans="1:11" x14ac:dyDescent="0.3">
      <c r="A69" s="9"/>
      <c r="B69" s="12"/>
      <c r="C69" s="12"/>
      <c r="D69" s="5" t="s">
        <v>216</v>
      </c>
      <c r="E69" s="14"/>
      <c r="F69" s="14"/>
      <c r="G69" s="14"/>
      <c r="H69" s="14"/>
      <c r="I69" s="14"/>
      <c r="J69" s="14"/>
      <c r="K69" s="14"/>
    </row>
    <row r="70" spans="1:11" x14ac:dyDescent="0.3">
      <c r="A70" s="9"/>
      <c r="B70" s="11">
        <v>17</v>
      </c>
      <c r="C70" s="11">
        <v>20200827</v>
      </c>
      <c r="D70" s="4" t="s">
        <v>19</v>
      </c>
      <c r="E70" s="13" t="s">
        <v>221</v>
      </c>
      <c r="F70" s="13" t="s">
        <v>222</v>
      </c>
      <c r="G70" s="13" t="s">
        <v>223</v>
      </c>
      <c r="H70" s="13" t="s">
        <v>224</v>
      </c>
      <c r="I70" s="13" t="s">
        <v>47</v>
      </c>
      <c r="J70" s="13" t="s">
        <v>48</v>
      </c>
      <c r="K70" s="13" t="s">
        <v>225</v>
      </c>
    </row>
    <row r="71" spans="1:11" x14ac:dyDescent="0.3">
      <c r="A71" s="9"/>
      <c r="B71" s="12"/>
      <c r="C71" s="12"/>
      <c r="D71" s="5" t="s">
        <v>221</v>
      </c>
      <c r="E71" s="14"/>
      <c r="F71" s="14"/>
      <c r="G71" s="14"/>
      <c r="H71" s="14"/>
      <c r="I71" s="14"/>
      <c r="J71" s="14"/>
      <c r="K71" s="14"/>
    </row>
    <row r="72" spans="1:11" x14ac:dyDescent="0.3">
      <c r="A72" s="9"/>
      <c r="B72" s="11">
        <v>16</v>
      </c>
      <c r="C72" s="11">
        <v>20200820</v>
      </c>
      <c r="D72" s="4" t="s">
        <v>27</v>
      </c>
      <c r="E72" s="13" t="s">
        <v>226</v>
      </c>
      <c r="F72" s="13" t="s">
        <v>227</v>
      </c>
      <c r="G72" s="13" t="s">
        <v>228</v>
      </c>
      <c r="H72" s="13" t="s">
        <v>229</v>
      </c>
      <c r="I72" s="13" t="s">
        <v>176</v>
      </c>
      <c r="J72" s="13" t="s">
        <v>93</v>
      </c>
      <c r="K72" s="13" t="s">
        <v>230</v>
      </c>
    </row>
    <row r="73" spans="1:11" x14ac:dyDescent="0.3">
      <c r="A73" s="9"/>
      <c r="B73" s="12"/>
      <c r="C73" s="12"/>
      <c r="D73" s="5" t="s">
        <v>226</v>
      </c>
      <c r="E73" s="14"/>
      <c r="F73" s="14"/>
      <c r="G73" s="14"/>
      <c r="H73" s="14"/>
      <c r="I73" s="14"/>
      <c r="J73" s="14"/>
      <c r="K73" s="14"/>
    </row>
    <row r="74" spans="1:11" x14ac:dyDescent="0.3">
      <c r="A74" s="9"/>
      <c r="B74" s="11">
        <v>15</v>
      </c>
      <c r="C74" s="11">
        <v>20200813</v>
      </c>
      <c r="D74" s="4" t="s">
        <v>27</v>
      </c>
      <c r="E74" s="13" t="s">
        <v>231</v>
      </c>
      <c r="F74" s="13" t="s">
        <v>232</v>
      </c>
      <c r="G74" s="13" t="s">
        <v>233</v>
      </c>
      <c r="H74" s="13" t="s">
        <v>234</v>
      </c>
      <c r="I74" s="13" t="s">
        <v>235</v>
      </c>
      <c r="J74" s="13" t="s">
        <v>33</v>
      </c>
      <c r="K74" s="13" t="s">
        <v>236</v>
      </c>
    </row>
    <row r="75" spans="1:11" x14ac:dyDescent="0.3">
      <c r="A75" s="9"/>
      <c r="B75" s="12"/>
      <c r="C75" s="12"/>
      <c r="D75" s="5" t="s">
        <v>231</v>
      </c>
      <c r="E75" s="14"/>
      <c r="F75" s="14"/>
      <c r="G75" s="14"/>
      <c r="H75" s="14"/>
      <c r="I75" s="14"/>
      <c r="J75" s="14"/>
      <c r="K75" s="14"/>
    </row>
    <row r="76" spans="1:11" x14ac:dyDescent="0.3">
      <c r="A76" s="9"/>
      <c r="B76" s="11">
        <v>14</v>
      </c>
      <c r="C76" s="11">
        <v>20200806</v>
      </c>
      <c r="D76" s="4" t="s">
        <v>19</v>
      </c>
      <c r="E76" s="13" t="s">
        <v>237</v>
      </c>
      <c r="F76" s="13" t="s">
        <v>238</v>
      </c>
      <c r="G76" s="13" t="s">
        <v>239</v>
      </c>
      <c r="H76" s="13" t="s">
        <v>240</v>
      </c>
      <c r="I76" s="13" t="s">
        <v>241</v>
      </c>
      <c r="J76" s="13" t="s">
        <v>93</v>
      </c>
      <c r="K76" s="13" t="s">
        <v>242</v>
      </c>
    </row>
    <row r="77" spans="1:11" x14ac:dyDescent="0.3">
      <c r="A77" s="9"/>
      <c r="B77" s="12"/>
      <c r="C77" s="12"/>
      <c r="D77" s="5" t="s">
        <v>237</v>
      </c>
      <c r="E77" s="14"/>
      <c r="F77" s="14"/>
      <c r="G77" s="14"/>
      <c r="H77" s="14"/>
      <c r="I77" s="14"/>
      <c r="J77" s="14"/>
      <c r="K77" s="14"/>
    </row>
    <row r="78" spans="1:11" x14ac:dyDescent="0.3">
      <c r="A78" s="9"/>
      <c r="B78" s="11">
        <v>13</v>
      </c>
      <c r="C78" s="11">
        <v>20200730</v>
      </c>
      <c r="D78" s="4" t="s">
        <v>35</v>
      </c>
      <c r="E78" s="13" t="s">
        <v>243</v>
      </c>
      <c r="F78" s="13" t="s">
        <v>244</v>
      </c>
      <c r="G78" s="13" t="s">
        <v>245</v>
      </c>
      <c r="H78" s="13" t="s">
        <v>246</v>
      </c>
      <c r="I78" s="13" t="s">
        <v>247</v>
      </c>
      <c r="J78" s="13" t="s">
        <v>152</v>
      </c>
      <c r="K78" s="13" t="s">
        <v>248</v>
      </c>
    </row>
    <row r="79" spans="1:11" x14ac:dyDescent="0.3">
      <c r="A79" s="9"/>
      <c r="B79" s="12"/>
      <c r="C79" s="12"/>
      <c r="D79" s="5" t="s">
        <v>243</v>
      </c>
      <c r="E79" s="14"/>
      <c r="F79" s="14"/>
      <c r="G79" s="14"/>
      <c r="H79" s="14"/>
      <c r="I79" s="14"/>
      <c r="J79" s="14"/>
      <c r="K79" s="14"/>
    </row>
    <row r="80" spans="1:11" x14ac:dyDescent="0.3">
      <c r="A80" s="9"/>
      <c r="B80" s="11">
        <v>12</v>
      </c>
      <c r="C80" s="11">
        <v>20200723</v>
      </c>
      <c r="D80" s="4" t="s">
        <v>161</v>
      </c>
      <c r="E80" s="13" t="s">
        <v>249</v>
      </c>
      <c r="F80" s="13" t="s">
        <v>250</v>
      </c>
      <c r="G80" s="13" t="s">
        <v>251</v>
      </c>
      <c r="H80" s="13" t="s">
        <v>252</v>
      </c>
      <c r="I80" s="13" t="s">
        <v>139</v>
      </c>
      <c r="J80" s="13" t="s">
        <v>93</v>
      </c>
      <c r="K80" s="13" t="s">
        <v>253</v>
      </c>
    </row>
    <row r="81" spans="1:11" x14ac:dyDescent="0.3">
      <c r="A81" s="9"/>
      <c r="B81" s="12"/>
      <c r="C81" s="12"/>
      <c r="D81" s="5" t="s">
        <v>249</v>
      </c>
      <c r="E81" s="14"/>
      <c r="F81" s="14"/>
      <c r="G81" s="14"/>
      <c r="H81" s="14"/>
      <c r="I81" s="14"/>
      <c r="J81" s="14"/>
      <c r="K81" s="14"/>
    </row>
    <row r="82" spans="1:11" x14ac:dyDescent="0.3">
      <c r="A82" s="9"/>
      <c r="B82" s="11">
        <v>11</v>
      </c>
      <c r="C82" s="11">
        <v>20200716</v>
      </c>
      <c r="D82" s="4" t="s">
        <v>35</v>
      </c>
      <c r="E82" s="13" t="s">
        <v>254</v>
      </c>
      <c r="F82" s="13" t="s">
        <v>255</v>
      </c>
      <c r="G82" s="13" t="s">
        <v>256</v>
      </c>
      <c r="H82" s="13" t="s">
        <v>257</v>
      </c>
      <c r="I82" s="13" t="s">
        <v>60</v>
      </c>
      <c r="J82" s="13" t="s">
        <v>61</v>
      </c>
      <c r="K82" s="13" t="s">
        <v>258</v>
      </c>
    </row>
    <row r="83" spans="1:11" x14ac:dyDescent="0.3">
      <c r="A83" s="9"/>
      <c r="B83" s="12"/>
      <c r="C83" s="12"/>
      <c r="D83" s="5" t="s">
        <v>254</v>
      </c>
      <c r="E83" s="14"/>
      <c r="F83" s="14"/>
      <c r="G83" s="14"/>
      <c r="H83" s="14"/>
      <c r="I83" s="14"/>
      <c r="J83" s="14"/>
      <c r="K83" s="14"/>
    </row>
    <row r="84" spans="1:11" x14ac:dyDescent="0.3">
      <c r="A84" s="9"/>
      <c r="B84" s="11">
        <v>10</v>
      </c>
      <c r="C84" s="11">
        <v>20200709</v>
      </c>
      <c r="D84" s="4" t="s">
        <v>55</v>
      </c>
      <c r="E84" s="13" t="s">
        <v>259</v>
      </c>
      <c r="F84" s="13" t="s">
        <v>260</v>
      </c>
      <c r="G84" s="13" t="s">
        <v>261</v>
      </c>
      <c r="H84" s="13" t="s">
        <v>262</v>
      </c>
      <c r="I84" s="13" t="s">
        <v>263</v>
      </c>
      <c r="J84" s="13" t="s">
        <v>41</v>
      </c>
      <c r="K84" s="13" t="s">
        <v>264</v>
      </c>
    </row>
    <row r="85" spans="1:11" x14ac:dyDescent="0.3">
      <c r="A85" s="9"/>
      <c r="B85" s="12"/>
      <c r="C85" s="12"/>
      <c r="D85" s="5" t="s">
        <v>259</v>
      </c>
      <c r="E85" s="14"/>
      <c r="F85" s="14"/>
      <c r="G85" s="14"/>
      <c r="H85" s="14"/>
      <c r="I85" s="14"/>
      <c r="J85" s="14"/>
      <c r="K85" s="14"/>
    </row>
    <row r="86" spans="1:11" x14ac:dyDescent="0.3">
      <c r="A86" s="9"/>
      <c r="B86" s="11">
        <v>9</v>
      </c>
      <c r="C86" s="11">
        <v>20200702</v>
      </c>
      <c r="D86" s="4" t="s">
        <v>19</v>
      </c>
      <c r="E86" s="13" t="s">
        <v>265</v>
      </c>
      <c r="F86" s="13" t="s">
        <v>266</v>
      </c>
      <c r="G86" s="13" t="s">
        <v>267</v>
      </c>
      <c r="H86" s="13" t="s">
        <v>268</v>
      </c>
      <c r="I86" s="13" t="s">
        <v>269</v>
      </c>
      <c r="J86" s="13" t="s">
        <v>270</v>
      </c>
      <c r="K86" s="13" t="s">
        <v>271</v>
      </c>
    </row>
    <row r="87" spans="1:11" x14ac:dyDescent="0.3">
      <c r="A87" s="9"/>
      <c r="B87" s="12"/>
      <c r="C87" s="12"/>
      <c r="D87" s="5" t="s">
        <v>265</v>
      </c>
      <c r="E87" s="14"/>
      <c r="F87" s="14"/>
      <c r="G87" s="14"/>
      <c r="H87" s="14"/>
      <c r="I87" s="14"/>
      <c r="J87" s="14"/>
      <c r="K87" s="14"/>
    </row>
    <row r="88" spans="1:11" x14ac:dyDescent="0.3">
      <c r="A88" s="9"/>
      <c r="B88" s="11">
        <v>8</v>
      </c>
      <c r="C88" s="11">
        <v>20200625</v>
      </c>
      <c r="D88" s="4" t="s">
        <v>27</v>
      </c>
      <c r="E88" s="13" t="s">
        <v>272</v>
      </c>
      <c r="F88" s="13" t="s">
        <v>273</v>
      </c>
      <c r="G88" s="13" t="s">
        <v>274</v>
      </c>
      <c r="H88" s="13" t="s">
        <v>275</v>
      </c>
      <c r="I88" s="13" t="s">
        <v>276</v>
      </c>
      <c r="J88" s="13" t="s">
        <v>33</v>
      </c>
      <c r="K88" s="13" t="s">
        <v>277</v>
      </c>
    </row>
    <row r="89" spans="1:11" x14ac:dyDescent="0.3">
      <c r="A89" s="9"/>
      <c r="B89" s="12"/>
      <c r="C89" s="12"/>
      <c r="D89" s="5" t="s">
        <v>272</v>
      </c>
      <c r="E89" s="14"/>
      <c r="F89" s="14"/>
      <c r="G89" s="14"/>
      <c r="H89" s="14"/>
      <c r="I89" s="14"/>
      <c r="J89" s="14"/>
      <c r="K89" s="14"/>
    </row>
    <row r="90" spans="1:11" x14ac:dyDescent="0.3">
      <c r="A90" s="9"/>
      <c r="B90" s="11">
        <v>7</v>
      </c>
      <c r="C90" s="11">
        <v>20200618</v>
      </c>
      <c r="D90" s="4" t="s">
        <v>55</v>
      </c>
      <c r="E90" s="13" t="s">
        <v>278</v>
      </c>
      <c r="F90" s="13" t="s">
        <v>279</v>
      </c>
      <c r="G90" s="13" t="s">
        <v>280</v>
      </c>
      <c r="H90" s="13" t="s">
        <v>281</v>
      </c>
      <c r="I90" s="13" t="s">
        <v>282</v>
      </c>
      <c r="J90" s="13" t="s">
        <v>41</v>
      </c>
      <c r="K90" s="13" t="s">
        <v>283</v>
      </c>
    </row>
    <row r="91" spans="1:11" x14ac:dyDescent="0.3">
      <c r="A91" s="9"/>
      <c r="B91" s="12"/>
      <c r="C91" s="12"/>
      <c r="D91" s="5" t="s">
        <v>278</v>
      </c>
      <c r="E91" s="14"/>
      <c r="F91" s="14"/>
      <c r="G91" s="14"/>
      <c r="H91" s="14"/>
      <c r="I91" s="14"/>
      <c r="J91" s="14"/>
      <c r="K91" s="14"/>
    </row>
    <row r="92" spans="1:11" x14ac:dyDescent="0.3">
      <c r="A92" s="9"/>
      <c r="B92" s="11">
        <v>6</v>
      </c>
      <c r="C92" s="11">
        <v>20200611</v>
      </c>
      <c r="D92" s="4" t="s">
        <v>161</v>
      </c>
      <c r="E92" s="13" t="s">
        <v>284</v>
      </c>
      <c r="F92" s="13" t="s">
        <v>285</v>
      </c>
      <c r="G92" s="13" t="s">
        <v>286</v>
      </c>
      <c r="H92" s="13" t="s">
        <v>287</v>
      </c>
      <c r="I92" s="13" t="s">
        <v>288</v>
      </c>
      <c r="J92" s="13" t="s">
        <v>159</v>
      </c>
      <c r="K92" s="13" t="s">
        <v>289</v>
      </c>
    </row>
    <row r="93" spans="1:11" x14ac:dyDescent="0.3">
      <c r="A93" s="9"/>
      <c r="B93" s="12"/>
      <c r="C93" s="12"/>
      <c r="D93" s="5" t="s">
        <v>284</v>
      </c>
      <c r="E93" s="14"/>
      <c r="F93" s="14"/>
      <c r="G93" s="14"/>
      <c r="H93" s="14"/>
      <c r="I93" s="14"/>
      <c r="J93" s="14"/>
      <c r="K93" s="14"/>
    </row>
    <row r="94" spans="1:11" x14ac:dyDescent="0.3">
      <c r="A94" s="9"/>
      <c r="B94" s="11">
        <v>5</v>
      </c>
      <c r="C94" s="11">
        <v>20200604</v>
      </c>
      <c r="D94" s="4" t="s">
        <v>27</v>
      </c>
      <c r="E94" s="13" t="s">
        <v>290</v>
      </c>
      <c r="F94" s="13" t="s">
        <v>291</v>
      </c>
      <c r="G94" s="13" t="s">
        <v>292</v>
      </c>
      <c r="H94" s="13" t="s">
        <v>293</v>
      </c>
      <c r="I94" s="13" t="s">
        <v>294</v>
      </c>
      <c r="J94" s="13" t="s">
        <v>152</v>
      </c>
      <c r="K94" s="13" t="s">
        <v>295</v>
      </c>
    </row>
    <row r="95" spans="1:11" x14ac:dyDescent="0.3">
      <c r="A95" s="9"/>
      <c r="B95" s="12"/>
      <c r="C95" s="12"/>
      <c r="D95" s="5" t="s">
        <v>290</v>
      </c>
      <c r="E95" s="14"/>
      <c r="F95" s="14"/>
      <c r="G95" s="14"/>
      <c r="H95" s="14"/>
      <c r="I95" s="14"/>
      <c r="J95" s="14"/>
      <c r="K95" s="14"/>
    </row>
    <row r="96" spans="1:11" x14ac:dyDescent="0.3">
      <c r="A96" s="9"/>
      <c r="B96" s="11">
        <v>4</v>
      </c>
      <c r="C96" s="11">
        <v>20200528</v>
      </c>
      <c r="D96" s="4" t="s">
        <v>27</v>
      </c>
      <c r="E96" s="13" t="s">
        <v>296</v>
      </c>
      <c r="F96" s="13" t="s">
        <v>297</v>
      </c>
      <c r="G96" s="13" t="s">
        <v>298</v>
      </c>
      <c r="H96" s="13" t="s">
        <v>299</v>
      </c>
      <c r="I96" s="13" t="s">
        <v>300</v>
      </c>
      <c r="J96" s="13" t="s">
        <v>270</v>
      </c>
      <c r="K96" s="13" t="s">
        <v>301</v>
      </c>
    </row>
    <row r="97" spans="1:11" x14ac:dyDescent="0.3">
      <c r="A97" s="9"/>
      <c r="B97" s="12"/>
      <c r="C97" s="12"/>
      <c r="D97" s="5" t="s">
        <v>296</v>
      </c>
      <c r="E97" s="14"/>
      <c r="F97" s="14"/>
      <c r="G97" s="14"/>
      <c r="H97" s="14"/>
      <c r="I97" s="14"/>
      <c r="J97" s="14"/>
      <c r="K97" s="14"/>
    </row>
    <row r="98" spans="1:11" x14ac:dyDescent="0.3">
      <c r="A98" s="9"/>
      <c r="B98" s="11">
        <v>3</v>
      </c>
      <c r="C98" s="11">
        <v>20200521</v>
      </c>
      <c r="D98" s="4" t="s">
        <v>27</v>
      </c>
      <c r="E98" s="13" t="s">
        <v>302</v>
      </c>
      <c r="F98" s="13" t="s">
        <v>303</v>
      </c>
      <c r="G98" s="13" t="s">
        <v>304</v>
      </c>
      <c r="H98" s="13" t="s">
        <v>305</v>
      </c>
      <c r="I98" s="13" t="s">
        <v>294</v>
      </c>
      <c r="J98" s="13" t="s">
        <v>152</v>
      </c>
      <c r="K98" s="13" t="s">
        <v>306</v>
      </c>
    </row>
    <row r="99" spans="1:11" x14ac:dyDescent="0.3">
      <c r="A99" s="9"/>
      <c r="B99" s="12"/>
      <c r="C99" s="12"/>
      <c r="D99" s="5" t="s">
        <v>302</v>
      </c>
      <c r="E99" s="14"/>
      <c r="F99" s="14"/>
      <c r="G99" s="14"/>
      <c r="H99" s="14"/>
      <c r="I99" s="14"/>
      <c r="J99" s="14"/>
      <c r="K99" s="14"/>
    </row>
    <row r="100" spans="1:11" x14ac:dyDescent="0.3">
      <c r="A100" s="9"/>
      <c r="B100" s="11">
        <v>2</v>
      </c>
      <c r="C100" s="11">
        <v>20200514</v>
      </c>
      <c r="D100" s="4" t="s">
        <v>55</v>
      </c>
      <c r="E100" s="13" t="s">
        <v>307</v>
      </c>
      <c r="F100" s="13" t="s">
        <v>308</v>
      </c>
      <c r="G100" s="13" t="s">
        <v>309</v>
      </c>
      <c r="H100" s="13" t="s">
        <v>310</v>
      </c>
      <c r="I100" s="13" t="s">
        <v>276</v>
      </c>
      <c r="J100" s="13" t="s">
        <v>33</v>
      </c>
      <c r="K100" s="13" t="s">
        <v>311</v>
      </c>
    </row>
    <row r="101" spans="1:11" x14ac:dyDescent="0.3">
      <c r="A101" s="9"/>
      <c r="B101" s="12"/>
      <c r="C101" s="12"/>
      <c r="D101" s="5" t="s">
        <v>307</v>
      </c>
      <c r="E101" s="14"/>
      <c r="F101" s="14"/>
      <c r="G101" s="14"/>
      <c r="H101" s="14"/>
      <c r="I101" s="14"/>
      <c r="J101" s="14"/>
      <c r="K101" s="14"/>
    </row>
    <row r="102" spans="1:11" x14ac:dyDescent="0.3">
      <c r="A102" s="9"/>
      <c r="B102" s="11">
        <v>1</v>
      </c>
      <c r="C102" s="11">
        <v>20200507</v>
      </c>
      <c r="D102" s="4" t="s">
        <v>27</v>
      </c>
      <c r="E102" s="13" t="s">
        <v>312</v>
      </c>
      <c r="F102" s="13" t="s">
        <v>313</v>
      </c>
      <c r="G102" s="13" t="s">
        <v>314</v>
      </c>
      <c r="H102" s="13" t="s">
        <v>315</v>
      </c>
      <c r="I102" s="13" t="s">
        <v>316</v>
      </c>
      <c r="J102" s="13" t="s">
        <v>159</v>
      </c>
      <c r="K102" s="13" t="s">
        <v>317</v>
      </c>
    </row>
    <row r="103" spans="1:11" x14ac:dyDescent="0.3">
      <c r="A103" s="10"/>
      <c r="B103" s="12"/>
      <c r="C103" s="12"/>
      <c r="D103" s="5" t="s">
        <v>312</v>
      </c>
      <c r="E103" s="14"/>
      <c r="F103" s="14"/>
      <c r="G103" s="14"/>
      <c r="H103" s="14"/>
      <c r="I103" s="14"/>
      <c r="J103" s="14"/>
      <c r="K103" s="14"/>
    </row>
  </sheetData>
  <mergeCells count="456">
    <mergeCell ref="K100:K101"/>
    <mergeCell ref="B102:B103"/>
    <mergeCell ref="C102:C103"/>
    <mergeCell ref="E102:E103"/>
    <mergeCell ref="F102:F103"/>
    <mergeCell ref="G102:G103"/>
    <mergeCell ref="H102:H103"/>
    <mergeCell ref="I102:I103"/>
    <mergeCell ref="J102:J103"/>
    <mergeCell ref="K102:K103"/>
    <mergeCell ref="J98:J99"/>
    <mergeCell ref="K98:K99"/>
    <mergeCell ref="B100:B101"/>
    <mergeCell ref="C100:C101"/>
    <mergeCell ref="E100:E101"/>
    <mergeCell ref="F100:F101"/>
    <mergeCell ref="G100:G101"/>
    <mergeCell ref="H100:H101"/>
    <mergeCell ref="I100:I101"/>
    <mergeCell ref="J100:J101"/>
    <mergeCell ref="I96:I97"/>
    <mergeCell ref="J96:J97"/>
    <mergeCell ref="K96:K97"/>
    <mergeCell ref="B98:B99"/>
    <mergeCell ref="C98:C99"/>
    <mergeCell ref="E98:E99"/>
    <mergeCell ref="F98:F99"/>
    <mergeCell ref="G98:G99"/>
    <mergeCell ref="H98:H99"/>
    <mergeCell ref="I98:I99"/>
    <mergeCell ref="B96:B97"/>
    <mergeCell ref="C96:C97"/>
    <mergeCell ref="E96:E97"/>
    <mergeCell ref="F96:F97"/>
    <mergeCell ref="G96:G97"/>
    <mergeCell ref="H96:H97"/>
    <mergeCell ref="K92:K93"/>
    <mergeCell ref="B94:B95"/>
    <mergeCell ref="C94:C95"/>
    <mergeCell ref="E94:E95"/>
    <mergeCell ref="F94:F95"/>
    <mergeCell ref="G94:G95"/>
    <mergeCell ref="H94:H95"/>
    <mergeCell ref="I94:I95"/>
    <mergeCell ref="J94:J95"/>
    <mergeCell ref="K94:K95"/>
    <mergeCell ref="J90:J91"/>
    <mergeCell ref="K90:K91"/>
    <mergeCell ref="B92:B93"/>
    <mergeCell ref="C92:C93"/>
    <mergeCell ref="E92:E93"/>
    <mergeCell ref="F92:F93"/>
    <mergeCell ref="G92:G93"/>
    <mergeCell ref="H92:H93"/>
    <mergeCell ref="I92:I93"/>
    <mergeCell ref="J92:J93"/>
    <mergeCell ref="I88:I89"/>
    <mergeCell ref="J88:J89"/>
    <mergeCell ref="K88:K89"/>
    <mergeCell ref="B90:B91"/>
    <mergeCell ref="C90:C91"/>
    <mergeCell ref="E90:E91"/>
    <mergeCell ref="F90:F91"/>
    <mergeCell ref="G90:G91"/>
    <mergeCell ref="H90:H91"/>
    <mergeCell ref="I90:I91"/>
    <mergeCell ref="B88:B89"/>
    <mergeCell ref="C88:C89"/>
    <mergeCell ref="E88:E89"/>
    <mergeCell ref="F88:F89"/>
    <mergeCell ref="G88:G89"/>
    <mergeCell ref="H88:H89"/>
    <mergeCell ref="K84:K85"/>
    <mergeCell ref="B86:B87"/>
    <mergeCell ref="C86:C87"/>
    <mergeCell ref="E86:E87"/>
    <mergeCell ref="F86:F87"/>
    <mergeCell ref="G86:G87"/>
    <mergeCell ref="H86:H87"/>
    <mergeCell ref="I86:I87"/>
    <mergeCell ref="J86:J87"/>
    <mergeCell ref="K86:K87"/>
    <mergeCell ref="J82:J83"/>
    <mergeCell ref="K82:K83"/>
    <mergeCell ref="B84:B85"/>
    <mergeCell ref="C84:C85"/>
    <mergeCell ref="E84:E85"/>
    <mergeCell ref="F84:F85"/>
    <mergeCell ref="G84:G85"/>
    <mergeCell ref="H84:H85"/>
    <mergeCell ref="I84:I85"/>
    <mergeCell ref="J84:J85"/>
    <mergeCell ref="I80:I81"/>
    <mergeCell ref="J80:J81"/>
    <mergeCell ref="K80:K81"/>
    <mergeCell ref="B82:B83"/>
    <mergeCell ref="C82:C83"/>
    <mergeCell ref="E82:E83"/>
    <mergeCell ref="F82:F83"/>
    <mergeCell ref="G82:G83"/>
    <mergeCell ref="H82:H83"/>
    <mergeCell ref="I82:I83"/>
    <mergeCell ref="B80:B81"/>
    <mergeCell ref="C80:C81"/>
    <mergeCell ref="E80:E81"/>
    <mergeCell ref="F80:F81"/>
    <mergeCell ref="G80:G81"/>
    <mergeCell ref="H80:H81"/>
    <mergeCell ref="K76:K77"/>
    <mergeCell ref="B78:B79"/>
    <mergeCell ref="C78:C79"/>
    <mergeCell ref="E78:E79"/>
    <mergeCell ref="F78:F79"/>
    <mergeCell ref="G78:G79"/>
    <mergeCell ref="H78:H79"/>
    <mergeCell ref="I78:I79"/>
    <mergeCell ref="J78:J79"/>
    <mergeCell ref="K78:K79"/>
    <mergeCell ref="J74:J75"/>
    <mergeCell ref="K74:K75"/>
    <mergeCell ref="B76:B77"/>
    <mergeCell ref="C76:C77"/>
    <mergeCell ref="E76:E77"/>
    <mergeCell ref="F76:F77"/>
    <mergeCell ref="G76:G77"/>
    <mergeCell ref="H76:H77"/>
    <mergeCell ref="I76:I77"/>
    <mergeCell ref="J76:J77"/>
    <mergeCell ref="I72:I73"/>
    <mergeCell ref="J72:J73"/>
    <mergeCell ref="K72:K73"/>
    <mergeCell ref="B74:B75"/>
    <mergeCell ref="C74:C75"/>
    <mergeCell ref="E74:E75"/>
    <mergeCell ref="F74:F75"/>
    <mergeCell ref="G74:G75"/>
    <mergeCell ref="H74:H75"/>
    <mergeCell ref="I74:I75"/>
    <mergeCell ref="B72:B73"/>
    <mergeCell ref="C72:C73"/>
    <mergeCell ref="E72:E73"/>
    <mergeCell ref="F72:F73"/>
    <mergeCell ref="G72:G73"/>
    <mergeCell ref="H72:H73"/>
    <mergeCell ref="K68:K69"/>
    <mergeCell ref="B70:B71"/>
    <mergeCell ref="C70:C71"/>
    <mergeCell ref="E70:E71"/>
    <mergeCell ref="F70:F71"/>
    <mergeCell ref="G70:G71"/>
    <mergeCell ref="H70:H71"/>
    <mergeCell ref="I70:I71"/>
    <mergeCell ref="J70:J71"/>
    <mergeCell ref="K70:K71"/>
    <mergeCell ref="J66:J67"/>
    <mergeCell ref="K66:K67"/>
    <mergeCell ref="B68:B69"/>
    <mergeCell ref="C68:C69"/>
    <mergeCell ref="E68:E69"/>
    <mergeCell ref="F68:F69"/>
    <mergeCell ref="G68:G69"/>
    <mergeCell ref="H68:H69"/>
    <mergeCell ref="I68:I69"/>
    <mergeCell ref="J68:J69"/>
    <mergeCell ref="I64:I65"/>
    <mergeCell ref="J64:J65"/>
    <mergeCell ref="K64:K65"/>
    <mergeCell ref="B66:B67"/>
    <mergeCell ref="C66:C67"/>
    <mergeCell ref="E66:E67"/>
    <mergeCell ref="F66:F67"/>
    <mergeCell ref="G66:G67"/>
    <mergeCell ref="H66:H67"/>
    <mergeCell ref="I66:I67"/>
    <mergeCell ref="B64:B65"/>
    <mergeCell ref="C64:C65"/>
    <mergeCell ref="E64:E65"/>
    <mergeCell ref="F64:F65"/>
    <mergeCell ref="G64:G65"/>
    <mergeCell ref="H64:H65"/>
    <mergeCell ref="K60:K61"/>
    <mergeCell ref="B62:B63"/>
    <mergeCell ref="C62:C63"/>
    <mergeCell ref="E62:E63"/>
    <mergeCell ref="F62:F63"/>
    <mergeCell ref="G62:G63"/>
    <mergeCell ref="H62:H63"/>
    <mergeCell ref="I62:I63"/>
    <mergeCell ref="J62:J63"/>
    <mergeCell ref="K62:K63"/>
    <mergeCell ref="J58:J59"/>
    <mergeCell ref="K58:K59"/>
    <mergeCell ref="B60:B61"/>
    <mergeCell ref="C60:C61"/>
    <mergeCell ref="E60:E61"/>
    <mergeCell ref="F60:F61"/>
    <mergeCell ref="G60:G61"/>
    <mergeCell ref="H60:H61"/>
    <mergeCell ref="I60:I61"/>
    <mergeCell ref="J60:J61"/>
    <mergeCell ref="I56:I57"/>
    <mergeCell ref="J56:J57"/>
    <mergeCell ref="K56:K57"/>
    <mergeCell ref="B58:B59"/>
    <mergeCell ref="C58:C59"/>
    <mergeCell ref="E58:E59"/>
    <mergeCell ref="F58:F59"/>
    <mergeCell ref="G58:G59"/>
    <mergeCell ref="H58:H59"/>
    <mergeCell ref="I58:I59"/>
    <mergeCell ref="B56:B57"/>
    <mergeCell ref="C56:C57"/>
    <mergeCell ref="E56:E57"/>
    <mergeCell ref="F56:F57"/>
    <mergeCell ref="G56:G57"/>
    <mergeCell ref="H56:H57"/>
    <mergeCell ref="K52:K53"/>
    <mergeCell ref="B54:B55"/>
    <mergeCell ref="C54:C55"/>
    <mergeCell ref="E54:E55"/>
    <mergeCell ref="F54:F55"/>
    <mergeCell ref="G54:G55"/>
    <mergeCell ref="H54:H55"/>
    <mergeCell ref="I54:I55"/>
    <mergeCell ref="J54:J55"/>
    <mergeCell ref="K54:K55"/>
    <mergeCell ref="J50:J51"/>
    <mergeCell ref="K50:K51"/>
    <mergeCell ref="B52:B53"/>
    <mergeCell ref="C52:C53"/>
    <mergeCell ref="E52:E53"/>
    <mergeCell ref="F52:F53"/>
    <mergeCell ref="G52:G53"/>
    <mergeCell ref="H52:H53"/>
    <mergeCell ref="I52:I53"/>
    <mergeCell ref="J52:J53"/>
    <mergeCell ref="I48:I49"/>
    <mergeCell ref="J48:J49"/>
    <mergeCell ref="K48:K49"/>
    <mergeCell ref="B50:B51"/>
    <mergeCell ref="C50:C51"/>
    <mergeCell ref="E50:E51"/>
    <mergeCell ref="F50:F51"/>
    <mergeCell ref="G50:G51"/>
    <mergeCell ref="H50:H51"/>
    <mergeCell ref="I50:I51"/>
    <mergeCell ref="B48:B49"/>
    <mergeCell ref="C48:C49"/>
    <mergeCell ref="E48:E49"/>
    <mergeCell ref="F48:F49"/>
    <mergeCell ref="G48:G49"/>
    <mergeCell ref="H48:H49"/>
    <mergeCell ref="K44:K45"/>
    <mergeCell ref="B46:B47"/>
    <mergeCell ref="C46:C47"/>
    <mergeCell ref="E46:E47"/>
    <mergeCell ref="F46:F47"/>
    <mergeCell ref="G46:G47"/>
    <mergeCell ref="H46:H47"/>
    <mergeCell ref="I46:I47"/>
    <mergeCell ref="J46:J47"/>
    <mergeCell ref="K46:K47"/>
    <mergeCell ref="J42:J43"/>
    <mergeCell ref="K42:K43"/>
    <mergeCell ref="B44:B45"/>
    <mergeCell ref="C44:C45"/>
    <mergeCell ref="E44:E45"/>
    <mergeCell ref="F44:F45"/>
    <mergeCell ref="G44:G45"/>
    <mergeCell ref="H44:H45"/>
    <mergeCell ref="I44:I45"/>
    <mergeCell ref="J44:J45"/>
    <mergeCell ref="I40:I41"/>
    <mergeCell ref="J40:J41"/>
    <mergeCell ref="K40:K41"/>
    <mergeCell ref="B42:B43"/>
    <mergeCell ref="C42:C43"/>
    <mergeCell ref="E42:E43"/>
    <mergeCell ref="F42:F43"/>
    <mergeCell ref="G42:G43"/>
    <mergeCell ref="H42:H43"/>
    <mergeCell ref="I42:I43"/>
    <mergeCell ref="B40:B41"/>
    <mergeCell ref="C40:C41"/>
    <mergeCell ref="E40:E41"/>
    <mergeCell ref="F40:F41"/>
    <mergeCell ref="G40:G41"/>
    <mergeCell ref="H40:H41"/>
    <mergeCell ref="K36:K37"/>
    <mergeCell ref="B38:B39"/>
    <mergeCell ref="C38:C39"/>
    <mergeCell ref="E38:E39"/>
    <mergeCell ref="F38:F39"/>
    <mergeCell ref="G38:G39"/>
    <mergeCell ref="H38:H39"/>
    <mergeCell ref="I38:I39"/>
    <mergeCell ref="J38:J39"/>
    <mergeCell ref="K38:K39"/>
    <mergeCell ref="J34:J35"/>
    <mergeCell ref="K34:K35"/>
    <mergeCell ref="B36:B37"/>
    <mergeCell ref="C36:C37"/>
    <mergeCell ref="E36:E37"/>
    <mergeCell ref="F36:F37"/>
    <mergeCell ref="G36:G37"/>
    <mergeCell ref="H36:H37"/>
    <mergeCell ref="I36:I37"/>
    <mergeCell ref="J36:J37"/>
    <mergeCell ref="J32:J33"/>
    <mergeCell ref="K32:K33"/>
    <mergeCell ref="A34:A103"/>
    <mergeCell ref="B34:B35"/>
    <mergeCell ref="C34:C35"/>
    <mergeCell ref="E34:E35"/>
    <mergeCell ref="F34:F35"/>
    <mergeCell ref="G34:G35"/>
    <mergeCell ref="H34:H35"/>
    <mergeCell ref="I34:I35"/>
    <mergeCell ref="I30:I31"/>
    <mergeCell ref="J30:J31"/>
    <mergeCell ref="K30:K31"/>
    <mergeCell ref="B32:B33"/>
    <mergeCell ref="C32:C33"/>
    <mergeCell ref="E32:E33"/>
    <mergeCell ref="F32:F33"/>
    <mergeCell ref="G32:G33"/>
    <mergeCell ref="H32:H33"/>
    <mergeCell ref="I32:I33"/>
    <mergeCell ref="B30:B31"/>
    <mergeCell ref="C30:C31"/>
    <mergeCell ref="E30:E31"/>
    <mergeCell ref="F30:F31"/>
    <mergeCell ref="G30:G31"/>
    <mergeCell ref="H30:H31"/>
    <mergeCell ref="K26:K27"/>
    <mergeCell ref="B28:B29"/>
    <mergeCell ref="C28:C29"/>
    <mergeCell ref="E28:E29"/>
    <mergeCell ref="F28:F29"/>
    <mergeCell ref="G28:G29"/>
    <mergeCell ref="H28:H29"/>
    <mergeCell ref="I28:I29"/>
    <mergeCell ref="J28:J29"/>
    <mergeCell ref="K28:K29"/>
    <mergeCell ref="J24:J25"/>
    <mergeCell ref="K24:K25"/>
    <mergeCell ref="B26:B27"/>
    <mergeCell ref="C26:C27"/>
    <mergeCell ref="E26:E27"/>
    <mergeCell ref="F26:F27"/>
    <mergeCell ref="G26:G27"/>
    <mergeCell ref="H26:H27"/>
    <mergeCell ref="I26:I27"/>
    <mergeCell ref="J26:J27"/>
    <mergeCell ref="I22:I23"/>
    <mergeCell ref="J22:J23"/>
    <mergeCell ref="K22:K23"/>
    <mergeCell ref="B24:B25"/>
    <mergeCell ref="C24:C25"/>
    <mergeCell ref="E24:E25"/>
    <mergeCell ref="F24:F25"/>
    <mergeCell ref="G24:G25"/>
    <mergeCell ref="H24:H25"/>
    <mergeCell ref="I24:I25"/>
    <mergeCell ref="B22:B23"/>
    <mergeCell ref="C22:C23"/>
    <mergeCell ref="E22:E23"/>
    <mergeCell ref="F22:F23"/>
    <mergeCell ref="G22:G23"/>
    <mergeCell ref="H22:H23"/>
    <mergeCell ref="K18:K19"/>
    <mergeCell ref="B20:B21"/>
    <mergeCell ref="C20:C21"/>
    <mergeCell ref="E20:E21"/>
    <mergeCell ref="F20:F21"/>
    <mergeCell ref="G20:G21"/>
    <mergeCell ref="H20:H21"/>
    <mergeCell ref="I20:I21"/>
    <mergeCell ref="J20:J21"/>
    <mergeCell ref="K20:K21"/>
    <mergeCell ref="J16:J17"/>
    <mergeCell ref="K16:K17"/>
    <mergeCell ref="B18:B19"/>
    <mergeCell ref="C18:C19"/>
    <mergeCell ref="E18:E19"/>
    <mergeCell ref="F18:F19"/>
    <mergeCell ref="G18:G19"/>
    <mergeCell ref="H18:H19"/>
    <mergeCell ref="I18:I19"/>
    <mergeCell ref="J18:J19"/>
    <mergeCell ref="I14:I15"/>
    <mergeCell ref="J14:J15"/>
    <mergeCell ref="K14:K15"/>
    <mergeCell ref="B16:B17"/>
    <mergeCell ref="C16:C17"/>
    <mergeCell ref="E16:E17"/>
    <mergeCell ref="F16:F17"/>
    <mergeCell ref="G16:G17"/>
    <mergeCell ref="H16:H17"/>
    <mergeCell ref="I16:I17"/>
    <mergeCell ref="B14:B15"/>
    <mergeCell ref="C14:C15"/>
    <mergeCell ref="E14:E15"/>
    <mergeCell ref="F14:F15"/>
    <mergeCell ref="G14:G15"/>
    <mergeCell ref="H14:H15"/>
    <mergeCell ref="K10:K11"/>
    <mergeCell ref="B12:B13"/>
    <mergeCell ref="C12:C13"/>
    <mergeCell ref="E12:E13"/>
    <mergeCell ref="F12:F13"/>
    <mergeCell ref="G12:G13"/>
    <mergeCell ref="H12:H13"/>
    <mergeCell ref="I12:I13"/>
    <mergeCell ref="J12:J13"/>
    <mergeCell ref="K12:K13"/>
    <mergeCell ref="J8:J9"/>
    <mergeCell ref="K8:K9"/>
    <mergeCell ref="B10:B11"/>
    <mergeCell ref="C10:C11"/>
    <mergeCell ref="E10:E11"/>
    <mergeCell ref="F10:F11"/>
    <mergeCell ref="G10:G11"/>
    <mergeCell ref="H10:H11"/>
    <mergeCell ref="I10:I11"/>
    <mergeCell ref="J10:J11"/>
    <mergeCell ref="I6:I7"/>
    <mergeCell ref="J6:J7"/>
    <mergeCell ref="K6:K7"/>
    <mergeCell ref="B8:B9"/>
    <mergeCell ref="C8:C9"/>
    <mergeCell ref="E8:E9"/>
    <mergeCell ref="F8:F9"/>
    <mergeCell ref="G8:G9"/>
    <mergeCell ref="H8:H9"/>
    <mergeCell ref="I8:I9"/>
    <mergeCell ref="H4:H5"/>
    <mergeCell ref="I4:I5"/>
    <mergeCell ref="J4:J5"/>
    <mergeCell ref="K4:K5"/>
    <mergeCell ref="B6:B7"/>
    <mergeCell ref="C6:C7"/>
    <mergeCell ref="E6:E7"/>
    <mergeCell ref="F6:F7"/>
    <mergeCell ref="G6:G7"/>
    <mergeCell ref="H6:H7"/>
    <mergeCell ref="A1:P1"/>
    <mergeCell ref="A2:A3"/>
    <mergeCell ref="B2:B3"/>
    <mergeCell ref="C2:C3"/>
    <mergeCell ref="A4:A33"/>
    <mergeCell ref="B4:B5"/>
    <mergeCell ref="C4:C5"/>
    <mergeCell ref="E4:E5"/>
    <mergeCell ref="F4:F5"/>
    <mergeCell ref="G4:G5"/>
  </mergeCells>
  <phoneticPr fontId="19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workbookViewId="0">
      <selection activeCell="E2" sqref="E2:O52"/>
    </sheetView>
  </sheetViews>
  <sheetFormatPr defaultRowHeight="16.5" x14ac:dyDescent="0.3"/>
  <cols>
    <col min="6" max="6" width="19.75" customWidth="1"/>
  </cols>
  <sheetData>
    <row r="1" spans="1:14" x14ac:dyDescent="0.3">
      <c r="A1" s="6" t="s">
        <v>2</v>
      </c>
      <c r="B1" s="6" t="s">
        <v>3</v>
      </c>
      <c r="C1" s="2" t="s">
        <v>4</v>
      </c>
    </row>
    <row r="2" spans="1:14" ht="33" x14ac:dyDescent="0.3">
      <c r="A2" s="7"/>
      <c r="B2" s="7"/>
      <c r="C2" s="3" t="s">
        <v>5</v>
      </c>
      <c r="E2" t="s">
        <v>319</v>
      </c>
      <c r="F2" t="s">
        <v>321</v>
      </c>
      <c r="G2" t="s">
        <v>323</v>
      </c>
      <c r="H2" t="s">
        <v>325</v>
      </c>
      <c r="I2">
        <v>6</v>
      </c>
      <c r="J2">
        <v>5</v>
      </c>
      <c r="K2">
        <v>4</v>
      </c>
      <c r="L2">
        <v>3</v>
      </c>
      <c r="M2">
        <v>2</v>
      </c>
      <c r="N2">
        <v>1</v>
      </c>
    </row>
    <row r="3" spans="1:14" x14ac:dyDescent="0.3">
      <c r="A3" s="11">
        <v>50</v>
      </c>
      <c r="B3" s="11">
        <v>20210415</v>
      </c>
      <c r="C3" s="4" t="s">
        <v>19</v>
      </c>
      <c r="E3">
        <f ca="1">INDIRECT("A"&amp;ROW()*2-3)</f>
        <v>50</v>
      </c>
      <c r="F3" s="15">
        <f ca="1">INDIRECT("B"&amp;ROW()*2-3)</f>
        <v>20210415</v>
      </c>
      <c r="G3" t="str">
        <f ca="1">LEFT(INDIRECT("C"&amp;ROW()*2-3), 1)</f>
        <v>3</v>
      </c>
      <c r="H3" t="str">
        <f ca="1">INDIRECT("C"&amp;ROW()*2-2)</f>
        <v>592111</v>
      </c>
      <c r="I3" t="str">
        <f ca="1">LEFT(H3,1)</f>
        <v>5</v>
      </c>
      <c r="J3" t="str">
        <f ca="1">MID(H3,2,1)</f>
        <v>9</v>
      </c>
      <c r="K3" t="str">
        <f ca="1">MID(H3,3,1)</f>
        <v>2</v>
      </c>
      <c r="L3" t="str">
        <f ca="1">MID(H3,4,1)</f>
        <v>1</v>
      </c>
      <c r="M3" t="str">
        <f ca="1">MID(H3,5,1)</f>
        <v>1</v>
      </c>
      <c r="N3" t="str">
        <f ca="1">MID(H3,6,1)</f>
        <v>1</v>
      </c>
    </row>
    <row r="4" spans="1:14" x14ac:dyDescent="0.3">
      <c r="A4" s="12"/>
      <c r="B4" s="12"/>
      <c r="C4" s="5" t="s">
        <v>20</v>
      </c>
      <c r="E4">
        <f t="shared" ref="E4:E67" ca="1" si="0">INDIRECT("A"&amp;ROW()*2-3)</f>
        <v>49</v>
      </c>
      <c r="F4" s="15">
        <f ca="1">INDIRECT("B"&amp;ROW()*2-3)</f>
        <v>20210408</v>
      </c>
      <c r="G4" t="str">
        <f t="shared" ref="G4:G52" ca="1" si="1">LEFT(INDIRECT("C"&amp;ROW()*2-3), 1)</f>
        <v>4</v>
      </c>
      <c r="H4" t="str">
        <f t="shared" ref="H4:H52" ca="1" si="2">INDIRECT("C"&amp;ROW()*2-2)</f>
        <v>305248</v>
      </c>
      <c r="I4" t="str">
        <f t="shared" ref="I4:I52" ca="1" si="3">LEFT(H4,1)</f>
        <v>3</v>
      </c>
      <c r="J4" t="str">
        <f t="shared" ref="J4:J52" ca="1" si="4">MID(H4,2,1)</f>
        <v>0</v>
      </c>
      <c r="K4" t="str">
        <f t="shared" ref="K4:K52" ca="1" si="5">MID(H4,3,1)</f>
        <v>5</v>
      </c>
      <c r="L4" t="str">
        <f t="shared" ref="L4:L52" ca="1" si="6">MID(H4,4,1)</f>
        <v>2</v>
      </c>
      <c r="M4" t="str">
        <f t="shared" ref="M4:M52" ca="1" si="7">MID(H4,5,1)</f>
        <v>4</v>
      </c>
      <c r="N4" t="str">
        <f t="shared" ref="N4:N52" ca="1" si="8">MID(H4,6,1)</f>
        <v>8</v>
      </c>
    </row>
    <row r="5" spans="1:14" x14ac:dyDescent="0.3">
      <c r="A5" s="11">
        <v>49</v>
      </c>
      <c r="B5" s="11">
        <v>20210408</v>
      </c>
      <c r="C5" s="4" t="s">
        <v>27</v>
      </c>
      <c r="E5">
        <f t="shared" ca="1" si="0"/>
        <v>48</v>
      </c>
      <c r="F5" s="15">
        <f t="shared" ref="F5:F52" ca="1" si="9">INDIRECT("B"&amp;ROW()*2-3)</f>
        <v>20210401</v>
      </c>
      <c r="G5" t="str">
        <f t="shared" ca="1" si="1"/>
        <v>1</v>
      </c>
      <c r="H5" t="str">
        <f t="shared" ca="1" si="2"/>
        <v>779363</v>
      </c>
      <c r="I5" t="str">
        <f t="shared" ca="1" si="3"/>
        <v>7</v>
      </c>
      <c r="J5" t="str">
        <f t="shared" ca="1" si="4"/>
        <v>7</v>
      </c>
      <c r="K5" t="str">
        <f t="shared" ca="1" si="5"/>
        <v>9</v>
      </c>
      <c r="L5" t="str">
        <f t="shared" ca="1" si="6"/>
        <v>3</v>
      </c>
      <c r="M5" t="str">
        <f t="shared" ca="1" si="7"/>
        <v>6</v>
      </c>
      <c r="N5" t="str">
        <f t="shared" ca="1" si="8"/>
        <v>3</v>
      </c>
    </row>
    <row r="6" spans="1:14" x14ac:dyDescent="0.3">
      <c r="A6" s="12"/>
      <c r="B6" s="12"/>
      <c r="C6" s="5" t="s">
        <v>28</v>
      </c>
      <c r="E6">
        <f t="shared" ca="1" si="0"/>
        <v>47</v>
      </c>
      <c r="F6" s="15">
        <f t="shared" ca="1" si="9"/>
        <v>20210325</v>
      </c>
      <c r="G6" t="str">
        <f t="shared" ca="1" si="1"/>
        <v>4</v>
      </c>
      <c r="H6" t="str">
        <f t="shared" ca="1" si="2"/>
        <v>941327</v>
      </c>
      <c r="I6" t="str">
        <f t="shared" ca="1" si="3"/>
        <v>9</v>
      </c>
      <c r="J6" t="str">
        <f t="shared" ca="1" si="4"/>
        <v>4</v>
      </c>
      <c r="K6" t="str">
        <f t="shared" ca="1" si="5"/>
        <v>1</v>
      </c>
      <c r="L6" t="str">
        <f t="shared" ca="1" si="6"/>
        <v>3</v>
      </c>
      <c r="M6" t="str">
        <f t="shared" ca="1" si="7"/>
        <v>2</v>
      </c>
      <c r="N6" t="str">
        <f t="shared" ca="1" si="8"/>
        <v>7</v>
      </c>
    </row>
    <row r="7" spans="1:14" x14ac:dyDescent="0.3">
      <c r="A7" s="11">
        <v>48</v>
      </c>
      <c r="B7" s="11">
        <v>20210401</v>
      </c>
      <c r="C7" s="4" t="s">
        <v>35</v>
      </c>
      <c r="E7">
        <f t="shared" ca="1" si="0"/>
        <v>46</v>
      </c>
      <c r="F7" s="15">
        <f t="shared" ca="1" si="9"/>
        <v>20210318</v>
      </c>
      <c r="G7" t="str">
        <f t="shared" ca="1" si="1"/>
        <v>4</v>
      </c>
      <c r="H7" t="str">
        <f t="shared" ca="1" si="2"/>
        <v>010963</v>
      </c>
      <c r="I7" t="str">
        <f t="shared" ca="1" si="3"/>
        <v>0</v>
      </c>
      <c r="J7" t="str">
        <f t="shared" ca="1" si="4"/>
        <v>1</v>
      </c>
      <c r="K7" t="str">
        <f t="shared" ca="1" si="5"/>
        <v>0</v>
      </c>
      <c r="L7" t="str">
        <f t="shared" ca="1" si="6"/>
        <v>9</v>
      </c>
      <c r="M7" t="str">
        <f t="shared" ca="1" si="7"/>
        <v>6</v>
      </c>
      <c r="N7" t="str">
        <f t="shared" ca="1" si="8"/>
        <v>3</v>
      </c>
    </row>
    <row r="8" spans="1:14" x14ac:dyDescent="0.3">
      <c r="A8" s="12"/>
      <c r="B8" s="12"/>
      <c r="C8" s="5" t="s">
        <v>36</v>
      </c>
      <c r="E8">
        <f t="shared" ca="1" si="0"/>
        <v>45</v>
      </c>
      <c r="F8" s="15">
        <f t="shared" ca="1" si="9"/>
        <v>20210311</v>
      </c>
      <c r="G8" t="str">
        <f t="shared" ca="1" si="1"/>
        <v>2</v>
      </c>
      <c r="H8" t="str">
        <f t="shared" ca="1" si="2"/>
        <v>318754</v>
      </c>
      <c r="I8" t="str">
        <f t="shared" ca="1" si="3"/>
        <v>3</v>
      </c>
      <c r="J8" t="str">
        <f t="shared" ca="1" si="4"/>
        <v>1</v>
      </c>
      <c r="K8" t="str">
        <f t="shared" ca="1" si="5"/>
        <v>8</v>
      </c>
      <c r="L8" t="str">
        <f t="shared" ca="1" si="6"/>
        <v>7</v>
      </c>
      <c r="M8" t="str">
        <f t="shared" ca="1" si="7"/>
        <v>5</v>
      </c>
      <c r="N8" t="str">
        <f t="shared" ca="1" si="8"/>
        <v>4</v>
      </c>
    </row>
    <row r="9" spans="1:14" x14ac:dyDescent="0.3">
      <c r="A9" s="11">
        <v>47</v>
      </c>
      <c r="B9" s="11">
        <v>20210325</v>
      </c>
      <c r="C9" s="4" t="s">
        <v>27</v>
      </c>
      <c r="E9">
        <f t="shared" ca="1" si="0"/>
        <v>44</v>
      </c>
      <c r="F9" s="15">
        <f t="shared" ca="1" si="9"/>
        <v>20210304</v>
      </c>
      <c r="G9" t="str">
        <f t="shared" ca="1" si="1"/>
        <v>3</v>
      </c>
      <c r="H9" t="str">
        <f t="shared" ca="1" si="2"/>
        <v>668818</v>
      </c>
      <c r="I9" t="str">
        <f t="shared" ca="1" si="3"/>
        <v>6</v>
      </c>
      <c r="J9" t="str">
        <f t="shared" ca="1" si="4"/>
        <v>6</v>
      </c>
      <c r="K9" t="str">
        <f t="shared" ca="1" si="5"/>
        <v>8</v>
      </c>
      <c r="L9" t="str">
        <f t="shared" ca="1" si="6"/>
        <v>8</v>
      </c>
      <c r="M9" t="str">
        <f t="shared" ca="1" si="7"/>
        <v>1</v>
      </c>
      <c r="N9" t="str">
        <f t="shared" ca="1" si="8"/>
        <v>8</v>
      </c>
    </row>
    <row r="10" spans="1:14" x14ac:dyDescent="0.3">
      <c r="A10" s="12"/>
      <c r="B10" s="12"/>
      <c r="C10" s="5" t="s">
        <v>43</v>
      </c>
      <c r="E10">
        <f t="shared" ca="1" si="0"/>
        <v>43</v>
      </c>
      <c r="F10" s="15">
        <f t="shared" ca="1" si="9"/>
        <v>20210225</v>
      </c>
      <c r="G10" t="str">
        <f t="shared" ca="1" si="1"/>
        <v>4</v>
      </c>
      <c r="H10" t="str">
        <f t="shared" ca="1" si="2"/>
        <v>589839</v>
      </c>
      <c r="I10" t="str">
        <f t="shared" ca="1" si="3"/>
        <v>5</v>
      </c>
      <c r="J10" t="str">
        <f t="shared" ca="1" si="4"/>
        <v>8</v>
      </c>
      <c r="K10" t="str">
        <f t="shared" ca="1" si="5"/>
        <v>9</v>
      </c>
      <c r="L10" t="str">
        <f t="shared" ca="1" si="6"/>
        <v>8</v>
      </c>
      <c r="M10" t="str">
        <f t="shared" ca="1" si="7"/>
        <v>3</v>
      </c>
      <c r="N10" t="str">
        <f t="shared" ca="1" si="8"/>
        <v>9</v>
      </c>
    </row>
    <row r="11" spans="1:14" x14ac:dyDescent="0.3">
      <c r="A11" s="11">
        <v>46</v>
      </c>
      <c r="B11" s="11">
        <v>20210318</v>
      </c>
      <c r="C11" s="4" t="s">
        <v>27</v>
      </c>
      <c r="E11">
        <f t="shared" ca="1" si="0"/>
        <v>42</v>
      </c>
      <c r="F11" s="15">
        <f t="shared" ca="1" si="9"/>
        <v>20210218</v>
      </c>
      <c r="G11" t="str">
        <f t="shared" ca="1" si="1"/>
        <v>4</v>
      </c>
      <c r="H11" t="str">
        <f t="shared" ca="1" si="2"/>
        <v>974231</v>
      </c>
      <c r="I11" t="str">
        <f t="shared" ca="1" si="3"/>
        <v>9</v>
      </c>
      <c r="J11" t="str">
        <f t="shared" ca="1" si="4"/>
        <v>7</v>
      </c>
      <c r="K11" t="str">
        <f t="shared" ca="1" si="5"/>
        <v>4</v>
      </c>
      <c r="L11" t="str">
        <f t="shared" ca="1" si="6"/>
        <v>2</v>
      </c>
      <c r="M11" t="str">
        <f t="shared" ca="1" si="7"/>
        <v>3</v>
      </c>
      <c r="N11" t="str">
        <f t="shared" ca="1" si="8"/>
        <v>1</v>
      </c>
    </row>
    <row r="12" spans="1:14" x14ac:dyDescent="0.3">
      <c r="A12" s="12"/>
      <c r="B12" s="12"/>
      <c r="C12" s="5" t="s">
        <v>50</v>
      </c>
      <c r="E12">
        <f t="shared" ca="1" si="0"/>
        <v>41</v>
      </c>
      <c r="F12" s="15">
        <f t="shared" ca="1" si="9"/>
        <v>20210211</v>
      </c>
      <c r="G12" t="str">
        <f t="shared" ca="1" si="1"/>
        <v>1</v>
      </c>
      <c r="H12" t="str">
        <f t="shared" ca="1" si="2"/>
        <v>742714</v>
      </c>
      <c r="I12" t="str">
        <f t="shared" ca="1" si="3"/>
        <v>7</v>
      </c>
      <c r="J12" t="str">
        <f t="shared" ca="1" si="4"/>
        <v>4</v>
      </c>
      <c r="K12" t="str">
        <f t="shared" ca="1" si="5"/>
        <v>2</v>
      </c>
      <c r="L12" t="str">
        <f t="shared" ca="1" si="6"/>
        <v>7</v>
      </c>
      <c r="M12" t="str">
        <f t="shared" ca="1" si="7"/>
        <v>1</v>
      </c>
      <c r="N12" t="str">
        <f t="shared" ca="1" si="8"/>
        <v>4</v>
      </c>
    </row>
    <row r="13" spans="1:14" x14ac:dyDescent="0.3">
      <c r="A13" s="11">
        <v>45</v>
      </c>
      <c r="B13" s="11">
        <v>20210311</v>
      </c>
      <c r="C13" s="4" t="s">
        <v>55</v>
      </c>
      <c r="E13">
        <f t="shared" ca="1" si="0"/>
        <v>40</v>
      </c>
      <c r="F13" s="15">
        <f t="shared" ca="1" si="9"/>
        <v>20210204</v>
      </c>
      <c r="G13" t="str">
        <f t="shared" ca="1" si="1"/>
        <v>2</v>
      </c>
      <c r="H13" t="str">
        <f t="shared" ca="1" si="2"/>
        <v>631086</v>
      </c>
      <c r="I13" t="str">
        <f t="shared" ca="1" si="3"/>
        <v>6</v>
      </c>
      <c r="J13" t="str">
        <f t="shared" ca="1" si="4"/>
        <v>3</v>
      </c>
      <c r="K13" t="str">
        <f t="shared" ca="1" si="5"/>
        <v>1</v>
      </c>
      <c r="L13" t="str">
        <f t="shared" ca="1" si="6"/>
        <v>0</v>
      </c>
      <c r="M13" t="str">
        <f t="shared" ca="1" si="7"/>
        <v>8</v>
      </c>
      <c r="N13" t="str">
        <f t="shared" ca="1" si="8"/>
        <v>6</v>
      </c>
    </row>
    <row r="14" spans="1:14" x14ac:dyDescent="0.3">
      <c r="A14" s="12"/>
      <c r="B14" s="12"/>
      <c r="C14" s="5" t="s">
        <v>56</v>
      </c>
      <c r="E14">
        <f t="shared" ca="1" si="0"/>
        <v>39</v>
      </c>
      <c r="F14" s="15">
        <f t="shared" ca="1" si="9"/>
        <v>20210128</v>
      </c>
      <c r="G14" t="str">
        <f t="shared" ca="1" si="1"/>
        <v>1</v>
      </c>
      <c r="H14" t="str">
        <f t="shared" ca="1" si="2"/>
        <v>199137</v>
      </c>
      <c r="I14" t="str">
        <f t="shared" ca="1" si="3"/>
        <v>1</v>
      </c>
      <c r="J14" t="str">
        <f t="shared" ca="1" si="4"/>
        <v>9</v>
      </c>
      <c r="K14" t="str">
        <f t="shared" ca="1" si="5"/>
        <v>9</v>
      </c>
      <c r="L14" t="str">
        <f t="shared" ca="1" si="6"/>
        <v>1</v>
      </c>
      <c r="M14" t="str">
        <f t="shared" ca="1" si="7"/>
        <v>3</v>
      </c>
      <c r="N14" t="str">
        <f t="shared" ca="1" si="8"/>
        <v>7</v>
      </c>
    </row>
    <row r="15" spans="1:14" x14ac:dyDescent="0.3">
      <c r="A15" s="11">
        <v>44</v>
      </c>
      <c r="B15" s="11">
        <v>20210304</v>
      </c>
      <c r="C15" s="4" t="s">
        <v>19</v>
      </c>
      <c r="E15">
        <f t="shared" ca="1" si="0"/>
        <v>38</v>
      </c>
      <c r="F15" s="15">
        <f t="shared" ca="1" si="9"/>
        <v>20210121</v>
      </c>
      <c r="G15" t="str">
        <f t="shared" ca="1" si="1"/>
        <v>3</v>
      </c>
      <c r="H15" t="str">
        <f t="shared" ca="1" si="2"/>
        <v>307836</v>
      </c>
      <c r="I15" t="str">
        <f t="shared" ca="1" si="3"/>
        <v>3</v>
      </c>
      <c r="J15" t="str">
        <f t="shared" ca="1" si="4"/>
        <v>0</v>
      </c>
      <c r="K15" t="str">
        <f t="shared" ca="1" si="5"/>
        <v>7</v>
      </c>
      <c r="L15" t="str">
        <f t="shared" ca="1" si="6"/>
        <v>8</v>
      </c>
      <c r="M15" t="str">
        <f t="shared" ca="1" si="7"/>
        <v>3</v>
      </c>
      <c r="N15" t="str">
        <f t="shared" ca="1" si="8"/>
        <v>6</v>
      </c>
    </row>
    <row r="16" spans="1:14" x14ac:dyDescent="0.3">
      <c r="A16" s="12"/>
      <c r="B16" s="12"/>
      <c r="C16" s="5" t="s">
        <v>63</v>
      </c>
      <c r="E16">
        <f t="shared" ca="1" si="0"/>
        <v>37</v>
      </c>
      <c r="F16" s="15">
        <f t="shared" ca="1" si="9"/>
        <v>20210114</v>
      </c>
      <c r="G16" t="str">
        <f t="shared" ca="1" si="1"/>
        <v>3</v>
      </c>
      <c r="H16" t="str">
        <f t="shared" ca="1" si="2"/>
        <v>453877</v>
      </c>
      <c r="I16" t="str">
        <f t="shared" ca="1" si="3"/>
        <v>4</v>
      </c>
      <c r="J16" t="str">
        <f t="shared" ca="1" si="4"/>
        <v>5</v>
      </c>
      <c r="K16" t="str">
        <f t="shared" ca="1" si="5"/>
        <v>3</v>
      </c>
      <c r="L16" t="str">
        <f t="shared" ca="1" si="6"/>
        <v>8</v>
      </c>
      <c r="M16" t="str">
        <f t="shared" ca="1" si="7"/>
        <v>7</v>
      </c>
      <c r="N16" t="str">
        <f t="shared" ca="1" si="8"/>
        <v>7</v>
      </c>
    </row>
    <row r="17" spans="1:14" x14ac:dyDescent="0.3">
      <c r="A17" s="11">
        <v>43</v>
      </c>
      <c r="B17" s="11">
        <v>20210225</v>
      </c>
      <c r="C17" s="4" t="s">
        <v>27</v>
      </c>
      <c r="E17">
        <f t="shared" ca="1" si="0"/>
        <v>36</v>
      </c>
      <c r="F17" s="15">
        <f t="shared" ca="1" si="9"/>
        <v>20210107</v>
      </c>
      <c r="G17" t="str">
        <f t="shared" ca="1" si="1"/>
        <v>4</v>
      </c>
      <c r="H17" t="str">
        <f t="shared" ca="1" si="2"/>
        <v>735757</v>
      </c>
      <c r="I17" t="str">
        <f t="shared" ca="1" si="3"/>
        <v>7</v>
      </c>
      <c r="J17" t="str">
        <f t="shared" ca="1" si="4"/>
        <v>3</v>
      </c>
      <c r="K17" t="str">
        <f t="shared" ca="1" si="5"/>
        <v>5</v>
      </c>
      <c r="L17" t="str">
        <f t="shared" ca="1" si="6"/>
        <v>7</v>
      </c>
      <c r="M17" t="str">
        <f t="shared" ca="1" si="7"/>
        <v>5</v>
      </c>
      <c r="N17" t="str">
        <f t="shared" ca="1" si="8"/>
        <v>7</v>
      </c>
    </row>
    <row r="18" spans="1:14" x14ac:dyDescent="0.3">
      <c r="A18" s="12"/>
      <c r="B18" s="12"/>
      <c r="C18" s="5" t="s">
        <v>69</v>
      </c>
      <c r="E18">
        <f t="shared" ca="1" si="0"/>
        <v>35</v>
      </c>
      <c r="F18" s="15">
        <f t="shared" ca="1" si="9"/>
        <v>20201231</v>
      </c>
      <c r="G18" t="str">
        <f t="shared" ca="1" si="1"/>
        <v>1</v>
      </c>
      <c r="H18" t="str">
        <f t="shared" ca="1" si="2"/>
        <v>542454</v>
      </c>
      <c r="I18" t="str">
        <f t="shared" ca="1" si="3"/>
        <v>5</v>
      </c>
      <c r="J18" t="str">
        <f t="shared" ca="1" si="4"/>
        <v>4</v>
      </c>
      <c r="K18" t="str">
        <f t="shared" ca="1" si="5"/>
        <v>2</v>
      </c>
      <c r="L18" t="str">
        <f t="shared" ca="1" si="6"/>
        <v>4</v>
      </c>
      <c r="M18" t="str">
        <f t="shared" ca="1" si="7"/>
        <v>5</v>
      </c>
      <c r="N18" t="str">
        <f t="shared" ca="1" si="8"/>
        <v>4</v>
      </c>
    </row>
    <row r="19" spans="1:14" x14ac:dyDescent="0.3">
      <c r="A19" s="11">
        <v>42</v>
      </c>
      <c r="B19" s="11">
        <v>20210218</v>
      </c>
      <c r="C19" s="4" t="s">
        <v>27</v>
      </c>
      <c r="E19">
        <f t="shared" ca="1" si="0"/>
        <v>34</v>
      </c>
      <c r="F19" s="15">
        <f t="shared" ca="1" si="9"/>
        <v>20201224</v>
      </c>
      <c r="G19" t="str">
        <f t="shared" ca="1" si="1"/>
        <v>4</v>
      </c>
      <c r="H19" t="str">
        <f t="shared" ca="1" si="2"/>
        <v>977686</v>
      </c>
      <c r="I19" t="str">
        <f t="shared" ca="1" si="3"/>
        <v>9</v>
      </c>
      <c r="J19" t="str">
        <f t="shared" ca="1" si="4"/>
        <v>7</v>
      </c>
      <c r="K19" t="str">
        <f t="shared" ca="1" si="5"/>
        <v>7</v>
      </c>
      <c r="L19" t="str">
        <f t="shared" ca="1" si="6"/>
        <v>6</v>
      </c>
      <c r="M19" t="str">
        <f t="shared" ca="1" si="7"/>
        <v>8</v>
      </c>
      <c r="N19" t="str">
        <f t="shared" ca="1" si="8"/>
        <v>6</v>
      </c>
    </row>
    <row r="20" spans="1:14" x14ac:dyDescent="0.3">
      <c r="A20" s="12"/>
      <c r="B20" s="12"/>
      <c r="C20" s="5" t="s">
        <v>76</v>
      </c>
      <c r="E20">
        <f t="shared" ca="1" si="0"/>
        <v>33</v>
      </c>
      <c r="F20" s="15">
        <f t="shared" ca="1" si="9"/>
        <v>20201217</v>
      </c>
      <c r="G20" t="str">
        <f t="shared" ca="1" si="1"/>
        <v>4</v>
      </c>
      <c r="H20" t="str">
        <f t="shared" ca="1" si="2"/>
        <v>596219</v>
      </c>
      <c r="I20" t="str">
        <f t="shared" ca="1" si="3"/>
        <v>5</v>
      </c>
      <c r="J20" t="str">
        <f t="shared" ca="1" si="4"/>
        <v>9</v>
      </c>
      <c r="K20" t="str">
        <f t="shared" ca="1" si="5"/>
        <v>6</v>
      </c>
      <c r="L20" t="str">
        <f t="shared" ca="1" si="6"/>
        <v>2</v>
      </c>
      <c r="M20" t="str">
        <f t="shared" ca="1" si="7"/>
        <v>1</v>
      </c>
      <c r="N20" t="str">
        <f t="shared" ca="1" si="8"/>
        <v>9</v>
      </c>
    </row>
    <row r="21" spans="1:14" x14ac:dyDescent="0.3">
      <c r="A21" s="11">
        <v>41</v>
      </c>
      <c r="B21" s="11">
        <v>20210211</v>
      </c>
      <c r="C21" s="4" t="s">
        <v>35</v>
      </c>
      <c r="E21">
        <f t="shared" ca="1" si="0"/>
        <v>32</v>
      </c>
      <c r="F21" s="15">
        <f t="shared" ca="1" si="9"/>
        <v>20201210</v>
      </c>
      <c r="G21" t="str">
        <f t="shared" ca="1" si="1"/>
        <v>1</v>
      </c>
      <c r="H21" t="str">
        <f t="shared" ca="1" si="2"/>
        <v>579176</v>
      </c>
      <c r="I21" t="str">
        <f t="shared" ca="1" si="3"/>
        <v>5</v>
      </c>
      <c r="J21" t="str">
        <f t="shared" ca="1" si="4"/>
        <v>7</v>
      </c>
      <c r="K21" t="str">
        <f t="shared" ca="1" si="5"/>
        <v>9</v>
      </c>
      <c r="L21" t="str">
        <f t="shared" ca="1" si="6"/>
        <v>1</v>
      </c>
      <c r="M21" t="str">
        <f t="shared" ca="1" si="7"/>
        <v>7</v>
      </c>
      <c r="N21" t="str">
        <f t="shared" ca="1" si="8"/>
        <v>6</v>
      </c>
    </row>
    <row r="22" spans="1:14" x14ac:dyDescent="0.3">
      <c r="A22" s="12"/>
      <c r="B22" s="12"/>
      <c r="C22" s="5" t="s">
        <v>82</v>
      </c>
      <c r="E22">
        <f t="shared" ca="1" si="0"/>
        <v>31</v>
      </c>
      <c r="F22" s="15">
        <f t="shared" ca="1" si="9"/>
        <v>20201203</v>
      </c>
      <c r="G22" t="str">
        <f t="shared" ca="1" si="1"/>
        <v>1</v>
      </c>
      <c r="H22" t="str">
        <f t="shared" ca="1" si="2"/>
        <v>771598</v>
      </c>
      <c r="I22" t="str">
        <f t="shared" ca="1" si="3"/>
        <v>7</v>
      </c>
      <c r="J22" t="str">
        <f t="shared" ca="1" si="4"/>
        <v>7</v>
      </c>
      <c r="K22" t="str">
        <f t="shared" ca="1" si="5"/>
        <v>1</v>
      </c>
      <c r="L22" t="str">
        <f t="shared" ca="1" si="6"/>
        <v>5</v>
      </c>
      <c r="M22" t="str">
        <f t="shared" ca="1" si="7"/>
        <v>9</v>
      </c>
      <c r="N22" t="str">
        <f t="shared" ca="1" si="8"/>
        <v>8</v>
      </c>
    </row>
    <row r="23" spans="1:14" x14ac:dyDescent="0.3">
      <c r="A23" s="11">
        <v>40</v>
      </c>
      <c r="B23" s="11">
        <v>20210204</v>
      </c>
      <c r="C23" s="4" t="s">
        <v>55</v>
      </c>
      <c r="E23">
        <f t="shared" ca="1" si="0"/>
        <v>30</v>
      </c>
      <c r="F23" s="15">
        <f t="shared" ca="1" si="9"/>
        <v>20201126</v>
      </c>
      <c r="G23" t="str">
        <f t="shared" ca="1" si="1"/>
        <v>3</v>
      </c>
      <c r="H23" t="str">
        <f t="shared" ca="1" si="2"/>
        <v>487215</v>
      </c>
      <c r="I23" t="str">
        <f t="shared" ca="1" si="3"/>
        <v>4</v>
      </c>
      <c r="J23" t="str">
        <f t="shared" ca="1" si="4"/>
        <v>8</v>
      </c>
      <c r="K23" t="str">
        <f t="shared" ca="1" si="5"/>
        <v>7</v>
      </c>
      <c r="L23" t="str">
        <f t="shared" ca="1" si="6"/>
        <v>2</v>
      </c>
      <c r="M23" t="str">
        <f t="shared" ca="1" si="7"/>
        <v>1</v>
      </c>
      <c r="N23" t="str">
        <f t="shared" ca="1" si="8"/>
        <v>5</v>
      </c>
    </row>
    <row r="24" spans="1:14" x14ac:dyDescent="0.3">
      <c r="A24" s="12"/>
      <c r="B24" s="12"/>
      <c r="C24" s="5" t="s">
        <v>88</v>
      </c>
      <c r="E24">
        <f t="shared" ca="1" si="0"/>
        <v>29</v>
      </c>
      <c r="F24" s="15">
        <f t="shared" ca="1" si="9"/>
        <v>20201119</v>
      </c>
      <c r="G24" t="str">
        <f t="shared" ca="1" si="1"/>
        <v>4</v>
      </c>
      <c r="H24" t="str">
        <f t="shared" ca="1" si="2"/>
        <v>355192</v>
      </c>
      <c r="I24" t="str">
        <f t="shared" ca="1" si="3"/>
        <v>3</v>
      </c>
      <c r="J24" t="str">
        <f t="shared" ca="1" si="4"/>
        <v>5</v>
      </c>
      <c r="K24" t="str">
        <f t="shared" ca="1" si="5"/>
        <v>5</v>
      </c>
      <c r="L24" t="str">
        <f t="shared" ca="1" si="6"/>
        <v>1</v>
      </c>
      <c r="M24" t="str">
        <f t="shared" ca="1" si="7"/>
        <v>9</v>
      </c>
      <c r="N24" t="str">
        <f t="shared" ca="1" si="8"/>
        <v>2</v>
      </c>
    </row>
    <row r="25" spans="1:14" x14ac:dyDescent="0.3">
      <c r="A25" s="11">
        <v>39</v>
      </c>
      <c r="B25" s="11">
        <v>20210128</v>
      </c>
      <c r="C25" s="4" t="s">
        <v>35</v>
      </c>
      <c r="E25">
        <f t="shared" ca="1" si="0"/>
        <v>28</v>
      </c>
      <c r="F25" s="15">
        <f t="shared" ca="1" si="9"/>
        <v>20201112</v>
      </c>
      <c r="G25" t="str">
        <f t="shared" ca="1" si="1"/>
        <v>5</v>
      </c>
      <c r="H25" t="str">
        <f t="shared" ca="1" si="2"/>
        <v>080839</v>
      </c>
      <c r="I25" t="str">
        <f t="shared" ca="1" si="3"/>
        <v>0</v>
      </c>
      <c r="J25" t="str">
        <f t="shared" ca="1" si="4"/>
        <v>8</v>
      </c>
      <c r="K25" t="str">
        <f t="shared" ca="1" si="5"/>
        <v>0</v>
      </c>
      <c r="L25" t="str">
        <f t="shared" ca="1" si="6"/>
        <v>8</v>
      </c>
      <c r="M25" t="str">
        <f t="shared" ca="1" si="7"/>
        <v>3</v>
      </c>
      <c r="N25" t="str">
        <f t="shared" ca="1" si="8"/>
        <v>9</v>
      </c>
    </row>
    <row r="26" spans="1:14" x14ac:dyDescent="0.3">
      <c r="A26" s="12"/>
      <c r="B26" s="12"/>
      <c r="C26" s="5" t="s">
        <v>95</v>
      </c>
      <c r="E26">
        <f t="shared" ca="1" si="0"/>
        <v>27</v>
      </c>
      <c r="F26" s="15">
        <f t="shared" ca="1" si="9"/>
        <v>20201105</v>
      </c>
      <c r="G26" t="str">
        <f t="shared" ca="1" si="1"/>
        <v>5</v>
      </c>
      <c r="H26" t="str">
        <f t="shared" ca="1" si="2"/>
        <v>412008</v>
      </c>
      <c r="I26" t="str">
        <f t="shared" ca="1" si="3"/>
        <v>4</v>
      </c>
      <c r="J26" t="str">
        <f t="shared" ca="1" si="4"/>
        <v>1</v>
      </c>
      <c r="K26" t="str">
        <f t="shared" ca="1" si="5"/>
        <v>2</v>
      </c>
      <c r="L26" t="str">
        <f t="shared" ca="1" si="6"/>
        <v>0</v>
      </c>
      <c r="M26" t="str">
        <f t="shared" ca="1" si="7"/>
        <v>0</v>
      </c>
      <c r="N26" t="str">
        <f t="shared" ca="1" si="8"/>
        <v>8</v>
      </c>
    </row>
    <row r="27" spans="1:14" x14ac:dyDescent="0.3">
      <c r="A27" s="11">
        <v>38</v>
      </c>
      <c r="B27" s="11">
        <v>20210121</v>
      </c>
      <c r="C27" s="4" t="s">
        <v>19</v>
      </c>
      <c r="E27">
        <f t="shared" ca="1" si="0"/>
        <v>26</v>
      </c>
      <c r="F27" s="15">
        <f t="shared" ca="1" si="9"/>
        <v>20201029</v>
      </c>
      <c r="G27" t="str">
        <f t="shared" ca="1" si="1"/>
        <v>3</v>
      </c>
      <c r="H27" t="str">
        <f t="shared" ca="1" si="2"/>
        <v>192856</v>
      </c>
      <c r="I27" t="str">
        <f t="shared" ca="1" si="3"/>
        <v>1</v>
      </c>
      <c r="J27" t="str">
        <f t="shared" ca="1" si="4"/>
        <v>9</v>
      </c>
      <c r="K27" t="str">
        <f t="shared" ca="1" si="5"/>
        <v>2</v>
      </c>
      <c r="L27" t="str">
        <f t="shared" ca="1" si="6"/>
        <v>8</v>
      </c>
      <c r="M27" t="str">
        <f t="shared" ca="1" si="7"/>
        <v>5</v>
      </c>
      <c r="N27" t="str">
        <f t="shared" ca="1" si="8"/>
        <v>6</v>
      </c>
    </row>
    <row r="28" spans="1:14" x14ac:dyDescent="0.3">
      <c r="A28" s="12"/>
      <c r="B28" s="12"/>
      <c r="C28" s="5" t="s">
        <v>101</v>
      </c>
      <c r="E28">
        <f t="shared" ca="1" si="0"/>
        <v>25</v>
      </c>
      <c r="F28" s="15">
        <f t="shared" ca="1" si="9"/>
        <v>20201022</v>
      </c>
      <c r="G28" t="str">
        <f t="shared" ca="1" si="1"/>
        <v>3</v>
      </c>
      <c r="H28" t="str">
        <f t="shared" ca="1" si="2"/>
        <v>463637</v>
      </c>
      <c r="I28" t="str">
        <f t="shared" ca="1" si="3"/>
        <v>4</v>
      </c>
      <c r="J28" t="str">
        <f t="shared" ca="1" si="4"/>
        <v>6</v>
      </c>
      <c r="K28" t="str">
        <f t="shared" ca="1" si="5"/>
        <v>3</v>
      </c>
      <c r="L28" t="str">
        <f t="shared" ca="1" si="6"/>
        <v>6</v>
      </c>
      <c r="M28" t="str">
        <f t="shared" ca="1" si="7"/>
        <v>3</v>
      </c>
      <c r="N28" t="str">
        <f t="shared" ca="1" si="8"/>
        <v>7</v>
      </c>
    </row>
    <row r="29" spans="1:14" x14ac:dyDescent="0.3">
      <c r="A29" s="11">
        <v>37</v>
      </c>
      <c r="B29" s="11">
        <v>20210114</v>
      </c>
      <c r="C29" s="4" t="s">
        <v>19</v>
      </c>
      <c r="E29">
        <f t="shared" ca="1" si="0"/>
        <v>24</v>
      </c>
      <c r="F29" s="15">
        <f t="shared" ca="1" si="9"/>
        <v>20201015</v>
      </c>
      <c r="G29" t="str">
        <f t="shared" ca="1" si="1"/>
        <v>2</v>
      </c>
      <c r="H29" t="str">
        <f t="shared" ca="1" si="2"/>
        <v>002989</v>
      </c>
      <c r="I29" t="str">
        <f t="shared" ca="1" si="3"/>
        <v>0</v>
      </c>
      <c r="J29" t="str">
        <f t="shared" ca="1" si="4"/>
        <v>0</v>
      </c>
      <c r="K29" t="str">
        <f t="shared" ca="1" si="5"/>
        <v>2</v>
      </c>
      <c r="L29" t="str">
        <f t="shared" ca="1" si="6"/>
        <v>9</v>
      </c>
      <c r="M29" t="str">
        <f t="shared" ca="1" si="7"/>
        <v>8</v>
      </c>
      <c r="N29" t="str">
        <f t="shared" ca="1" si="8"/>
        <v>9</v>
      </c>
    </row>
    <row r="30" spans="1:14" x14ac:dyDescent="0.3">
      <c r="A30" s="12"/>
      <c r="B30" s="12"/>
      <c r="C30" s="5" t="s">
        <v>107</v>
      </c>
      <c r="E30">
        <f t="shared" ca="1" si="0"/>
        <v>23</v>
      </c>
      <c r="F30" s="15">
        <f t="shared" ca="1" si="9"/>
        <v>20201008</v>
      </c>
      <c r="G30" t="str">
        <f t="shared" ca="1" si="1"/>
        <v>4</v>
      </c>
      <c r="H30" t="str">
        <f t="shared" ca="1" si="2"/>
        <v>158071</v>
      </c>
      <c r="I30" t="str">
        <f t="shared" ca="1" si="3"/>
        <v>1</v>
      </c>
      <c r="J30" t="str">
        <f t="shared" ca="1" si="4"/>
        <v>5</v>
      </c>
      <c r="K30" t="str">
        <f t="shared" ca="1" si="5"/>
        <v>8</v>
      </c>
      <c r="L30" t="str">
        <f t="shared" ca="1" si="6"/>
        <v>0</v>
      </c>
      <c r="M30" t="str">
        <f t="shared" ca="1" si="7"/>
        <v>7</v>
      </c>
      <c r="N30" t="str">
        <f t="shared" ca="1" si="8"/>
        <v>1</v>
      </c>
    </row>
    <row r="31" spans="1:14" x14ac:dyDescent="0.3">
      <c r="A31" s="11">
        <v>36</v>
      </c>
      <c r="B31" s="11">
        <v>20210107</v>
      </c>
      <c r="C31" s="4" t="s">
        <v>27</v>
      </c>
      <c r="E31">
        <f t="shared" ca="1" si="0"/>
        <v>22</v>
      </c>
      <c r="F31" s="15">
        <f t="shared" ca="1" si="9"/>
        <v>20201001</v>
      </c>
      <c r="G31" t="str">
        <f t="shared" ca="1" si="1"/>
        <v>1</v>
      </c>
      <c r="H31" t="str">
        <f t="shared" ca="1" si="2"/>
        <v>913622</v>
      </c>
      <c r="I31" t="str">
        <f t="shared" ca="1" si="3"/>
        <v>9</v>
      </c>
      <c r="J31" t="str">
        <f t="shared" ca="1" si="4"/>
        <v>1</v>
      </c>
      <c r="K31" t="str">
        <f t="shared" ca="1" si="5"/>
        <v>3</v>
      </c>
      <c r="L31" t="str">
        <f t="shared" ca="1" si="6"/>
        <v>6</v>
      </c>
      <c r="M31" t="str">
        <f t="shared" ca="1" si="7"/>
        <v>2</v>
      </c>
      <c r="N31" t="str">
        <f t="shared" ca="1" si="8"/>
        <v>2</v>
      </c>
    </row>
    <row r="32" spans="1:14" x14ac:dyDescent="0.3">
      <c r="A32" s="12"/>
      <c r="B32" s="12"/>
      <c r="C32" s="5" t="s">
        <v>113</v>
      </c>
      <c r="E32">
        <f t="shared" ca="1" si="0"/>
        <v>21</v>
      </c>
      <c r="F32" s="15">
        <f t="shared" ca="1" si="9"/>
        <v>20200924</v>
      </c>
      <c r="G32" t="str">
        <f t="shared" ca="1" si="1"/>
        <v>1</v>
      </c>
      <c r="H32" t="str">
        <f t="shared" ca="1" si="2"/>
        <v>239937</v>
      </c>
      <c r="I32" t="str">
        <f t="shared" ca="1" si="3"/>
        <v>2</v>
      </c>
      <c r="J32" t="str">
        <f t="shared" ca="1" si="4"/>
        <v>3</v>
      </c>
      <c r="K32" t="str">
        <f t="shared" ca="1" si="5"/>
        <v>9</v>
      </c>
      <c r="L32" t="str">
        <f t="shared" ca="1" si="6"/>
        <v>9</v>
      </c>
      <c r="M32" t="str">
        <f t="shared" ca="1" si="7"/>
        <v>3</v>
      </c>
      <c r="N32" t="str">
        <f t="shared" ca="1" si="8"/>
        <v>7</v>
      </c>
    </row>
    <row r="33" spans="1:14" x14ac:dyDescent="0.3">
      <c r="A33" s="11">
        <v>35</v>
      </c>
      <c r="B33" s="11">
        <v>20201231</v>
      </c>
      <c r="C33" s="4" t="s">
        <v>35</v>
      </c>
      <c r="E33">
        <f t="shared" ca="1" si="0"/>
        <v>20</v>
      </c>
      <c r="F33" s="15">
        <f t="shared" ca="1" si="9"/>
        <v>20200917</v>
      </c>
      <c r="G33" t="str">
        <f t="shared" ca="1" si="1"/>
        <v>1</v>
      </c>
      <c r="H33" t="str">
        <f t="shared" ca="1" si="2"/>
        <v>819605</v>
      </c>
      <c r="I33" t="str">
        <f t="shared" ca="1" si="3"/>
        <v>8</v>
      </c>
      <c r="J33" t="str">
        <f t="shared" ca="1" si="4"/>
        <v>1</v>
      </c>
      <c r="K33" t="str">
        <f t="shared" ca="1" si="5"/>
        <v>9</v>
      </c>
      <c r="L33" t="str">
        <f t="shared" ca="1" si="6"/>
        <v>6</v>
      </c>
      <c r="M33" t="str">
        <f t="shared" ca="1" si="7"/>
        <v>0</v>
      </c>
      <c r="N33" t="str">
        <f t="shared" ca="1" si="8"/>
        <v>5</v>
      </c>
    </row>
    <row r="34" spans="1:14" x14ac:dyDescent="0.3">
      <c r="A34" s="12"/>
      <c r="B34" s="12"/>
      <c r="C34" s="5" t="s">
        <v>119</v>
      </c>
      <c r="E34">
        <f t="shared" ca="1" si="0"/>
        <v>19</v>
      </c>
      <c r="F34" s="15">
        <f t="shared" ca="1" si="9"/>
        <v>20200910</v>
      </c>
      <c r="G34" t="str">
        <f t="shared" ca="1" si="1"/>
        <v>5</v>
      </c>
      <c r="H34" t="str">
        <f t="shared" ca="1" si="2"/>
        <v>859219</v>
      </c>
      <c r="I34" t="str">
        <f t="shared" ca="1" si="3"/>
        <v>8</v>
      </c>
      <c r="J34" t="str">
        <f t="shared" ca="1" si="4"/>
        <v>5</v>
      </c>
      <c r="K34" t="str">
        <f t="shared" ca="1" si="5"/>
        <v>9</v>
      </c>
      <c r="L34" t="str">
        <f t="shared" ca="1" si="6"/>
        <v>2</v>
      </c>
      <c r="M34" t="str">
        <f t="shared" ca="1" si="7"/>
        <v>1</v>
      </c>
      <c r="N34" t="str">
        <f t="shared" ca="1" si="8"/>
        <v>9</v>
      </c>
    </row>
    <row r="35" spans="1:14" x14ac:dyDescent="0.3">
      <c r="A35" s="11">
        <v>34</v>
      </c>
      <c r="B35" s="11">
        <v>20201224</v>
      </c>
      <c r="C35" s="4" t="s">
        <v>27</v>
      </c>
      <c r="E35">
        <f t="shared" ca="1" si="0"/>
        <v>18</v>
      </c>
      <c r="F35" s="15">
        <f t="shared" ca="1" si="9"/>
        <v>20200903</v>
      </c>
      <c r="G35" t="str">
        <f t="shared" ca="1" si="1"/>
        <v>1</v>
      </c>
      <c r="H35" t="str">
        <f t="shared" ca="1" si="2"/>
        <v>562222</v>
      </c>
      <c r="I35" t="str">
        <f t="shared" ca="1" si="3"/>
        <v>5</v>
      </c>
      <c r="J35" t="str">
        <f t="shared" ca="1" si="4"/>
        <v>6</v>
      </c>
      <c r="K35" t="str">
        <f t="shared" ca="1" si="5"/>
        <v>2</v>
      </c>
      <c r="L35" t="str">
        <f t="shared" ca="1" si="6"/>
        <v>2</v>
      </c>
      <c r="M35" t="str">
        <f t="shared" ca="1" si="7"/>
        <v>2</v>
      </c>
      <c r="N35" t="str">
        <f t="shared" ca="1" si="8"/>
        <v>2</v>
      </c>
    </row>
    <row r="36" spans="1:14" x14ac:dyDescent="0.3">
      <c r="A36" s="12"/>
      <c r="B36" s="12"/>
      <c r="C36" s="5" t="s">
        <v>124</v>
      </c>
      <c r="E36">
        <f t="shared" ca="1" si="0"/>
        <v>17</v>
      </c>
      <c r="F36" s="15">
        <f t="shared" ca="1" si="9"/>
        <v>20200827</v>
      </c>
      <c r="G36" t="str">
        <f t="shared" ca="1" si="1"/>
        <v>3</v>
      </c>
      <c r="H36" t="str">
        <f t="shared" ca="1" si="2"/>
        <v>317227</v>
      </c>
      <c r="I36" t="str">
        <f t="shared" ca="1" si="3"/>
        <v>3</v>
      </c>
      <c r="J36" t="str">
        <f t="shared" ca="1" si="4"/>
        <v>1</v>
      </c>
      <c r="K36" t="str">
        <f t="shared" ca="1" si="5"/>
        <v>7</v>
      </c>
      <c r="L36" t="str">
        <f t="shared" ca="1" si="6"/>
        <v>2</v>
      </c>
      <c r="M36" t="str">
        <f t="shared" ca="1" si="7"/>
        <v>2</v>
      </c>
      <c r="N36" t="str">
        <f t="shared" ca="1" si="8"/>
        <v>7</v>
      </c>
    </row>
    <row r="37" spans="1:14" x14ac:dyDescent="0.3">
      <c r="A37" s="11">
        <v>33</v>
      </c>
      <c r="B37" s="11">
        <v>20201217</v>
      </c>
      <c r="C37" s="4" t="s">
        <v>27</v>
      </c>
      <c r="E37">
        <f t="shared" ca="1" si="0"/>
        <v>16</v>
      </c>
      <c r="F37" s="15">
        <f t="shared" ca="1" si="9"/>
        <v>20200820</v>
      </c>
      <c r="G37" t="str">
        <f t="shared" ca="1" si="1"/>
        <v>4</v>
      </c>
      <c r="H37" t="str">
        <f t="shared" ca="1" si="2"/>
        <v>664056</v>
      </c>
      <c r="I37" t="str">
        <f t="shared" ca="1" si="3"/>
        <v>6</v>
      </c>
      <c r="J37" t="str">
        <f t="shared" ca="1" si="4"/>
        <v>6</v>
      </c>
      <c r="K37" t="str">
        <f t="shared" ca="1" si="5"/>
        <v>4</v>
      </c>
      <c r="L37" t="str">
        <f t="shared" ca="1" si="6"/>
        <v>0</v>
      </c>
      <c r="M37" t="str">
        <f t="shared" ca="1" si="7"/>
        <v>5</v>
      </c>
      <c r="N37" t="str">
        <f t="shared" ca="1" si="8"/>
        <v>6</v>
      </c>
    </row>
    <row r="38" spans="1:14" x14ac:dyDescent="0.3">
      <c r="A38" s="12"/>
      <c r="B38" s="12"/>
      <c r="C38" s="5" t="s">
        <v>129</v>
      </c>
      <c r="E38">
        <f t="shared" ca="1" si="0"/>
        <v>15</v>
      </c>
      <c r="F38" s="15">
        <f t="shared" ca="1" si="9"/>
        <v>20200813</v>
      </c>
      <c r="G38" t="str">
        <f t="shared" ca="1" si="1"/>
        <v>4</v>
      </c>
      <c r="H38" t="str">
        <f t="shared" ca="1" si="2"/>
        <v>477238</v>
      </c>
      <c r="I38" t="str">
        <f t="shared" ca="1" si="3"/>
        <v>4</v>
      </c>
      <c r="J38" t="str">
        <f t="shared" ca="1" si="4"/>
        <v>7</v>
      </c>
      <c r="K38" t="str">
        <f t="shared" ca="1" si="5"/>
        <v>7</v>
      </c>
      <c r="L38" t="str">
        <f t="shared" ca="1" si="6"/>
        <v>2</v>
      </c>
      <c r="M38" t="str">
        <f t="shared" ca="1" si="7"/>
        <v>3</v>
      </c>
      <c r="N38" t="str">
        <f t="shared" ca="1" si="8"/>
        <v>8</v>
      </c>
    </row>
    <row r="39" spans="1:14" x14ac:dyDescent="0.3">
      <c r="A39" s="11">
        <v>32</v>
      </c>
      <c r="B39" s="11">
        <v>20201210</v>
      </c>
      <c r="C39" s="4" t="s">
        <v>35</v>
      </c>
      <c r="E39">
        <f t="shared" ca="1" si="0"/>
        <v>14</v>
      </c>
      <c r="F39" s="15">
        <f t="shared" ca="1" si="9"/>
        <v>20200806</v>
      </c>
      <c r="G39" t="str">
        <f t="shared" ca="1" si="1"/>
        <v>3</v>
      </c>
      <c r="H39" t="str">
        <f t="shared" ca="1" si="2"/>
        <v>432496</v>
      </c>
      <c r="I39" t="str">
        <f t="shared" ca="1" si="3"/>
        <v>4</v>
      </c>
      <c r="J39" t="str">
        <f t="shared" ca="1" si="4"/>
        <v>3</v>
      </c>
      <c r="K39" t="str">
        <f t="shared" ca="1" si="5"/>
        <v>2</v>
      </c>
      <c r="L39" t="str">
        <f t="shared" ca="1" si="6"/>
        <v>4</v>
      </c>
      <c r="M39" t="str">
        <f t="shared" ca="1" si="7"/>
        <v>9</v>
      </c>
      <c r="N39" t="str">
        <f t="shared" ca="1" si="8"/>
        <v>6</v>
      </c>
    </row>
    <row r="40" spans="1:14" x14ac:dyDescent="0.3">
      <c r="A40" s="12"/>
      <c r="B40" s="12"/>
      <c r="C40" s="5" t="s">
        <v>135</v>
      </c>
      <c r="E40">
        <f t="shared" ca="1" si="0"/>
        <v>13</v>
      </c>
      <c r="F40" s="15">
        <f t="shared" ca="1" si="9"/>
        <v>20200730</v>
      </c>
      <c r="G40" t="str">
        <f t="shared" ca="1" si="1"/>
        <v>1</v>
      </c>
      <c r="H40" t="str">
        <f t="shared" ca="1" si="2"/>
        <v>669245</v>
      </c>
      <c r="I40" t="str">
        <f t="shared" ca="1" si="3"/>
        <v>6</v>
      </c>
      <c r="J40" t="str">
        <f t="shared" ca="1" si="4"/>
        <v>6</v>
      </c>
      <c r="K40" t="str">
        <f t="shared" ca="1" si="5"/>
        <v>9</v>
      </c>
      <c r="L40" t="str">
        <f t="shared" ca="1" si="6"/>
        <v>2</v>
      </c>
      <c r="M40" t="str">
        <f t="shared" ca="1" si="7"/>
        <v>4</v>
      </c>
      <c r="N40" t="str">
        <f t="shared" ca="1" si="8"/>
        <v>5</v>
      </c>
    </row>
    <row r="41" spans="1:14" x14ac:dyDescent="0.3">
      <c r="A41" s="11">
        <v>31</v>
      </c>
      <c r="B41" s="11">
        <v>20201203</v>
      </c>
      <c r="C41" s="4" t="s">
        <v>35</v>
      </c>
      <c r="E41">
        <f t="shared" ca="1" si="0"/>
        <v>12</v>
      </c>
      <c r="F41" s="15">
        <f t="shared" ca="1" si="9"/>
        <v>20200723</v>
      </c>
      <c r="G41" t="str">
        <f t="shared" ca="1" si="1"/>
        <v>5</v>
      </c>
      <c r="H41" t="str">
        <f t="shared" ca="1" si="2"/>
        <v>076676</v>
      </c>
      <c r="I41" t="str">
        <f t="shared" ca="1" si="3"/>
        <v>0</v>
      </c>
      <c r="J41" t="str">
        <f t="shared" ca="1" si="4"/>
        <v>7</v>
      </c>
      <c r="K41" t="str">
        <f t="shared" ca="1" si="5"/>
        <v>6</v>
      </c>
      <c r="L41" t="str">
        <f t="shared" ca="1" si="6"/>
        <v>6</v>
      </c>
      <c r="M41" t="str">
        <f t="shared" ca="1" si="7"/>
        <v>7</v>
      </c>
      <c r="N41" t="str">
        <f t="shared" ca="1" si="8"/>
        <v>6</v>
      </c>
    </row>
    <row r="42" spans="1:14" x14ac:dyDescent="0.3">
      <c r="A42" s="12"/>
      <c r="B42" s="12"/>
      <c r="C42" s="5" t="s">
        <v>141</v>
      </c>
      <c r="E42">
        <f t="shared" ca="1" si="0"/>
        <v>11</v>
      </c>
      <c r="F42" s="15">
        <f t="shared" ca="1" si="9"/>
        <v>20200716</v>
      </c>
      <c r="G42" t="str">
        <f t="shared" ca="1" si="1"/>
        <v>1</v>
      </c>
      <c r="H42" t="str">
        <f t="shared" ca="1" si="2"/>
        <v>867654</v>
      </c>
      <c r="I42" t="str">
        <f t="shared" ca="1" si="3"/>
        <v>8</v>
      </c>
      <c r="J42" t="str">
        <f t="shared" ca="1" si="4"/>
        <v>6</v>
      </c>
      <c r="K42" t="str">
        <f t="shared" ca="1" si="5"/>
        <v>7</v>
      </c>
      <c r="L42" t="str">
        <f t="shared" ca="1" si="6"/>
        <v>6</v>
      </c>
      <c r="M42" t="str">
        <f t="shared" ca="1" si="7"/>
        <v>5</v>
      </c>
      <c r="N42" t="str">
        <f t="shared" ca="1" si="8"/>
        <v>4</v>
      </c>
    </row>
    <row r="43" spans="1:14" x14ac:dyDescent="0.3">
      <c r="A43" s="11">
        <v>30</v>
      </c>
      <c r="B43" s="11">
        <v>20201126</v>
      </c>
      <c r="C43" s="4" t="s">
        <v>19</v>
      </c>
      <c r="E43">
        <f t="shared" ca="1" si="0"/>
        <v>10</v>
      </c>
      <c r="F43" s="15">
        <f t="shared" ca="1" si="9"/>
        <v>20200709</v>
      </c>
      <c r="G43" t="str">
        <f t="shared" ca="1" si="1"/>
        <v>2</v>
      </c>
      <c r="H43" t="str">
        <f t="shared" ca="1" si="2"/>
        <v>770173</v>
      </c>
      <c r="I43" t="str">
        <f t="shared" ca="1" si="3"/>
        <v>7</v>
      </c>
      <c r="J43" t="str">
        <f t="shared" ca="1" si="4"/>
        <v>7</v>
      </c>
      <c r="K43" t="str">
        <f t="shared" ca="1" si="5"/>
        <v>0</v>
      </c>
      <c r="L43" t="str">
        <f t="shared" ca="1" si="6"/>
        <v>1</v>
      </c>
      <c r="M43" t="str">
        <f t="shared" ca="1" si="7"/>
        <v>7</v>
      </c>
      <c r="N43" t="str">
        <f t="shared" ca="1" si="8"/>
        <v>3</v>
      </c>
    </row>
    <row r="44" spans="1:14" x14ac:dyDescent="0.3">
      <c r="A44" s="12"/>
      <c r="B44" s="12"/>
      <c r="C44" s="5" t="s">
        <v>147</v>
      </c>
      <c r="E44">
        <f t="shared" ca="1" si="0"/>
        <v>9</v>
      </c>
      <c r="F44" s="15">
        <f t="shared" ca="1" si="9"/>
        <v>20200702</v>
      </c>
      <c r="G44" t="str">
        <f t="shared" ca="1" si="1"/>
        <v>3</v>
      </c>
      <c r="H44" t="str">
        <f t="shared" ca="1" si="2"/>
        <v>133510</v>
      </c>
      <c r="I44" t="str">
        <f t="shared" ca="1" si="3"/>
        <v>1</v>
      </c>
      <c r="J44" t="str">
        <f t="shared" ca="1" si="4"/>
        <v>3</v>
      </c>
      <c r="K44" t="str">
        <f t="shared" ca="1" si="5"/>
        <v>3</v>
      </c>
      <c r="L44" t="str">
        <f t="shared" ca="1" si="6"/>
        <v>5</v>
      </c>
      <c r="M44" t="str">
        <f t="shared" ca="1" si="7"/>
        <v>1</v>
      </c>
      <c r="N44" t="str">
        <f t="shared" ca="1" si="8"/>
        <v>0</v>
      </c>
    </row>
    <row r="45" spans="1:14" x14ac:dyDescent="0.3">
      <c r="A45" s="11">
        <v>29</v>
      </c>
      <c r="B45" s="11">
        <v>20201119</v>
      </c>
      <c r="C45" s="4" t="s">
        <v>27</v>
      </c>
      <c r="E45">
        <f t="shared" ca="1" si="0"/>
        <v>8</v>
      </c>
      <c r="F45" s="15">
        <f t="shared" ca="1" si="9"/>
        <v>20200625</v>
      </c>
      <c r="G45" t="str">
        <f t="shared" ca="1" si="1"/>
        <v>4</v>
      </c>
      <c r="H45" t="str">
        <f t="shared" ca="1" si="2"/>
        <v>234058</v>
      </c>
      <c r="I45" t="str">
        <f t="shared" ca="1" si="3"/>
        <v>2</v>
      </c>
      <c r="J45" t="str">
        <f t="shared" ca="1" si="4"/>
        <v>3</v>
      </c>
      <c r="K45" t="str">
        <f t="shared" ca="1" si="5"/>
        <v>4</v>
      </c>
      <c r="L45" t="str">
        <f t="shared" ca="1" si="6"/>
        <v>0</v>
      </c>
      <c r="M45" t="str">
        <f t="shared" ca="1" si="7"/>
        <v>5</v>
      </c>
      <c r="N45" t="str">
        <f t="shared" ca="1" si="8"/>
        <v>8</v>
      </c>
    </row>
    <row r="46" spans="1:14" x14ac:dyDescent="0.3">
      <c r="A46" s="12"/>
      <c r="B46" s="12"/>
      <c r="C46" s="5" t="s">
        <v>154</v>
      </c>
      <c r="E46">
        <f t="shared" ca="1" si="0"/>
        <v>7</v>
      </c>
      <c r="F46" s="15">
        <f t="shared" ca="1" si="9"/>
        <v>20200618</v>
      </c>
      <c r="G46" t="str">
        <f t="shared" ca="1" si="1"/>
        <v>2</v>
      </c>
      <c r="H46" t="str">
        <f t="shared" ca="1" si="2"/>
        <v>597093</v>
      </c>
      <c r="I46" t="str">
        <f t="shared" ca="1" si="3"/>
        <v>5</v>
      </c>
      <c r="J46" t="str">
        <f t="shared" ca="1" si="4"/>
        <v>9</v>
      </c>
      <c r="K46" t="str">
        <f t="shared" ca="1" si="5"/>
        <v>7</v>
      </c>
      <c r="L46" t="str">
        <f t="shared" ca="1" si="6"/>
        <v>0</v>
      </c>
      <c r="M46" t="str">
        <f t="shared" ca="1" si="7"/>
        <v>9</v>
      </c>
      <c r="N46" t="str">
        <f t="shared" ca="1" si="8"/>
        <v>3</v>
      </c>
    </row>
    <row r="47" spans="1:14" x14ac:dyDescent="0.3">
      <c r="A47" s="11">
        <v>28</v>
      </c>
      <c r="B47" s="11">
        <v>20201112</v>
      </c>
      <c r="C47" s="4" t="s">
        <v>161</v>
      </c>
      <c r="E47">
        <f t="shared" ca="1" si="0"/>
        <v>6</v>
      </c>
      <c r="F47" s="15">
        <f t="shared" ca="1" si="9"/>
        <v>20200611</v>
      </c>
      <c r="G47" t="str">
        <f t="shared" ca="1" si="1"/>
        <v>5</v>
      </c>
      <c r="H47" t="str">
        <f t="shared" ca="1" si="2"/>
        <v>193202</v>
      </c>
      <c r="I47" t="str">
        <f t="shared" ca="1" si="3"/>
        <v>1</v>
      </c>
      <c r="J47" t="str">
        <f t="shared" ca="1" si="4"/>
        <v>9</v>
      </c>
      <c r="K47" t="str">
        <f t="shared" ca="1" si="5"/>
        <v>3</v>
      </c>
      <c r="L47" t="str">
        <f t="shared" ca="1" si="6"/>
        <v>2</v>
      </c>
      <c r="M47" t="str">
        <f t="shared" ca="1" si="7"/>
        <v>0</v>
      </c>
      <c r="N47" t="str">
        <f t="shared" ca="1" si="8"/>
        <v>2</v>
      </c>
    </row>
    <row r="48" spans="1:14" x14ac:dyDescent="0.3">
      <c r="A48" s="12"/>
      <c r="B48" s="12"/>
      <c r="C48" s="5" t="s">
        <v>162</v>
      </c>
      <c r="E48">
        <f t="shared" ca="1" si="0"/>
        <v>5</v>
      </c>
      <c r="F48" s="15">
        <f t="shared" ca="1" si="9"/>
        <v>20200604</v>
      </c>
      <c r="G48" t="str">
        <f t="shared" ca="1" si="1"/>
        <v>4</v>
      </c>
      <c r="H48" t="str">
        <f t="shared" ca="1" si="2"/>
        <v>754655</v>
      </c>
      <c r="I48" t="str">
        <f t="shared" ca="1" si="3"/>
        <v>7</v>
      </c>
      <c r="J48" t="str">
        <f t="shared" ca="1" si="4"/>
        <v>5</v>
      </c>
      <c r="K48" t="str">
        <f t="shared" ca="1" si="5"/>
        <v>4</v>
      </c>
      <c r="L48" t="str">
        <f t="shared" ca="1" si="6"/>
        <v>6</v>
      </c>
      <c r="M48" t="str">
        <f t="shared" ca="1" si="7"/>
        <v>5</v>
      </c>
      <c r="N48" t="str">
        <f t="shared" ca="1" si="8"/>
        <v>5</v>
      </c>
    </row>
    <row r="49" spans="1:14" x14ac:dyDescent="0.3">
      <c r="A49" s="11">
        <v>27</v>
      </c>
      <c r="B49" s="11">
        <v>20201105</v>
      </c>
      <c r="C49" s="4" t="s">
        <v>161</v>
      </c>
      <c r="E49">
        <f t="shared" ca="1" si="0"/>
        <v>4</v>
      </c>
      <c r="F49" s="15">
        <f t="shared" ca="1" si="9"/>
        <v>20200528</v>
      </c>
      <c r="G49" t="str">
        <f t="shared" ca="1" si="1"/>
        <v>4</v>
      </c>
      <c r="H49" t="str">
        <f t="shared" ca="1" si="2"/>
        <v>124420</v>
      </c>
      <c r="I49" t="str">
        <f t="shared" ca="1" si="3"/>
        <v>1</v>
      </c>
      <c r="J49" t="str">
        <f t="shared" ca="1" si="4"/>
        <v>2</v>
      </c>
      <c r="K49" t="str">
        <f t="shared" ca="1" si="5"/>
        <v>4</v>
      </c>
      <c r="L49" t="str">
        <f t="shared" ca="1" si="6"/>
        <v>4</v>
      </c>
      <c r="M49" t="str">
        <f t="shared" ca="1" si="7"/>
        <v>2</v>
      </c>
      <c r="N49" t="str">
        <f t="shared" ca="1" si="8"/>
        <v>0</v>
      </c>
    </row>
    <row r="50" spans="1:14" x14ac:dyDescent="0.3">
      <c r="A50" s="12"/>
      <c r="B50" s="12"/>
      <c r="C50" s="5" t="s">
        <v>166</v>
      </c>
      <c r="E50">
        <f t="shared" ca="1" si="0"/>
        <v>3</v>
      </c>
      <c r="F50" s="15">
        <f t="shared" ca="1" si="9"/>
        <v>20200521</v>
      </c>
      <c r="G50" t="str">
        <f t="shared" ca="1" si="1"/>
        <v>4</v>
      </c>
      <c r="H50" t="str">
        <f t="shared" ca="1" si="2"/>
        <v>544955</v>
      </c>
      <c r="I50" t="str">
        <f t="shared" ca="1" si="3"/>
        <v>5</v>
      </c>
      <c r="J50" t="str">
        <f t="shared" ca="1" si="4"/>
        <v>4</v>
      </c>
      <c r="K50" t="str">
        <f t="shared" ca="1" si="5"/>
        <v>4</v>
      </c>
      <c r="L50" t="str">
        <f t="shared" ca="1" si="6"/>
        <v>9</v>
      </c>
      <c r="M50" t="str">
        <f t="shared" ca="1" si="7"/>
        <v>5</v>
      </c>
      <c r="N50" t="str">
        <f t="shared" ca="1" si="8"/>
        <v>5</v>
      </c>
    </row>
    <row r="51" spans="1:14" x14ac:dyDescent="0.3">
      <c r="A51" s="11">
        <v>26</v>
      </c>
      <c r="B51" s="11">
        <v>20201029</v>
      </c>
      <c r="C51" s="4" t="s">
        <v>19</v>
      </c>
      <c r="E51">
        <f t="shared" ca="1" si="0"/>
        <v>2</v>
      </c>
      <c r="F51" s="15">
        <f t="shared" ca="1" si="9"/>
        <v>20200514</v>
      </c>
      <c r="G51" t="str">
        <f t="shared" ca="1" si="1"/>
        <v>2</v>
      </c>
      <c r="H51" t="str">
        <f t="shared" ca="1" si="2"/>
        <v>450558</v>
      </c>
      <c r="I51" t="str">
        <f t="shared" ca="1" si="3"/>
        <v>4</v>
      </c>
      <c r="J51" t="str">
        <f t="shared" ca="1" si="4"/>
        <v>5</v>
      </c>
      <c r="K51" t="str">
        <f t="shared" ca="1" si="5"/>
        <v>0</v>
      </c>
      <c r="L51" t="str">
        <f t="shared" ca="1" si="6"/>
        <v>5</v>
      </c>
      <c r="M51" t="str">
        <f t="shared" ca="1" si="7"/>
        <v>5</v>
      </c>
      <c r="N51" t="str">
        <f t="shared" ca="1" si="8"/>
        <v>8</v>
      </c>
    </row>
    <row r="52" spans="1:14" x14ac:dyDescent="0.3">
      <c r="A52" s="12"/>
      <c r="B52" s="12"/>
      <c r="C52" s="5" t="s">
        <v>172</v>
      </c>
      <c r="E52">
        <f t="shared" ca="1" si="0"/>
        <v>1</v>
      </c>
      <c r="F52" s="15">
        <f t="shared" ca="1" si="9"/>
        <v>20200507</v>
      </c>
      <c r="G52" t="str">
        <f t="shared" ca="1" si="1"/>
        <v>4</v>
      </c>
      <c r="H52" t="str">
        <f t="shared" ca="1" si="2"/>
        <v>162132</v>
      </c>
      <c r="I52" t="str">
        <f t="shared" ca="1" si="3"/>
        <v>1</v>
      </c>
      <c r="J52" t="str">
        <f t="shared" ca="1" si="4"/>
        <v>6</v>
      </c>
      <c r="K52" t="str">
        <f t="shared" ca="1" si="5"/>
        <v>2</v>
      </c>
      <c r="L52" t="str">
        <f t="shared" ca="1" si="6"/>
        <v>1</v>
      </c>
      <c r="M52" t="str">
        <f t="shared" ca="1" si="7"/>
        <v>3</v>
      </c>
      <c r="N52" t="str">
        <f t="shared" ca="1" si="8"/>
        <v>2</v>
      </c>
    </row>
    <row r="53" spans="1:14" x14ac:dyDescent="0.3">
      <c r="A53" s="11">
        <v>25</v>
      </c>
      <c r="B53" s="11">
        <v>20201022</v>
      </c>
      <c r="C53" s="4" t="s">
        <v>19</v>
      </c>
    </row>
    <row r="54" spans="1:14" x14ac:dyDescent="0.3">
      <c r="A54" s="12"/>
      <c r="B54" s="12"/>
      <c r="C54" s="5" t="s">
        <v>178</v>
      </c>
    </row>
    <row r="55" spans="1:14" x14ac:dyDescent="0.3">
      <c r="A55" s="11">
        <v>24</v>
      </c>
      <c r="B55" s="11">
        <v>20201015</v>
      </c>
      <c r="C55" s="4" t="s">
        <v>55</v>
      </c>
    </row>
    <row r="56" spans="1:14" x14ac:dyDescent="0.3">
      <c r="A56" s="12"/>
      <c r="B56" s="12"/>
      <c r="C56" s="5" t="s">
        <v>183</v>
      </c>
    </row>
    <row r="57" spans="1:14" x14ac:dyDescent="0.3">
      <c r="A57" s="11">
        <v>23</v>
      </c>
      <c r="B57" s="11">
        <v>20201008</v>
      </c>
      <c r="C57" s="4" t="s">
        <v>27</v>
      </c>
    </row>
    <row r="58" spans="1:14" x14ac:dyDescent="0.3">
      <c r="A58" s="12"/>
      <c r="B58" s="12"/>
      <c r="C58" s="5" t="s">
        <v>189</v>
      </c>
    </row>
    <row r="59" spans="1:14" x14ac:dyDescent="0.3">
      <c r="A59" s="11">
        <v>22</v>
      </c>
      <c r="B59" s="11">
        <v>20201001</v>
      </c>
      <c r="C59" s="4" t="s">
        <v>35</v>
      </c>
    </row>
    <row r="60" spans="1:14" x14ac:dyDescent="0.3">
      <c r="A60" s="12"/>
      <c r="B60" s="12"/>
      <c r="C60" s="5" t="s">
        <v>195</v>
      </c>
    </row>
    <row r="61" spans="1:14" x14ac:dyDescent="0.3">
      <c r="A61" s="11">
        <v>21</v>
      </c>
      <c r="B61" s="11">
        <v>20200924</v>
      </c>
      <c r="C61" s="4" t="s">
        <v>35</v>
      </c>
    </row>
    <row r="62" spans="1:14" x14ac:dyDescent="0.3">
      <c r="A62" s="12"/>
      <c r="B62" s="12"/>
      <c r="C62" s="5" t="s">
        <v>201</v>
      </c>
    </row>
    <row r="63" spans="1:14" x14ac:dyDescent="0.3">
      <c r="A63" s="11">
        <v>20</v>
      </c>
      <c r="B63" s="11">
        <v>20200917</v>
      </c>
      <c r="C63" s="4" t="s">
        <v>35</v>
      </c>
    </row>
    <row r="64" spans="1:14" x14ac:dyDescent="0.3">
      <c r="A64" s="12"/>
      <c r="B64" s="12"/>
      <c r="C64" s="5" t="s">
        <v>206</v>
      </c>
    </row>
    <row r="65" spans="1:3" x14ac:dyDescent="0.3">
      <c r="A65" s="11">
        <v>19</v>
      </c>
      <c r="B65" s="11">
        <v>20200910</v>
      </c>
      <c r="C65" s="4" t="s">
        <v>161</v>
      </c>
    </row>
    <row r="66" spans="1:3" x14ac:dyDescent="0.3">
      <c r="A66" s="12"/>
      <c r="B66" s="12"/>
      <c r="C66" s="5" t="s">
        <v>212</v>
      </c>
    </row>
    <row r="67" spans="1:3" x14ac:dyDescent="0.3">
      <c r="A67" s="11">
        <v>18</v>
      </c>
      <c r="B67" s="11">
        <v>20200903</v>
      </c>
      <c r="C67" s="4" t="s">
        <v>35</v>
      </c>
    </row>
    <row r="68" spans="1:3" x14ac:dyDescent="0.3">
      <c r="A68" s="12"/>
      <c r="B68" s="12"/>
      <c r="C68" s="5" t="s">
        <v>216</v>
      </c>
    </row>
    <row r="69" spans="1:3" x14ac:dyDescent="0.3">
      <c r="A69" s="11">
        <v>17</v>
      </c>
      <c r="B69" s="11">
        <v>20200827</v>
      </c>
      <c r="C69" s="4" t="s">
        <v>19</v>
      </c>
    </row>
    <row r="70" spans="1:3" x14ac:dyDescent="0.3">
      <c r="A70" s="12"/>
      <c r="B70" s="12"/>
      <c r="C70" s="5" t="s">
        <v>221</v>
      </c>
    </row>
    <row r="71" spans="1:3" x14ac:dyDescent="0.3">
      <c r="A71" s="11">
        <v>16</v>
      </c>
      <c r="B71" s="11">
        <v>20200820</v>
      </c>
      <c r="C71" s="4" t="s">
        <v>27</v>
      </c>
    </row>
    <row r="72" spans="1:3" x14ac:dyDescent="0.3">
      <c r="A72" s="12"/>
      <c r="B72" s="12"/>
      <c r="C72" s="5" t="s">
        <v>226</v>
      </c>
    </row>
    <row r="73" spans="1:3" x14ac:dyDescent="0.3">
      <c r="A73" s="11">
        <v>15</v>
      </c>
      <c r="B73" s="11">
        <v>20200813</v>
      </c>
      <c r="C73" s="4" t="s">
        <v>27</v>
      </c>
    </row>
    <row r="74" spans="1:3" x14ac:dyDescent="0.3">
      <c r="A74" s="12"/>
      <c r="B74" s="12"/>
      <c r="C74" s="5" t="s">
        <v>231</v>
      </c>
    </row>
    <row r="75" spans="1:3" x14ac:dyDescent="0.3">
      <c r="A75" s="11">
        <v>14</v>
      </c>
      <c r="B75" s="11">
        <v>20200806</v>
      </c>
      <c r="C75" s="4" t="s">
        <v>19</v>
      </c>
    </row>
    <row r="76" spans="1:3" x14ac:dyDescent="0.3">
      <c r="A76" s="12"/>
      <c r="B76" s="12"/>
      <c r="C76" s="5" t="s">
        <v>237</v>
      </c>
    </row>
    <row r="77" spans="1:3" x14ac:dyDescent="0.3">
      <c r="A77" s="11">
        <v>13</v>
      </c>
      <c r="B77" s="11">
        <v>20200730</v>
      </c>
      <c r="C77" s="4" t="s">
        <v>35</v>
      </c>
    </row>
    <row r="78" spans="1:3" x14ac:dyDescent="0.3">
      <c r="A78" s="12"/>
      <c r="B78" s="12"/>
      <c r="C78" s="5" t="s">
        <v>243</v>
      </c>
    </row>
    <row r="79" spans="1:3" x14ac:dyDescent="0.3">
      <c r="A79" s="11">
        <v>12</v>
      </c>
      <c r="B79" s="11">
        <v>20200723</v>
      </c>
      <c r="C79" s="4" t="s">
        <v>161</v>
      </c>
    </row>
    <row r="80" spans="1:3" x14ac:dyDescent="0.3">
      <c r="A80" s="12"/>
      <c r="B80" s="12"/>
      <c r="C80" s="5" t="s">
        <v>249</v>
      </c>
    </row>
    <row r="81" spans="1:3" x14ac:dyDescent="0.3">
      <c r="A81" s="11">
        <v>11</v>
      </c>
      <c r="B81" s="11">
        <v>20200716</v>
      </c>
      <c r="C81" s="4" t="s">
        <v>35</v>
      </c>
    </row>
    <row r="82" spans="1:3" x14ac:dyDescent="0.3">
      <c r="A82" s="12"/>
      <c r="B82" s="12"/>
      <c r="C82" s="5" t="s">
        <v>254</v>
      </c>
    </row>
    <row r="83" spans="1:3" x14ac:dyDescent="0.3">
      <c r="A83" s="11">
        <v>10</v>
      </c>
      <c r="B83" s="11">
        <v>20200709</v>
      </c>
      <c r="C83" s="4" t="s">
        <v>55</v>
      </c>
    </row>
    <row r="84" spans="1:3" x14ac:dyDescent="0.3">
      <c r="A84" s="12"/>
      <c r="B84" s="12"/>
      <c r="C84" s="5" t="s">
        <v>259</v>
      </c>
    </row>
    <row r="85" spans="1:3" x14ac:dyDescent="0.3">
      <c r="A85" s="11">
        <v>9</v>
      </c>
      <c r="B85" s="11">
        <v>20200702</v>
      </c>
      <c r="C85" s="4" t="s">
        <v>19</v>
      </c>
    </row>
    <row r="86" spans="1:3" x14ac:dyDescent="0.3">
      <c r="A86" s="12"/>
      <c r="B86" s="12"/>
      <c r="C86" s="5" t="s">
        <v>265</v>
      </c>
    </row>
    <row r="87" spans="1:3" x14ac:dyDescent="0.3">
      <c r="A87" s="11">
        <v>8</v>
      </c>
      <c r="B87" s="11">
        <v>20200625</v>
      </c>
      <c r="C87" s="4" t="s">
        <v>27</v>
      </c>
    </row>
    <row r="88" spans="1:3" x14ac:dyDescent="0.3">
      <c r="A88" s="12"/>
      <c r="B88" s="12"/>
      <c r="C88" s="5" t="s">
        <v>272</v>
      </c>
    </row>
    <row r="89" spans="1:3" x14ac:dyDescent="0.3">
      <c r="A89" s="11">
        <v>7</v>
      </c>
      <c r="B89" s="11">
        <v>20200618</v>
      </c>
      <c r="C89" s="4" t="s">
        <v>55</v>
      </c>
    </row>
    <row r="90" spans="1:3" x14ac:dyDescent="0.3">
      <c r="A90" s="12"/>
      <c r="B90" s="12"/>
      <c r="C90" s="5" t="s">
        <v>278</v>
      </c>
    </row>
    <row r="91" spans="1:3" x14ac:dyDescent="0.3">
      <c r="A91" s="11">
        <v>6</v>
      </c>
      <c r="B91" s="11">
        <v>20200611</v>
      </c>
      <c r="C91" s="4" t="s">
        <v>161</v>
      </c>
    </row>
    <row r="92" spans="1:3" x14ac:dyDescent="0.3">
      <c r="A92" s="12"/>
      <c r="B92" s="12"/>
      <c r="C92" s="5" t="s">
        <v>284</v>
      </c>
    </row>
    <row r="93" spans="1:3" x14ac:dyDescent="0.3">
      <c r="A93" s="11">
        <v>5</v>
      </c>
      <c r="B93" s="11">
        <v>20200604</v>
      </c>
      <c r="C93" s="4" t="s">
        <v>27</v>
      </c>
    </row>
    <row r="94" spans="1:3" x14ac:dyDescent="0.3">
      <c r="A94" s="12"/>
      <c r="B94" s="12"/>
      <c r="C94" s="5" t="s">
        <v>290</v>
      </c>
    </row>
    <row r="95" spans="1:3" x14ac:dyDescent="0.3">
      <c r="A95" s="11">
        <v>4</v>
      </c>
      <c r="B95" s="11">
        <v>20200528</v>
      </c>
      <c r="C95" s="4" t="s">
        <v>27</v>
      </c>
    </row>
    <row r="96" spans="1:3" x14ac:dyDescent="0.3">
      <c r="A96" s="12"/>
      <c r="B96" s="12"/>
      <c r="C96" s="5" t="s">
        <v>296</v>
      </c>
    </row>
    <row r="97" spans="1:3" x14ac:dyDescent="0.3">
      <c r="A97" s="11">
        <v>3</v>
      </c>
      <c r="B97" s="11">
        <v>20200521</v>
      </c>
      <c r="C97" s="4" t="s">
        <v>27</v>
      </c>
    </row>
    <row r="98" spans="1:3" x14ac:dyDescent="0.3">
      <c r="A98" s="12"/>
      <c r="B98" s="12"/>
      <c r="C98" s="5" t="s">
        <v>302</v>
      </c>
    </row>
    <row r="99" spans="1:3" x14ac:dyDescent="0.3">
      <c r="A99" s="11">
        <v>2</v>
      </c>
      <c r="B99" s="11">
        <v>20200514</v>
      </c>
      <c r="C99" s="4" t="s">
        <v>55</v>
      </c>
    </row>
    <row r="100" spans="1:3" x14ac:dyDescent="0.3">
      <c r="A100" s="12"/>
      <c r="B100" s="12"/>
      <c r="C100" s="5" t="s">
        <v>307</v>
      </c>
    </row>
    <row r="101" spans="1:3" x14ac:dyDescent="0.3">
      <c r="A101" s="11">
        <v>1</v>
      </c>
      <c r="B101" s="11">
        <v>20200507</v>
      </c>
      <c r="C101" s="4" t="s">
        <v>27</v>
      </c>
    </row>
    <row r="102" spans="1:3" x14ac:dyDescent="0.3">
      <c r="A102" s="12"/>
      <c r="B102" s="12"/>
      <c r="C102" s="5" t="s">
        <v>312</v>
      </c>
    </row>
  </sheetData>
  <mergeCells count="102">
    <mergeCell ref="A97:A98"/>
    <mergeCell ref="B97:B98"/>
    <mergeCell ref="A99:A100"/>
    <mergeCell ref="B99:B100"/>
    <mergeCell ref="A101:A102"/>
    <mergeCell ref="B101:B102"/>
    <mergeCell ref="A91:A92"/>
    <mergeCell ref="B91:B92"/>
    <mergeCell ref="A93:A94"/>
    <mergeCell ref="B93:B94"/>
    <mergeCell ref="A95:A96"/>
    <mergeCell ref="B95:B96"/>
    <mergeCell ref="A85:A86"/>
    <mergeCell ref="B85:B86"/>
    <mergeCell ref="A87:A88"/>
    <mergeCell ref="B87:B88"/>
    <mergeCell ref="A89:A90"/>
    <mergeCell ref="B89:B90"/>
    <mergeCell ref="A79:A80"/>
    <mergeCell ref="B79:B80"/>
    <mergeCell ref="A81:A82"/>
    <mergeCell ref="B81:B82"/>
    <mergeCell ref="A83:A84"/>
    <mergeCell ref="B83:B84"/>
    <mergeCell ref="A73:A74"/>
    <mergeCell ref="B73:B74"/>
    <mergeCell ref="A75:A76"/>
    <mergeCell ref="B75:B76"/>
    <mergeCell ref="A77:A78"/>
    <mergeCell ref="B77:B78"/>
    <mergeCell ref="A67:A68"/>
    <mergeCell ref="B67:B68"/>
    <mergeCell ref="A69:A70"/>
    <mergeCell ref="B69:B70"/>
    <mergeCell ref="A71:A72"/>
    <mergeCell ref="B71:B72"/>
    <mergeCell ref="A61:A62"/>
    <mergeCell ref="B61:B62"/>
    <mergeCell ref="A63:A64"/>
    <mergeCell ref="B63:B64"/>
    <mergeCell ref="A65:A66"/>
    <mergeCell ref="B65:B66"/>
    <mergeCell ref="A55:A56"/>
    <mergeCell ref="B55:B56"/>
    <mergeCell ref="A57:A58"/>
    <mergeCell ref="B57:B58"/>
    <mergeCell ref="A59:A60"/>
    <mergeCell ref="B59:B60"/>
    <mergeCell ref="A49:A50"/>
    <mergeCell ref="B49:B50"/>
    <mergeCell ref="A51:A52"/>
    <mergeCell ref="B51:B52"/>
    <mergeCell ref="A53:A54"/>
    <mergeCell ref="B53:B54"/>
    <mergeCell ref="A43:A44"/>
    <mergeCell ref="B43:B44"/>
    <mergeCell ref="A45:A46"/>
    <mergeCell ref="B45:B46"/>
    <mergeCell ref="A47:A48"/>
    <mergeCell ref="B47:B48"/>
    <mergeCell ref="A37:A38"/>
    <mergeCell ref="B37:B38"/>
    <mergeCell ref="A39:A40"/>
    <mergeCell ref="B39:B40"/>
    <mergeCell ref="A41:A42"/>
    <mergeCell ref="B41:B42"/>
    <mergeCell ref="A31:A32"/>
    <mergeCell ref="B31:B32"/>
    <mergeCell ref="A33:A34"/>
    <mergeCell ref="B33:B34"/>
    <mergeCell ref="A35:A36"/>
    <mergeCell ref="B35:B36"/>
    <mergeCell ref="A25:A26"/>
    <mergeCell ref="B25:B26"/>
    <mergeCell ref="A27:A28"/>
    <mergeCell ref="B27:B28"/>
    <mergeCell ref="A29:A30"/>
    <mergeCell ref="B29:B30"/>
    <mergeCell ref="A19:A20"/>
    <mergeCell ref="B19:B20"/>
    <mergeCell ref="A21:A22"/>
    <mergeCell ref="B21:B22"/>
    <mergeCell ref="A23:A24"/>
    <mergeCell ref="B23:B24"/>
    <mergeCell ref="A13:A14"/>
    <mergeCell ref="B13:B14"/>
    <mergeCell ref="A15:A16"/>
    <mergeCell ref="B15:B16"/>
    <mergeCell ref="A17:A18"/>
    <mergeCell ref="B17:B18"/>
    <mergeCell ref="A7:A8"/>
    <mergeCell ref="B7:B8"/>
    <mergeCell ref="A9:A10"/>
    <mergeCell ref="B9:B10"/>
    <mergeCell ref="A11:A12"/>
    <mergeCell ref="B11:B12"/>
    <mergeCell ref="A1:A2"/>
    <mergeCell ref="B1:B2"/>
    <mergeCell ref="A3:A4"/>
    <mergeCell ref="B3:B4"/>
    <mergeCell ref="A5:A6"/>
    <mergeCell ref="B5:B6"/>
  </mergeCells>
  <phoneticPr fontId="19" type="noConversion"/>
  <pageMargins left="0.7" right="0.7" top="0.75" bottom="0.75" header="0.3" footer="0.3"/>
  <pageSetup paperSize="9" orientation="portrait" r:id="rId1"/>
  <ignoredErrors>
    <ignoredError sqref="K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topLeftCell="A10" workbookViewId="0">
      <selection activeCell="K14" sqref="K14"/>
    </sheetView>
  </sheetViews>
  <sheetFormatPr defaultRowHeight="16.5" x14ac:dyDescent="0.3"/>
  <cols>
    <col min="2" max="2" width="17.5" customWidth="1"/>
  </cols>
  <sheetData>
    <row r="1" spans="1:10" x14ac:dyDescent="0.3">
      <c r="A1" t="s">
        <v>318</v>
      </c>
      <c r="B1" t="s">
        <v>320</v>
      </c>
      <c r="C1" t="s">
        <v>322</v>
      </c>
      <c r="D1" t="s">
        <v>324</v>
      </c>
      <c r="E1">
        <v>6</v>
      </c>
      <c r="F1">
        <v>5</v>
      </c>
      <c r="G1">
        <v>4</v>
      </c>
      <c r="H1">
        <v>3</v>
      </c>
      <c r="I1">
        <v>2</v>
      </c>
      <c r="J1">
        <v>1</v>
      </c>
    </row>
    <row r="2" spans="1:10" x14ac:dyDescent="0.3">
      <c r="A2">
        <v>50</v>
      </c>
      <c r="B2" s="15">
        <v>20210415</v>
      </c>
      <c r="C2" t="s">
        <v>41</v>
      </c>
      <c r="D2" t="s">
        <v>20</v>
      </c>
      <c r="E2" t="s">
        <v>152</v>
      </c>
      <c r="F2" t="s">
        <v>74</v>
      </c>
      <c r="G2" t="s">
        <v>159</v>
      </c>
      <c r="H2" t="s">
        <v>25</v>
      </c>
      <c r="I2" t="s">
        <v>25</v>
      </c>
      <c r="J2" t="s">
        <v>25</v>
      </c>
    </row>
    <row r="3" spans="1:10" x14ac:dyDescent="0.3">
      <c r="A3">
        <v>49</v>
      </c>
      <c r="B3" s="15">
        <v>20210408</v>
      </c>
      <c r="C3" t="s">
        <v>61</v>
      </c>
      <c r="D3" t="s">
        <v>28</v>
      </c>
      <c r="E3" t="s">
        <v>41</v>
      </c>
      <c r="F3" t="s">
        <v>270</v>
      </c>
      <c r="G3" t="s">
        <v>152</v>
      </c>
      <c r="H3" t="s">
        <v>159</v>
      </c>
      <c r="I3" t="s">
        <v>61</v>
      </c>
      <c r="J3" t="s">
        <v>33</v>
      </c>
    </row>
    <row r="4" spans="1:10" x14ac:dyDescent="0.3">
      <c r="A4">
        <v>48</v>
      </c>
      <c r="B4" s="15">
        <v>20210401</v>
      </c>
      <c r="C4" t="s">
        <v>25</v>
      </c>
      <c r="D4" t="s">
        <v>36</v>
      </c>
      <c r="E4" t="s">
        <v>48</v>
      </c>
      <c r="F4" t="s">
        <v>48</v>
      </c>
      <c r="G4" t="s">
        <v>74</v>
      </c>
      <c r="H4" t="s">
        <v>41</v>
      </c>
      <c r="I4" t="s">
        <v>93</v>
      </c>
      <c r="J4" t="s">
        <v>41</v>
      </c>
    </row>
    <row r="5" spans="1:10" x14ac:dyDescent="0.3">
      <c r="A5">
        <v>47</v>
      </c>
      <c r="B5" s="15">
        <v>20210325</v>
      </c>
      <c r="C5" t="s">
        <v>61</v>
      </c>
      <c r="D5" t="s">
        <v>43</v>
      </c>
      <c r="E5" t="s">
        <v>74</v>
      </c>
      <c r="F5" t="s">
        <v>61</v>
      </c>
      <c r="G5" t="s">
        <v>25</v>
      </c>
      <c r="H5" t="s">
        <v>41</v>
      </c>
      <c r="I5" t="s">
        <v>159</v>
      </c>
      <c r="J5" t="s">
        <v>48</v>
      </c>
    </row>
    <row r="6" spans="1:10" x14ac:dyDescent="0.3">
      <c r="A6">
        <v>46</v>
      </c>
      <c r="B6" s="15">
        <v>20210318</v>
      </c>
      <c r="C6" t="s">
        <v>61</v>
      </c>
      <c r="D6" t="s">
        <v>50</v>
      </c>
      <c r="E6" t="s">
        <v>270</v>
      </c>
      <c r="F6" t="s">
        <v>25</v>
      </c>
      <c r="G6" t="s">
        <v>270</v>
      </c>
      <c r="H6" t="s">
        <v>74</v>
      </c>
      <c r="I6" t="s">
        <v>93</v>
      </c>
      <c r="J6" t="s">
        <v>41</v>
      </c>
    </row>
    <row r="7" spans="1:10" x14ac:dyDescent="0.3">
      <c r="A7">
        <v>45</v>
      </c>
      <c r="B7" s="15">
        <v>20210311</v>
      </c>
      <c r="C7" t="s">
        <v>159</v>
      </c>
      <c r="D7" t="s">
        <v>56</v>
      </c>
      <c r="E7" t="s">
        <v>41</v>
      </c>
      <c r="F7" t="s">
        <v>25</v>
      </c>
      <c r="G7" t="s">
        <v>33</v>
      </c>
      <c r="H7" t="s">
        <v>48</v>
      </c>
      <c r="I7" t="s">
        <v>152</v>
      </c>
      <c r="J7" t="s">
        <v>61</v>
      </c>
    </row>
    <row r="8" spans="1:10" x14ac:dyDescent="0.3">
      <c r="A8">
        <v>44</v>
      </c>
      <c r="B8" s="15">
        <v>20210304</v>
      </c>
      <c r="C8" t="s">
        <v>41</v>
      </c>
      <c r="D8" t="s">
        <v>63</v>
      </c>
      <c r="E8" t="s">
        <v>93</v>
      </c>
      <c r="F8" t="s">
        <v>93</v>
      </c>
      <c r="G8" t="s">
        <v>33</v>
      </c>
      <c r="H8" t="s">
        <v>33</v>
      </c>
      <c r="I8" t="s">
        <v>25</v>
      </c>
      <c r="J8" t="s">
        <v>33</v>
      </c>
    </row>
    <row r="9" spans="1:10" x14ac:dyDescent="0.3">
      <c r="A9">
        <v>43</v>
      </c>
      <c r="B9" s="15">
        <v>20210225</v>
      </c>
      <c r="C9" t="s">
        <v>61</v>
      </c>
      <c r="D9" t="s">
        <v>69</v>
      </c>
      <c r="E9" t="s">
        <v>152</v>
      </c>
      <c r="F9" t="s">
        <v>33</v>
      </c>
      <c r="G9" t="s">
        <v>74</v>
      </c>
      <c r="H9" t="s">
        <v>33</v>
      </c>
      <c r="I9" t="s">
        <v>41</v>
      </c>
      <c r="J9" t="s">
        <v>74</v>
      </c>
    </row>
    <row r="10" spans="1:10" x14ac:dyDescent="0.3">
      <c r="A10">
        <v>42</v>
      </c>
      <c r="B10" s="15">
        <v>20210218</v>
      </c>
      <c r="C10" t="s">
        <v>61</v>
      </c>
      <c r="D10" t="s">
        <v>76</v>
      </c>
      <c r="E10" t="s">
        <v>74</v>
      </c>
      <c r="F10" t="s">
        <v>48</v>
      </c>
      <c r="G10" t="s">
        <v>61</v>
      </c>
      <c r="H10" t="s">
        <v>159</v>
      </c>
      <c r="I10" t="s">
        <v>41</v>
      </c>
      <c r="J10" t="s">
        <v>25</v>
      </c>
    </row>
    <row r="11" spans="1:10" x14ac:dyDescent="0.3">
      <c r="A11">
        <v>41</v>
      </c>
      <c r="B11" s="15">
        <v>20210211</v>
      </c>
      <c r="C11" t="s">
        <v>25</v>
      </c>
      <c r="D11" t="s">
        <v>82</v>
      </c>
      <c r="E11" t="s">
        <v>48</v>
      </c>
      <c r="F11" t="s">
        <v>61</v>
      </c>
      <c r="G11" t="s">
        <v>159</v>
      </c>
      <c r="H11" t="s">
        <v>48</v>
      </c>
      <c r="I11" t="s">
        <v>25</v>
      </c>
      <c r="J11" t="s">
        <v>61</v>
      </c>
    </row>
    <row r="12" spans="1:10" x14ac:dyDescent="0.3">
      <c r="A12">
        <v>40</v>
      </c>
      <c r="B12" s="15">
        <v>20210204</v>
      </c>
      <c r="C12" t="s">
        <v>159</v>
      </c>
      <c r="D12" t="s">
        <v>88</v>
      </c>
      <c r="E12" t="s">
        <v>93</v>
      </c>
      <c r="F12" t="s">
        <v>41</v>
      </c>
      <c r="G12" t="s">
        <v>25</v>
      </c>
      <c r="H12" t="s">
        <v>270</v>
      </c>
      <c r="I12" t="s">
        <v>33</v>
      </c>
      <c r="J12" t="s">
        <v>93</v>
      </c>
    </row>
    <row r="13" spans="1:10" x14ac:dyDescent="0.3">
      <c r="A13">
        <v>39</v>
      </c>
      <c r="B13" s="15">
        <v>20210128</v>
      </c>
      <c r="C13" t="s">
        <v>25</v>
      </c>
      <c r="D13" t="s">
        <v>95</v>
      </c>
      <c r="E13" t="s">
        <v>25</v>
      </c>
      <c r="F13" t="s">
        <v>74</v>
      </c>
      <c r="G13" t="s">
        <v>74</v>
      </c>
      <c r="H13" t="s">
        <v>25</v>
      </c>
      <c r="I13" t="s">
        <v>41</v>
      </c>
      <c r="J13" t="s">
        <v>48</v>
      </c>
    </row>
    <row r="14" spans="1:10" x14ac:dyDescent="0.3">
      <c r="A14">
        <v>38</v>
      </c>
      <c r="B14" s="15">
        <v>20210121</v>
      </c>
      <c r="C14" t="s">
        <v>41</v>
      </c>
      <c r="D14" t="s">
        <v>101</v>
      </c>
      <c r="E14" t="s">
        <v>41</v>
      </c>
      <c r="F14" t="s">
        <v>270</v>
      </c>
      <c r="G14" t="s">
        <v>48</v>
      </c>
      <c r="H14" t="s">
        <v>33</v>
      </c>
      <c r="I14" t="s">
        <v>41</v>
      </c>
      <c r="J14" t="s">
        <v>93</v>
      </c>
    </row>
    <row r="15" spans="1:10" x14ac:dyDescent="0.3">
      <c r="A15">
        <v>37</v>
      </c>
      <c r="B15" s="15">
        <v>20210114</v>
      </c>
      <c r="C15" t="s">
        <v>41</v>
      </c>
      <c r="D15" t="s">
        <v>107</v>
      </c>
      <c r="E15" t="s">
        <v>61</v>
      </c>
      <c r="F15" t="s">
        <v>152</v>
      </c>
      <c r="G15" t="s">
        <v>41</v>
      </c>
      <c r="H15" t="s">
        <v>33</v>
      </c>
      <c r="I15" t="s">
        <v>48</v>
      </c>
      <c r="J15" t="s">
        <v>48</v>
      </c>
    </row>
    <row r="16" spans="1:10" x14ac:dyDescent="0.3">
      <c r="A16">
        <v>36</v>
      </c>
      <c r="B16" s="15">
        <v>20210107</v>
      </c>
      <c r="C16" t="s">
        <v>61</v>
      </c>
      <c r="D16" t="s">
        <v>113</v>
      </c>
      <c r="E16" t="s">
        <v>48</v>
      </c>
      <c r="F16" t="s">
        <v>41</v>
      </c>
      <c r="G16" t="s">
        <v>152</v>
      </c>
      <c r="H16" t="s">
        <v>48</v>
      </c>
      <c r="I16" t="s">
        <v>152</v>
      </c>
      <c r="J16" t="s">
        <v>48</v>
      </c>
    </row>
    <row r="17" spans="1:10" x14ac:dyDescent="0.3">
      <c r="A17">
        <v>35</v>
      </c>
      <c r="B17" s="15">
        <v>20201231</v>
      </c>
      <c r="C17" t="s">
        <v>25</v>
      </c>
      <c r="D17" t="s">
        <v>119</v>
      </c>
      <c r="E17" t="s">
        <v>152</v>
      </c>
      <c r="F17" t="s">
        <v>61</v>
      </c>
      <c r="G17" t="s">
        <v>159</v>
      </c>
      <c r="H17" t="s">
        <v>61</v>
      </c>
      <c r="I17" t="s">
        <v>152</v>
      </c>
      <c r="J17" t="s">
        <v>61</v>
      </c>
    </row>
    <row r="18" spans="1:10" x14ac:dyDescent="0.3">
      <c r="A18">
        <v>34</v>
      </c>
      <c r="B18" s="15">
        <v>20201224</v>
      </c>
      <c r="C18" t="s">
        <v>61</v>
      </c>
      <c r="D18" t="s">
        <v>124</v>
      </c>
      <c r="E18" t="s">
        <v>74</v>
      </c>
      <c r="F18" t="s">
        <v>48</v>
      </c>
      <c r="G18" t="s">
        <v>48</v>
      </c>
      <c r="H18" t="s">
        <v>93</v>
      </c>
      <c r="I18" t="s">
        <v>33</v>
      </c>
      <c r="J18" t="s">
        <v>93</v>
      </c>
    </row>
    <row r="19" spans="1:10" x14ac:dyDescent="0.3">
      <c r="A19">
        <v>33</v>
      </c>
      <c r="B19" s="15">
        <v>20201217</v>
      </c>
      <c r="C19" t="s">
        <v>61</v>
      </c>
      <c r="D19" t="s">
        <v>129</v>
      </c>
      <c r="E19" t="s">
        <v>152</v>
      </c>
      <c r="F19" t="s">
        <v>74</v>
      </c>
      <c r="G19" t="s">
        <v>93</v>
      </c>
      <c r="H19" t="s">
        <v>159</v>
      </c>
      <c r="I19" t="s">
        <v>25</v>
      </c>
      <c r="J19" t="s">
        <v>74</v>
      </c>
    </row>
    <row r="20" spans="1:10" x14ac:dyDescent="0.3">
      <c r="A20">
        <v>32</v>
      </c>
      <c r="B20" s="15">
        <v>20201210</v>
      </c>
      <c r="C20" t="s">
        <v>25</v>
      </c>
      <c r="D20" t="s">
        <v>135</v>
      </c>
      <c r="E20" t="s">
        <v>152</v>
      </c>
      <c r="F20" t="s">
        <v>48</v>
      </c>
      <c r="G20" t="s">
        <v>74</v>
      </c>
      <c r="H20" t="s">
        <v>25</v>
      </c>
      <c r="I20" t="s">
        <v>48</v>
      </c>
      <c r="J20" t="s">
        <v>93</v>
      </c>
    </row>
    <row r="21" spans="1:10" x14ac:dyDescent="0.3">
      <c r="A21">
        <v>31</v>
      </c>
      <c r="B21" s="15">
        <v>20201203</v>
      </c>
      <c r="C21" t="s">
        <v>25</v>
      </c>
      <c r="D21" t="s">
        <v>141</v>
      </c>
      <c r="E21" t="s">
        <v>48</v>
      </c>
      <c r="F21" t="s">
        <v>48</v>
      </c>
      <c r="G21" t="s">
        <v>25</v>
      </c>
      <c r="H21" t="s">
        <v>152</v>
      </c>
      <c r="I21" t="s">
        <v>74</v>
      </c>
      <c r="J21" t="s">
        <v>33</v>
      </c>
    </row>
    <row r="22" spans="1:10" x14ac:dyDescent="0.3">
      <c r="A22">
        <v>30</v>
      </c>
      <c r="B22" s="15">
        <v>20201126</v>
      </c>
      <c r="C22" t="s">
        <v>41</v>
      </c>
      <c r="D22" t="s">
        <v>147</v>
      </c>
      <c r="E22" t="s">
        <v>61</v>
      </c>
      <c r="F22" t="s">
        <v>33</v>
      </c>
      <c r="G22" t="s">
        <v>48</v>
      </c>
      <c r="H22" t="s">
        <v>159</v>
      </c>
      <c r="I22" t="s">
        <v>25</v>
      </c>
      <c r="J22" t="s">
        <v>152</v>
      </c>
    </row>
    <row r="23" spans="1:10" x14ac:dyDescent="0.3">
      <c r="A23">
        <v>29</v>
      </c>
      <c r="B23" s="15">
        <v>20201119</v>
      </c>
      <c r="C23" t="s">
        <v>61</v>
      </c>
      <c r="D23" t="s">
        <v>154</v>
      </c>
      <c r="E23" t="s">
        <v>41</v>
      </c>
      <c r="F23" t="s">
        <v>152</v>
      </c>
      <c r="G23" t="s">
        <v>152</v>
      </c>
      <c r="H23" t="s">
        <v>25</v>
      </c>
      <c r="I23" t="s">
        <v>74</v>
      </c>
      <c r="J23" t="s">
        <v>159</v>
      </c>
    </row>
    <row r="24" spans="1:10" x14ac:dyDescent="0.3">
      <c r="A24">
        <v>28</v>
      </c>
      <c r="B24" s="15">
        <v>20201112</v>
      </c>
      <c r="C24" t="s">
        <v>152</v>
      </c>
      <c r="D24" t="s">
        <v>162</v>
      </c>
      <c r="E24" t="s">
        <v>270</v>
      </c>
      <c r="F24" t="s">
        <v>33</v>
      </c>
      <c r="G24" t="s">
        <v>270</v>
      </c>
      <c r="H24" t="s">
        <v>33</v>
      </c>
      <c r="I24" t="s">
        <v>41</v>
      </c>
      <c r="J24" t="s">
        <v>74</v>
      </c>
    </row>
    <row r="25" spans="1:10" x14ac:dyDescent="0.3">
      <c r="A25">
        <v>27</v>
      </c>
      <c r="B25" s="15">
        <v>20201105</v>
      </c>
      <c r="C25" t="s">
        <v>152</v>
      </c>
      <c r="D25" t="s">
        <v>166</v>
      </c>
      <c r="E25" t="s">
        <v>61</v>
      </c>
      <c r="F25" t="s">
        <v>25</v>
      </c>
      <c r="G25" t="s">
        <v>159</v>
      </c>
      <c r="H25" t="s">
        <v>270</v>
      </c>
      <c r="I25" t="s">
        <v>270</v>
      </c>
      <c r="J25" t="s">
        <v>33</v>
      </c>
    </row>
    <row r="26" spans="1:10" x14ac:dyDescent="0.3">
      <c r="A26">
        <v>26</v>
      </c>
      <c r="B26" s="15">
        <v>20201029</v>
      </c>
      <c r="C26" t="s">
        <v>41</v>
      </c>
      <c r="D26" t="s">
        <v>172</v>
      </c>
      <c r="E26" t="s">
        <v>25</v>
      </c>
      <c r="F26" t="s">
        <v>74</v>
      </c>
      <c r="G26" t="s">
        <v>159</v>
      </c>
      <c r="H26" t="s">
        <v>33</v>
      </c>
      <c r="I26" t="s">
        <v>152</v>
      </c>
      <c r="J26" t="s">
        <v>93</v>
      </c>
    </row>
    <row r="27" spans="1:10" x14ac:dyDescent="0.3">
      <c r="A27">
        <v>25</v>
      </c>
      <c r="B27" s="15">
        <v>20201022</v>
      </c>
      <c r="C27" t="s">
        <v>41</v>
      </c>
      <c r="D27" t="s">
        <v>178</v>
      </c>
      <c r="E27" t="s">
        <v>61</v>
      </c>
      <c r="F27" t="s">
        <v>93</v>
      </c>
      <c r="G27" t="s">
        <v>41</v>
      </c>
      <c r="H27" t="s">
        <v>93</v>
      </c>
      <c r="I27" t="s">
        <v>41</v>
      </c>
      <c r="J27" t="s">
        <v>48</v>
      </c>
    </row>
    <row r="28" spans="1:10" x14ac:dyDescent="0.3">
      <c r="A28">
        <v>24</v>
      </c>
      <c r="B28" s="15">
        <v>20201015</v>
      </c>
      <c r="C28" t="s">
        <v>159</v>
      </c>
      <c r="D28" t="s">
        <v>183</v>
      </c>
      <c r="E28" t="s">
        <v>270</v>
      </c>
      <c r="F28" t="s">
        <v>270</v>
      </c>
      <c r="G28" t="s">
        <v>159</v>
      </c>
      <c r="H28" t="s">
        <v>74</v>
      </c>
      <c r="I28" t="s">
        <v>33</v>
      </c>
      <c r="J28" t="s">
        <v>74</v>
      </c>
    </row>
    <row r="29" spans="1:10" x14ac:dyDescent="0.3">
      <c r="A29">
        <v>23</v>
      </c>
      <c r="B29" s="15">
        <v>20201008</v>
      </c>
      <c r="C29" t="s">
        <v>61</v>
      </c>
      <c r="D29" t="s">
        <v>189</v>
      </c>
      <c r="E29" t="s">
        <v>25</v>
      </c>
      <c r="F29" t="s">
        <v>152</v>
      </c>
      <c r="G29" t="s">
        <v>33</v>
      </c>
      <c r="H29" t="s">
        <v>270</v>
      </c>
      <c r="I29" t="s">
        <v>48</v>
      </c>
      <c r="J29" t="s">
        <v>25</v>
      </c>
    </row>
    <row r="30" spans="1:10" x14ac:dyDescent="0.3">
      <c r="A30">
        <v>22</v>
      </c>
      <c r="B30" s="15">
        <v>20201001</v>
      </c>
      <c r="C30" t="s">
        <v>25</v>
      </c>
      <c r="D30" t="s">
        <v>195</v>
      </c>
      <c r="E30" t="s">
        <v>74</v>
      </c>
      <c r="F30" t="s">
        <v>25</v>
      </c>
      <c r="G30" t="s">
        <v>41</v>
      </c>
      <c r="H30" t="s">
        <v>93</v>
      </c>
      <c r="I30" t="s">
        <v>159</v>
      </c>
      <c r="J30" t="s">
        <v>159</v>
      </c>
    </row>
    <row r="31" spans="1:10" x14ac:dyDescent="0.3">
      <c r="A31">
        <v>21</v>
      </c>
      <c r="B31" s="15">
        <v>20200924</v>
      </c>
      <c r="C31" t="s">
        <v>25</v>
      </c>
      <c r="D31" t="s">
        <v>201</v>
      </c>
      <c r="E31" t="s">
        <v>159</v>
      </c>
      <c r="F31" t="s">
        <v>41</v>
      </c>
      <c r="G31" t="s">
        <v>74</v>
      </c>
      <c r="H31" t="s">
        <v>74</v>
      </c>
      <c r="I31" t="s">
        <v>41</v>
      </c>
      <c r="J31" t="s">
        <v>48</v>
      </c>
    </row>
    <row r="32" spans="1:10" x14ac:dyDescent="0.3">
      <c r="A32">
        <v>20</v>
      </c>
      <c r="B32" s="15">
        <v>20200917</v>
      </c>
      <c r="C32" t="s">
        <v>25</v>
      </c>
      <c r="D32" t="s">
        <v>206</v>
      </c>
      <c r="E32" t="s">
        <v>33</v>
      </c>
      <c r="F32" t="s">
        <v>25</v>
      </c>
      <c r="G32" t="s">
        <v>74</v>
      </c>
      <c r="H32" t="s">
        <v>93</v>
      </c>
      <c r="I32" t="s">
        <v>270</v>
      </c>
      <c r="J32" t="s">
        <v>152</v>
      </c>
    </row>
    <row r="33" spans="1:10" x14ac:dyDescent="0.3">
      <c r="A33">
        <v>19</v>
      </c>
      <c r="B33" s="15">
        <v>20200910</v>
      </c>
      <c r="C33" t="s">
        <v>152</v>
      </c>
      <c r="D33" t="s">
        <v>212</v>
      </c>
      <c r="E33" t="s">
        <v>33</v>
      </c>
      <c r="F33" t="s">
        <v>152</v>
      </c>
      <c r="G33" t="s">
        <v>74</v>
      </c>
      <c r="H33" t="s">
        <v>159</v>
      </c>
      <c r="I33" t="s">
        <v>25</v>
      </c>
      <c r="J33" t="s">
        <v>74</v>
      </c>
    </row>
    <row r="34" spans="1:10" x14ac:dyDescent="0.3">
      <c r="A34">
        <v>18</v>
      </c>
      <c r="B34" s="15">
        <v>20200903</v>
      </c>
      <c r="C34" t="s">
        <v>25</v>
      </c>
      <c r="D34" t="s">
        <v>216</v>
      </c>
      <c r="E34" t="s">
        <v>152</v>
      </c>
      <c r="F34" t="s">
        <v>93</v>
      </c>
      <c r="G34" t="s">
        <v>159</v>
      </c>
      <c r="H34" t="s">
        <v>159</v>
      </c>
      <c r="I34" t="s">
        <v>159</v>
      </c>
      <c r="J34" t="s">
        <v>159</v>
      </c>
    </row>
    <row r="35" spans="1:10" x14ac:dyDescent="0.3">
      <c r="A35">
        <v>17</v>
      </c>
      <c r="B35" s="15">
        <v>20200827</v>
      </c>
      <c r="C35" t="s">
        <v>41</v>
      </c>
      <c r="D35" t="s">
        <v>221</v>
      </c>
      <c r="E35" t="s">
        <v>41</v>
      </c>
      <c r="F35" t="s">
        <v>25</v>
      </c>
      <c r="G35" t="s">
        <v>48</v>
      </c>
      <c r="H35" t="s">
        <v>159</v>
      </c>
      <c r="I35" t="s">
        <v>159</v>
      </c>
      <c r="J35" t="s">
        <v>48</v>
      </c>
    </row>
    <row r="36" spans="1:10" x14ac:dyDescent="0.3">
      <c r="A36">
        <v>16</v>
      </c>
      <c r="B36" s="15">
        <v>20200820</v>
      </c>
      <c r="C36" t="s">
        <v>61</v>
      </c>
      <c r="D36" t="s">
        <v>226</v>
      </c>
      <c r="E36" t="s">
        <v>93</v>
      </c>
      <c r="F36" t="s">
        <v>93</v>
      </c>
      <c r="G36" t="s">
        <v>61</v>
      </c>
      <c r="H36" t="s">
        <v>270</v>
      </c>
      <c r="I36" t="s">
        <v>152</v>
      </c>
      <c r="J36" t="s">
        <v>93</v>
      </c>
    </row>
    <row r="37" spans="1:10" x14ac:dyDescent="0.3">
      <c r="A37">
        <v>15</v>
      </c>
      <c r="B37" s="15">
        <v>20200813</v>
      </c>
      <c r="C37" t="s">
        <v>61</v>
      </c>
      <c r="D37" t="s">
        <v>231</v>
      </c>
      <c r="E37" t="s">
        <v>61</v>
      </c>
      <c r="F37" t="s">
        <v>48</v>
      </c>
      <c r="G37" t="s">
        <v>48</v>
      </c>
      <c r="H37" t="s">
        <v>159</v>
      </c>
      <c r="I37" t="s">
        <v>41</v>
      </c>
      <c r="J37" t="s">
        <v>33</v>
      </c>
    </row>
    <row r="38" spans="1:10" x14ac:dyDescent="0.3">
      <c r="A38">
        <v>14</v>
      </c>
      <c r="B38" s="15">
        <v>20200806</v>
      </c>
      <c r="C38" t="s">
        <v>41</v>
      </c>
      <c r="D38" t="s">
        <v>237</v>
      </c>
      <c r="E38" t="s">
        <v>61</v>
      </c>
      <c r="F38" t="s">
        <v>41</v>
      </c>
      <c r="G38" t="s">
        <v>159</v>
      </c>
      <c r="H38" t="s">
        <v>61</v>
      </c>
      <c r="I38" t="s">
        <v>74</v>
      </c>
      <c r="J38" t="s">
        <v>93</v>
      </c>
    </row>
    <row r="39" spans="1:10" x14ac:dyDescent="0.3">
      <c r="A39">
        <v>13</v>
      </c>
      <c r="B39" s="15">
        <v>20200730</v>
      </c>
      <c r="C39" t="s">
        <v>25</v>
      </c>
      <c r="D39" t="s">
        <v>243</v>
      </c>
      <c r="E39" t="s">
        <v>93</v>
      </c>
      <c r="F39" t="s">
        <v>93</v>
      </c>
      <c r="G39" t="s">
        <v>74</v>
      </c>
      <c r="H39" t="s">
        <v>159</v>
      </c>
      <c r="I39" t="s">
        <v>61</v>
      </c>
      <c r="J39" t="s">
        <v>152</v>
      </c>
    </row>
    <row r="40" spans="1:10" x14ac:dyDescent="0.3">
      <c r="A40">
        <v>12</v>
      </c>
      <c r="B40" s="15">
        <v>20200723</v>
      </c>
      <c r="C40" t="s">
        <v>152</v>
      </c>
      <c r="D40" t="s">
        <v>249</v>
      </c>
      <c r="E40" t="s">
        <v>270</v>
      </c>
      <c r="F40" t="s">
        <v>48</v>
      </c>
      <c r="G40" t="s">
        <v>93</v>
      </c>
      <c r="H40" t="s">
        <v>93</v>
      </c>
      <c r="I40" t="s">
        <v>48</v>
      </c>
      <c r="J40" t="s">
        <v>93</v>
      </c>
    </row>
    <row r="41" spans="1:10" x14ac:dyDescent="0.3">
      <c r="A41">
        <v>11</v>
      </c>
      <c r="B41" s="15">
        <v>20200716</v>
      </c>
      <c r="C41" t="s">
        <v>25</v>
      </c>
      <c r="D41" t="s">
        <v>254</v>
      </c>
      <c r="E41" t="s">
        <v>33</v>
      </c>
      <c r="F41" t="s">
        <v>93</v>
      </c>
      <c r="G41" t="s">
        <v>48</v>
      </c>
      <c r="H41" t="s">
        <v>93</v>
      </c>
      <c r="I41" t="s">
        <v>152</v>
      </c>
      <c r="J41" t="s">
        <v>61</v>
      </c>
    </row>
    <row r="42" spans="1:10" x14ac:dyDescent="0.3">
      <c r="A42">
        <v>10</v>
      </c>
      <c r="B42" s="15">
        <v>20200709</v>
      </c>
      <c r="C42" t="s">
        <v>159</v>
      </c>
      <c r="D42" t="s">
        <v>259</v>
      </c>
      <c r="E42" t="s">
        <v>48</v>
      </c>
      <c r="F42" t="s">
        <v>48</v>
      </c>
      <c r="G42" t="s">
        <v>270</v>
      </c>
      <c r="H42" t="s">
        <v>25</v>
      </c>
      <c r="I42" t="s">
        <v>48</v>
      </c>
      <c r="J42" t="s">
        <v>41</v>
      </c>
    </row>
    <row r="43" spans="1:10" x14ac:dyDescent="0.3">
      <c r="A43">
        <v>9</v>
      </c>
      <c r="B43" s="15">
        <v>20200702</v>
      </c>
      <c r="C43" t="s">
        <v>41</v>
      </c>
      <c r="D43" t="s">
        <v>265</v>
      </c>
      <c r="E43" t="s">
        <v>25</v>
      </c>
      <c r="F43" t="s">
        <v>41</v>
      </c>
      <c r="G43" t="s">
        <v>41</v>
      </c>
      <c r="H43" t="s">
        <v>152</v>
      </c>
      <c r="I43" t="s">
        <v>25</v>
      </c>
      <c r="J43" t="s">
        <v>270</v>
      </c>
    </row>
    <row r="44" spans="1:10" x14ac:dyDescent="0.3">
      <c r="A44">
        <v>8</v>
      </c>
      <c r="B44" s="15">
        <v>20200625</v>
      </c>
      <c r="C44" t="s">
        <v>61</v>
      </c>
      <c r="D44" t="s">
        <v>272</v>
      </c>
      <c r="E44" t="s">
        <v>159</v>
      </c>
      <c r="F44" t="s">
        <v>41</v>
      </c>
      <c r="G44" t="s">
        <v>61</v>
      </c>
      <c r="H44" t="s">
        <v>270</v>
      </c>
      <c r="I44" t="s">
        <v>152</v>
      </c>
      <c r="J44" t="s">
        <v>33</v>
      </c>
    </row>
    <row r="45" spans="1:10" x14ac:dyDescent="0.3">
      <c r="A45">
        <v>7</v>
      </c>
      <c r="B45" s="15">
        <v>20200618</v>
      </c>
      <c r="C45" t="s">
        <v>159</v>
      </c>
      <c r="D45" t="s">
        <v>278</v>
      </c>
      <c r="E45" t="s">
        <v>152</v>
      </c>
      <c r="F45" t="s">
        <v>74</v>
      </c>
      <c r="G45" t="s">
        <v>48</v>
      </c>
      <c r="H45" t="s">
        <v>270</v>
      </c>
      <c r="I45" t="s">
        <v>74</v>
      </c>
      <c r="J45" t="s">
        <v>41</v>
      </c>
    </row>
    <row r="46" spans="1:10" x14ac:dyDescent="0.3">
      <c r="A46">
        <v>6</v>
      </c>
      <c r="B46" s="15">
        <v>20200611</v>
      </c>
      <c r="C46" t="s">
        <v>152</v>
      </c>
      <c r="D46" t="s">
        <v>284</v>
      </c>
      <c r="E46" t="s">
        <v>25</v>
      </c>
      <c r="F46" t="s">
        <v>74</v>
      </c>
      <c r="G46" t="s">
        <v>41</v>
      </c>
      <c r="H46" t="s">
        <v>159</v>
      </c>
      <c r="I46" t="s">
        <v>270</v>
      </c>
      <c r="J46" t="s">
        <v>159</v>
      </c>
    </row>
    <row r="47" spans="1:10" x14ac:dyDescent="0.3">
      <c r="A47">
        <v>5</v>
      </c>
      <c r="B47" s="15">
        <v>20200604</v>
      </c>
      <c r="C47" t="s">
        <v>61</v>
      </c>
      <c r="D47" t="s">
        <v>290</v>
      </c>
      <c r="E47" t="s">
        <v>48</v>
      </c>
      <c r="F47" t="s">
        <v>152</v>
      </c>
      <c r="G47" t="s">
        <v>61</v>
      </c>
      <c r="H47" t="s">
        <v>93</v>
      </c>
      <c r="I47" t="s">
        <v>152</v>
      </c>
      <c r="J47" t="s">
        <v>152</v>
      </c>
    </row>
    <row r="48" spans="1:10" x14ac:dyDescent="0.3">
      <c r="A48">
        <v>4</v>
      </c>
      <c r="B48" s="15">
        <v>20200528</v>
      </c>
      <c r="C48" t="s">
        <v>61</v>
      </c>
      <c r="D48" t="s">
        <v>296</v>
      </c>
      <c r="E48" t="s">
        <v>25</v>
      </c>
      <c r="F48" t="s">
        <v>159</v>
      </c>
      <c r="G48" t="s">
        <v>61</v>
      </c>
      <c r="H48" t="s">
        <v>61</v>
      </c>
      <c r="I48" t="s">
        <v>159</v>
      </c>
      <c r="J48" t="s">
        <v>270</v>
      </c>
    </row>
    <row r="49" spans="1:10" x14ac:dyDescent="0.3">
      <c r="A49">
        <v>3</v>
      </c>
      <c r="B49" s="15">
        <v>20200521</v>
      </c>
      <c r="C49" t="s">
        <v>61</v>
      </c>
      <c r="D49" t="s">
        <v>302</v>
      </c>
      <c r="E49" t="s">
        <v>152</v>
      </c>
      <c r="F49" t="s">
        <v>61</v>
      </c>
      <c r="G49" t="s">
        <v>61</v>
      </c>
      <c r="H49" t="s">
        <v>74</v>
      </c>
      <c r="I49" t="s">
        <v>152</v>
      </c>
      <c r="J49" t="s">
        <v>152</v>
      </c>
    </row>
    <row r="50" spans="1:10" x14ac:dyDescent="0.3">
      <c r="A50">
        <v>2</v>
      </c>
      <c r="B50" s="15">
        <v>20200514</v>
      </c>
      <c r="C50" t="s">
        <v>159</v>
      </c>
      <c r="D50" t="s">
        <v>307</v>
      </c>
      <c r="E50" t="s">
        <v>61</v>
      </c>
      <c r="F50" t="s">
        <v>152</v>
      </c>
      <c r="G50" t="s">
        <v>270</v>
      </c>
      <c r="H50" t="s">
        <v>152</v>
      </c>
      <c r="I50" t="s">
        <v>152</v>
      </c>
      <c r="J50" t="s">
        <v>33</v>
      </c>
    </row>
    <row r="51" spans="1:10" x14ac:dyDescent="0.3">
      <c r="A51">
        <v>1</v>
      </c>
      <c r="B51" s="15">
        <v>20200507</v>
      </c>
      <c r="C51" t="s">
        <v>61</v>
      </c>
      <c r="D51" t="s">
        <v>312</v>
      </c>
      <c r="E51" t="s">
        <v>25</v>
      </c>
      <c r="F51" t="s">
        <v>93</v>
      </c>
      <c r="G51" t="s">
        <v>159</v>
      </c>
      <c r="H51" t="s">
        <v>25</v>
      </c>
      <c r="I51" t="s">
        <v>41</v>
      </c>
      <c r="J51" t="s">
        <v>159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excel</vt:lpstr>
      <vt:lpstr>Sheet1</vt:lpstr>
      <vt:lpstr>연금복권데이터정리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Insert title here</dc:title>
  <dc:creator>이정훈</dc:creator>
  <cp:lastModifiedBy>이정훈</cp:lastModifiedBy>
  <dcterms:created xsi:type="dcterms:W3CDTF">2021-04-17T15:14:47Z</dcterms:created>
  <dcterms:modified xsi:type="dcterms:W3CDTF">2021-04-17T16:15:10Z</dcterms:modified>
</cp:coreProperties>
</file>