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en\Desktop\Tesis_Maestría\Modelos_C\"/>
    </mc:Choice>
  </mc:AlternateContent>
  <bookViews>
    <workbookView xWindow="0" yWindow="0" windowWidth="20490" windowHeight="7755" activeTab="3"/>
  </bookViews>
  <sheets>
    <sheet name="C.1" sheetId="1" r:id="rId1"/>
    <sheet name="C.2" sheetId="2" r:id="rId2"/>
    <sheet name="C.3" sheetId="8" r:id="rId3"/>
    <sheet name="C.4" sheetId="4" r:id="rId4"/>
    <sheet name="Todos los gaps" sheetId="7" r:id="rId5"/>
    <sheet name="Hoja2" sheetId="6" r:id="rId6"/>
    <sheet name="Hoja1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L21" i="1"/>
  <c r="L20" i="1"/>
  <c r="L19" i="1"/>
  <c r="L18" i="1"/>
  <c r="L17" i="1"/>
  <c r="L23" i="1" s="1"/>
  <c r="M16" i="1"/>
  <c r="L22" i="2"/>
  <c r="K22" i="2"/>
  <c r="L21" i="2"/>
  <c r="K21" i="2"/>
  <c r="L20" i="2"/>
  <c r="K20" i="2"/>
  <c r="L19" i="2"/>
  <c r="K19" i="2"/>
  <c r="L18" i="2"/>
  <c r="K18" i="2"/>
  <c r="L17" i="2"/>
  <c r="L23" i="2" s="1"/>
  <c r="K17" i="2"/>
  <c r="K23" i="2" s="1"/>
  <c r="M16" i="2"/>
  <c r="L22" i="4"/>
  <c r="K22" i="4"/>
  <c r="L21" i="4"/>
  <c r="K21" i="4"/>
  <c r="L20" i="4"/>
  <c r="K20" i="4"/>
  <c r="L19" i="4"/>
  <c r="K19" i="4"/>
  <c r="L18" i="4"/>
  <c r="K18" i="4"/>
  <c r="L17" i="4"/>
  <c r="L23" i="4" s="1"/>
  <c r="K17" i="4"/>
  <c r="K23" i="4" s="1"/>
  <c r="M16" i="4"/>
  <c r="K18" i="8"/>
  <c r="K19" i="8"/>
  <c r="K20" i="8"/>
  <c r="K21" i="8"/>
  <c r="K22" i="8"/>
  <c r="K17" i="8"/>
  <c r="L18" i="8"/>
  <c r="L19" i="8"/>
  <c r="L20" i="8"/>
  <c r="L21" i="8"/>
  <c r="L22" i="8"/>
  <c r="L17" i="8"/>
  <c r="L23" i="8"/>
  <c r="M16" i="8"/>
  <c r="K23" i="8"/>
  <c r="K2" i="4"/>
  <c r="K2" i="8"/>
  <c r="K2" i="2"/>
  <c r="K2" i="1"/>
  <c r="B22" i="8" l="1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F4" i="6" l="1"/>
  <c r="F3" i="6"/>
  <c r="F8" i="6"/>
  <c r="F7" i="6"/>
  <c r="F6" i="6"/>
  <c r="F15" i="6"/>
  <c r="F14" i="6"/>
  <c r="F12" i="6"/>
  <c r="D13" i="6"/>
  <c r="D10" i="6"/>
  <c r="D4" i="6"/>
  <c r="D5" i="6"/>
  <c r="D3" i="6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1" i="5"/>
  <c r="B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" i="4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</calcChain>
</file>

<file path=xl/sharedStrings.xml><?xml version="1.0" encoding="utf-8"?>
<sst xmlns="http://schemas.openxmlformats.org/spreadsheetml/2006/main" count="60" uniqueCount="27">
  <si>
    <t>Finlandia</t>
  </si>
  <si>
    <t>Finlandia sintética</t>
  </si>
  <si>
    <t>Variables</t>
  </si>
  <si>
    <t>Promedio de</t>
  </si>
  <si>
    <t>Real</t>
  </si>
  <si>
    <t>Diff</t>
  </si>
  <si>
    <t>controles</t>
  </si>
  <si>
    <t>Desempleo</t>
  </si>
  <si>
    <t>PBI (miles de millones)</t>
  </si>
  <si>
    <t>PBI per cápita (miles)</t>
  </si>
  <si>
    <t>-</t>
  </si>
  <si>
    <t>Cristianos (%)</t>
  </si>
  <si>
    <t>No creyentes (%)</t>
  </si>
  <si>
    <t>Musulmanes (%)</t>
  </si>
  <si>
    <t>Horas de luz solar</t>
  </si>
  <si>
    <t>Población rural</t>
  </si>
  <si>
    <t>Consumo de alcohol</t>
  </si>
  <si>
    <t>Trabajo vulnerable</t>
  </si>
  <si>
    <t>Mortalidad neonatal</t>
  </si>
  <si>
    <t>Mortalidad materna</t>
  </si>
  <si>
    <t>Esperanza de vida</t>
  </si>
  <si>
    <t>Sintética B,1</t>
  </si>
  <si>
    <t>Sintética B,2</t>
  </si>
  <si>
    <t>C.1</t>
  </si>
  <si>
    <t>C.2</t>
  </si>
  <si>
    <t>C.3</t>
  </si>
  <si>
    <t>C.4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</si>
</sst>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3" fontId="0" fillId="0" borderId="0" xfId="0" applyNumberFormat="1"/>
    <xf numFmtId="49" fontId="1" fillId="0" borderId="0" xfId="0" applyNumberFormat="1" applyFont="1" applyAlignment="1">
      <alignment vertical="center"/>
    </xf>
    <xf numFmtId="49" fontId="1" fillId="2" borderId="0" xfId="0" applyNumberFormat="1" applyFont="1" applyFill="1" applyAlignment="1">
      <alignment vertical="center"/>
    </xf>
    <xf numFmtId="49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10" fontId="3" fillId="0" borderId="0" xfId="1" applyNumberFormat="1" applyFont="1"/>
    <xf numFmtId="10" fontId="0" fillId="0" borderId="0" xfId="1" applyNumberFormat="1" applyFont="1"/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FDF14"/>
      <color rgb="FFF541E8"/>
      <color rgb="FFF319A5"/>
      <color rgb="FFDC28DC"/>
      <color rgb="FF66FFFF"/>
      <color rgb="FFFF9933"/>
      <color rgb="FFFF6E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'C.1'!$B$2:$B$22</c:f>
              <c:numCache>
                <c:formatCode>0.00</c:formatCode>
                <c:ptCount val="21"/>
                <c:pt idx="0">
                  <c:v>0.39923999999999893</c:v>
                </c:pt>
                <c:pt idx="1">
                  <c:v>-0.78477000000000174</c:v>
                </c:pt>
                <c:pt idx="2">
                  <c:v>0.59607999999999706</c:v>
                </c:pt>
                <c:pt idx="3">
                  <c:v>-6.8360000000001975E-2</c:v>
                </c:pt>
                <c:pt idx="4">
                  <c:v>1.2189699999999988</c:v>
                </c:pt>
                <c:pt idx="5">
                  <c:v>-1.073240000000002</c:v>
                </c:pt>
                <c:pt idx="6">
                  <c:v>0.22638000000000247</c:v>
                </c:pt>
                <c:pt idx="7">
                  <c:v>-1.3275899999999972</c:v>
                </c:pt>
                <c:pt idx="8">
                  <c:v>-0.14840999999999838</c:v>
                </c:pt>
                <c:pt idx="9">
                  <c:v>0.32177000000000078</c:v>
                </c:pt>
                <c:pt idx="10">
                  <c:v>-1.2635299999999994</c:v>
                </c:pt>
                <c:pt idx="11">
                  <c:v>1.5574399999999997</c:v>
                </c:pt>
                <c:pt idx="12">
                  <c:v>0.93302999999999869</c:v>
                </c:pt>
                <c:pt idx="13">
                  <c:v>0.21258000000000266</c:v>
                </c:pt>
                <c:pt idx="14">
                  <c:v>3.9519999999999555E-2</c:v>
                </c:pt>
                <c:pt idx="15">
                  <c:v>-0.3502900000000011</c:v>
                </c:pt>
                <c:pt idx="16">
                  <c:v>-1.4738900000000008</c:v>
                </c:pt>
                <c:pt idx="17">
                  <c:v>-2.2696799999999975</c:v>
                </c:pt>
                <c:pt idx="18">
                  <c:v>-0.23344000000000165</c:v>
                </c:pt>
                <c:pt idx="19">
                  <c:v>-2.544769999999998</c:v>
                </c:pt>
                <c:pt idx="20">
                  <c:v>-3.7392299999999992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8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cat>
            <c:numRef>
              <c:f>'C.1'!$A$2:$A$22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'C.1'!$C$2:$C$22</c:f>
              <c:numCache>
                <c:formatCode>General</c:formatCode>
                <c:ptCount val="21"/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68024"/>
        <c:axId val="89866064"/>
      </c:lineChart>
      <c:catAx>
        <c:axId val="8986802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89866064"/>
        <c:crosses val="autoZero"/>
        <c:auto val="1"/>
        <c:lblAlgn val="ctr"/>
        <c:lblOffset val="100"/>
        <c:noMultiLvlLbl val="0"/>
      </c:catAx>
      <c:valAx>
        <c:axId val="89866064"/>
        <c:scaling>
          <c:orientation val="minMax"/>
          <c:max val="2"/>
          <c:min val="-4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898680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75021872265967E-2"/>
          <c:y val="5.0925925925925923E-2"/>
          <c:w val="0.90069422572178481"/>
          <c:h val="0.80115704286964129"/>
        </c:manualLayout>
      </c:layout>
      <c:lineChart>
        <c:grouping val="standard"/>
        <c:varyColors val="0"/>
        <c:ser>
          <c:idx val="0"/>
          <c:order val="0"/>
          <c:tx>
            <c:strRef>
              <c:f>'C.1'!$J$1</c:f>
              <c:strCache>
                <c:ptCount val="1"/>
                <c:pt idx="0">
                  <c:v>Finlandia sintética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'C.1'!$J$2:$J$22</c:f>
              <c:numCache>
                <c:formatCode>General</c:formatCode>
                <c:ptCount val="21"/>
                <c:pt idx="0">
                  <c:v>28.630520000000001</c:v>
                </c:pt>
                <c:pt idx="1">
                  <c:v>26.752040000000001</c:v>
                </c:pt>
                <c:pt idx="2">
                  <c:v>26.813110000000002</c:v>
                </c:pt>
                <c:pt idx="3">
                  <c:v>25.415790000000001</c:v>
                </c:pt>
                <c:pt idx="4">
                  <c:v>23.5947</c:v>
                </c:pt>
                <c:pt idx="5">
                  <c:v>24.937290000000001</c:v>
                </c:pt>
                <c:pt idx="6">
                  <c:v>24.350149999999999</c:v>
                </c:pt>
                <c:pt idx="7">
                  <c:v>23.603549999999998</c:v>
                </c:pt>
                <c:pt idx="8">
                  <c:v>21.954319999999999</c:v>
                </c:pt>
                <c:pt idx="9">
                  <c:v>21.19594</c:v>
                </c:pt>
                <c:pt idx="10">
                  <c:v>21.29665</c:v>
                </c:pt>
                <c:pt idx="11">
                  <c:v>19.768969999999999</c:v>
                </c:pt>
                <c:pt idx="12">
                  <c:v>18.971540000000001</c:v>
                </c:pt>
                <c:pt idx="13">
                  <c:v>20.364719999999998</c:v>
                </c:pt>
                <c:pt idx="14">
                  <c:v>20.466930000000001</c:v>
                </c:pt>
                <c:pt idx="15">
                  <c:v>19.191040000000001</c:v>
                </c:pt>
                <c:pt idx="16">
                  <c:v>19.405519999999999</c:v>
                </c:pt>
                <c:pt idx="17">
                  <c:v>19.352319999999999</c:v>
                </c:pt>
                <c:pt idx="18">
                  <c:v>17.505600000000001</c:v>
                </c:pt>
                <c:pt idx="19">
                  <c:v>17.835629999999998</c:v>
                </c:pt>
                <c:pt idx="20">
                  <c:v>17.846309999999999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4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cat>
            <c:numRef>
              <c:f>'C.1'!$A$2:$A$22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'C.1'!$K$2:$K$22</c:f>
              <c:numCache>
                <c:formatCode>General</c:formatCode>
                <c:ptCount val="21"/>
                <c:pt idx="0" formatCode="0.00%">
                  <c:v>-1.3752783350602931E-2</c:v>
                </c:pt>
                <c:pt idx="14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'C.1'!$I$1</c:f>
              <c:strCache>
                <c:ptCount val="1"/>
                <c:pt idx="0">
                  <c:v>Finlandia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'C.1'!$I$2:$I$22</c:f>
              <c:numCache>
                <c:formatCode>General</c:formatCode>
                <c:ptCount val="21"/>
                <c:pt idx="0">
                  <c:v>29.02976</c:v>
                </c:pt>
                <c:pt idx="1">
                  <c:v>25.967269999999999</c:v>
                </c:pt>
                <c:pt idx="2">
                  <c:v>27.409189999999999</c:v>
                </c:pt>
                <c:pt idx="3">
                  <c:v>25.347429999999999</c:v>
                </c:pt>
                <c:pt idx="4">
                  <c:v>24.813669999999998</c:v>
                </c:pt>
                <c:pt idx="5">
                  <c:v>23.864049999999999</c:v>
                </c:pt>
                <c:pt idx="6">
                  <c:v>24.576530000000002</c:v>
                </c:pt>
                <c:pt idx="7">
                  <c:v>22.275960000000001</c:v>
                </c:pt>
                <c:pt idx="8">
                  <c:v>21.805910000000001</c:v>
                </c:pt>
                <c:pt idx="9">
                  <c:v>21.517710000000001</c:v>
                </c:pt>
                <c:pt idx="10">
                  <c:v>20.03312</c:v>
                </c:pt>
                <c:pt idx="11">
                  <c:v>21.326409999999999</c:v>
                </c:pt>
                <c:pt idx="12">
                  <c:v>19.90457</c:v>
                </c:pt>
                <c:pt idx="13">
                  <c:v>20.577300000000001</c:v>
                </c:pt>
                <c:pt idx="14">
                  <c:v>20.506450000000001</c:v>
                </c:pt>
                <c:pt idx="15">
                  <c:v>18.84075</c:v>
                </c:pt>
                <c:pt idx="16">
                  <c:v>17.931629999999998</c:v>
                </c:pt>
                <c:pt idx="17">
                  <c:v>17.082640000000001</c:v>
                </c:pt>
                <c:pt idx="18">
                  <c:v>17.27216</c:v>
                </c:pt>
                <c:pt idx="19">
                  <c:v>15.29086</c:v>
                </c:pt>
                <c:pt idx="20">
                  <c:v>14.10708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42936"/>
        <c:axId val="371447640"/>
      </c:lineChart>
      <c:catAx>
        <c:axId val="37144293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1447640"/>
        <c:crosses val="autoZero"/>
        <c:auto val="1"/>
        <c:lblAlgn val="ctr"/>
        <c:lblOffset val="100"/>
        <c:noMultiLvlLbl val="0"/>
      </c:catAx>
      <c:valAx>
        <c:axId val="371447640"/>
        <c:scaling>
          <c:orientation val="minMax"/>
          <c:max val="31"/>
          <c:min val="1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14429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egendEntry>
        <c:idx val="1"/>
        <c:delete val="1"/>
      </c:legendEntry>
      <c:layout>
        <c:manualLayout>
          <c:xMode val="edge"/>
          <c:yMode val="edge"/>
          <c:x val="0.72222222222222221"/>
          <c:y val="6.9794765237678622E-2"/>
          <c:w val="0.24316754155730533"/>
          <c:h val="0.23564377369495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'C.2'!$B$1</c:f>
              <c:strCache>
                <c:ptCount val="1"/>
                <c:pt idx="0">
                  <c:v>C.2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'C.2'!$B$2:$B$22</c:f>
              <c:numCache>
                <c:formatCode>0.00</c:formatCode>
                <c:ptCount val="21"/>
                <c:pt idx="0">
                  <c:v>0.15740999999999872</c:v>
                </c:pt>
                <c:pt idx="1">
                  <c:v>-1.1351499999999994</c:v>
                </c:pt>
                <c:pt idx="2">
                  <c:v>0.57284999999999897</c:v>
                </c:pt>
                <c:pt idx="3">
                  <c:v>-3.7040000000001072E-2</c:v>
                </c:pt>
                <c:pt idx="4">
                  <c:v>0.5942799999999977</c:v>
                </c:pt>
                <c:pt idx="5">
                  <c:v>-0.47401999999999944</c:v>
                </c:pt>
                <c:pt idx="6">
                  <c:v>0.3090900000000012</c:v>
                </c:pt>
                <c:pt idx="7">
                  <c:v>-1.3498199999999976</c:v>
                </c:pt>
                <c:pt idx="8">
                  <c:v>-0.15822000000000003</c:v>
                </c:pt>
                <c:pt idx="9">
                  <c:v>0.17656000000000205</c:v>
                </c:pt>
                <c:pt idx="10">
                  <c:v>-1.0135199999999998</c:v>
                </c:pt>
                <c:pt idx="11">
                  <c:v>1.9268299999999989</c:v>
                </c:pt>
                <c:pt idx="12">
                  <c:v>1.1319599999999994</c:v>
                </c:pt>
                <c:pt idx="13">
                  <c:v>0.81679000000000102</c:v>
                </c:pt>
                <c:pt idx="14">
                  <c:v>0.19731000000000165</c:v>
                </c:pt>
                <c:pt idx="15">
                  <c:v>0.11055999999999955</c:v>
                </c:pt>
                <c:pt idx="16">
                  <c:v>-0.94355000000000189</c:v>
                </c:pt>
                <c:pt idx="17">
                  <c:v>-1.6646699999999974</c:v>
                </c:pt>
                <c:pt idx="18">
                  <c:v>-0.78947000000000145</c:v>
                </c:pt>
                <c:pt idx="19">
                  <c:v>-2.6172300000000011</c:v>
                </c:pt>
                <c:pt idx="20">
                  <c:v>-3.3884900000000009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'C.2'!$C$1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6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cat>
            <c:numRef>
              <c:f>'C.2'!$A$2:$A$22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'C.2'!$C$2:$C$22</c:f>
              <c:numCache>
                <c:formatCode>General</c:formatCode>
                <c:ptCount val="21"/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48424"/>
        <c:axId val="371449600"/>
      </c:lineChart>
      <c:catAx>
        <c:axId val="37144842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1449600"/>
        <c:crosses val="autoZero"/>
        <c:auto val="1"/>
        <c:lblAlgn val="ctr"/>
        <c:lblOffset val="100"/>
        <c:noMultiLvlLbl val="0"/>
      </c:catAx>
      <c:valAx>
        <c:axId val="371449600"/>
        <c:scaling>
          <c:orientation val="minMax"/>
          <c:max val="2.5"/>
          <c:min val="-4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14484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75021872265967E-2"/>
          <c:y val="5.0925925925925923E-2"/>
          <c:w val="0.90069422572178481"/>
          <c:h val="0.80115704286964129"/>
        </c:manualLayout>
      </c:layout>
      <c:lineChart>
        <c:grouping val="standard"/>
        <c:varyColors val="0"/>
        <c:ser>
          <c:idx val="0"/>
          <c:order val="0"/>
          <c:tx>
            <c:strRef>
              <c:f>'C.1'!$J$1</c:f>
              <c:strCache>
                <c:ptCount val="1"/>
                <c:pt idx="0">
                  <c:v>Finlandia sintética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'C.2'!$J$2:$J$22</c:f>
              <c:numCache>
                <c:formatCode>General</c:formatCode>
                <c:ptCount val="21"/>
                <c:pt idx="0">
                  <c:v>28.872350000000001</c:v>
                </c:pt>
                <c:pt idx="1">
                  <c:v>27.102419999999999</c:v>
                </c:pt>
                <c:pt idx="2">
                  <c:v>26.83634</c:v>
                </c:pt>
                <c:pt idx="3">
                  <c:v>25.38447</c:v>
                </c:pt>
                <c:pt idx="4">
                  <c:v>24.219390000000001</c:v>
                </c:pt>
                <c:pt idx="5">
                  <c:v>24.338069999999998</c:v>
                </c:pt>
                <c:pt idx="6">
                  <c:v>24.267440000000001</c:v>
                </c:pt>
                <c:pt idx="7">
                  <c:v>23.625779999999999</c:v>
                </c:pt>
                <c:pt idx="8">
                  <c:v>21.964130000000001</c:v>
                </c:pt>
                <c:pt idx="9">
                  <c:v>21.341149999999999</c:v>
                </c:pt>
                <c:pt idx="10">
                  <c:v>21.04664</c:v>
                </c:pt>
                <c:pt idx="11">
                  <c:v>19.39958</c:v>
                </c:pt>
                <c:pt idx="12">
                  <c:v>18.77261</c:v>
                </c:pt>
                <c:pt idx="13">
                  <c:v>19.76051</c:v>
                </c:pt>
                <c:pt idx="14">
                  <c:v>20.309139999999999</c:v>
                </c:pt>
                <c:pt idx="15">
                  <c:v>18.73019</c:v>
                </c:pt>
                <c:pt idx="16">
                  <c:v>18.87518</c:v>
                </c:pt>
                <c:pt idx="17">
                  <c:v>18.747309999999999</c:v>
                </c:pt>
                <c:pt idx="18">
                  <c:v>18.061630000000001</c:v>
                </c:pt>
                <c:pt idx="19">
                  <c:v>17.908090000000001</c:v>
                </c:pt>
                <c:pt idx="20">
                  <c:v>17.495570000000001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4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cat>
            <c:numRef>
              <c:f>'C.1'!$A$2:$A$22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'C.1'!$K$2:$K$22</c:f>
              <c:numCache>
                <c:formatCode>General</c:formatCode>
                <c:ptCount val="21"/>
                <c:pt idx="0" formatCode="0.00%">
                  <c:v>-1.3752783350602931E-2</c:v>
                </c:pt>
                <c:pt idx="14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'C.1'!$I$1</c:f>
              <c:strCache>
                <c:ptCount val="1"/>
                <c:pt idx="0">
                  <c:v>Finlandia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'C.1'!$I$2:$I$22</c:f>
              <c:numCache>
                <c:formatCode>General</c:formatCode>
                <c:ptCount val="21"/>
                <c:pt idx="0">
                  <c:v>29.02976</c:v>
                </c:pt>
                <c:pt idx="1">
                  <c:v>25.967269999999999</c:v>
                </c:pt>
                <c:pt idx="2">
                  <c:v>27.409189999999999</c:v>
                </c:pt>
                <c:pt idx="3">
                  <c:v>25.347429999999999</c:v>
                </c:pt>
                <c:pt idx="4">
                  <c:v>24.813669999999998</c:v>
                </c:pt>
                <c:pt idx="5">
                  <c:v>23.864049999999999</c:v>
                </c:pt>
                <c:pt idx="6">
                  <c:v>24.576530000000002</c:v>
                </c:pt>
                <c:pt idx="7">
                  <c:v>22.275960000000001</c:v>
                </c:pt>
                <c:pt idx="8">
                  <c:v>21.805910000000001</c:v>
                </c:pt>
                <c:pt idx="9">
                  <c:v>21.517710000000001</c:v>
                </c:pt>
                <c:pt idx="10">
                  <c:v>20.03312</c:v>
                </c:pt>
                <c:pt idx="11">
                  <c:v>21.326409999999999</c:v>
                </c:pt>
                <c:pt idx="12">
                  <c:v>19.90457</c:v>
                </c:pt>
                <c:pt idx="13">
                  <c:v>20.577300000000001</c:v>
                </c:pt>
                <c:pt idx="14">
                  <c:v>20.506450000000001</c:v>
                </c:pt>
                <c:pt idx="15">
                  <c:v>18.84075</c:v>
                </c:pt>
                <c:pt idx="16">
                  <c:v>17.931629999999998</c:v>
                </c:pt>
                <c:pt idx="17">
                  <c:v>17.082640000000001</c:v>
                </c:pt>
                <c:pt idx="18">
                  <c:v>17.27216</c:v>
                </c:pt>
                <c:pt idx="19">
                  <c:v>15.29086</c:v>
                </c:pt>
                <c:pt idx="20">
                  <c:v>14.10708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49208"/>
        <c:axId val="371448816"/>
      </c:lineChart>
      <c:catAx>
        <c:axId val="37144920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1448816"/>
        <c:crosses val="autoZero"/>
        <c:auto val="1"/>
        <c:lblAlgn val="ctr"/>
        <c:lblOffset val="100"/>
        <c:noMultiLvlLbl val="0"/>
      </c:catAx>
      <c:valAx>
        <c:axId val="371448816"/>
        <c:scaling>
          <c:orientation val="minMax"/>
          <c:max val="31"/>
          <c:min val="1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14492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egendEntry>
        <c:idx val="1"/>
        <c:delete val="1"/>
      </c:legendEntry>
      <c:layout>
        <c:manualLayout>
          <c:xMode val="edge"/>
          <c:yMode val="edge"/>
          <c:x val="0.72222222222222221"/>
          <c:y val="6.9794765237678622E-2"/>
          <c:w val="0.24316754155730533"/>
          <c:h val="0.23564377369495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'C.2'!$B$1</c:f>
              <c:strCache>
                <c:ptCount val="1"/>
                <c:pt idx="0">
                  <c:v>C.2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'C.3'!$B$2:$B$22</c:f>
              <c:numCache>
                <c:formatCode>0.00</c:formatCode>
                <c:ptCount val="21"/>
                <c:pt idx="0">
                  <c:v>-8.9210000000001344E-2</c:v>
                </c:pt>
                <c:pt idx="1">
                  <c:v>-1.1789100000000019</c:v>
                </c:pt>
                <c:pt idx="2">
                  <c:v>1.2663499999999992</c:v>
                </c:pt>
                <c:pt idx="3">
                  <c:v>0.30507000000000062</c:v>
                </c:pt>
                <c:pt idx="4">
                  <c:v>6.8999999999874717E-4</c:v>
                </c:pt>
                <c:pt idx="5">
                  <c:v>-1.1593599999999995</c:v>
                </c:pt>
                <c:pt idx="6">
                  <c:v>0.20531000000000077</c:v>
                </c:pt>
                <c:pt idx="7">
                  <c:v>-1.4479799999999976</c:v>
                </c:pt>
                <c:pt idx="8">
                  <c:v>-0.29728000000000065</c:v>
                </c:pt>
                <c:pt idx="9">
                  <c:v>0.20512000000000086</c:v>
                </c:pt>
                <c:pt idx="10">
                  <c:v>-0.97920999999999836</c:v>
                </c:pt>
                <c:pt idx="11">
                  <c:v>2.0601699999999994</c:v>
                </c:pt>
                <c:pt idx="12">
                  <c:v>1.5175400000000003</c:v>
                </c:pt>
                <c:pt idx="13">
                  <c:v>1.2248800000000024</c:v>
                </c:pt>
                <c:pt idx="14">
                  <c:v>1.1606200000000015</c:v>
                </c:pt>
                <c:pt idx="15">
                  <c:v>1.6822200000000009</c:v>
                </c:pt>
                <c:pt idx="16">
                  <c:v>1.0567699999999967</c:v>
                </c:pt>
                <c:pt idx="17">
                  <c:v>3.5759999999999792E-2</c:v>
                </c:pt>
                <c:pt idx="18">
                  <c:v>0.99864999999999782</c:v>
                </c:pt>
                <c:pt idx="19">
                  <c:v>-0.47973999999999961</c:v>
                </c:pt>
                <c:pt idx="20">
                  <c:v>-1.4849099999999993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'C.2'!$C$1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6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cat>
            <c:numRef>
              <c:f>'C.2'!$A$2:$A$22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'C.2'!$C$2:$C$22</c:f>
              <c:numCache>
                <c:formatCode>General</c:formatCode>
                <c:ptCount val="21"/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43720"/>
        <c:axId val="371444504"/>
      </c:lineChart>
      <c:catAx>
        <c:axId val="3714437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1444504"/>
        <c:crosses val="autoZero"/>
        <c:auto val="1"/>
        <c:lblAlgn val="ctr"/>
        <c:lblOffset val="100"/>
        <c:noMultiLvlLbl val="0"/>
      </c:catAx>
      <c:valAx>
        <c:axId val="371444504"/>
        <c:scaling>
          <c:orientation val="minMax"/>
          <c:max val="2.5"/>
          <c:min val="-2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1443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75021872265967E-2"/>
          <c:y val="5.0925925925925923E-2"/>
          <c:w val="0.90069422572178481"/>
          <c:h val="0.80115704286964129"/>
        </c:manualLayout>
      </c:layout>
      <c:lineChart>
        <c:grouping val="standard"/>
        <c:varyColors val="0"/>
        <c:ser>
          <c:idx val="0"/>
          <c:order val="0"/>
          <c:tx>
            <c:strRef>
              <c:f>'C.3'!$J$1</c:f>
              <c:strCache>
                <c:ptCount val="1"/>
                <c:pt idx="0">
                  <c:v>Finlandia sintética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'C.3'!$J$2:$J$22</c:f>
              <c:numCache>
                <c:formatCode>General</c:formatCode>
                <c:ptCount val="21"/>
                <c:pt idx="0">
                  <c:v>29.118970000000001</c:v>
                </c:pt>
                <c:pt idx="1">
                  <c:v>27.146180000000001</c:v>
                </c:pt>
                <c:pt idx="2">
                  <c:v>26.14284</c:v>
                </c:pt>
                <c:pt idx="3">
                  <c:v>25.042359999999999</c:v>
                </c:pt>
                <c:pt idx="4">
                  <c:v>24.81298</c:v>
                </c:pt>
                <c:pt idx="5">
                  <c:v>25.023409999999998</c:v>
                </c:pt>
                <c:pt idx="6">
                  <c:v>24.371220000000001</c:v>
                </c:pt>
                <c:pt idx="7">
                  <c:v>23.723939999999999</c:v>
                </c:pt>
                <c:pt idx="8">
                  <c:v>22.103190000000001</c:v>
                </c:pt>
                <c:pt idx="9">
                  <c:v>21.31259</c:v>
                </c:pt>
                <c:pt idx="10">
                  <c:v>21.012329999999999</c:v>
                </c:pt>
                <c:pt idx="11">
                  <c:v>19.26624</c:v>
                </c:pt>
                <c:pt idx="12">
                  <c:v>18.387029999999999</c:v>
                </c:pt>
                <c:pt idx="13">
                  <c:v>19.352419999999999</c:v>
                </c:pt>
                <c:pt idx="14">
                  <c:v>19.345829999999999</c:v>
                </c:pt>
                <c:pt idx="15">
                  <c:v>17.158529999999999</c:v>
                </c:pt>
                <c:pt idx="16">
                  <c:v>16.874860000000002</c:v>
                </c:pt>
                <c:pt idx="17">
                  <c:v>17.046880000000002</c:v>
                </c:pt>
                <c:pt idx="18">
                  <c:v>16.273510000000002</c:v>
                </c:pt>
                <c:pt idx="19">
                  <c:v>15.7706</c:v>
                </c:pt>
                <c:pt idx="20">
                  <c:v>15.591989999999999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4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cat>
            <c:numRef>
              <c:f>'C.1'!$A$2:$A$22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'C.1'!$K$2:$K$22</c:f>
              <c:numCache>
                <c:formatCode>General</c:formatCode>
                <c:ptCount val="21"/>
                <c:pt idx="0" formatCode="0.00%">
                  <c:v>-1.3752783350602931E-2</c:v>
                </c:pt>
                <c:pt idx="14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'C.1'!$I$1</c:f>
              <c:strCache>
                <c:ptCount val="1"/>
                <c:pt idx="0">
                  <c:v>Finlandia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'C.1'!$I$2:$I$22</c:f>
              <c:numCache>
                <c:formatCode>General</c:formatCode>
                <c:ptCount val="21"/>
                <c:pt idx="0">
                  <c:v>29.02976</c:v>
                </c:pt>
                <c:pt idx="1">
                  <c:v>25.967269999999999</c:v>
                </c:pt>
                <c:pt idx="2">
                  <c:v>27.409189999999999</c:v>
                </c:pt>
                <c:pt idx="3">
                  <c:v>25.347429999999999</c:v>
                </c:pt>
                <c:pt idx="4">
                  <c:v>24.813669999999998</c:v>
                </c:pt>
                <c:pt idx="5">
                  <c:v>23.864049999999999</c:v>
                </c:pt>
                <c:pt idx="6">
                  <c:v>24.576530000000002</c:v>
                </c:pt>
                <c:pt idx="7">
                  <c:v>22.275960000000001</c:v>
                </c:pt>
                <c:pt idx="8">
                  <c:v>21.805910000000001</c:v>
                </c:pt>
                <c:pt idx="9">
                  <c:v>21.517710000000001</c:v>
                </c:pt>
                <c:pt idx="10">
                  <c:v>20.03312</c:v>
                </c:pt>
                <c:pt idx="11">
                  <c:v>21.326409999999999</c:v>
                </c:pt>
                <c:pt idx="12">
                  <c:v>19.90457</c:v>
                </c:pt>
                <c:pt idx="13">
                  <c:v>20.577300000000001</c:v>
                </c:pt>
                <c:pt idx="14">
                  <c:v>20.506450000000001</c:v>
                </c:pt>
                <c:pt idx="15">
                  <c:v>18.84075</c:v>
                </c:pt>
                <c:pt idx="16">
                  <c:v>17.931629999999998</c:v>
                </c:pt>
                <c:pt idx="17">
                  <c:v>17.082640000000001</c:v>
                </c:pt>
                <c:pt idx="18">
                  <c:v>17.27216</c:v>
                </c:pt>
                <c:pt idx="19">
                  <c:v>15.29086</c:v>
                </c:pt>
                <c:pt idx="20">
                  <c:v>14.10708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46072"/>
        <c:axId val="371442152"/>
      </c:lineChart>
      <c:catAx>
        <c:axId val="37144607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1442152"/>
        <c:crosses val="autoZero"/>
        <c:auto val="1"/>
        <c:lblAlgn val="ctr"/>
        <c:lblOffset val="100"/>
        <c:noMultiLvlLbl val="0"/>
      </c:catAx>
      <c:valAx>
        <c:axId val="371442152"/>
        <c:scaling>
          <c:orientation val="minMax"/>
          <c:max val="31"/>
          <c:min val="1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14460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egendEntry>
        <c:idx val="1"/>
        <c:delete val="1"/>
      </c:legendEntry>
      <c:layout>
        <c:manualLayout>
          <c:xMode val="edge"/>
          <c:yMode val="edge"/>
          <c:x val="0.72222222222222221"/>
          <c:y val="6.9794765237678622E-2"/>
          <c:w val="0.24316754155730533"/>
          <c:h val="0.23564377369495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'C.4'!$B$1</c:f>
              <c:strCache>
                <c:ptCount val="1"/>
                <c:pt idx="0">
                  <c:v>C.4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'C.4'!$B$2:$B$22</c:f>
              <c:numCache>
                <c:formatCode>0.00</c:formatCode>
                <c:ptCount val="21"/>
                <c:pt idx="0">
                  <c:v>0.69650999999999996</c:v>
                </c:pt>
                <c:pt idx="1">
                  <c:v>-0.85472000000000037</c:v>
                </c:pt>
                <c:pt idx="2">
                  <c:v>0.65638999999999825</c:v>
                </c:pt>
                <c:pt idx="3">
                  <c:v>-6.9929999999999382E-2</c:v>
                </c:pt>
                <c:pt idx="4">
                  <c:v>0.229849999999999</c:v>
                </c:pt>
                <c:pt idx="5">
                  <c:v>-0.57154000000000238</c:v>
                </c:pt>
                <c:pt idx="6">
                  <c:v>0.2268100000000004</c:v>
                </c:pt>
                <c:pt idx="7">
                  <c:v>-0.97488999999999848</c:v>
                </c:pt>
                <c:pt idx="8">
                  <c:v>-0.62565000000000026</c:v>
                </c:pt>
                <c:pt idx="9">
                  <c:v>-0.10573999999999728</c:v>
                </c:pt>
                <c:pt idx="10">
                  <c:v>-0.92399999999999949</c:v>
                </c:pt>
                <c:pt idx="11">
                  <c:v>1.5843099999999986</c:v>
                </c:pt>
                <c:pt idx="12">
                  <c:v>0.64514000000000138</c:v>
                </c:pt>
                <c:pt idx="13">
                  <c:v>0.70730999999999966</c:v>
                </c:pt>
                <c:pt idx="14">
                  <c:v>0.15348000000000184</c:v>
                </c:pt>
                <c:pt idx="15">
                  <c:v>-0.58977000000000146</c:v>
                </c:pt>
                <c:pt idx="16">
                  <c:v>-1.5243800000000007</c:v>
                </c:pt>
                <c:pt idx="17">
                  <c:v>-2.2277199999999979</c:v>
                </c:pt>
                <c:pt idx="18">
                  <c:v>-0.61125000000000185</c:v>
                </c:pt>
                <c:pt idx="19">
                  <c:v>-2.6355999999999984</c:v>
                </c:pt>
                <c:pt idx="20">
                  <c:v>-2.9344600000000014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'C.2'!$C$1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6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cat>
            <c:numRef>
              <c:f>'C.2'!$A$2:$A$22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'C.2'!$C$2:$C$22</c:f>
              <c:numCache>
                <c:formatCode>General</c:formatCode>
                <c:ptCount val="21"/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48032"/>
        <c:axId val="371447248"/>
      </c:lineChart>
      <c:catAx>
        <c:axId val="3714480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1447248"/>
        <c:crosses val="autoZero"/>
        <c:auto val="1"/>
        <c:lblAlgn val="ctr"/>
        <c:lblOffset val="100"/>
        <c:noMultiLvlLbl val="0"/>
      </c:catAx>
      <c:valAx>
        <c:axId val="371447248"/>
        <c:scaling>
          <c:orientation val="minMax"/>
          <c:max val="2"/>
          <c:min val="-3.5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14480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194663167104106E-2"/>
          <c:y val="5.0925925925925923E-2"/>
          <c:w val="0.90624978127734035"/>
          <c:h val="0.80115704286964129"/>
        </c:manualLayout>
      </c:layout>
      <c:lineChart>
        <c:grouping val="standard"/>
        <c:varyColors val="0"/>
        <c:ser>
          <c:idx val="0"/>
          <c:order val="0"/>
          <c:tx>
            <c:strRef>
              <c:f>'C.4'!$J$1</c:f>
              <c:strCache>
                <c:ptCount val="1"/>
                <c:pt idx="0">
                  <c:v>Finlandia sintética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'C.4'!$J$2:$J$22</c:f>
              <c:numCache>
                <c:formatCode>General</c:formatCode>
                <c:ptCount val="21"/>
                <c:pt idx="0">
                  <c:v>28.33325</c:v>
                </c:pt>
                <c:pt idx="1">
                  <c:v>26.82199</c:v>
                </c:pt>
                <c:pt idx="2">
                  <c:v>26.752800000000001</c:v>
                </c:pt>
                <c:pt idx="3">
                  <c:v>25.417359999999999</c:v>
                </c:pt>
                <c:pt idx="4">
                  <c:v>24.583819999999999</c:v>
                </c:pt>
                <c:pt idx="5">
                  <c:v>24.435590000000001</c:v>
                </c:pt>
                <c:pt idx="6">
                  <c:v>24.349720000000001</c:v>
                </c:pt>
                <c:pt idx="7">
                  <c:v>23.25085</c:v>
                </c:pt>
                <c:pt idx="8">
                  <c:v>22.431560000000001</c:v>
                </c:pt>
                <c:pt idx="9">
                  <c:v>21.623449999999998</c:v>
                </c:pt>
                <c:pt idx="10">
                  <c:v>20.95712</c:v>
                </c:pt>
                <c:pt idx="11">
                  <c:v>19.742100000000001</c:v>
                </c:pt>
                <c:pt idx="12">
                  <c:v>19.259429999999998</c:v>
                </c:pt>
                <c:pt idx="13">
                  <c:v>19.869990000000001</c:v>
                </c:pt>
                <c:pt idx="14">
                  <c:v>20.352969999999999</c:v>
                </c:pt>
                <c:pt idx="15">
                  <c:v>19.430520000000001</c:v>
                </c:pt>
                <c:pt idx="16">
                  <c:v>19.456009999999999</c:v>
                </c:pt>
                <c:pt idx="17">
                  <c:v>19.310359999999999</c:v>
                </c:pt>
                <c:pt idx="18">
                  <c:v>17.883410000000001</c:v>
                </c:pt>
                <c:pt idx="19">
                  <c:v>17.926459999999999</c:v>
                </c:pt>
                <c:pt idx="20">
                  <c:v>17.041540000000001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4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cat>
            <c:numRef>
              <c:f>'C.1'!$A$2:$A$22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'C.1'!$K$2:$K$22</c:f>
              <c:numCache>
                <c:formatCode>General</c:formatCode>
                <c:ptCount val="21"/>
                <c:pt idx="0" formatCode="0.00%">
                  <c:v>-1.3752783350602931E-2</c:v>
                </c:pt>
                <c:pt idx="14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'C.4'!$I$1</c:f>
              <c:strCache>
                <c:ptCount val="1"/>
                <c:pt idx="0">
                  <c:v>Finlandia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'C.4'!$I$2:$I$22</c:f>
              <c:numCache>
                <c:formatCode>General</c:formatCode>
                <c:ptCount val="21"/>
                <c:pt idx="0">
                  <c:v>29.02976</c:v>
                </c:pt>
                <c:pt idx="1">
                  <c:v>25.967269999999999</c:v>
                </c:pt>
                <c:pt idx="2">
                  <c:v>27.409189999999999</c:v>
                </c:pt>
                <c:pt idx="3">
                  <c:v>25.347429999999999</c:v>
                </c:pt>
                <c:pt idx="4">
                  <c:v>24.813669999999998</c:v>
                </c:pt>
                <c:pt idx="5">
                  <c:v>23.864049999999999</c:v>
                </c:pt>
                <c:pt idx="6">
                  <c:v>24.576530000000002</c:v>
                </c:pt>
                <c:pt idx="7">
                  <c:v>22.275960000000001</c:v>
                </c:pt>
                <c:pt idx="8">
                  <c:v>21.805910000000001</c:v>
                </c:pt>
                <c:pt idx="9">
                  <c:v>21.517710000000001</c:v>
                </c:pt>
                <c:pt idx="10">
                  <c:v>20.03312</c:v>
                </c:pt>
                <c:pt idx="11">
                  <c:v>21.326409999999999</c:v>
                </c:pt>
                <c:pt idx="12">
                  <c:v>19.90457</c:v>
                </c:pt>
                <c:pt idx="13">
                  <c:v>20.577300000000001</c:v>
                </c:pt>
                <c:pt idx="14">
                  <c:v>20.506450000000001</c:v>
                </c:pt>
                <c:pt idx="15">
                  <c:v>18.84075</c:v>
                </c:pt>
                <c:pt idx="16">
                  <c:v>17.931629999999998</c:v>
                </c:pt>
                <c:pt idx="17">
                  <c:v>17.082640000000001</c:v>
                </c:pt>
                <c:pt idx="18">
                  <c:v>17.27216</c:v>
                </c:pt>
                <c:pt idx="19">
                  <c:v>15.29086</c:v>
                </c:pt>
                <c:pt idx="20">
                  <c:v>14.10708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45288"/>
        <c:axId val="371445680"/>
      </c:lineChart>
      <c:catAx>
        <c:axId val="37144528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1445680"/>
        <c:crosses val="autoZero"/>
        <c:auto val="1"/>
        <c:lblAlgn val="ctr"/>
        <c:lblOffset val="100"/>
        <c:noMultiLvlLbl val="0"/>
      </c:catAx>
      <c:valAx>
        <c:axId val="371445680"/>
        <c:scaling>
          <c:orientation val="minMax"/>
          <c:max val="31"/>
          <c:min val="1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14452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egendEntry>
        <c:idx val="1"/>
        <c:delete val="1"/>
      </c:legendEntry>
      <c:layout>
        <c:manualLayout>
          <c:xMode val="edge"/>
          <c:yMode val="edge"/>
          <c:x val="0.72222222222222221"/>
          <c:y val="6.9794765237678622E-2"/>
          <c:w val="0.24316754155730533"/>
          <c:h val="0.23564377369495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'C.1'!$B$1</c:f>
              <c:strCache>
                <c:ptCount val="1"/>
                <c:pt idx="0">
                  <c:v>C.1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'C.1'!$B$2:$B$22</c:f>
              <c:numCache>
                <c:formatCode>0.00</c:formatCode>
                <c:ptCount val="21"/>
                <c:pt idx="0">
                  <c:v>0.39923999999999893</c:v>
                </c:pt>
                <c:pt idx="1">
                  <c:v>-0.78477000000000174</c:v>
                </c:pt>
                <c:pt idx="2">
                  <c:v>0.59607999999999706</c:v>
                </c:pt>
                <c:pt idx="3">
                  <c:v>-6.8360000000001975E-2</c:v>
                </c:pt>
                <c:pt idx="4">
                  <c:v>1.2189699999999988</c:v>
                </c:pt>
                <c:pt idx="5">
                  <c:v>-1.073240000000002</c:v>
                </c:pt>
                <c:pt idx="6">
                  <c:v>0.22638000000000247</c:v>
                </c:pt>
                <c:pt idx="7">
                  <c:v>-1.3275899999999972</c:v>
                </c:pt>
                <c:pt idx="8">
                  <c:v>-0.14840999999999838</c:v>
                </c:pt>
                <c:pt idx="9">
                  <c:v>0.32177000000000078</c:v>
                </c:pt>
                <c:pt idx="10">
                  <c:v>-1.2635299999999994</c:v>
                </c:pt>
                <c:pt idx="11">
                  <c:v>1.5574399999999997</c:v>
                </c:pt>
                <c:pt idx="12">
                  <c:v>0.93302999999999869</c:v>
                </c:pt>
                <c:pt idx="13">
                  <c:v>0.21258000000000266</c:v>
                </c:pt>
                <c:pt idx="14">
                  <c:v>3.9519999999999555E-2</c:v>
                </c:pt>
                <c:pt idx="15">
                  <c:v>-0.3502900000000011</c:v>
                </c:pt>
                <c:pt idx="16">
                  <c:v>-1.4738900000000008</c:v>
                </c:pt>
                <c:pt idx="17">
                  <c:v>-2.2696799999999975</c:v>
                </c:pt>
                <c:pt idx="18">
                  <c:v>-0.23344000000000165</c:v>
                </c:pt>
                <c:pt idx="19">
                  <c:v>-2.544769999999998</c:v>
                </c:pt>
                <c:pt idx="20">
                  <c:v>-3.7392299999999992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'C.2'!$B$1</c:f>
              <c:strCache>
                <c:ptCount val="1"/>
                <c:pt idx="0">
                  <c:v>C.2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'C.2'!$B$2:$B$22</c:f>
              <c:numCache>
                <c:formatCode>0.00</c:formatCode>
                <c:ptCount val="21"/>
                <c:pt idx="0">
                  <c:v>0.15740999999999872</c:v>
                </c:pt>
                <c:pt idx="1">
                  <c:v>-1.1351499999999994</c:v>
                </c:pt>
                <c:pt idx="2">
                  <c:v>0.57284999999999897</c:v>
                </c:pt>
                <c:pt idx="3">
                  <c:v>-3.7040000000001072E-2</c:v>
                </c:pt>
                <c:pt idx="4">
                  <c:v>0.5942799999999977</c:v>
                </c:pt>
                <c:pt idx="5">
                  <c:v>-0.47401999999999944</c:v>
                </c:pt>
                <c:pt idx="6">
                  <c:v>0.3090900000000012</c:v>
                </c:pt>
                <c:pt idx="7">
                  <c:v>-1.3498199999999976</c:v>
                </c:pt>
                <c:pt idx="8">
                  <c:v>-0.15822000000000003</c:v>
                </c:pt>
                <c:pt idx="9">
                  <c:v>0.17656000000000205</c:v>
                </c:pt>
                <c:pt idx="10">
                  <c:v>-1.0135199999999998</c:v>
                </c:pt>
                <c:pt idx="11">
                  <c:v>1.9268299999999989</c:v>
                </c:pt>
                <c:pt idx="12">
                  <c:v>1.1319599999999994</c:v>
                </c:pt>
                <c:pt idx="13">
                  <c:v>0.81679000000000102</c:v>
                </c:pt>
                <c:pt idx="14">
                  <c:v>0.19731000000000165</c:v>
                </c:pt>
                <c:pt idx="15">
                  <c:v>0.11055999999999955</c:v>
                </c:pt>
                <c:pt idx="16">
                  <c:v>-0.94355000000000189</c:v>
                </c:pt>
                <c:pt idx="17">
                  <c:v>-1.6646699999999974</c:v>
                </c:pt>
                <c:pt idx="18">
                  <c:v>-0.78947000000000145</c:v>
                </c:pt>
                <c:pt idx="19">
                  <c:v>-2.6172300000000011</c:v>
                </c:pt>
                <c:pt idx="20">
                  <c:v>-3.3884900000000009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'C.3'!$B$1</c:f>
              <c:strCache>
                <c:ptCount val="1"/>
                <c:pt idx="0">
                  <c:v>C.3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'C.3'!$B$2:$B$22</c:f>
              <c:numCache>
                <c:formatCode>0.00</c:formatCode>
                <c:ptCount val="21"/>
                <c:pt idx="0">
                  <c:v>-8.9210000000001344E-2</c:v>
                </c:pt>
                <c:pt idx="1">
                  <c:v>-1.1789100000000019</c:v>
                </c:pt>
                <c:pt idx="2">
                  <c:v>1.2663499999999992</c:v>
                </c:pt>
                <c:pt idx="3">
                  <c:v>0.30507000000000062</c:v>
                </c:pt>
                <c:pt idx="4">
                  <c:v>6.8999999999874717E-4</c:v>
                </c:pt>
                <c:pt idx="5">
                  <c:v>-1.1593599999999995</c:v>
                </c:pt>
                <c:pt idx="6">
                  <c:v>0.20531000000000077</c:v>
                </c:pt>
                <c:pt idx="7">
                  <c:v>-1.4479799999999976</c:v>
                </c:pt>
                <c:pt idx="8">
                  <c:v>-0.29728000000000065</c:v>
                </c:pt>
                <c:pt idx="9">
                  <c:v>0.20512000000000086</c:v>
                </c:pt>
                <c:pt idx="10">
                  <c:v>-0.97920999999999836</c:v>
                </c:pt>
                <c:pt idx="11">
                  <c:v>2.0601699999999994</c:v>
                </c:pt>
                <c:pt idx="12">
                  <c:v>1.5175400000000003</c:v>
                </c:pt>
                <c:pt idx="13">
                  <c:v>1.2248800000000024</c:v>
                </c:pt>
                <c:pt idx="14">
                  <c:v>1.1606200000000015</c:v>
                </c:pt>
                <c:pt idx="15">
                  <c:v>1.6822200000000009</c:v>
                </c:pt>
                <c:pt idx="16">
                  <c:v>1.0567699999999967</c:v>
                </c:pt>
                <c:pt idx="17">
                  <c:v>3.5759999999999792E-2</c:v>
                </c:pt>
                <c:pt idx="18">
                  <c:v>0.99864999999999782</c:v>
                </c:pt>
                <c:pt idx="19">
                  <c:v>-0.47973999999999961</c:v>
                </c:pt>
                <c:pt idx="20">
                  <c:v>-1.4849099999999993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'C.4'!$B$1</c:f>
              <c:strCache>
                <c:ptCount val="1"/>
                <c:pt idx="0">
                  <c:v>C.4</c:v>
                </c:pt>
              </c:strCache>
            </c:strRef>
          </c:tx>
          <c:spPr>
            <a:ln w="19050" cap="rnd">
              <a:solidFill>
                <a:srgbClr val="0FDF1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'C.4'!$B$2:$B$22</c:f>
              <c:numCache>
                <c:formatCode>0.00</c:formatCode>
                <c:ptCount val="21"/>
                <c:pt idx="0">
                  <c:v>0.69650999999999996</c:v>
                </c:pt>
                <c:pt idx="1">
                  <c:v>-0.85472000000000037</c:v>
                </c:pt>
                <c:pt idx="2">
                  <c:v>0.65638999999999825</c:v>
                </c:pt>
                <c:pt idx="3">
                  <c:v>-6.9929999999999382E-2</c:v>
                </c:pt>
                <c:pt idx="4">
                  <c:v>0.229849999999999</c:v>
                </c:pt>
                <c:pt idx="5">
                  <c:v>-0.57154000000000238</c:v>
                </c:pt>
                <c:pt idx="6">
                  <c:v>0.2268100000000004</c:v>
                </c:pt>
                <c:pt idx="7">
                  <c:v>-0.97488999999999848</c:v>
                </c:pt>
                <c:pt idx="8">
                  <c:v>-0.62565000000000026</c:v>
                </c:pt>
                <c:pt idx="9">
                  <c:v>-0.10573999999999728</c:v>
                </c:pt>
                <c:pt idx="10">
                  <c:v>-0.92399999999999949</c:v>
                </c:pt>
                <c:pt idx="11">
                  <c:v>1.5843099999999986</c:v>
                </c:pt>
                <c:pt idx="12">
                  <c:v>0.64514000000000138</c:v>
                </c:pt>
                <c:pt idx="13">
                  <c:v>0.70730999999999966</c:v>
                </c:pt>
                <c:pt idx="14">
                  <c:v>0.15348000000000184</c:v>
                </c:pt>
                <c:pt idx="15">
                  <c:v>-0.58977000000000146</c:v>
                </c:pt>
                <c:pt idx="16">
                  <c:v>-1.5243800000000007</c:v>
                </c:pt>
                <c:pt idx="17">
                  <c:v>-2.2277199999999979</c:v>
                </c:pt>
                <c:pt idx="18">
                  <c:v>-0.61125000000000185</c:v>
                </c:pt>
                <c:pt idx="19">
                  <c:v>-2.6355999999999984</c:v>
                </c:pt>
                <c:pt idx="20">
                  <c:v>-2.9344600000000014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'C.1'!$K$1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3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val>
            <c:numRef>
              <c:f>'C.1'!$K$2:$K$22</c:f>
              <c:numCache>
                <c:formatCode>General</c:formatCode>
                <c:ptCount val="21"/>
                <c:pt idx="0" formatCode="0.00%">
                  <c:v>-1.3752783350602931E-2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136632"/>
        <c:axId val="372137808"/>
      </c:lineChart>
      <c:catAx>
        <c:axId val="3721366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2137808"/>
        <c:crosses val="autoZero"/>
        <c:auto val="1"/>
        <c:lblAlgn val="ctr"/>
        <c:lblOffset val="100"/>
        <c:noMultiLvlLbl val="0"/>
      </c:catAx>
      <c:valAx>
        <c:axId val="372137808"/>
        <c:scaling>
          <c:orientation val="minMax"/>
          <c:max val="2.5"/>
          <c:min val="-4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21366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551334208223974"/>
          <c:y val="0.69479476523767858"/>
          <c:w val="0.29029177602799644"/>
          <c:h val="0.114806065908428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0</xdr:row>
      <xdr:rowOff>166687</xdr:rowOff>
    </xdr:from>
    <xdr:to>
      <xdr:col>7</xdr:col>
      <xdr:colOff>171450</xdr:colOff>
      <xdr:row>15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0</xdr:row>
      <xdr:rowOff>142875</xdr:rowOff>
    </xdr:from>
    <xdr:to>
      <xdr:col>18</xdr:col>
      <xdr:colOff>228600</xdr:colOff>
      <xdr:row>15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</xdr:row>
      <xdr:rowOff>185737</xdr:rowOff>
    </xdr:from>
    <xdr:to>
      <xdr:col>8</xdr:col>
      <xdr:colOff>333375</xdr:colOff>
      <xdr:row>16</xdr:row>
      <xdr:rowOff>71437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</xdr:row>
      <xdr:rowOff>171450</xdr:rowOff>
    </xdr:from>
    <xdr:to>
      <xdr:col>19</xdr:col>
      <xdr:colOff>152400</xdr:colOff>
      <xdr:row>16</xdr:row>
      <xdr:rowOff>57150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</xdr:row>
      <xdr:rowOff>185737</xdr:rowOff>
    </xdr:from>
    <xdr:to>
      <xdr:col>8</xdr:col>
      <xdr:colOff>333375</xdr:colOff>
      <xdr:row>16</xdr:row>
      <xdr:rowOff>71437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</xdr:row>
      <xdr:rowOff>142875</xdr:rowOff>
    </xdr:from>
    <xdr:to>
      <xdr:col>19</xdr:col>
      <xdr:colOff>266700</xdr:colOff>
      <xdr:row>17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</xdr:row>
      <xdr:rowOff>185737</xdr:rowOff>
    </xdr:from>
    <xdr:to>
      <xdr:col>8</xdr:col>
      <xdr:colOff>333375</xdr:colOff>
      <xdr:row>16</xdr:row>
      <xdr:rowOff>71437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3</xdr:row>
      <xdr:rowOff>9525</xdr:rowOff>
    </xdr:from>
    <xdr:to>
      <xdr:col>19</xdr:col>
      <xdr:colOff>238125</xdr:colOff>
      <xdr:row>17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0</xdr:colOff>
      <xdr:row>16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B1" workbookViewId="0">
      <selection activeCell="K24" sqref="K17:K24"/>
    </sheetView>
  </sheetViews>
  <sheetFormatPr baseColWidth="10" defaultRowHeight="15" x14ac:dyDescent="0.25"/>
  <cols>
    <col min="1" max="1" width="11.42578125" style="6"/>
    <col min="2" max="2" width="11.42578125" style="7"/>
  </cols>
  <sheetData>
    <row r="1" spans="1:13" x14ac:dyDescent="0.25">
      <c r="A1" s="4">
        <v>6</v>
      </c>
      <c r="B1" s="7" t="s">
        <v>23</v>
      </c>
      <c r="I1" t="s">
        <v>0</v>
      </c>
      <c r="J1" t="s">
        <v>1</v>
      </c>
    </row>
    <row r="2" spans="1:13" x14ac:dyDescent="0.25">
      <c r="A2" s="4">
        <v>1995</v>
      </c>
      <c r="B2" s="7">
        <f>+I2-J2</f>
        <v>0.39923999999999893</v>
      </c>
      <c r="H2" s="1">
        <v>1995</v>
      </c>
      <c r="I2">
        <v>29.02976</v>
      </c>
      <c r="J2">
        <v>28.630520000000001</v>
      </c>
      <c r="K2" s="15">
        <f t="shared" ref="K2" si="0">+(J2-I2)/I2</f>
        <v>-1.3752783350602931E-2</v>
      </c>
    </row>
    <row r="3" spans="1:13" x14ac:dyDescent="0.25">
      <c r="A3" s="4">
        <v>1996</v>
      </c>
      <c r="B3" s="7">
        <f t="shared" ref="B3:B22" si="1">+I3-J3</f>
        <v>-0.78477000000000174</v>
      </c>
      <c r="H3" s="1">
        <v>1996</v>
      </c>
      <c r="I3">
        <v>25.967269999999999</v>
      </c>
      <c r="J3">
        <v>26.752040000000001</v>
      </c>
    </row>
    <row r="4" spans="1:13" x14ac:dyDescent="0.25">
      <c r="A4" s="4">
        <v>1997</v>
      </c>
      <c r="B4" s="7">
        <f t="shared" si="1"/>
        <v>0.59607999999999706</v>
      </c>
      <c r="H4" s="1">
        <v>1997</v>
      </c>
      <c r="I4">
        <v>27.409189999999999</v>
      </c>
      <c r="J4">
        <v>26.813110000000002</v>
      </c>
    </row>
    <row r="5" spans="1:13" x14ac:dyDescent="0.25">
      <c r="A5" s="4">
        <v>1998</v>
      </c>
      <c r="B5" s="7">
        <f t="shared" si="1"/>
        <v>-6.8360000000001975E-2</v>
      </c>
      <c r="H5" s="1">
        <v>1998</v>
      </c>
      <c r="I5">
        <v>25.347429999999999</v>
      </c>
      <c r="J5">
        <v>25.415790000000001</v>
      </c>
    </row>
    <row r="6" spans="1:13" x14ac:dyDescent="0.25">
      <c r="A6" s="4">
        <v>1999</v>
      </c>
      <c r="B6" s="7">
        <f t="shared" si="1"/>
        <v>1.2189699999999988</v>
      </c>
      <c r="H6" s="1">
        <v>1999</v>
      </c>
      <c r="I6">
        <v>24.813669999999998</v>
      </c>
      <c r="J6">
        <v>23.5947</v>
      </c>
    </row>
    <row r="7" spans="1:13" x14ac:dyDescent="0.25">
      <c r="A7" s="4">
        <v>2000</v>
      </c>
      <c r="B7" s="7">
        <f t="shared" si="1"/>
        <v>-1.073240000000002</v>
      </c>
      <c r="H7" s="1">
        <v>2000</v>
      </c>
      <c r="I7">
        <v>23.864049999999999</v>
      </c>
      <c r="J7">
        <v>24.937290000000001</v>
      </c>
    </row>
    <row r="8" spans="1:13" x14ac:dyDescent="0.25">
      <c r="A8" s="4">
        <v>2001</v>
      </c>
      <c r="B8" s="7">
        <f t="shared" si="1"/>
        <v>0.22638000000000247</v>
      </c>
      <c r="H8" s="1">
        <v>2001</v>
      </c>
      <c r="I8">
        <v>24.576530000000002</v>
      </c>
      <c r="J8">
        <v>24.350149999999999</v>
      </c>
    </row>
    <row r="9" spans="1:13" x14ac:dyDescent="0.25">
      <c r="A9" s="4">
        <v>2002</v>
      </c>
      <c r="B9" s="7">
        <f t="shared" si="1"/>
        <v>-1.3275899999999972</v>
      </c>
      <c r="H9" s="1">
        <v>2002</v>
      </c>
      <c r="I9">
        <v>22.275960000000001</v>
      </c>
      <c r="J9">
        <v>23.603549999999998</v>
      </c>
    </row>
    <row r="10" spans="1:13" x14ac:dyDescent="0.25">
      <c r="A10" s="4">
        <v>2003</v>
      </c>
      <c r="B10" s="7">
        <f t="shared" si="1"/>
        <v>-0.14840999999999838</v>
      </c>
      <c r="H10" s="1">
        <v>2003</v>
      </c>
      <c r="I10">
        <v>21.805910000000001</v>
      </c>
      <c r="J10">
        <v>21.954319999999999</v>
      </c>
    </row>
    <row r="11" spans="1:13" x14ac:dyDescent="0.25">
      <c r="A11" s="4">
        <v>2004</v>
      </c>
      <c r="B11" s="7">
        <f t="shared" si="1"/>
        <v>0.32177000000000078</v>
      </c>
      <c r="H11" s="1">
        <v>2004</v>
      </c>
      <c r="I11">
        <v>21.517710000000001</v>
      </c>
      <c r="J11">
        <v>21.19594</v>
      </c>
    </row>
    <row r="12" spans="1:13" x14ac:dyDescent="0.25">
      <c r="A12" s="4">
        <v>2005</v>
      </c>
      <c r="B12" s="7">
        <f t="shared" si="1"/>
        <v>-1.2635299999999994</v>
      </c>
      <c r="H12" s="1">
        <v>2005</v>
      </c>
      <c r="I12">
        <v>20.03312</v>
      </c>
      <c r="J12">
        <v>21.29665</v>
      </c>
    </row>
    <row r="13" spans="1:13" x14ac:dyDescent="0.25">
      <c r="A13" s="4">
        <v>2006</v>
      </c>
      <c r="B13" s="7">
        <f t="shared" si="1"/>
        <v>1.5574399999999997</v>
      </c>
      <c r="H13" s="1">
        <v>2006</v>
      </c>
      <c r="I13">
        <v>21.326409999999999</v>
      </c>
      <c r="J13">
        <v>19.768969999999999</v>
      </c>
    </row>
    <row r="14" spans="1:13" x14ac:dyDescent="0.25">
      <c r="A14" s="4">
        <v>2007</v>
      </c>
      <c r="B14" s="7">
        <f t="shared" si="1"/>
        <v>0.93302999999999869</v>
      </c>
      <c r="H14" s="1">
        <v>2007</v>
      </c>
      <c r="I14">
        <v>19.90457</v>
      </c>
      <c r="J14">
        <v>18.971540000000001</v>
      </c>
    </row>
    <row r="15" spans="1:13" x14ac:dyDescent="0.25">
      <c r="A15" s="4">
        <v>2008</v>
      </c>
      <c r="B15" s="7">
        <f t="shared" si="1"/>
        <v>0.21258000000000266</v>
      </c>
      <c r="H15" s="1">
        <v>2008</v>
      </c>
      <c r="I15">
        <v>20.577300000000001</v>
      </c>
      <c r="J15">
        <v>20.364719999999998</v>
      </c>
    </row>
    <row r="16" spans="1:13" x14ac:dyDescent="0.25">
      <c r="A16" s="4">
        <v>2009</v>
      </c>
      <c r="B16" s="7">
        <f t="shared" si="1"/>
        <v>3.9519999999999555E-2</v>
      </c>
      <c r="C16">
        <v>1</v>
      </c>
      <c r="H16" s="1">
        <v>2009</v>
      </c>
      <c r="I16">
        <v>20.506450000000001</v>
      </c>
      <c r="J16">
        <v>20.466930000000001</v>
      </c>
      <c r="K16">
        <v>20</v>
      </c>
      <c r="M16" s="15">
        <f>+(J16-I16)/J16</f>
        <v>-1.9309197813252672E-3</v>
      </c>
    </row>
    <row r="17" spans="1:12" x14ac:dyDescent="0.25">
      <c r="A17" s="4">
        <v>2010</v>
      </c>
      <c r="B17" s="7">
        <f t="shared" si="1"/>
        <v>-0.3502900000000011</v>
      </c>
      <c r="H17" s="1">
        <v>2010</v>
      </c>
      <c r="I17">
        <v>18.84075</v>
      </c>
      <c r="J17">
        <v>19.191040000000001</v>
      </c>
      <c r="K17" s="15"/>
      <c r="L17">
        <f>+I17-J17</f>
        <v>-0.3502900000000011</v>
      </c>
    </row>
    <row r="18" spans="1:12" x14ac:dyDescent="0.25">
      <c r="A18" s="4">
        <v>2011</v>
      </c>
      <c r="B18" s="7">
        <f t="shared" si="1"/>
        <v>-1.4738900000000008</v>
      </c>
      <c r="H18" s="1">
        <v>2011</v>
      </c>
      <c r="I18">
        <v>17.931629999999998</v>
      </c>
      <c r="J18">
        <v>19.405519999999999</v>
      </c>
      <c r="K18" s="15"/>
      <c r="L18">
        <f t="shared" ref="L18:L22" si="2">+I18-J18</f>
        <v>-1.4738900000000008</v>
      </c>
    </row>
    <row r="19" spans="1:12" x14ac:dyDescent="0.25">
      <c r="A19" s="4">
        <v>2012</v>
      </c>
      <c r="B19" s="7">
        <f t="shared" si="1"/>
        <v>-2.2696799999999975</v>
      </c>
      <c r="H19" s="1">
        <v>2012</v>
      </c>
      <c r="I19">
        <v>17.082640000000001</v>
      </c>
      <c r="J19">
        <v>19.352319999999999</v>
      </c>
      <c r="K19" s="15"/>
      <c r="L19">
        <f t="shared" si="2"/>
        <v>-2.2696799999999975</v>
      </c>
    </row>
    <row r="20" spans="1:12" x14ac:dyDescent="0.25">
      <c r="A20" s="4">
        <v>2013</v>
      </c>
      <c r="B20" s="7">
        <f t="shared" si="1"/>
        <v>-0.23344000000000165</v>
      </c>
      <c r="H20" s="1">
        <v>2013</v>
      </c>
      <c r="I20">
        <v>17.27216</v>
      </c>
      <c r="J20">
        <v>17.505600000000001</v>
      </c>
      <c r="K20" s="15"/>
      <c r="L20">
        <f t="shared" si="2"/>
        <v>-0.23344000000000165</v>
      </c>
    </row>
    <row r="21" spans="1:12" x14ac:dyDescent="0.25">
      <c r="A21" s="4">
        <v>2014</v>
      </c>
      <c r="B21" s="7">
        <f t="shared" si="1"/>
        <v>-2.544769999999998</v>
      </c>
      <c r="H21" s="1">
        <v>2014</v>
      </c>
      <c r="I21">
        <v>15.29086</v>
      </c>
      <c r="J21">
        <v>17.835629999999998</v>
      </c>
      <c r="K21" s="15"/>
      <c r="L21">
        <f t="shared" si="2"/>
        <v>-2.544769999999998</v>
      </c>
    </row>
    <row r="22" spans="1:12" x14ac:dyDescent="0.25">
      <c r="A22" s="5">
        <v>2015</v>
      </c>
      <c r="B22" s="7">
        <f t="shared" si="1"/>
        <v>-3.7392299999999992</v>
      </c>
      <c r="H22" s="2">
        <v>2015</v>
      </c>
      <c r="I22">
        <v>14.10708</v>
      </c>
      <c r="J22">
        <v>17.846309999999999</v>
      </c>
      <c r="K22" s="15"/>
      <c r="L22">
        <f t="shared" si="2"/>
        <v>-3.7392299999999992</v>
      </c>
    </row>
    <row r="23" spans="1:12" x14ac:dyDescent="0.25">
      <c r="K23" s="16"/>
      <c r="L23" s="7">
        <f>+AVERAGE(L17:L22)</f>
        <v>-1.7685499999999996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4" workbookViewId="0">
      <selection activeCell="K16" sqref="K16:M23"/>
    </sheetView>
  </sheetViews>
  <sheetFormatPr baseColWidth="10" defaultRowHeight="15" x14ac:dyDescent="0.25"/>
  <cols>
    <col min="1" max="1" width="11.42578125" style="6"/>
    <col min="2" max="2" width="11.42578125" style="7"/>
  </cols>
  <sheetData>
    <row r="1" spans="1:13" x14ac:dyDescent="0.25">
      <c r="A1" s="4">
        <v>6</v>
      </c>
      <c r="B1" s="7" t="s">
        <v>24</v>
      </c>
      <c r="I1" t="s">
        <v>0</v>
      </c>
      <c r="J1" t="s">
        <v>1</v>
      </c>
    </row>
    <row r="2" spans="1:13" x14ac:dyDescent="0.25">
      <c r="A2" s="4">
        <v>1995</v>
      </c>
      <c r="B2" s="7">
        <f>+I2-J2</f>
        <v>0.15740999999999872</v>
      </c>
      <c r="H2" s="1">
        <v>1995</v>
      </c>
      <c r="I2">
        <v>29.02976</v>
      </c>
      <c r="J2">
        <v>28.872350000000001</v>
      </c>
      <c r="K2" s="15">
        <f t="shared" ref="K2" si="0">+(J2-I2)/I2</f>
        <v>-5.4223665645185739E-3</v>
      </c>
    </row>
    <row r="3" spans="1:13" x14ac:dyDescent="0.25">
      <c r="A3" s="4">
        <v>1996</v>
      </c>
      <c r="B3" s="7">
        <f t="shared" ref="B3:B22" si="1">+I3-J3</f>
        <v>-1.1351499999999994</v>
      </c>
      <c r="H3" s="1">
        <v>1996</v>
      </c>
      <c r="I3">
        <v>25.967269999999999</v>
      </c>
      <c r="J3">
        <v>27.102419999999999</v>
      </c>
    </row>
    <row r="4" spans="1:13" x14ac:dyDescent="0.25">
      <c r="A4" s="4">
        <v>1997</v>
      </c>
      <c r="B4" s="7">
        <f t="shared" si="1"/>
        <v>0.57284999999999897</v>
      </c>
      <c r="H4" s="1">
        <v>1997</v>
      </c>
      <c r="I4">
        <v>27.409189999999999</v>
      </c>
      <c r="J4">
        <v>26.83634</v>
      </c>
    </row>
    <row r="5" spans="1:13" x14ac:dyDescent="0.25">
      <c r="A5" s="4">
        <v>1998</v>
      </c>
      <c r="B5" s="7">
        <f t="shared" si="1"/>
        <v>-3.7040000000001072E-2</v>
      </c>
      <c r="H5" s="1">
        <v>1998</v>
      </c>
      <c r="I5">
        <v>25.347429999999999</v>
      </c>
      <c r="J5">
        <v>25.38447</v>
      </c>
    </row>
    <row r="6" spans="1:13" x14ac:dyDescent="0.25">
      <c r="A6" s="4">
        <v>1999</v>
      </c>
      <c r="B6" s="7">
        <f t="shared" si="1"/>
        <v>0.5942799999999977</v>
      </c>
      <c r="H6" s="1">
        <v>1999</v>
      </c>
      <c r="I6">
        <v>24.813669999999998</v>
      </c>
      <c r="J6">
        <v>24.219390000000001</v>
      </c>
    </row>
    <row r="7" spans="1:13" x14ac:dyDescent="0.25">
      <c r="A7" s="4">
        <v>2000</v>
      </c>
      <c r="B7" s="7">
        <f t="shared" si="1"/>
        <v>-0.47401999999999944</v>
      </c>
      <c r="H7" s="1">
        <v>2000</v>
      </c>
      <c r="I7">
        <v>23.864049999999999</v>
      </c>
      <c r="J7">
        <v>24.338069999999998</v>
      </c>
    </row>
    <row r="8" spans="1:13" x14ac:dyDescent="0.25">
      <c r="A8" s="4">
        <v>2001</v>
      </c>
      <c r="B8" s="7">
        <f t="shared" si="1"/>
        <v>0.3090900000000012</v>
      </c>
      <c r="H8" s="1">
        <v>2001</v>
      </c>
      <c r="I8">
        <v>24.576530000000002</v>
      </c>
      <c r="J8">
        <v>24.267440000000001</v>
      </c>
    </row>
    <row r="9" spans="1:13" x14ac:dyDescent="0.25">
      <c r="A9" s="4">
        <v>2002</v>
      </c>
      <c r="B9" s="7">
        <f t="shared" si="1"/>
        <v>-1.3498199999999976</v>
      </c>
      <c r="H9" s="1">
        <v>2002</v>
      </c>
      <c r="I9">
        <v>22.275960000000001</v>
      </c>
      <c r="J9">
        <v>23.625779999999999</v>
      </c>
    </row>
    <row r="10" spans="1:13" x14ac:dyDescent="0.25">
      <c r="A10" s="4">
        <v>2003</v>
      </c>
      <c r="B10" s="7">
        <f t="shared" si="1"/>
        <v>-0.15822000000000003</v>
      </c>
      <c r="H10" s="1">
        <v>2003</v>
      </c>
      <c r="I10">
        <v>21.805910000000001</v>
      </c>
      <c r="J10">
        <v>21.964130000000001</v>
      </c>
    </row>
    <row r="11" spans="1:13" x14ac:dyDescent="0.25">
      <c r="A11" s="4">
        <v>2004</v>
      </c>
      <c r="B11" s="7">
        <f t="shared" si="1"/>
        <v>0.17656000000000205</v>
      </c>
      <c r="H11" s="1">
        <v>2004</v>
      </c>
      <c r="I11">
        <v>21.517710000000001</v>
      </c>
      <c r="J11">
        <v>21.341149999999999</v>
      </c>
    </row>
    <row r="12" spans="1:13" x14ac:dyDescent="0.25">
      <c r="A12" s="4">
        <v>2005</v>
      </c>
      <c r="B12" s="7">
        <f t="shared" si="1"/>
        <v>-1.0135199999999998</v>
      </c>
      <c r="H12" s="1">
        <v>2005</v>
      </c>
      <c r="I12">
        <v>20.03312</v>
      </c>
      <c r="J12">
        <v>21.04664</v>
      </c>
    </row>
    <row r="13" spans="1:13" x14ac:dyDescent="0.25">
      <c r="A13" s="4">
        <v>2006</v>
      </c>
      <c r="B13" s="7">
        <f t="shared" si="1"/>
        <v>1.9268299999999989</v>
      </c>
      <c r="H13" s="1">
        <v>2006</v>
      </c>
      <c r="I13">
        <v>21.326409999999999</v>
      </c>
      <c r="J13">
        <v>19.39958</v>
      </c>
    </row>
    <row r="14" spans="1:13" x14ac:dyDescent="0.25">
      <c r="A14" s="4">
        <v>2007</v>
      </c>
      <c r="B14" s="7">
        <f t="shared" si="1"/>
        <v>1.1319599999999994</v>
      </c>
      <c r="H14" s="1">
        <v>2007</v>
      </c>
      <c r="I14">
        <v>19.90457</v>
      </c>
      <c r="J14">
        <v>18.77261</v>
      </c>
    </row>
    <row r="15" spans="1:13" x14ac:dyDescent="0.25">
      <c r="A15" s="4">
        <v>2008</v>
      </c>
      <c r="B15" s="7">
        <f t="shared" si="1"/>
        <v>0.81679000000000102</v>
      </c>
      <c r="H15" s="1">
        <v>2008</v>
      </c>
      <c r="I15">
        <v>20.577300000000001</v>
      </c>
      <c r="J15">
        <v>19.76051</v>
      </c>
    </row>
    <row r="16" spans="1:13" x14ac:dyDescent="0.25">
      <c r="A16" s="4">
        <v>2009</v>
      </c>
      <c r="B16" s="7">
        <f t="shared" si="1"/>
        <v>0.19731000000000165</v>
      </c>
      <c r="C16">
        <v>1</v>
      </c>
      <c r="H16" s="1">
        <v>2009</v>
      </c>
      <c r="I16">
        <v>20.506450000000001</v>
      </c>
      <c r="J16">
        <v>20.309139999999999</v>
      </c>
      <c r="K16">
        <v>20</v>
      </c>
      <c r="M16" s="15">
        <f>+(J16-I16)/J16</f>
        <v>-9.7153301419952622E-3</v>
      </c>
    </row>
    <row r="17" spans="1:12" x14ac:dyDescent="0.25">
      <c r="A17" s="4">
        <v>2010</v>
      </c>
      <c r="B17" s="7">
        <f t="shared" si="1"/>
        <v>0.11055999999999955</v>
      </c>
      <c r="H17" s="1">
        <v>2010</v>
      </c>
      <c r="I17">
        <v>18.84075</v>
      </c>
      <c r="J17">
        <v>18.73019</v>
      </c>
      <c r="K17" s="15">
        <f>+(I17-J17)/J17</f>
        <v>5.9027698063927568E-3</v>
      </c>
      <c r="L17">
        <f>+I17-J17</f>
        <v>0.11055999999999955</v>
      </c>
    </row>
    <row r="18" spans="1:12" x14ac:dyDescent="0.25">
      <c r="A18" s="4">
        <v>2011</v>
      </c>
      <c r="B18" s="7">
        <f t="shared" si="1"/>
        <v>-0.94355000000000189</v>
      </c>
      <c r="H18" s="1">
        <v>2011</v>
      </c>
      <c r="I18">
        <v>17.931629999999998</v>
      </c>
      <c r="J18">
        <v>18.87518</v>
      </c>
      <c r="K18" s="15">
        <f t="shared" ref="K18:K22" si="2">+(I18-J18)/J18</f>
        <v>-4.998892725791234E-2</v>
      </c>
      <c r="L18">
        <f t="shared" ref="L18:L22" si="3">+I18-J18</f>
        <v>-0.94355000000000189</v>
      </c>
    </row>
    <row r="19" spans="1:12" x14ac:dyDescent="0.25">
      <c r="A19" s="4">
        <v>2012</v>
      </c>
      <c r="B19" s="7">
        <f t="shared" si="1"/>
        <v>-1.6646699999999974</v>
      </c>
      <c r="H19" s="1">
        <v>2012</v>
      </c>
      <c r="I19">
        <v>17.082640000000001</v>
      </c>
      <c r="J19">
        <v>18.747309999999999</v>
      </c>
      <c r="K19" s="15">
        <f t="shared" si="2"/>
        <v>-8.8795139142628862E-2</v>
      </c>
      <c r="L19">
        <f t="shared" si="3"/>
        <v>-1.6646699999999974</v>
      </c>
    </row>
    <row r="20" spans="1:12" x14ac:dyDescent="0.25">
      <c r="A20" s="4">
        <v>2013</v>
      </c>
      <c r="B20" s="7">
        <f t="shared" si="1"/>
        <v>-0.78947000000000145</v>
      </c>
      <c r="H20" s="1">
        <v>2013</v>
      </c>
      <c r="I20">
        <v>17.27216</v>
      </c>
      <c r="J20">
        <v>18.061630000000001</v>
      </c>
      <c r="K20" s="15">
        <f t="shared" si="2"/>
        <v>-4.3709786990432278E-2</v>
      </c>
      <c r="L20">
        <f t="shared" si="3"/>
        <v>-0.78947000000000145</v>
      </c>
    </row>
    <row r="21" spans="1:12" x14ac:dyDescent="0.25">
      <c r="A21" s="4">
        <v>2014</v>
      </c>
      <c r="B21" s="7">
        <f t="shared" si="1"/>
        <v>-2.6172300000000011</v>
      </c>
      <c r="H21" s="1">
        <v>2014</v>
      </c>
      <c r="I21">
        <v>15.29086</v>
      </c>
      <c r="J21">
        <v>17.908090000000001</v>
      </c>
      <c r="K21" s="15">
        <f t="shared" si="2"/>
        <v>-0.14614791415499928</v>
      </c>
      <c r="L21">
        <f t="shared" si="3"/>
        <v>-2.6172300000000011</v>
      </c>
    </row>
    <row r="22" spans="1:12" x14ac:dyDescent="0.25">
      <c r="A22" s="5">
        <v>2015</v>
      </c>
      <c r="B22" s="7">
        <f t="shared" si="1"/>
        <v>-3.3884900000000009</v>
      </c>
      <c r="H22" s="2">
        <v>2015</v>
      </c>
      <c r="I22">
        <v>14.10708</v>
      </c>
      <c r="J22">
        <v>17.495570000000001</v>
      </c>
      <c r="K22" s="15">
        <f t="shared" si="2"/>
        <v>-0.19367702795621983</v>
      </c>
      <c r="L22">
        <f t="shared" si="3"/>
        <v>-3.3884900000000009</v>
      </c>
    </row>
    <row r="23" spans="1:12" x14ac:dyDescent="0.25">
      <c r="K23" s="16">
        <f>+AVERAGE(K17:K22)</f>
        <v>-8.6069337615966635E-2</v>
      </c>
      <c r="L23" s="7">
        <f>+AVERAGE(L17:L22)</f>
        <v>-1.5488083333333338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C1" workbookViewId="0">
      <selection activeCell="K17" sqref="K17:K23"/>
    </sheetView>
  </sheetViews>
  <sheetFormatPr baseColWidth="10" defaultRowHeight="15" x14ac:dyDescent="0.25"/>
  <cols>
    <col min="1" max="1" width="11.42578125" style="6"/>
    <col min="2" max="2" width="11.42578125" style="7"/>
    <col min="12" max="12" width="11.85546875" bestFit="1" customWidth="1"/>
  </cols>
  <sheetData>
    <row r="1" spans="1:13" x14ac:dyDescent="0.25">
      <c r="A1" s="4">
        <v>6</v>
      </c>
      <c r="B1" s="7" t="s">
        <v>25</v>
      </c>
      <c r="I1" t="s">
        <v>0</v>
      </c>
      <c r="J1" t="s">
        <v>1</v>
      </c>
    </row>
    <row r="2" spans="1:13" x14ac:dyDescent="0.25">
      <c r="A2" s="4">
        <v>1995</v>
      </c>
      <c r="B2" s="7">
        <f>+I2-J2</f>
        <v>-8.9210000000001344E-2</v>
      </c>
      <c r="H2" s="1">
        <v>1995</v>
      </c>
      <c r="I2">
        <v>29.02976</v>
      </c>
      <c r="J2">
        <v>29.118970000000001</v>
      </c>
      <c r="K2" s="15">
        <f t="shared" ref="K2" si="0">+(J2-I2)/I2</f>
        <v>3.0730533080535749E-3</v>
      </c>
    </row>
    <row r="3" spans="1:13" x14ac:dyDescent="0.25">
      <c r="A3" s="4">
        <v>1996</v>
      </c>
      <c r="B3" s="7">
        <f t="shared" ref="B3:B22" si="1">+I3-J3</f>
        <v>-1.1789100000000019</v>
      </c>
      <c r="H3" s="1">
        <v>1996</v>
      </c>
      <c r="I3">
        <v>25.967269999999999</v>
      </c>
      <c r="J3">
        <v>27.146180000000001</v>
      </c>
    </row>
    <row r="4" spans="1:13" x14ac:dyDescent="0.25">
      <c r="A4" s="4">
        <v>1997</v>
      </c>
      <c r="B4" s="7">
        <f t="shared" si="1"/>
        <v>1.2663499999999992</v>
      </c>
      <c r="H4" s="1">
        <v>1997</v>
      </c>
      <c r="I4">
        <v>27.409189999999999</v>
      </c>
      <c r="J4">
        <v>26.14284</v>
      </c>
    </row>
    <row r="5" spans="1:13" x14ac:dyDescent="0.25">
      <c r="A5" s="4">
        <v>1998</v>
      </c>
      <c r="B5" s="7">
        <f t="shared" si="1"/>
        <v>0.30507000000000062</v>
      </c>
      <c r="H5" s="1">
        <v>1998</v>
      </c>
      <c r="I5">
        <v>25.347429999999999</v>
      </c>
      <c r="J5">
        <v>25.042359999999999</v>
      </c>
    </row>
    <row r="6" spans="1:13" x14ac:dyDescent="0.25">
      <c r="A6" s="4">
        <v>1999</v>
      </c>
      <c r="B6" s="7">
        <f t="shared" si="1"/>
        <v>6.8999999999874717E-4</v>
      </c>
      <c r="H6" s="1">
        <v>1999</v>
      </c>
      <c r="I6">
        <v>24.813669999999998</v>
      </c>
      <c r="J6">
        <v>24.81298</v>
      </c>
    </row>
    <row r="7" spans="1:13" x14ac:dyDescent="0.25">
      <c r="A7" s="4">
        <v>2000</v>
      </c>
      <c r="B7" s="7">
        <f t="shared" si="1"/>
        <v>-1.1593599999999995</v>
      </c>
      <c r="H7" s="1">
        <v>2000</v>
      </c>
      <c r="I7">
        <v>23.864049999999999</v>
      </c>
      <c r="J7">
        <v>25.023409999999998</v>
      </c>
    </row>
    <row r="8" spans="1:13" x14ac:dyDescent="0.25">
      <c r="A8" s="4">
        <v>2001</v>
      </c>
      <c r="B8" s="7">
        <f t="shared" si="1"/>
        <v>0.20531000000000077</v>
      </c>
      <c r="H8" s="1">
        <v>2001</v>
      </c>
      <c r="I8">
        <v>24.576530000000002</v>
      </c>
      <c r="J8">
        <v>24.371220000000001</v>
      </c>
    </row>
    <row r="9" spans="1:13" x14ac:dyDescent="0.25">
      <c r="A9" s="4">
        <v>2002</v>
      </c>
      <c r="B9" s="7">
        <f t="shared" si="1"/>
        <v>-1.4479799999999976</v>
      </c>
      <c r="H9" s="1">
        <v>2002</v>
      </c>
      <c r="I9">
        <v>22.275960000000001</v>
      </c>
      <c r="J9">
        <v>23.723939999999999</v>
      </c>
    </row>
    <row r="10" spans="1:13" x14ac:dyDescent="0.25">
      <c r="A10" s="4">
        <v>2003</v>
      </c>
      <c r="B10" s="7">
        <f t="shared" si="1"/>
        <v>-0.29728000000000065</v>
      </c>
      <c r="H10" s="1">
        <v>2003</v>
      </c>
      <c r="I10">
        <v>21.805910000000001</v>
      </c>
      <c r="J10">
        <v>22.103190000000001</v>
      </c>
    </row>
    <row r="11" spans="1:13" x14ac:dyDescent="0.25">
      <c r="A11" s="4">
        <v>2004</v>
      </c>
      <c r="B11" s="7">
        <f t="shared" si="1"/>
        <v>0.20512000000000086</v>
      </c>
      <c r="H11" s="1">
        <v>2004</v>
      </c>
      <c r="I11">
        <v>21.517710000000001</v>
      </c>
      <c r="J11">
        <v>21.31259</v>
      </c>
    </row>
    <row r="12" spans="1:13" x14ac:dyDescent="0.25">
      <c r="A12" s="4">
        <v>2005</v>
      </c>
      <c r="B12" s="7">
        <f t="shared" si="1"/>
        <v>-0.97920999999999836</v>
      </c>
      <c r="H12" s="1">
        <v>2005</v>
      </c>
      <c r="I12">
        <v>20.03312</v>
      </c>
      <c r="J12">
        <v>21.012329999999999</v>
      </c>
    </row>
    <row r="13" spans="1:13" x14ac:dyDescent="0.25">
      <c r="A13" s="4">
        <v>2006</v>
      </c>
      <c r="B13" s="7">
        <f t="shared" si="1"/>
        <v>2.0601699999999994</v>
      </c>
      <c r="H13" s="1">
        <v>2006</v>
      </c>
      <c r="I13">
        <v>21.326409999999999</v>
      </c>
      <c r="J13">
        <v>19.26624</v>
      </c>
    </row>
    <row r="14" spans="1:13" x14ac:dyDescent="0.25">
      <c r="A14" s="4">
        <v>2007</v>
      </c>
      <c r="B14" s="7">
        <f t="shared" si="1"/>
        <v>1.5175400000000003</v>
      </c>
      <c r="H14" s="1">
        <v>2007</v>
      </c>
      <c r="I14">
        <v>19.90457</v>
      </c>
      <c r="J14">
        <v>18.387029999999999</v>
      </c>
    </row>
    <row r="15" spans="1:13" x14ac:dyDescent="0.25">
      <c r="A15" s="4">
        <v>2008</v>
      </c>
      <c r="B15" s="7">
        <f t="shared" si="1"/>
        <v>1.2248800000000024</v>
      </c>
      <c r="H15" s="1">
        <v>2008</v>
      </c>
      <c r="I15">
        <v>20.577300000000001</v>
      </c>
      <c r="J15">
        <v>19.352419999999999</v>
      </c>
    </row>
    <row r="16" spans="1:13" x14ac:dyDescent="0.25">
      <c r="A16" s="4">
        <v>2009</v>
      </c>
      <c r="B16" s="7">
        <f t="shared" si="1"/>
        <v>1.1606200000000015</v>
      </c>
      <c r="C16">
        <v>1</v>
      </c>
      <c r="H16" s="1">
        <v>2009</v>
      </c>
      <c r="I16">
        <v>20.506450000000001</v>
      </c>
      <c r="J16">
        <v>19.345829999999999</v>
      </c>
      <c r="K16">
        <v>20</v>
      </c>
      <c r="M16" s="15">
        <f>+(J16-I16)/J16</f>
        <v>-5.9993290543750334E-2</v>
      </c>
    </row>
    <row r="17" spans="1:12" x14ac:dyDescent="0.25">
      <c r="A17" s="4">
        <v>2010</v>
      </c>
      <c r="B17" s="7">
        <f t="shared" si="1"/>
        <v>1.6822200000000009</v>
      </c>
      <c r="H17" s="1">
        <v>2010</v>
      </c>
      <c r="I17">
        <v>18.84075</v>
      </c>
      <c r="J17">
        <v>17.158529999999999</v>
      </c>
      <c r="K17" s="15">
        <f>+(I17-J17)/J17</f>
        <v>9.8039867051548185E-2</v>
      </c>
      <c r="L17">
        <f>+I17-J17</f>
        <v>1.6822200000000009</v>
      </c>
    </row>
    <row r="18" spans="1:12" x14ac:dyDescent="0.25">
      <c r="A18" s="4">
        <v>2011</v>
      </c>
      <c r="B18" s="7">
        <f t="shared" si="1"/>
        <v>1.0567699999999967</v>
      </c>
      <c r="H18" s="1">
        <v>2011</v>
      </c>
      <c r="I18">
        <v>17.931629999999998</v>
      </c>
      <c r="J18">
        <v>16.874860000000002</v>
      </c>
      <c r="K18" s="15">
        <f t="shared" ref="K18:K22" si="2">+(I18-J18)/J18</f>
        <v>6.2623926954060452E-2</v>
      </c>
      <c r="L18">
        <f t="shared" ref="L18:L22" si="3">+I18-J18</f>
        <v>1.0567699999999967</v>
      </c>
    </row>
    <row r="19" spans="1:12" x14ac:dyDescent="0.25">
      <c r="A19" s="4">
        <v>2012</v>
      </c>
      <c r="B19" s="7">
        <f t="shared" si="1"/>
        <v>3.5759999999999792E-2</v>
      </c>
      <c r="H19" s="1">
        <v>2012</v>
      </c>
      <c r="I19">
        <v>17.082640000000001</v>
      </c>
      <c r="J19">
        <v>17.046880000000002</v>
      </c>
      <c r="K19" s="15">
        <f t="shared" si="2"/>
        <v>2.0977445726138616E-3</v>
      </c>
      <c r="L19">
        <f t="shared" si="3"/>
        <v>3.5759999999999792E-2</v>
      </c>
    </row>
    <row r="20" spans="1:12" x14ac:dyDescent="0.25">
      <c r="A20" s="4">
        <v>2013</v>
      </c>
      <c r="B20" s="7">
        <f t="shared" si="1"/>
        <v>0.99864999999999782</v>
      </c>
      <c r="H20" s="1">
        <v>2013</v>
      </c>
      <c r="I20">
        <v>17.27216</v>
      </c>
      <c r="J20">
        <v>16.273510000000002</v>
      </c>
      <c r="K20" s="15">
        <f t="shared" si="2"/>
        <v>6.136660130481978E-2</v>
      </c>
      <c r="L20">
        <f t="shared" si="3"/>
        <v>0.99864999999999782</v>
      </c>
    </row>
    <row r="21" spans="1:12" x14ac:dyDescent="0.25">
      <c r="A21" s="4">
        <v>2014</v>
      </c>
      <c r="B21" s="7">
        <f t="shared" si="1"/>
        <v>-0.47973999999999961</v>
      </c>
      <c r="H21" s="1">
        <v>2014</v>
      </c>
      <c r="I21">
        <v>15.29086</v>
      </c>
      <c r="J21">
        <v>15.7706</v>
      </c>
      <c r="K21" s="15">
        <f t="shared" si="2"/>
        <v>-3.0419895248119895E-2</v>
      </c>
      <c r="L21">
        <f t="shared" si="3"/>
        <v>-0.47973999999999961</v>
      </c>
    </row>
    <row r="22" spans="1:12" x14ac:dyDescent="0.25">
      <c r="A22" s="5">
        <v>2015</v>
      </c>
      <c r="B22" s="7">
        <f t="shared" si="1"/>
        <v>-1.4849099999999993</v>
      </c>
      <c r="H22" s="2">
        <v>2015</v>
      </c>
      <c r="I22">
        <v>14.10708</v>
      </c>
      <c r="J22">
        <v>15.591989999999999</v>
      </c>
      <c r="K22" s="15">
        <f t="shared" si="2"/>
        <v>-9.5235438196150671E-2</v>
      </c>
      <c r="L22">
        <f t="shared" si="3"/>
        <v>-1.4849099999999993</v>
      </c>
    </row>
    <row r="23" spans="1:12" x14ac:dyDescent="0.25">
      <c r="K23" s="16">
        <f>+AVERAGE(K17:K22)</f>
        <v>1.6412134406461953E-2</v>
      </c>
      <c r="L23" s="7">
        <f>+AVERAGE(L17:L22)</f>
        <v>0.30145833333333272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F1" workbookViewId="0">
      <selection activeCell="N23" sqref="N23"/>
    </sheetView>
  </sheetViews>
  <sheetFormatPr baseColWidth="10" defaultRowHeight="15" x14ac:dyDescent="0.25"/>
  <cols>
    <col min="1" max="1" width="11.42578125" style="6"/>
    <col min="2" max="2" width="11.42578125" style="7"/>
  </cols>
  <sheetData>
    <row r="1" spans="1:13" x14ac:dyDescent="0.25">
      <c r="A1" s="4">
        <v>6</v>
      </c>
      <c r="B1" s="7" t="s">
        <v>26</v>
      </c>
      <c r="I1" t="s">
        <v>0</v>
      </c>
      <c r="J1" t="s">
        <v>1</v>
      </c>
    </row>
    <row r="2" spans="1:13" x14ac:dyDescent="0.25">
      <c r="A2" s="4">
        <v>1995</v>
      </c>
      <c r="B2" s="7">
        <f>+I2-J2</f>
        <v>0.69650999999999996</v>
      </c>
      <c r="H2" s="1">
        <v>1995</v>
      </c>
      <c r="I2">
        <v>29.02976</v>
      </c>
      <c r="J2">
        <v>28.33325</v>
      </c>
      <c r="K2" s="15">
        <f t="shared" ref="K2" si="0">+(J2-I2)/I2</f>
        <v>-2.3992964461297648E-2</v>
      </c>
    </row>
    <row r="3" spans="1:13" x14ac:dyDescent="0.25">
      <c r="A3" s="4">
        <v>1996</v>
      </c>
      <c r="B3" s="7">
        <f t="shared" ref="B3:B22" si="1">+I3-J3</f>
        <v>-0.85472000000000037</v>
      </c>
      <c r="H3" s="1">
        <v>1996</v>
      </c>
      <c r="I3">
        <v>25.967269999999999</v>
      </c>
      <c r="J3">
        <v>26.82199</v>
      </c>
    </row>
    <row r="4" spans="1:13" x14ac:dyDescent="0.25">
      <c r="A4" s="4">
        <v>1997</v>
      </c>
      <c r="B4" s="7">
        <f t="shared" si="1"/>
        <v>0.65638999999999825</v>
      </c>
      <c r="H4" s="1">
        <v>1997</v>
      </c>
      <c r="I4">
        <v>27.409189999999999</v>
      </c>
      <c r="J4">
        <v>26.752800000000001</v>
      </c>
    </row>
    <row r="5" spans="1:13" x14ac:dyDescent="0.25">
      <c r="A5" s="4">
        <v>1998</v>
      </c>
      <c r="B5" s="7">
        <f t="shared" si="1"/>
        <v>-6.9929999999999382E-2</v>
      </c>
      <c r="H5" s="1">
        <v>1998</v>
      </c>
      <c r="I5">
        <v>25.347429999999999</v>
      </c>
      <c r="J5">
        <v>25.417359999999999</v>
      </c>
    </row>
    <row r="6" spans="1:13" x14ac:dyDescent="0.25">
      <c r="A6" s="4">
        <v>1999</v>
      </c>
      <c r="B6" s="7">
        <f t="shared" si="1"/>
        <v>0.229849999999999</v>
      </c>
      <c r="H6" s="1">
        <v>1999</v>
      </c>
      <c r="I6">
        <v>24.813669999999998</v>
      </c>
      <c r="J6">
        <v>24.583819999999999</v>
      </c>
    </row>
    <row r="7" spans="1:13" x14ac:dyDescent="0.25">
      <c r="A7" s="4">
        <v>2000</v>
      </c>
      <c r="B7" s="7">
        <f t="shared" si="1"/>
        <v>-0.57154000000000238</v>
      </c>
      <c r="H7" s="1">
        <v>2000</v>
      </c>
      <c r="I7">
        <v>23.864049999999999</v>
      </c>
      <c r="J7">
        <v>24.435590000000001</v>
      </c>
    </row>
    <row r="8" spans="1:13" x14ac:dyDescent="0.25">
      <c r="A8" s="4">
        <v>2001</v>
      </c>
      <c r="B8" s="7">
        <f t="shared" si="1"/>
        <v>0.2268100000000004</v>
      </c>
      <c r="H8" s="1">
        <v>2001</v>
      </c>
      <c r="I8">
        <v>24.576530000000002</v>
      </c>
      <c r="J8">
        <v>24.349720000000001</v>
      </c>
    </row>
    <row r="9" spans="1:13" x14ac:dyDescent="0.25">
      <c r="A9" s="4">
        <v>2002</v>
      </c>
      <c r="B9" s="7">
        <f t="shared" si="1"/>
        <v>-0.97488999999999848</v>
      </c>
      <c r="H9" s="1">
        <v>2002</v>
      </c>
      <c r="I9">
        <v>22.275960000000001</v>
      </c>
      <c r="J9">
        <v>23.25085</v>
      </c>
    </row>
    <row r="10" spans="1:13" x14ac:dyDescent="0.25">
      <c r="A10" s="4">
        <v>2003</v>
      </c>
      <c r="B10" s="7">
        <f t="shared" si="1"/>
        <v>-0.62565000000000026</v>
      </c>
      <c r="H10" s="1">
        <v>2003</v>
      </c>
      <c r="I10">
        <v>21.805910000000001</v>
      </c>
      <c r="J10">
        <v>22.431560000000001</v>
      </c>
    </row>
    <row r="11" spans="1:13" x14ac:dyDescent="0.25">
      <c r="A11" s="4">
        <v>2004</v>
      </c>
      <c r="B11" s="7">
        <f t="shared" si="1"/>
        <v>-0.10573999999999728</v>
      </c>
      <c r="H11" s="1">
        <v>2004</v>
      </c>
      <c r="I11">
        <v>21.517710000000001</v>
      </c>
      <c r="J11">
        <v>21.623449999999998</v>
      </c>
    </row>
    <row r="12" spans="1:13" x14ac:dyDescent="0.25">
      <c r="A12" s="4">
        <v>2005</v>
      </c>
      <c r="B12" s="7">
        <f t="shared" si="1"/>
        <v>-0.92399999999999949</v>
      </c>
      <c r="H12" s="1">
        <v>2005</v>
      </c>
      <c r="I12">
        <v>20.03312</v>
      </c>
      <c r="J12">
        <v>20.95712</v>
      </c>
    </row>
    <row r="13" spans="1:13" x14ac:dyDescent="0.25">
      <c r="A13" s="4">
        <v>2006</v>
      </c>
      <c r="B13" s="7">
        <f t="shared" si="1"/>
        <v>1.5843099999999986</v>
      </c>
      <c r="H13" s="1">
        <v>2006</v>
      </c>
      <c r="I13">
        <v>21.326409999999999</v>
      </c>
      <c r="J13">
        <v>19.742100000000001</v>
      </c>
    </row>
    <row r="14" spans="1:13" x14ac:dyDescent="0.25">
      <c r="A14" s="4">
        <v>2007</v>
      </c>
      <c r="B14" s="7">
        <f t="shared" si="1"/>
        <v>0.64514000000000138</v>
      </c>
      <c r="H14" s="1">
        <v>2007</v>
      </c>
      <c r="I14">
        <v>19.90457</v>
      </c>
      <c r="J14">
        <v>19.259429999999998</v>
      </c>
    </row>
    <row r="15" spans="1:13" x14ac:dyDescent="0.25">
      <c r="A15" s="4">
        <v>2008</v>
      </c>
      <c r="B15" s="7">
        <f t="shared" si="1"/>
        <v>0.70730999999999966</v>
      </c>
      <c r="H15" s="1">
        <v>2008</v>
      </c>
      <c r="I15">
        <v>20.577300000000001</v>
      </c>
      <c r="J15">
        <v>19.869990000000001</v>
      </c>
    </row>
    <row r="16" spans="1:13" x14ac:dyDescent="0.25">
      <c r="A16" s="4">
        <v>2009</v>
      </c>
      <c r="B16" s="7">
        <f t="shared" si="1"/>
        <v>0.15348000000000184</v>
      </c>
      <c r="C16">
        <v>1</v>
      </c>
      <c r="H16" s="1">
        <v>2009</v>
      </c>
      <c r="I16">
        <v>20.506450000000001</v>
      </c>
      <c r="J16">
        <v>20.352969999999999</v>
      </c>
      <c r="K16">
        <v>20</v>
      </c>
      <c r="M16" s="15">
        <f>+(J16-I16)/J16</f>
        <v>-7.5409141761620955E-3</v>
      </c>
    </row>
    <row r="17" spans="1:12" x14ac:dyDescent="0.25">
      <c r="A17" s="4">
        <v>2010</v>
      </c>
      <c r="B17" s="7">
        <f t="shared" si="1"/>
        <v>-0.58977000000000146</v>
      </c>
      <c r="H17" s="1">
        <v>2010</v>
      </c>
      <c r="I17">
        <v>18.84075</v>
      </c>
      <c r="J17">
        <v>19.430520000000001</v>
      </c>
      <c r="K17" s="15">
        <f>+(I17-J17)/J17</f>
        <v>-3.0352764619783795E-2</v>
      </c>
      <c r="L17">
        <f>+I17-J17</f>
        <v>-0.58977000000000146</v>
      </c>
    </row>
    <row r="18" spans="1:12" x14ac:dyDescent="0.25">
      <c r="A18" s="4">
        <v>2011</v>
      </c>
      <c r="B18" s="7">
        <f t="shared" si="1"/>
        <v>-1.5243800000000007</v>
      </c>
      <c r="H18" s="1">
        <v>2011</v>
      </c>
      <c r="I18">
        <v>17.931629999999998</v>
      </c>
      <c r="J18">
        <v>19.456009999999999</v>
      </c>
      <c r="K18" s="15">
        <f t="shared" ref="K18:K22" si="2">+(I18-J18)/J18</f>
        <v>-7.8350083084866878E-2</v>
      </c>
      <c r="L18">
        <f t="shared" ref="L18:L22" si="3">+I18-J18</f>
        <v>-1.5243800000000007</v>
      </c>
    </row>
    <row r="19" spans="1:12" x14ac:dyDescent="0.25">
      <c r="A19" s="4">
        <v>2012</v>
      </c>
      <c r="B19" s="7">
        <f t="shared" si="1"/>
        <v>-2.2277199999999979</v>
      </c>
      <c r="H19" s="1">
        <v>2012</v>
      </c>
      <c r="I19">
        <v>17.082640000000001</v>
      </c>
      <c r="J19">
        <v>19.310359999999999</v>
      </c>
      <c r="K19" s="15">
        <f t="shared" si="2"/>
        <v>-0.11536398078544356</v>
      </c>
      <c r="L19">
        <f t="shared" si="3"/>
        <v>-2.2277199999999979</v>
      </c>
    </row>
    <row r="20" spans="1:12" x14ac:dyDescent="0.25">
      <c r="A20" s="4">
        <v>2013</v>
      </c>
      <c r="B20" s="7">
        <f t="shared" si="1"/>
        <v>-0.61125000000000185</v>
      </c>
      <c r="H20" s="1">
        <v>2013</v>
      </c>
      <c r="I20">
        <v>17.27216</v>
      </c>
      <c r="J20">
        <v>17.883410000000001</v>
      </c>
      <c r="K20" s="15">
        <f t="shared" si="2"/>
        <v>-3.4179722994663868E-2</v>
      </c>
      <c r="L20">
        <f t="shared" si="3"/>
        <v>-0.61125000000000185</v>
      </c>
    </row>
    <row r="21" spans="1:12" x14ac:dyDescent="0.25">
      <c r="A21" s="4">
        <v>2014</v>
      </c>
      <c r="B21" s="7">
        <f t="shared" si="1"/>
        <v>-2.6355999999999984</v>
      </c>
      <c r="H21" s="1">
        <v>2014</v>
      </c>
      <c r="I21">
        <v>15.29086</v>
      </c>
      <c r="J21">
        <v>17.926459999999999</v>
      </c>
      <c r="K21" s="15">
        <f t="shared" si="2"/>
        <v>-0.14702289241713079</v>
      </c>
      <c r="L21">
        <f t="shared" si="3"/>
        <v>-2.6355999999999984</v>
      </c>
    </row>
    <row r="22" spans="1:12" x14ac:dyDescent="0.25">
      <c r="A22" s="5">
        <v>2015</v>
      </c>
      <c r="B22" s="7">
        <f t="shared" si="1"/>
        <v>-2.9344600000000014</v>
      </c>
      <c r="H22" s="2">
        <v>2015</v>
      </c>
      <c r="I22">
        <v>14.10708</v>
      </c>
      <c r="J22">
        <v>17.041540000000001</v>
      </c>
      <c r="K22" s="15">
        <f t="shared" si="2"/>
        <v>-0.17219453171485682</v>
      </c>
      <c r="L22">
        <f t="shared" si="3"/>
        <v>-2.9344600000000014</v>
      </c>
    </row>
    <row r="23" spans="1:12" x14ac:dyDescent="0.25">
      <c r="K23" s="16">
        <f>+AVERAGE(K17:K22)</f>
        <v>-9.6243995936124274E-2</v>
      </c>
      <c r="L23" s="7">
        <f>+AVERAGE(L17:L22)</f>
        <v>-1.7538633333333336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2" sqref="K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8" sqref="F8"/>
    </sheetView>
  </sheetViews>
  <sheetFormatPr baseColWidth="10" defaultRowHeight="15" x14ac:dyDescent="0.25"/>
  <cols>
    <col min="2" max="2" width="9.5703125" bestFit="1" customWidth="1"/>
    <col min="3" max="3" width="9" bestFit="1" customWidth="1"/>
    <col min="4" max="4" width="8.28515625" bestFit="1" customWidth="1"/>
    <col min="5" max="5" width="16.7109375" bestFit="1" customWidth="1"/>
    <col min="6" max="6" width="17.42578125" bestFit="1" customWidth="1"/>
    <col min="7" max="7" width="9.7109375" bestFit="1" customWidth="1"/>
  </cols>
  <sheetData>
    <row r="1" spans="1:7" ht="32.25" thickBot="1" x14ac:dyDescent="0.3">
      <c r="A1" s="17" t="s">
        <v>2</v>
      </c>
      <c r="B1" s="19" t="s">
        <v>0</v>
      </c>
      <c r="C1" s="20"/>
      <c r="D1" s="20"/>
      <c r="E1" s="20"/>
      <c r="F1" s="21"/>
      <c r="G1" s="9" t="s">
        <v>3</v>
      </c>
    </row>
    <row r="2" spans="1:7" ht="32.25" thickBot="1" x14ac:dyDescent="0.3">
      <c r="A2" s="18"/>
      <c r="B2" s="9" t="s">
        <v>4</v>
      </c>
      <c r="C2" s="9" t="s">
        <v>21</v>
      </c>
      <c r="D2" s="9" t="s">
        <v>5</v>
      </c>
      <c r="E2" s="9" t="s">
        <v>22</v>
      </c>
      <c r="F2" s="9" t="s">
        <v>5</v>
      </c>
      <c r="G2" s="9" t="s">
        <v>6</v>
      </c>
    </row>
    <row r="3" spans="1:7" ht="16.5" thickBot="1" x14ac:dyDescent="0.3">
      <c r="A3" s="9" t="s">
        <v>7</v>
      </c>
      <c r="B3" s="10">
        <v>11.032</v>
      </c>
      <c r="C3" s="11">
        <v>7.97</v>
      </c>
      <c r="D3" s="12">
        <f>+B3-C3</f>
        <v>3.0620000000000003</v>
      </c>
      <c r="E3" s="11">
        <v>7.2939999999999996</v>
      </c>
      <c r="F3" s="13">
        <f>+B3-E3</f>
        <v>3.7380000000000004</v>
      </c>
      <c r="G3" s="11">
        <v>5.4960000000000004</v>
      </c>
    </row>
    <row r="4" spans="1:7" ht="48" thickBot="1" x14ac:dyDescent="0.3">
      <c r="A4" s="9" t="s">
        <v>8</v>
      </c>
      <c r="B4" s="10">
        <v>170.328</v>
      </c>
      <c r="C4" s="11">
        <v>325.61900000000003</v>
      </c>
      <c r="D4" s="13">
        <f>+B4-C4</f>
        <v>-155.29100000000003</v>
      </c>
      <c r="E4" s="11">
        <v>313.07358788599998</v>
      </c>
      <c r="F4" s="13">
        <f>+B4-E4</f>
        <v>-142.74558788599998</v>
      </c>
      <c r="G4" s="11">
        <v>693.63900000000001</v>
      </c>
    </row>
    <row r="5" spans="1:7" ht="48" thickBot="1" x14ac:dyDescent="0.3">
      <c r="A5" s="9" t="s">
        <v>9</v>
      </c>
      <c r="B5" s="10">
        <v>34.613999999999997</v>
      </c>
      <c r="C5" s="11">
        <v>33.210999999999999</v>
      </c>
      <c r="D5" s="13">
        <f>+B5-C5</f>
        <v>1.4029999999999987</v>
      </c>
      <c r="E5" s="11" t="s">
        <v>10</v>
      </c>
      <c r="F5" s="11" t="s">
        <v>10</v>
      </c>
      <c r="G5" s="11">
        <v>43.552999999999997</v>
      </c>
    </row>
    <row r="6" spans="1:7" ht="32.25" thickBot="1" x14ac:dyDescent="0.3">
      <c r="A6" s="9" t="s">
        <v>11</v>
      </c>
      <c r="B6" s="10">
        <v>0.86</v>
      </c>
      <c r="C6" s="11" t="s">
        <v>10</v>
      </c>
      <c r="D6" s="11" t="s">
        <v>10</v>
      </c>
      <c r="E6" s="11">
        <v>0.79400000000000004</v>
      </c>
      <c r="F6" s="13">
        <f>+B6-E6</f>
        <v>6.5999999999999948E-2</v>
      </c>
      <c r="G6" s="11">
        <v>0.81599999999999995</v>
      </c>
    </row>
    <row r="7" spans="1:7" ht="48" thickBot="1" x14ac:dyDescent="0.3">
      <c r="A7" s="9" t="s">
        <v>12</v>
      </c>
      <c r="B7" s="10">
        <v>0.13100000000000001</v>
      </c>
      <c r="C7" s="11" t="s">
        <v>10</v>
      </c>
      <c r="D7" s="11" t="s">
        <v>10</v>
      </c>
      <c r="E7" s="11">
        <v>0.14399999999999999</v>
      </c>
      <c r="F7" s="13">
        <f>+B7-E7</f>
        <v>-1.2999999999999984E-2</v>
      </c>
      <c r="G7" s="11">
        <v>0.13</v>
      </c>
    </row>
    <row r="8" spans="1:7" ht="30.75" thickBot="1" x14ac:dyDescent="0.3">
      <c r="A8" s="8" t="s">
        <v>13</v>
      </c>
      <c r="B8" s="11">
        <v>3.0000000000000001E-3</v>
      </c>
      <c r="C8" s="11" t="s">
        <v>10</v>
      </c>
      <c r="D8" s="11" t="s">
        <v>10</v>
      </c>
      <c r="E8" s="11">
        <v>3.7999999999999999E-2</v>
      </c>
      <c r="F8" s="13">
        <f>+B8-E8</f>
        <v>-3.4999999999999996E-2</v>
      </c>
      <c r="G8" s="11">
        <v>3.2000000000000001E-2</v>
      </c>
    </row>
    <row r="9" spans="1:7" ht="32.25" thickBot="1" x14ac:dyDescent="0.3">
      <c r="A9" s="9" t="s">
        <v>14</v>
      </c>
      <c r="B9" s="10">
        <v>1664.44</v>
      </c>
      <c r="C9" s="11" t="s">
        <v>10</v>
      </c>
      <c r="D9" s="11" t="s">
        <v>10</v>
      </c>
      <c r="E9" s="11" t="s">
        <v>10</v>
      </c>
      <c r="F9" s="11" t="s">
        <v>10</v>
      </c>
      <c r="G9" s="14"/>
    </row>
    <row r="10" spans="1:7" ht="32.25" thickBot="1" x14ac:dyDescent="0.3">
      <c r="A10" s="9" t="s">
        <v>15</v>
      </c>
      <c r="B10" s="10">
        <v>17.702000000000002</v>
      </c>
      <c r="C10" s="11">
        <v>2.8050000000000002</v>
      </c>
      <c r="D10" s="13">
        <f>+B10-C10</f>
        <v>14.897000000000002</v>
      </c>
      <c r="E10" s="11" t="s">
        <v>10</v>
      </c>
      <c r="F10" s="11" t="s">
        <v>10</v>
      </c>
      <c r="G10" s="11">
        <v>20.521000000000001</v>
      </c>
    </row>
    <row r="11" spans="1:7" ht="32.25" thickBot="1" x14ac:dyDescent="0.3">
      <c r="A11" s="9" t="s">
        <v>16</v>
      </c>
      <c r="B11" s="10">
        <v>9.6430000000000007</v>
      </c>
      <c r="C11" s="11" t="s">
        <v>10</v>
      </c>
      <c r="D11" s="11" t="s">
        <v>10</v>
      </c>
      <c r="E11" s="11" t="s">
        <v>10</v>
      </c>
      <c r="F11" s="11" t="s">
        <v>10</v>
      </c>
      <c r="G11" s="14"/>
    </row>
    <row r="12" spans="1:7" ht="32.25" thickBot="1" x14ac:dyDescent="0.3">
      <c r="A12" s="9" t="s">
        <v>17</v>
      </c>
      <c r="B12" s="10">
        <v>9.7119999999999997</v>
      </c>
      <c r="C12" s="11" t="s">
        <v>10</v>
      </c>
      <c r="D12" s="11" t="s">
        <v>10</v>
      </c>
      <c r="E12" s="11">
        <v>11.504</v>
      </c>
      <c r="F12" s="13">
        <f>+B12-E12</f>
        <v>-1.7919999999999998</v>
      </c>
      <c r="G12" s="11">
        <v>7976</v>
      </c>
    </row>
    <row r="13" spans="1:7" ht="30.75" thickBot="1" x14ac:dyDescent="0.3">
      <c r="A13" s="8" t="s">
        <v>18</v>
      </c>
      <c r="B13" s="11">
        <v>2.75</v>
      </c>
      <c r="C13" s="11">
        <v>2.9790000000000001</v>
      </c>
      <c r="D13" s="13">
        <f>+B13-C13</f>
        <v>-0.22900000000000009</v>
      </c>
      <c r="E13" s="11" t="s">
        <v>10</v>
      </c>
      <c r="F13" s="11" t="s">
        <v>10</v>
      </c>
      <c r="G13" s="11">
        <v>2.976</v>
      </c>
    </row>
    <row r="14" spans="1:7" ht="30.75" thickBot="1" x14ac:dyDescent="0.3">
      <c r="A14" s="8" t="s">
        <v>19</v>
      </c>
      <c r="B14" s="11">
        <v>4.3570000000000002</v>
      </c>
      <c r="C14" s="11" t="s">
        <v>10</v>
      </c>
      <c r="D14" s="11" t="s">
        <v>10</v>
      </c>
      <c r="E14" s="11">
        <v>7.8010000000000002</v>
      </c>
      <c r="F14" s="13">
        <f>+B14-E14</f>
        <v>-3.444</v>
      </c>
      <c r="G14" s="11">
        <v>8536</v>
      </c>
    </row>
    <row r="15" spans="1:7" ht="30.75" thickBot="1" x14ac:dyDescent="0.3">
      <c r="A15" s="8" t="s">
        <v>20</v>
      </c>
      <c r="B15" s="11">
        <v>77.989999999999995</v>
      </c>
      <c r="C15" s="11" t="s">
        <v>10</v>
      </c>
      <c r="D15" s="11" t="s">
        <v>10</v>
      </c>
      <c r="E15" s="11">
        <v>78.290000000000006</v>
      </c>
      <c r="F15" s="13">
        <f>+B15-E15</f>
        <v>-0.30000000000001137</v>
      </c>
      <c r="G15" s="11">
        <v>78596</v>
      </c>
    </row>
  </sheetData>
  <mergeCells count="2">
    <mergeCell ref="A1:A2"/>
    <mergeCell ref="B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1" sqref="C1:C21"/>
    </sheetView>
  </sheetViews>
  <sheetFormatPr baseColWidth="10" defaultRowHeight="15" x14ac:dyDescent="0.25"/>
  <sheetData>
    <row r="1" spans="1:6" x14ac:dyDescent="0.25">
      <c r="A1" s="1">
        <v>1995</v>
      </c>
      <c r="B1" s="3">
        <v>2833325</v>
      </c>
      <c r="C1">
        <f>+B1/100000</f>
        <v>28.33325</v>
      </c>
      <c r="E1" s="1">
        <v>1995</v>
      </c>
      <c r="F1" s="3">
        <v>2833325</v>
      </c>
    </row>
    <row r="2" spans="1:6" x14ac:dyDescent="0.25">
      <c r="A2" s="1">
        <v>1996</v>
      </c>
      <c r="B2" s="3">
        <v>2682199</v>
      </c>
      <c r="C2">
        <f t="shared" ref="C2:C21" si="0">+B2/100000</f>
        <v>26.82199</v>
      </c>
      <c r="E2" s="1">
        <v>1996</v>
      </c>
      <c r="F2" s="3">
        <v>2682199</v>
      </c>
    </row>
    <row r="3" spans="1:6" x14ac:dyDescent="0.25">
      <c r="A3" s="1">
        <v>1997</v>
      </c>
      <c r="B3" s="3">
        <v>2675280</v>
      </c>
      <c r="C3">
        <f t="shared" si="0"/>
        <v>26.752800000000001</v>
      </c>
      <c r="E3" s="1">
        <v>1997</v>
      </c>
      <c r="F3" s="3">
        <v>2675280</v>
      </c>
    </row>
    <row r="4" spans="1:6" x14ac:dyDescent="0.25">
      <c r="A4" s="1">
        <v>1998</v>
      </c>
      <c r="B4" s="3">
        <v>2541736</v>
      </c>
      <c r="C4">
        <f t="shared" si="0"/>
        <v>25.417359999999999</v>
      </c>
      <c r="E4" s="1">
        <v>1998</v>
      </c>
      <c r="F4" s="3">
        <v>2541736</v>
      </c>
    </row>
    <row r="5" spans="1:6" x14ac:dyDescent="0.25">
      <c r="A5" s="1">
        <v>1999</v>
      </c>
      <c r="B5" s="3">
        <v>2458382</v>
      </c>
      <c r="C5">
        <f t="shared" si="0"/>
        <v>24.583819999999999</v>
      </c>
      <c r="E5" s="1">
        <v>1999</v>
      </c>
      <c r="F5" s="3">
        <v>2458382</v>
      </c>
    </row>
    <row r="6" spans="1:6" x14ac:dyDescent="0.25">
      <c r="A6" s="1">
        <v>2000</v>
      </c>
      <c r="B6" s="3">
        <v>2443559</v>
      </c>
      <c r="C6">
        <f t="shared" si="0"/>
        <v>24.435590000000001</v>
      </c>
      <c r="E6" s="1">
        <v>2000</v>
      </c>
      <c r="F6" s="3">
        <v>2443559</v>
      </c>
    </row>
    <row r="7" spans="1:6" x14ac:dyDescent="0.25">
      <c r="A7" s="1">
        <v>2001</v>
      </c>
      <c r="B7" s="3">
        <v>2434972</v>
      </c>
      <c r="C7">
        <f t="shared" si="0"/>
        <v>24.349720000000001</v>
      </c>
      <c r="E7" s="1">
        <v>2001</v>
      </c>
      <c r="F7" s="3">
        <v>2434972</v>
      </c>
    </row>
    <row r="8" spans="1:6" x14ac:dyDescent="0.25">
      <c r="A8" s="1">
        <v>2002</v>
      </c>
      <c r="B8" s="3">
        <v>2325085</v>
      </c>
      <c r="C8">
        <f t="shared" si="0"/>
        <v>23.25085</v>
      </c>
      <c r="E8" s="1">
        <v>2002</v>
      </c>
      <c r="F8" s="3">
        <v>2325085</v>
      </c>
    </row>
    <row r="9" spans="1:6" x14ac:dyDescent="0.25">
      <c r="A9" s="1">
        <v>2003</v>
      </c>
      <c r="B9" s="3">
        <v>2243156</v>
      </c>
      <c r="C9">
        <f t="shared" si="0"/>
        <v>22.431560000000001</v>
      </c>
      <c r="E9" s="1">
        <v>2003</v>
      </c>
      <c r="F9" s="3">
        <v>2243156</v>
      </c>
    </row>
    <row r="10" spans="1:6" x14ac:dyDescent="0.25">
      <c r="A10" s="1">
        <v>2004</v>
      </c>
      <c r="B10" s="3">
        <v>2162345</v>
      </c>
      <c r="C10">
        <f t="shared" si="0"/>
        <v>21.623449999999998</v>
      </c>
      <c r="E10" s="1">
        <v>2004</v>
      </c>
      <c r="F10" s="3">
        <v>2162345</v>
      </c>
    </row>
    <row r="11" spans="1:6" x14ac:dyDescent="0.25">
      <c r="A11" s="1">
        <v>2005</v>
      </c>
      <c r="B11" s="3">
        <v>2095712</v>
      </c>
      <c r="C11">
        <f t="shared" si="0"/>
        <v>20.95712</v>
      </c>
      <c r="E11" s="1">
        <v>2005</v>
      </c>
      <c r="F11" s="3">
        <v>2095712</v>
      </c>
    </row>
    <row r="12" spans="1:6" x14ac:dyDescent="0.25">
      <c r="A12" s="1">
        <v>2006</v>
      </c>
      <c r="B12" s="3">
        <v>1974210</v>
      </c>
      <c r="C12">
        <f t="shared" si="0"/>
        <v>19.742100000000001</v>
      </c>
      <c r="E12" s="1">
        <v>2006</v>
      </c>
      <c r="F12" s="3">
        <v>1974210</v>
      </c>
    </row>
    <row r="13" spans="1:6" x14ac:dyDescent="0.25">
      <c r="A13" s="1">
        <v>2007</v>
      </c>
      <c r="B13" s="3">
        <v>1925943</v>
      </c>
      <c r="C13">
        <f t="shared" si="0"/>
        <v>19.259429999999998</v>
      </c>
      <c r="E13" s="1">
        <v>2007</v>
      </c>
      <c r="F13" s="3">
        <v>1925943</v>
      </c>
    </row>
    <row r="14" spans="1:6" x14ac:dyDescent="0.25">
      <c r="A14" s="1">
        <v>2008</v>
      </c>
      <c r="B14" s="3">
        <v>1986999</v>
      </c>
      <c r="C14">
        <f t="shared" si="0"/>
        <v>19.869990000000001</v>
      </c>
      <c r="E14" s="1">
        <v>2008</v>
      </c>
      <c r="F14" s="3">
        <v>1986999</v>
      </c>
    </row>
    <row r="15" spans="1:6" x14ac:dyDescent="0.25">
      <c r="A15" s="1">
        <v>2009</v>
      </c>
      <c r="B15" s="3">
        <v>2035297</v>
      </c>
      <c r="C15">
        <f t="shared" si="0"/>
        <v>20.352969999999999</v>
      </c>
      <c r="E15" s="1">
        <v>2009</v>
      </c>
      <c r="F15" s="3">
        <v>2035297</v>
      </c>
    </row>
    <row r="16" spans="1:6" x14ac:dyDescent="0.25">
      <c r="A16" s="1">
        <v>2010</v>
      </c>
      <c r="B16" s="3">
        <v>1943052</v>
      </c>
      <c r="C16">
        <f t="shared" si="0"/>
        <v>19.430520000000001</v>
      </c>
      <c r="E16" s="1">
        <v>2010</v>
      </c>
      <c r="F16" s="3">
        <v>1943052</v>
      </c>
    </row>
    <row r="17" spans="1:6" x14ac:dyDescent="0.25">
      <c r="A17" s="1">
        <v>2011</v>
      </c>
      <c r="B17" s="3">
        <v>1945601</v>
      </c>
      <c r="C17">
        <f t="shared" si="0"/>
        <v>19.456009999999999</v>
      </c>
      <c r="E17" s="1">
        <v>2011</v>
      </c>
      <c r="F17" s="3">
        <v>1945601</v>
      </c>
    </row>
    <row r="18" spans="1:6" x14ac:dyDescent="0.25">
      <c r="A18" s="1">
        <v>2012</v>
      </c>
      <c r="B18" s="3">
        <v>1931036</v>
      </c>
      <c r="C18">
        <f t="shared" si="0"/>
        <v>19.310359999999999</v>
      </c>
      <c r="E18" s="1">
        <v>2012</v>
      </c>
      <c r="F18" s="3">
        <v>1931036</v>
      </c>
    </row>
    <row r="19" spans="1:6" x14ac:dyDescent="0.25">
      <c r="A19" s="1">
        <v>2013</v>
      </c>
      <c r="B19" s="3">
        <v>1788341</v>
      </c>
      <c r="C19">
        <f t="shared" si="0"/>
        <v>17.883410000000001</v>
      </c>
      <c r="E19" s="1">
        <v>2013</v>
      </c>
      <c r="F19" s="3">
        <v>1788341</v>
      </c>
    </row>
    <row r="20" spans="1:6" x14ac:dyDescent="0.25">
      <c r="A20" s="1">
        <v>2014</v>
      </c>
      <c r="B20" s="3">
        <v>1792646</v>
      </c>
      <c r="C20">
        <f t="shared" si="0"/>
        <v>17.926459999999999</v>
      </c>
      <c r="E20" s="1">
        <v>2014</v>
      </c>
      <c r="F20" s="3">
        <v>1792646</v>
      </c>
    </row>
    <row r="21" spans="1:6" x14ac:dyDescent="0.25">
      <c r="A21" s="2">
        <v>2015</v>
      </c>
      <c r="B21" s="3">
        <v>1704154</v>
      </c>
      <c r="C21">
        <f t="shared" si="0"/>
        <v>17.041540000000001</v>
      </c>
      <c r="E21" s="2">
        <v>2015</v>
      </c>
      <c r="F21" s="3">
        <v>1704154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C.1</vt:lpstr>
      <vt:lpstr>C.2</vt:lpstr>
      <vt:lpstr>C.3</vt:lpstr>
      <vt:lpstr>C.4</vt:lpstr>
      <vt:lpstr>Todos los gaps</vt:lpstr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Raczkowski</dc:creator>
  <cp:lastModifiedBy>Karen Raczkowski</cp:lastModifiedBy>
  <dcterms:created xsi:type="dcterms:W3CDTF">2019-06-05T22:39:45Z</dcterms:created>
  <dcterms:modified xsi:type="dcterms:W3CDTF">2019-06-14T20:36:43Z</dcterms:modified>
</cp:coreProperties>
</file>