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Tesis_Maestría\Modelos_B\"/>
    </mc:Choice>
  </mc:AlternateContent>
  <bookViews>
    <workbookView xWindow="0" yWindow="0" windowWidth="20490" windowHeight="7755" activeTab="2"/>
  </bookViews>
  <sheets>
    <sheet name="B.1" sheetId="1" r:id="rId1"/>
    <sheet name="B.2" sheetId="2" r:id="rId2"/>
    <sheet name="B.3" sheetId="4" r:id="rId3"/>
    <sheet name="Todos los gaps" sheetId="7" r:id="rId4"/>
    <sheet name="Hoja2" sheetId="6" r:id="rId5"/>
    <sheet name="Hoja1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K22" i="2" l="1"/>
  <c r="K2" i="4"/>
  <c r="K2" i="2"/>
  <c r="K2" i="1"/>
  <c r="L22" i="4"/>
  <c r="K22" i="4"/>
  <c r="L21" i="4"/>
  <c r="K21" i="4"/>
  <c r="L20" i="4"/>
  <c r="K20" i="4"/>
  <c r="L19" i="4"/>
  <c r="K19" i="4"/>
  <c r="L18" i="4"/>
  <c r="K18" i="4"/>
  <c r="L17" i="4"/>
  <c r="L23" i="4" s="1"/>
  <c r="K17" i="4"/>
  <c r="K23" i="4" s="1"/>
  <c r="M16" i="4"/>
  <c r="L22" i="2"/>
  <c r="L21" i="2"/>
  <c r="K21" i="2"/>
  <c r="L20" i="2"/>
  <c r="K20" i="2"/>
  <c r="L19" i="2"/>
  <c r="K19" i="2"/>
  <c r="L18" i="2"/>
  <c r="K18" i="2"/>
  <c r="L17" i="2"/>
  <c r="L23" i="2" s="1"/>
  <c r="K17" i="2"/>
  <c r="K23" i="2" s="1"/>
  <c r="M16" i="2"/>
  <c r="F4" i="6" l="1"/>
  <c r="F3" i="6"/>
  <c r="F8" i="6"/>
  <c r="F7" i="6"/>
  <c r="F6" i="6"/>
  <c r="F15" i="6"/>
  <c r="F14" i="6"/>
  <c r="F12" i="6"/>
  <c r="D13" i="6"/>
  <c r="D10" i="6"/>
  <c r="D4" i="6"/>
  <c r="D5" i="6"/>
  <c r="D3" i="6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1" i="5"/>
  <c r="B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<sst xmlns="http://schemas.openxmlformats.org/spreadsheetml/2006/main" count="57" uniqueCount="26">
  <si>
    <t>Finlandia</t>
  </si>
  <si>
    <t>Finlandia sintética</t>
  </si>
  <si>
    <t>Variables</t>
  </si>
  <si>
    <t>Promedio de</t>
  </si>
  <si>
    <t>Real</t>
  </si>
  <si>
    <t>Diff</t>
  </si>
  <si>
    <t>controles</t>
  </si>
  <si>
    <t>Desempleo</t>
  </si>
  <si>
    <t>PBI (miles de millones)</t>
  </si>
  <si>
    <t>PBI per cápita (miles)</t>
  </si>
  <si>
    <t>-</t>
  </si>
  <si>
    <t>Cristianos (%)</t>
  </si>
  <si>
    <t>No creyentes (%)</t>
  </si>
  <si>
    <t>Musulmanes (%)</t>
  </si>
  <si>
    <t>Horas de luz solar</t>
  </si>
  <si>
    <t>Población rural</t>
  </si>
  <si>
    <t>Consumo de alcohol</t>
  </si>
  <si>
    <t>Trabajo vulnerable</t>
  </si>
  <si>
    <t>Mortalidad neonatal</t>
  </si>
  <si>
    <t>Mortalidad materna</t>
  </si>
  <si>
    <t>Esperanza de vida</t>
  </si>
  <si>
    <t>Sintética B,1</t>
  </si>
  <si>
    <t>Sintética B,2</t>
  </si>
  <si>
    <t>B.3</t>
  </si>
  <si>
    <t>B.2</t>
  </si>
  <si>
    <t>B.1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</si>
</sst>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3" fontId="0" fillId="0" borderId="0" xfId="0" applyNumberFormat="1"/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10" fontId="3" fillId="0" borderId="0" xfId="1" applyNumberFormat="1" applyFont="1"/>
    <xf numFmtId="10" fontId="0" fillId="0" borderId="0" xfId="1" applyNumberFormat="1" applyFont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FD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0.00</c:formatCode>
                <c:ptCount val="21"/>
                <c:pt idx="0">
                  <c:v>6.4100800000000007</c:v>
                </c:pt>
                <c:pt idx="1">
                  <c:v>4.905380000000001</c:v>
                </c:pt>
                <c:pt idx="2">
                  <c:v>4.9995200000000004</c:v>
                </c:pt>
                <c:pt idx="3">
                  <c:v>4.3620799999999988</c:v>
                </c:pt>
                <c:pt idx="4">
                  <c:v>5.5667099999999969</c:v>
                </c:pt>
                <c:pt idx="5">
                  <c:v>1.7119499999999981</c:v>
                </c:pt>
                <c:pt idx="6">
                  <c:v>2.2800600000000024</c:v>
                </c:pt>
                <c:pt idx="7">
                  <c:v>1.0023499999999999</c:v>
                </c:pt>
                <c:pt idx="8">
                  <c:v>0.47814999999999941</c:v>
                </c:pt>
                <c:pt idx="9">
                  <c:v>1.341070000000002</c:v>
                </c:pt>
                <c:pt idx="10">
                  <c:v>-0.45973000000000042</c:v>
                </c:pt>
                <c:pt idx="11">
                  <c:v>1.9039699999999975</c:v>
                </c:pt>
                <c:pt idx="12">
                  <c:v>1.3905999999999992</c:v>
                </c:pt>
                <c:pt idx="13">
                  <c:v>0.78688999999999965</c:v>
                </c:pt>
                <c:pt idx="14">
                  <c:v>0.71949000000000041</c:v>
                </c:pt>
                <c:pt idx="15">
                  <c:v>-0.87294999999999945</c:v>
                </c:pt>
                <c:pt idx="16">
                  <c:v>-2.2323000000000022</c:v>
                </c:pt>
                <c:pt idx="17">
                  <c:v>-2.3185900000000004</c:v>
                </c:pt>
                <c:pt idx="18">
                  <c:v>-0.73063000000000144</c:v>
                </c:pt>
                <c:pt idx="19">
                  <c:v>-2.66005</c:v>
                </c:pt>
                <c:pt idx="20">
                  <c:v>-3.4657499999999999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8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07800"/>
        <c:axId val="371311720"/>
      </c:lineChart>
      <c:catAx>
        <c:axId val="3713078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311720"/>
        <c:crosses val="autoZero"/>
        <c:auto val="1"/>
        <c:lblAlgn val="ctr"/>
        <c:lblOffset val="100"/>
        <c:noMultiLvlLbl val="0"/>
      </c:catAx>
      <c:valAx>
        <c:axId val="371311720"/>
        <c:scaling>
          <c:orientation val="minMax"/>
          <c:max val="8"/>
          <c:min val="-4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307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5021872265967E-2"/>
          <c:y val="5.0925925925925923E-2"/>
          <c:w val="0.90069422572178481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B.1!$J$1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22.619679999999999</c:v>
                </c:pt>
                <c:pt idx="1">
                  <c:v>21.061889999999998</c:v>
                </c:pt>
                <c:pt idx="2">
                  <c:v>22.409669999999998</c:v>
                </c:pt>
                <c:pt idx="3">
                  <c:v>20.98535</c:v>
                </c:pt>
                <c:pt idx="4">
                  <c:v>19.246960000000001</c:v>
                </c:pt>
                <c:pt idx="5">
                  <c:v>22.152100000000001</c:v>
                </c:pt>
                <c:pt idx="6">
                  <c:v>22.296469999999999</c:v>
                </c:pt>
                <c:pt idx="7">
                  <c:v>21.273610000000001</c:v>
                </c:pt>
                <c:pt idx="8">
                  <c:v>21.327760000000001</c:v>
                </c:pt>
                <c:pt idx="9">
                  <c:v>20.176639999999999</c:v>
                </c:pt>
                <c:pt idx="10">
                  <c:v>20.492850000000001</c:v>
                </c:pt>
                <c:pt idx="11">
                  <c:v>19.422440000000002</c:v>
                </c:pt>
                <c:pt idx="12">
                  <c:v>18.51397</c:v>
                </c:pt>
                <c:pt idx="13">
                  <c:v>19.790410000000001</c:v>
                </c:pt>
                <c:pt idx="14">
                  <c:v>19.786960000000001</c:v>
                </c:pt>
                <c:pt idx="15">
                  <c:v>19.713699999999999</c:v>
                </c:pt>
                <c:pt idx="16">
                  <c:v>20.163930000000001</c:v>
                </c:pt>
                <c:pt idx="17">
                  <c:v>19.401230000000002</c:v>
                </c:pt>
                <c:pt idx="18">
                  <c:v>18.002790000000001</c:v>
                </c:pt>
                <c:pt idx="19">
                  <c:v>17.95091</c:v>
                </c:pt>
                <c:pt idx="20">
                  <c:v>17.57283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 formatCode="0.00%">
                  <c:v>-0.22081064397363259</c:v>
                </c:pt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B.1!$I$2:$I$22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07016"/>
        <c:axId val="371313288"/>
      </c:lineChart>
      <c:catAx>
        <c:axId val="3713070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313288"/>
        <c:crosses val="autoZero"/>
        <c:auto val="1"/>
        <c:lblAlgn val="ctr"/>
        <c:lblOffset val="100"/>
        <c:noMultiLvlLbl val="0"/>
      </c:catAx>
      <c:valAx>
        <c:axId val="371313288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307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B.2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0.00</c:formatCode>
                <c:ptCount val="21"/>
                <c:pt idx="0">
                  <c:v>6.1235900000000001</c:v>
                </c:pt>
                <c:pt idx="1">
                  <c:v>4.3109099999999998</c:v>
                </c:pt>
                <c:pt idx="2">
                  <c:v>5.2716399999999979</c:v>
                </c:pt>
                <c:pt idx="3">
                  <c:v>4.42774</c:v>
                </c:pt>
                <c:pt idx="4">
                  <c:v>5.2744599999999977</c:v>
                </c:pt>
                <c:pt idx="5">
                  <c:v>1.9878199999999993</c:v>
                </c:pt>
                <c:pt idx="6">
                  <c:v>2.9022500000000022</c:v>
                </c:pt>
                <c:pt idx="7">
                  <c:v>1.2392600000000016</c:v>
                </c:pt>
                <c:pt idx="8">
                  <c:v>1.0291400000000017</c:v>
                </c:pt>
                <c:pt idx="9">
                  <c:v>1.7606800000000007</c:v>
                </c:pt>
                <c:pt idx="10">
                  <c:v>0.12378999999999962</c:v>
                </c:pt>
                <c:pt idx="11">
                  <c:v>2.5586300000000008</c:v>
                </c:pt>
                <c:pt idx="12">
                  <c:v>1.8900100000000002</c:v>
                </c:pt>
                <c:pt idx="13">
                  <c:v>1.6335700000000024</c:v>
                </c:pt>
                <c:pt idx="14">
                  <c:v>1.5443500000000014</c:v>
                </c:pt>
                <c:pt idx="15">
                  <c:v>-1.5519999999998646E-2</c:v>
                </c:pt>
                <c:pt idx="16">
                  <c:v>-1.3297300000000014</c:v>
                </c:pt>
                <c:pt idx="17">
                  <c:v>-1.5362200000000001</c:v>
                </c:pt>
                <c:pt idx="18">
                  <c:v>-0.27963000000000093</c:v>
                </c:pt>
                <c:pt idx="19">
                  <c:v>-2.256479999999998</c:v>
                </c:pt>
                <c:pt idx="20">
                  <c:v>-2.9418299999999995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6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11328"/>
        <c:axId val="371312504"/>
      </c:lineChart>
      <c:catAx>
        <c:axId val="3713113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312504"/>
        <c:crosses val="autoZero"/>
        <c:auto val="1"/>
        <c:lblAlgn val="ctr"/>
        <c:lblOffset val="100"/>
        <c:noMultiLvlLbl val="0"/>
      </c:catAx>
      <c:valAx>
        <c:axId val="371312504"/>
        <c:scaling>
          <c:orientation val="minMax"/>
          <c:max val="7"/>
          <c:min val="-4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1311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27996500437452E-2"/>
          <c:y val="5.0925925925925923E-2"/>
          <c:w val="0.89791644794400693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B.1!$J$1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22.906169999999999</c:v>
                </c:pt>
                <c:pt idx="1">
                  <c:v>21.656359999999999</c:v>
                </c:pt>
                <c:pt idx="2">
                  <c:v>22.137550000000001</c:v>
                </c:pt>
                <c:pt idx="3">
                  <c:v>20.919689999999999</c:v>
                </c:pt>
                <c:pt idx="4">
                  <c:v>19.539210000000001</c:v>
                </c:pt>
                <c:pt idx="5">
                  <c:v>21.87623</c:v>
                </c:pt>
                <c:pt idx="6">
                  <c:v>21.67428</c:v>
                </c:pt>
                <c:pt idx="7">
                  <c:v>21.0367</c:v>
                </c:pt>
                <c:pt idx="8">
                  <c:v>20.776769999999999</c:v>
                </c:pt>
                <c:pt idx="9">
                  <c:v>19.75703</c:v>
                </c:pt>
                <c:pt idx="10">
                  <c:v>19.909330000000001</c:v>
                </c:pt>
                <c:pt idx="11">
                  <c:v>18.767779999999998</c:v>
                </c:pt>
                <c:pt idx="12">
                  <c:v>18.014559999999999</c:v>
                </c:pt>
                <c:pt idx="13">
                  <c:v>18.943729999999999</c:v>
                </c:pt>
                <c:pt idx="14">
                  <c:v>18.9621</c:v>
                </c:pt>
                <c:pt idx="15">
                  <c:v>18.856269999999999</c:v>
                </c:pt>
                <c:pt idx="16">
                  <c:v>19.26136</c:v>
                </c:pt>
                <c:pt idx="17">
                  <c:v>18.618860000000002</c:v>
                </c:pt>
                <c:pt idx="18">
                  <c:v>17.55179</c:v>
                </c:pt>
                <c:pt idx="19">
                  <c:v>17.547339999999998</c:v>
                </c:pt>
                <c:pt idx="20">
                  <c:v>17.048909999999999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 formatCode="0.00%">
                  <c:v>-0.22081064397363259</c:v>
                </c:pt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B.1!$I$2:$I$22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36896"/>
        <c:axId val="372637680"/>
      </c:lineChart>
      <c:catAx>
        <c:axId val="3726368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637680"/>
        <c:crosses val="autoZero"/>
        <c:auto val="1"/>
        <c:lblAlgn val="ctr"/>
        <c:lblOffset val="100"/>
        <c:noMultiLvlLbl val="0"/>
      </c:catAx>
      <c:valAx>
        <c:axId val="372637680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636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B.3!$B$1</c:f>
              <c:strCache>
                <c:ptCount val="1"/>
                <c:pt idx="0">
                  <c:v>B.3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B.3!$B$2:$B$22</c:f>
              <c:numCache>
                <c:formatCode>0.00</c:formatCode>
                <c:ptCount val="21"/>
                <c:pt idx="0">
                  <c:v>6.4100800000000007</c:v>
                </c:pt>
                <c:pt idx="1">
                  <c:v>4.905380000000001</c:v>
                </c:pt>
                <c:pt idx="2">
                  <c:v>4.9995200000000004</c:v>
                </c:pt>
                <c:pt idx="3">
                  <c:v>4.3620799999999988</c:v>
                </c:pt>
                <c:pt idx="4">
                  <c:v>5.5667099999999969</c:v>
                </c:pt>
                <c:pt idx="5">
                  <c:v>1.7119499999999981</c:v>
                </c:pt>
                <c:pt idx="6">
                  <c:v>2.2800600000000024</c:v>
                </c:pt>
                <c:pt idx="7">
                  <c:v>1.0023499999999999</c:v>
                </c:pt>
                <c:pt idx="8">
                  <c:v>0.47814999999999941</c:v>
                </c:pt>
                <c:pt idx="9">
                  <c:v>1.341070000000002</c:v>
                </c:pt>
                <c:pt idx="10">
                  <c:v>-0.45973000000000042</c:v>
                </c:pt>
                <c:pt idx="11">
                  <c:v>1.9039699999999975</c:v>
                </c:pt>
                <c:pt idx="12">
                  <c:v>1.3906099999999988</c:v>
                </c:pt>
                <c:pt idx="13">
                  <c:v>0.78688999999999965</c:v>
                </c:pt>
                <c:pt idx="14">
                  <c:v>0.71949000000000041</c:v>
                </c:pt>
                <c:pt idx="15">
                  <c:v>-0.87294999999999945</c:v>
                </c:pt>
                <c:pt idx="16">
                  <c:v>-2.2322900000000025</c:v>
                </c:pt>
                <c:pt idx="17">
                  <c:v>-2.3185900000000004</c:v>
                </c:pt>
                <c:pt idx="18">
                  <c:v>-0.73062000000000182</c:v>
                </c:pt>
                <c:pt idx="19">
                  <c:v>-2.66005</c:v>
                </c:pt>
                <c:pt idx="20">
                  <c:v>-3.4657499999999999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6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39248"/>
        <c:axId val="372632192"/>
      </c:lineChart>
      <c:catAx>
        <c:axId val="3726392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632192"/>
        <c:crosses val="autoZero"/>
        <c:auto val="1"/>
        <c:lblAlgn val="ctr"/>
        <c:lblOffset val="100"/>
        <c:noMultiLvlLbl val="0"/>
      </c:catAx>
      <c:valAx>
        <c:axId val="372632192"/>
        <c:scaling>
          <c:orientation val="minMax"/>
          <c:max val="7"/>
          <c:min val="-4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639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5021872265967E-2"/>
          <c:y val="5.0925925925925923E-2"/>
          <c:w val="0.90069422572178481"/>
          <c:h val="0.80115704286964129"/>
        </c:manualLayout>
      </c:layout>
      <c:lineChart>
        <c:grouping val="standard"/>
        <c:varyColors val="0"/>
        <c:ser>
          <c:idx val="0"/>
          <c:order val="0"/>
          <c:tx>
            <c:strRef>
              <c:f>B.3!$J$1</c:f>
              <c:strCache>
                <c:ptCount val="1"/>
                <c:pt idx="0">
                  <c:v>Finlandia sintética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B.3!$J$2:$J$22</c:f>
              <c:numCache>
                <c:formatCode>General</c:formatCode>
                <c:ptCount val="21"/>
                <c:pt idx="0">
                  <c:v>22.619679999999999</c:v>
                </c:pt>
                <c:pt idx="1">
                  <c:v>21.061889999999998</c:v>
                </c:pt>
                <c:pt idx="2">
                  <c:v>22.409669999999998</c:v>
                </c:pt>
                <c:pt idx="3">
                  <c:v>20.98535</c:v>
                </c:pt>
                <c:pt idx="4">
                  <c:v>19.246960000000001</c:v>
                </c:pt>
                <c:pt idx="5">
                  <c:v>22.152100000000001</c:v>
                </c:pt>
                <c:pt idx="6">
                  <c:v>22.296469999999999</c:v>
                </c:pt>
                <c:pt idx="7">
                  <c:v>21.273610000000001</c:v>
                </c:pt>
                <c:pt idx="8">
                  <c:v>21.327760000000001</c:v>
                </c:pt>
                <c:pt idx="9">
                  <c:v>20.176639999999999</c:v>
                </c:pt>
                <c:pt idx="10">
                  <c:v>20.492850000000001</c:v>
                </c:pt>
                <c:pt idx="11">
                  <c:v>19.422440000000002</c:v>
                </c:pt>
                <c:pt idx="12">
                  <c:v>18.513960000000001</c:v>
                </c:pt>
                <c:pt idx="13">
                  <c:v>19.790410000000001</c:v>
                </c:pt>
                <c:pt idx="14">
                  <c:v>19.786960000000001</c:v>
                </c:pt>
                <c:pt idx="15">
                  <c:v>19.713699999999999</c:v>
                </c:pt>
                <c:pt idx="16">
                  <c:v>20.163920000000001</c:v>
                </c:pt>
                <c:pt idx="17">
                  <c:v>19.401230000000002</c:v>
                </c:pt>
                <c:pt idx="18">
                  <c:v>18.002780000000001</c:v>
                </c:pt>
                <c:pt idx="19">
                  <c:v>17.95091</c:v>
                </c:pt>
                <c:pt idx="20">
                  <c:v>17.57283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4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 formatCode="0.00%">
                  <c:v>-0.22081064397363259</c:v>
                </c:pt>
                <c:pt idx="1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B.3!$I$1</c:f>
              <c:strCache>
                <c:ptCount val="1"/>
                <c:pt idx="0">
                  <c:v>Finlandia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B.3!$I$2:$I$22</c:f>
              <c:numCache>
                <c:formatCode>General</c:formatCode>
                <c:ptCount val="21"/>
                <c:pt idx="0">
                  <c:v>29.02976</c:v>
                </c:pt>
                <c:pt idx="1">
                  <c:v>25.967269999999999</c:v>
                </c:pt>
                <c:pt idx="2">
                  <c:v>27.409189999999999</c:v>
                </c:pt>
                <c:pt idx="3">
                  <c:v>25.347429999999999</c:v>
                </c:pt>
                <c:pt idx="4">
                  <c:v>24.813669999999998</c:v>
                </c:pt>
                <c:pt idx="5">
                  <c:v>23.864049999999999</c:v>
                </c:pt>
                <c:pt idx="6">
                  <c:v>24.576530000000002</c:v>
                </c:pt>
                <c:pt idx="7">
                  <c:v>22.275960000000001</c:v>
                </c:pt>
                <c:pt idx="8">
                  <c:v>21.805910000000001</c:v>
                </c:pt>
                <c:pt idx="9">
                  <c:v>21.517710000000001</c:v>
                </c:pt>
                <c:pt idx="10">
                  <c:v>20.03312</c:v>
                </c:pt>
                <c:pt idx="11">
                  <c:v>21.326409999999999</c:v>
                </c:pt>
                <c:pt idx="12">
                  <c:v>19.90457</c:v>
                </c:pt>
                <c:pt idx="13">
                  <c:v>20.577300000000001</c:v>
                </c:pt>
                <c:pt idx="14">
                  <c:v>20.506450000000001</c:v>
                </c:pt>
                <c:pt idx="15">
                  <c:v>18.84075</c:v>
                </c:pt>
                <c:pt idx="16">
                  <c:v>17.931629999999998</c:v>
                </c:pt>
                <c:pt idx="17">
                  <c:v>17.082640000000001</c:v>
                </c:pt>
                <c:pt idx="18">
                  <c:v>17.27216</c:v>
                </c:pt>
                <c:pt idx="19">
                  <c:v>15.29086</c:v>
                </c:pt>
                <c:pt idx="20">
                  <c:v>14.10708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38072"/>
        <c:axId val="372634152"/>
      </c:lineChart>
      <c:catAx>
        <c:axId val="3726380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634152"/>
        <c:crosses val="autoZero"/>
        <c:auto val="1"/>
        <c:lblAlgn val="ctr"/>
        <c:lblOffset val="100"/>
        <c:noMultiLvlLbl val="0"/>
      </c:catAx>
      <c:valAx>
        <c:axId val="372634152"/>
        <c:scaling>
          <c:orientation val="minMax"/>
          <c:max val="31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638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72222222222222221"/>
          <c:y val="6.9794765237678622E-2"/>
          <c:w val="0.24316754155730533"/>
          <c:h val="0.23564377369495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B.1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0.00</c:formatCode>
                <c:ptCount val="21"/>
                <c:pt idx="0">
                  <c:v>6.4100800000000007</c:v>
                </c:pt>
                <c:pt idx="1">
                  <c:v>4.905380000000001</c:v>
                </c:pt>
                <c:pt idx="2">
                  <c:v>4.9995200000000004</c:v>
                </c:pt>
                <c:pt idx="3">
                  <c:v>4.3620799999999988</c:v>
                </c:pt>
                <c:pt idx="4">
                  <c:v>5.5667099999999969</c:v>
                </c:pt>
                <c:pt idx="5">
                  <c:v>1.7119499999999981</c:v>
                </c:pt>
                <c:pt idx="6">
                  <c:v>2.2800600000000024</c:v>
                </c:pt>
                <c:pt idx="7">
                  <c:v>1.0023499999999999</c:v>
                </c:pt>
                <c:pt idx="8">
                  <c:v>0.47814999999999941</c:v>
                </c:pt>
                <c:pt idx="9">
                  <c:v>1.341070000000002</c:v>
                </c:pt>
                <c:pt idx="10">
                  <c:v>-0.45973000000000042</c:v>
                </c:pt>
                <c:pt idx="11">
                  <c:v>1.9039699999999975</c:v>
                </c:pt>
                <c:pt idx="12">
                  <c:v>1.3905999999999992</c:v>
                </c:pt>
                <c:pt idx="13">
                  <c:v>0.78688999999999965</c:v>
                </c:pt>
                <c:pt idx="14">
                  <c:v>0.71949000000000041</c:v>
                </c:pt>
                <c:pt idx="15">
                  <c:v>-0.87294999999999945</c:v>
                </c:pt>
                <c:pt idx="16">
                  <c:v>-2.2323000000000022</c:v>
                </c:pt>
                <c:pt idx="17">
                  <c:v>-2.3185900000000004</c:v>
                </c:pt>
                <c:pt idx="18">
                  <c:v>-0.73063000000000144</c:v>
                </c:pt>
                <c:pt idx="19">
                  <c:v>-2.66005</c:v>
                </c:pt>
                <c:pt idx="20">
                  <c:v>-3.4657499999999999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B.1!$B$1</c:f>
              <c:strCache>
                <c:ptCount val="1"/>
                <c:pt idx="0">
                  <c:v>B.1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8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B.1!$A$2:$A$22</c:f>
              <c:numCache>
                <c:formatCode>@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B.2!$B$1</c:f>
              <c:strCache>
                <c:ptCount val="1"/>
                <c:pt idx="0">
                  <c:v>B.2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B.2!$B$2:$B$22</c:f>
              <c:numCache>
                <c:formatCode>0.00</c:formatCode>
                <c:ptCount val="21"/>
                <c:pt idx="0">
                  <c:v>6.1235900000000001</c:v>
                </c:pt>
                <c:pt idx="1">
                  <c:v>4.3109099999999998</c:v>
                </c:pt>
                <c:pt idx="2">
                  <c:v>5.2716399999999979</c:v>
                </c:pt>
                <c:pt idx="3">
                  <c:v>4.42774</c:v>
                </c:pt>
                <c:pt idx="4">
                  <c:v>5.2744599999999977</c:v>
                </c:pt>
                <c:pt idx="5">
                  <c:v>1.9878199999999993</c:v>
                </c:pt>
                <c:pt idx="6">
                  <c:v>2.9022500000000022</c:v>
                </c:pt>
                <c:pt idx="7">
                  <c:v>1.2392600000000016</c:v>
                </c:pt>
                <c:pt idx="8">
                  <c:v>1.0291400000000017</c:v>
                </c:pt>
                <c:pt idx="9">
                  <c:v>1.7606800000000007</c:v>
                </c:pt>
                <c:pt idx="10">
                  <c:v>0.12378999999999962</c:v>
                </c:pt>
                <c:pt idx="11">
                  <c:v>2.5586300000000008</c:v>
                </c:pt>
                <c:pt idx="12">
                  <c:v>1.8900100000000002</c:v>
                </c:pt>
                <c:pt idx="13">
                  <c:v>1.6335700000000024</c:v>
                </c:pt>
                <c:pt idx="14">
                  <c:v>1.5443500000000014</c:v>
                </c:pt>
                <c:pt idx="15">
                  <c:v>-1.5519999999998646E-2</c:v>
                </c:pt>
                <c:pt idx="16">
                  <c:v>-1.3297300000000014</c:v>
                </c:pt>
                <c:pt idx="17">
                  <c:v>-1.5362200000000001</c:v>
                </c:pt>
                <c:pt idx="18">
                  <c:v>-0.27963000000000093</c:v>
                </c:pt>
                <c:pt idx="19">
                  <c:v>-2.256479999999998</c:v>
                </c:pt>
                <c:pt idx="20">
                  <c:v>-2.9418299999999995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B.3!$B$1</c:f>
              <c:strCache>
                <c:ptCount val="1"/>
                <c:pt idx="0">
                  <c:v>B.3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B.3!$B$2:$B$22</c:f>
              <c:numCache>
                <c:formatCode>0.00</c:formatCode>
                <c:ptCount val="21"/>
                <c:pt idx="0">
                  <c:v>6.4100800000000007</c:v>
                </c:pt>
                <c:pt idx="1">
                  <c:v>4.905380000000001</c:v>
                </c:pt>
                <c:pt idx="2">
                  <c:v>4.9995200000000004</c:v>
                </c:pt>
                <c:pt idx="3">
                  <c:v>4.3620799999999988</c:v>
                </c:pt>
                <c:pt idx="4">
                  <c:v>5.5667099999999969</c:v>
                </c:pt>
                <c:pt idx="5">
                  <c:v>1.7119499999999981</c:v>
                </c:pt>
                <c:pt idx="6">
                  <c:v>2.2800600000000024</c:v>
                </c:pt>
                <c:pt idx="7">
                  <c:v>1.0023499999999999</c:v>
                </c:pt>
                <c:pt idx="8">
                  <c:v>0.47814999999999941</c:v>
                </c:pt>
                <c:pt idx="9">
                  <c:v>1.341070000000002</c:v>
                </c:pt>
                <c:pt idx="10">
                  <c:v>-0.45973000000000042</c:v>
                </c:pt>
                <c:pt idx="11">
                  <c:v>1.9039699999999975</c:v>
                </c:pt>
                <c:pt idx="12">
                  <c:v>1.3906099999999988</c:v>
                </c:pt>
                <c:pt idx="13">
                  <c:v>0.78688999999999965</c:v>
                </c:pt>
                <c:pt idx="14">
                  <c:v>0.71949000000000041</c:v>
                </c:pt>
                <c:pt idx="15">
                  <c:v>-0.87294999999999945</c:v>
                </c:pt>
                <c:pt idx="16">
                  <c:v>-2.2322900000000025</c:v>
                </c:pt>
                <c:pt idx="17">
                  <c:v>-2.3185900000000004</c:v>
                </c:pt>
                <c:pt idx="18">
                  <c:v>-0.73062000000000182</c:v>
                </c:pt>
                <c:pt idx="19">
                  <c:v>-2.66005</c:v>
                </c:pt>
                <c:pt idx="20">
                  <c:v>-3.4657499999999999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36504"/>
        <c:axId val="372632976"/>
      </c:lineChart>
      <c:catAx>
        <c:axId val="3726365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632976"/>
        <c:crosses val="autoZero"/>
        <c:auto val="1"/>
        <c:lblAlgn val="ctr"/>
        <c:lblOffset val="100"/>
        <c:noMultiLvlLbl val="0"/>
      </c:catAx>
      <c:valAx>
        <c:axId val="372632976"/>
        <c:scaling>
          <c:orientation val="minMax"/>
          <c:max val="7"/>
          <c:min val="-4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2636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8884667541557307"/>
          <c:y val="7.4424394867308258E-2"/>
          <c:w val="0.18893110236220473"/>
          <c:h val="0.221521216097987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42862</xdr:rowOff>
    </xdr:from>
    <xdr:to>
      <xdr:col>8</xdr:col>
      <xdr:colOff>400050</xdr:colOff>
      <xdr:row>16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</xdr:row>
      <xdr:rowOff>142875</xdr:rowOff>
    </xdr:from>
    <xdr:to>
      <xdr:col>19</xdr:col>
      <xdr:colOff>476250</xdr:colOff>
      <xdr:row>16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185737</xdr:rowOff>
    </xdr:from>
    <xdr:to>
      <xdr:col>8</xdr:col>
      <xdr:colOff>333375</xdr:colOff>
      <xdr:row>16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</xdr:row>
      <xdr:rowOff>66675</xdr:rowOff>
    </xdr:from>
    <xdr:to>
      <xdr:col>19</xdr:col>
      <xdr:colOff>276225</xdr:colOff>
      <xdr:row>15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185737</xdr:rowOff>
    </xdr:from>
    <xdr:to>
      <xdr:col>8</xdr:col>
      <xdr:colOff>333375</xdr:colOff>
      <xdr:row>16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2</xdr:row>
      <xdr:rowOff>47625</xdr:rowOff>
    </xdr:from>
    <xdr:to>
      <xdr:col>20</xdr:col>
      <xdr:colOff>495300</xdr:colOff>
      <xdr:row>16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16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workbookViewId="0">
      <selection activeCell="K17" sqref="K17:L23"/>
    </sheetView>
  </sheetViews>
  <sheetFormatPr baseColWidth="10" defaultRowHeight="15" x14ac:dyDescent="0.25"/>
  <cols>
    <col min="1" max="1" width="11.42578125" style="6"/>
    <col min="2" max="2" width="11.42578125" style="7"/>
  </cols>
  <sheetData>
    <row r="1" spans="1:13" x14ac:dyDescent="0.25">
      <c r="A1" s="4">
        <v>6</v>
      </c>
      <c r="B1" s="7" t="s">
        <v>25</v>
      </c>
      <c r="I1" t="s">
        <v>0</v>
      </c>
      <c r="J1" t="s">
        <v>1</v>
      </c>
    </row>
    <row r="2" spans="1:13" x14ac:dyDescent="0.25">
      <c r="A2" s="4">
        <v>1995</v>
      </c>
      <c r="B2" s="7">
        <f>+I2-J2</f>
        <v>6.4100800000000007</v>
      </c>
      <c r="H2" s="1">
        <v>1995</v>
      </c>
      <c r="I2">
        <v>29.02976</v>
      </c>
      <c r="J2">
        <v>22.619679999999999</v>
      </c>
      <c r="K2" s="15">
        <f t="shared" ref="K2" si="0">+(J2-I2)/I2</f>
        <v>-0.22081064397363259</v>
      </c>
    </row>
    <row r="3" spans="1:13" x14ac:dyDescent="0.25">
      <c r="A3" s="4">
        <v>1996</v>
      </c>
      <c r="B3" s="7">
        <f t="shared" ref="B3:B22" si="1">+I3-J3</f>
        <v>4.905380000000001</v>
      </c>
      <c r="H3" s="1">
        <v>1996</v>
      </c>
      <c r="I3">
        <v>25.967269999999999</v>
      </c>
      <c r="J3">
        <v>21.061889999999998</v>
      </c>
    </row>
    <row r="4" spans="1:13" x14ac:dyDescent="0.25">
      <c r="A4" s="4">
        <v>1997</v>
      </c>
      <c r="B4" s="7">
        <f t="shared" si="1"/>
        <v>4.9995200000000004</v>
      </c>
      <c r="H4" s="1">
        <v>1997</v>
      </c>
      <c r="I4">
        <v>27.409189999999999</v>
      </c>
      <c r="J4">
        <v>22.409669999999998</v>
      </c>
    </row>
    <row r="5" spans="1:13" x14ac:dyDescent="0.25">
      <c r="A5" s="4">
        <v>1998</v>
      </c>
      <c r="B5" s="7">
        <f t="shared" si="1"/>
        <v>4.3620799999999988</v>
      </c>
      <c r="H5" s="1">
        <v>1998</v>
      </c>
      <c r="I5">
        <v>25.347429999999999</v>
      </c>
      <c r="J5">
        <v>20.98535</v>
      </c>
    </row>
    <row r="6" spans="1:13" x14ac:dyDescent="0.25">
      <c r="A6" s="4">
        <v>1999</v>
      </c>
      <c r="B6" s="7">
        <f t="shared" si="1"/>
        <v>5.5667099999999969</v>
      </c>
      <c r="H6" s="1">
        <v>1999</v>
      </c>
      <c r="I6">
        <v>24.813669999999998</v>
      </c>
      <c r="J6">
        <v>19.246960000000001</v>
      </c>
    </row>
    <row r="7" spans="1:13" x14ac:dyDescent="0.25">
      <c r="A7" s="4">
        <v>2000</v>
      </c>
      <c r="B7" s="7">
        <f t="shared" si="1"/>
        <v>1.7119499999999981</v>
      </c>
      <c r="H7" s="1">
        <v>2000</v>
      </c>
      <c r="I7">
        <v>23.864049999999999</v>
      </c>
      <c r="J7">
        <v>22.152100000000001</v>
      </c>
    </row>
    <row r="8" spans="1:13" x14ac:dyDescent="0.25">
      <c r="A8" s="4">
        <v>2001</v>
      </c>
      <c r="B8" s="7">
        <f t="shared" si="1"/>
        <v>2.2800600000000024</v>
      </c>
      <c r="H8" s="1">
        <v>2001</v>
      </c>
      <c r="I8">
        <v>24.576530000000002</v>
      </c>
      <c r="J8">
        <v>22.296469999999999</v>
      </c>
    </row>
    <row r="9" spans="1:13" x14ac:dyDescent="0.25">
      <c r="A9" s="4">
        <v>2002</v>
      </c>
      <c r="B9" s="7">
        <f t="shared" si="1"/>
        <v>1.0023499999999999</v>
      </c>
      <c r="H9" s="1">
        <v>2002</v>
      </c>
      <c r="I9">
        <v>22.275960000000001</v>
      </c>
      <c r="J9">
        <v>21.273610000000001</v>
      </c>
    </row>
    <row r="10" spans="1:13" x14ac:dyDescent="0.25">
      <c r="A10" s="4">
        <v>2003</v>
      </c>
      <c r="B10" s="7">
        <f t="shared" si="1"/>
        <v>0.47814999999999941</v>
      </c>
      <c r="H10" s="1">
        <v>2003</v>
      </c>
      <c r="I10">
        <v>21.805910000000001</v>
      </c>
      <c r="J10">
        <v>21.327760000000001</v>
      </c>
    </row>
    <row r="11" spans="1:13" x14ac:dyDescent="0.25">
      <c r="A11" s="4">
        <v>2004</v>
      </c>
      <c r="B11" s="7">
        <f t="shared" si="1"/>
        <v>1.341070000000002</v>
      </c>
      <c r="H11" s="1">
        <v>2004</v>
      </c>
      <c r="I11">
        <v>21.517710000000001</v>
      </c>
      <c r="J11">
        <v>20.176639999999999</v>
      </c>
    </row>
    <row r="12" spans="1:13" x14ac:dyDescent="0.25">
      <c r="A12" s="4">
        <v>2005</v>
      </c>
      <c r="B12" s="7">
        <f t="shared" si="1"/>
        <v>-0.45973000000000042</v>
      </c>
      <c r="H12" s="1">
        <v>2005</v>
      </c>
      <c r="I12">
        <v>20.03312</v>
      </c>
      <c r="J12">
        <v>20.492850000000001</v>
      </c>
    </row>
    <row r="13" spans="1:13" x14ac:dyDescent="0.25">
      <c r="A13" s="4">
        <v>2006</v>
      </c>
      <c r="B13" s="7">
        <f t="shared" si="1"/>
        <v>1.9039699999999975</v>
      </c>
      <c r="H13" s="1">
        <v>2006</v>
      </c>
      <c r="I13">
        <v>21.326409999999999</v>
      </c>
      <c r="J13">
        <v>19.422440000000002</v>
      </c>
    </row>
    <row r="14" spans="1:13" x14ac:dyDescent="0.25">
      <c r="A14" s="4">
        <v>2007</v>
      </c>
      <c r="B14" s="7">
        <f t="shared" si="1"/>
        <v>1.3905999999999992</v>
      </c>
      <c r="H14" s="1">
        <v>2007</v>
      </c>
      <c r="I14">
        <v>19.90457</v>
      </c>
      <c r="J14">
        <v>18.51397</v>
      </c>
    </row>
    <row r="15" spans="1:13" x14ac:dyDescent="0.25">
      <c r="A15" s="4">
        <v>2008</v>
      </c>
      <c r="B15" s="7">
        <f t="shared" si="1"/>
        <v>0.78688999999999965</v>
      </c>
      <c r="H15" s="1">
        <v>2008</v>
      </c>
      <c r="I15">
        <v>20.577300000000001</v>
      </c>
      <c r="J15">
        <v>19.790410000000001</v>
      </c>
    </row>
    <row r="16" spans="1:13" x14ac:dyDescent="0.25">
      <c r="A16" s="4">
        <v>2009</v>
      </c>
      <c r="B16" s="7">
        <f t="shared" si="1"/>
        <v>0.71949000000000041</v>
      </c>
      <c r="C16">
        <v>1</v>
      </c>
      <c r="H16" s="1">
        <v>2009</v>
      </c>
      <c r="I16">
        <v>20.506450000000001</v>
      </c>
      <c r="J16">
        <v>19.786960000000001</v>
      </c>
      <c r="K16">
        <v>20</v>
      </c>
      <c r="M16" s="15">
        <f>+(J16-I16)/J16</f>
        <v>-3.6361826172388298E-2</v>
      </c>
    </row>
    <row r="17" spans="1:12" x14ac:dyDescent="0.25">
      <c r="A17" s="4">
        <v>2010</v>
      </c>
      <c r="B17" s="7">
        <f t="shared" si="1"/>
        <v>-0.87294999999999945</v>
      </c>
      <c r="H17" s="1">
        <v>2010</v>
      </c>
      <c r="I17">
        <v>18.84075</v>
      </c>
      <c r="J17">
        <v>19.713699999999999</v>
      </c>
      <c r="K17" s="15"/>
    </row>
    <row r="18" spans="1:12" x14ac:dyDescent="0.25">
      <c r="A18" s="4">
        <v>2011</v>
      </c>
      <c r="B18" s="7">
        <f t="shared" si="1"/>
        <v>-2.2323000000000022</v>
      </c>
      <c r="H18" s="1">
        <v>2011</v>
      </c>
      <c r="I18">
        <v>17.931629999999998</v>
      </c>
      <c r="J18">
        <v>20.163930000000001</v>
      </c>
      <c r="K18" s="15"/>
    </row>
    <row r="19" spans="1:12" x14ac:dyDescent="0.25">
      <c r="A19" s="4">
        <v>2012</v>
      </c>
      <c r="B19" s="7">
        <f t="shared" si="1"/>
        <v>-2.3185900000000004</v>
      </c>
      <c r="H19" s="1">
        <v>2012</v>
      </c>
      <c r="I19">
        <v>17.082640000000001</v>
      </c>
      <c r="J19">
        <v>19.401230000000002</v>
      </c>
      <c r="K19" s="15"/>
    </row>
    <row r="20" spans="1:12" x14ac:dyDescent="0.25">
      <c r="A20" s="4">
        <v>2013</v>
      </c>
      <c r="B20" s="7">
        <f t="shared" si="1"/>
        <v>-0.73063000000000144</v>
      </c>
      <c r="H20" s="1">
        <v>2013</v>
      </c>
      <c r="I20">
        <v>17.27216</v>
      </c>
      <c r="J20">
        <v>18.002790000000001</v>
      </c>
      <c r="K20" s="15"/>
    </row>
    <row r="21" spans="1:12" x14ac:dyDescent="0.25">
      <c r="A21" s="4">
        <v>2014</v>
      </c>
      <c r="B21" s="7">
        <f t="shared" si="1"/>
        <v>-2.66005</v>
      </c>
      <c r="H21" s="1">
        <v>2014</v>
      </c>
      <c r="I21">
        <v>15.29086</v>
      </c>
      <c r="J21">
        <v>17.95091</v>
      </c>
      <c r="K21" s="15"/>
    </row>
    <row r="22" spans="1:12" x14ac:dyDescent="0.25">
      <c r="A22" s="5">
        <v>2015</v>
      </c>
      <c r="B22" s="7">
        <f t="shared" si="1"/>
        <v>-3.4657499999999999</v>
      </c>
      <c r="H22" s="2">
        <v>2015</v>
      </c>
      <c r="I22">
        <v>14.10708</v>
      </c>
      <c r="J22">
        <v>17.57283</v>
      </c>
      <c r="K22" s="15"/>
    </row>
    <row r="23" spans="1:12" x14ac:dyDescent="0.25">
      <c r="K23" s="16"/>
      <c r="L23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F1" workbookViewId="0">
      <selection activeCell="K23" sqref="K23"/>
    </sheetView>
  </sheetViews>
  <sheetFormatPr baseColWidth="10" defaultRowHeight="15" x14ac:dyDescent="0.25"/>
  <cols>
    <col min="1" max="1" width="11.42578125" style="6"/>
    <col min="2" max="2" width="11.42578125" style="7"/>
  </cols>
  <sheetData>
    <row r="1" spans="1:13" x14ac:dyDescent="0.25">
      <c r="A1" s="4">
        <v>6</v>
      </c>
      <c r="B1" s="7" t="s">
        <v>24</v>
      </c>
      <c r="I1" t="s">
        <v>0</v>
      </c>
      <c r="J1" t="s">
        <v>1</v>
      </c>
    </row>
    <row r="2" spans="1:13" x14ac:dyDescent="0.25">
      <c r="A2" s="4">
        <v>1995</v>
      </c>
      <c r="B2" s="7">
        <f>+I2-J2</f>
        <v>6.1235900000000001</v>
      </c>
      <c r="H2" s="1">
        <v>1995</v>
      </c>
      <c r="I2">
        <v>29.02976</v>
      </c>
      <c r="J2">
        <v>22.906169999999999</v>
      </c>
      <c r="K2" s="15">
        <f t="shared" ref="K2" si="0">+(J2-I2)/I2</f>
        <v>-0.21094180592605657</v>
      </c>
    </row>
    <row r="3" spans="1:13" x14ac:dyDescent="0.25">
      <c r="A3" s="4">
        <v>1996</v>
      </c>
      <c r="B3" s="7">
        <f t="shared" ref="B3:B22" si="1">+I3-J3</f>
        <v>4.3109099999999998</v>
      </c>
      <c r="H3" s="1">
        <v>1996</v>
      </c>
      <c r="I3">
        <v>25.967269999999999</v>
      </c>
      <c r="J3">
        <v>21.656359999999999</v>
      </c>
    </row>
    <row r="4" spans="1:13" x14ac:dyDescent="0.25">
      <c r="A4" s="4">
        <v>1997</v>
      </c>
      <c r="B4" s="7">
        <f t="shared" si="1"/>
        <v>5.2716399999999979</v>
      </c>
      <c r="H4" s="1">
        <v>1997</v>
      </c>
      <c r="I4">
        <v>27.409189999999999</v>
      </c>
      <c r="J4">
        <v>22.137550000000001</v>
      </c>
    </row>
    <row r="5" spans="1:13" x14ac:dyDescent="0.25">
      <c r="A5" s="4">
        <v>1998</v>
      </c>
      <c r="B5" s="7">
        <f t="shared" si="1"/>
        <v>4.42774</v>
      </c>
      <c r="H5" s="1">
        <v>1998</v>
      </c>
      <c r="I5">
        <v>25.347429999999999</v>
      </c>
      <c r="J5">
        <v>20.919689999999999</v>
      </c>
    </row>
    <row r="6" spans="1:13" x14ac:dyDescent="0.25">
      <c r="A6" s="4">
        <v>1999</v>
      </c>
      <c r="B6" s="7">
        <f t="shared" si="1"/>
        <v>5.2744599999999977</v>
      </c>
      <c r="H6" s="1">
        <v>1999</v>
      </c>
      <c r="I6">
        <v>24.813669999999998</v>
      </c>
      <c r="J6">
        <v>19.539210000000001</v>
      </c>
    </row>
    <row r="7" spans="1:13" x14ac:dyDescent="0.25">
      <c r="A7" s="4">
        <v>2000</v>
      </c>
      <c r="B7" s="7">
        <f t="shared" si="1"/>
        <v>1.9878199999999993</v>
      </c>
      <c r="H7" s="1">
        <v>2000</v>
      </c>
      <c r="I7">
        <v>23.864049999999999</v>
      </c>
      <c r="J7">
        <v>21.87623</v>
      </c>
    </row>
    <row r="8" spans="1:13" x14ac:dyDescent="0.25">
      <c r="A8" s="4">
        <v>2001</v>
      </c>
      <c r="B8" s="7">
        <f t="shared" si="1"/>
        <v>2.9022500000000022</v>
      </c>
      <c r="H8" s="1">
        <v>2001</v>
      </c>
      <c r="I8">
        <v>24.576530000000002</v>
      </c>
      <c r="J8">
        <v>21.67428</v>
      </c>
    </row>
    <row r="9" spans="1:13" x14ac:dyDescent="0.25">
      <c r="A9" s="4">
        <v>2002</v>
      </c>
      <c r="B9" s="7">
        <f t="shared" si="1"/>
        <v>1.2392600000000016</v>
      </c>
      <c r="H9" s="1">
        <v>2002</v>
      </c>
      <c r="I9">
        <v>22.275960000000001</v>
      </c>
      <c r="J9">
        <v>21.0367</v>
      </c>
    </row>
    <row r="10" spans="1:13" x14ac:dyDescent="0.25">
      <c r="A10" s="4">
        <v>2003</v>
      </c>
      <c r="B10" s="7">
        <f t="shared" si="1"/>
        <v>1.0291400000000017</v>
      </c>
      <c r="H10" s="1">
        <v>2003</v>
      </c>
      <c r="I10">
        <v>21.805910000000001</v>
      </c>
      <c r="J10">
        <v>20.776769999999999</v>
      </c>
    </row>
    <row r="11" spans="1:13" x14ac:dyDescent="0.25">
      <c r="A11" s="4">
        <v>2004</v>
      </c>
      <c r="B11" s="7">
        <f t="shared" si="1"/>
        <v>1.7606800000000007</v>
      </c>
      <c r="H11" s="1">
        <v>2004</v>
      </c>
      <c r="I11">
        <v>21.517710000000001</v>
      </c>
      <c r="J11">
        <v>19.75703</v>
      </c>
    </row>
    <row r="12" spans="1:13" x14ac:dyDescent="0.25">
      <c r="A12" s="4">
        <v>2005</v>
      </c>
      <c r="B12" s="7">
        <f t="shared" si="1"/>
        <v>0.12378999999999962</v>
      </c>
      <c r="H12" s="1">
        <v>2005</v>
      </c>
      <c r="I12">
        <v>20.03312</v>
      </c>
      <c r="J12">
        <v>19.909330000000001</v>
      </c>
    </row>
    <row r="13" spans="1:13" x14ac:dyDescent="0.25">
      <c r="A13" s="4">
        <v>2006</v>
      </c>
      <c r="B13" s="7">
        <f t="shared" si="1"/>
        <v>2.5586300000000008</v>
      </c>
      <c r="H13" s="1">
        <v>2006</v>
      </c>
      <c r="I13">
        <v>21.326409999999999</v>
      </c>
      <c r="J13">
        <v>18.767779999999998</v>
      </c>
    </row>
    <row r="14" spans="1:13" x14ac:dyDescent="0.25">
      <c r="A14" s="4">
        <v>2007</v>
      </c>
      <c r="B14" s="7">
        <f t="shared" si="1"/>
        <v>1.8900100000000002</v>
      </c>
      <c r="H14" s="1">
        <v>2007</v>
      </c>
      <c r="I14">
        <v>19.90457</v>
      </c>
      <c r="J14">
        <v>18.014559999999999</v>
      </c>
    </row>
    <row r="15" spans="1:13" x14ac:dyDescent="0.25">
      <c r="A15" s="4">
        <v>2008</v>
      </c>
      <c r="B15" s="7">
        <f t="shared" si="1"/>
        <v>1.6335700000000024</v>
      </c>
      <c r="H15" s="1">
        <v>2008</v>
      </c>
      <c r="I15">
        <v>20.577300000000001</v>
      </c>
      <c r="J15">
        <v>18.943729999999999</v>
      </c>
    </row>
    <row r="16" spans="1:13" x14ac:dyDescent="0.25">
      <c r="A16" s="4">
        <v>2009</v>
      </c>
      <c r="B16" s="7">
        <f t="shared" si="1"/>
        <v>1.5443500000000014</v>
      </c>
      <c r="C16">
        <v>1</v>
      </c>
      <c r="H16" s="1">
        <v>2009</v>
      </c>
      <c r="I16">
        <v>20.506450000000001</v>
      </c>
      <c r="J16">
        <v>18.9621</v>
      </c>
      <c r="K16">
        <v>20</v>
      </c>
      <c r="M16" s="15">
        <f>+(J16-I16)/J16</f>
        <v>-8.1444038371277519E-2</v>
      </c>
    </row>
    <row r="17" spans="1:12" x14ac:dyDescent="0.25">
      <c r="A17" s="4">
        <v>2010</v>
      </c>
      <c r="B17" s="7">
        <f t="shared" si="1"/>
        <v>-1.5519999999998646E-2</v>
      </c>
      <c r="H17" s="1">
        <v>2010</v>
      </c>
      <c r="I17">
        <v>18.84075</v>
      </c>
      <c r="J17">
        <v>18.856269999999999</v>
      </c>
      <c r="K17" s="15">
        <f t="shared" ref="K17:K21" si="2">+(J17-I17)/I17</f>
        <v>8.2374640075361365E-4</v>
      </c>
      <c r="L17">
        <f>+I17-J17</f>
        <v>-1.5519999999998646E-2</v>
      </c>
    </row>
    <row r="18" spans="1:12" x14ac:dyDescent="0.25">
      <c r="A18" s="4">
        <v>2011</v>
      </c>
      <c r="B18" s="7">
        <f t="shared" si="1"/>
        <v>-1.3297300000000014</v>
      </c>
      <c r="H18" s="1">
        <v>2011</v>
      </c>
      <c r="I18">
        <v>17.931629999999998</v>
      </c>
      <c r="J18">
        <v>19.26136</v>
      </c>
      <c r="K18" s="15">
        <f t="shared" si="2"/>
        <v>7.4155556410655452E-2</v>
      </c>
      <c r="L18">
        <f t="shared" ref="L18:L22" si="3">+I18-J18</f>
        <v>-1.3297300000000014</v>
      </c>
    </row>
    <row r="19" spans="1:12" x14ac:dyDescent="0.25">
      <c r="A19" s="4">
        <v>2012</v>
      </c>
      <c r="B19" s="7">
        <f t="shared" si="1"/>
        <v>-1.5362200000000001</v>
      </c>
      <c r="H19" s="1">
        <v>2012</v>
      </c>
      <c r="I19">
        <v>17.082640000000001</v>
      </c>
      <c r="J19">
        <v>18.618860000000002</v>
      </c>
      <c r="K19" s="15">
        <f t="shared" si="2"/>
        <v>8.992872296085383E-2</v>
      </c>
      <c r="L19">
        <f t="shared" si="3"/>
        <v>-1.5362200000000001</v>
      </c>
    </row>
    <row r="20" spans="1:12" x14ac:dyDescent="0.25">
      <c r="A20" s="4">
        <v>2013</v>
      </c>
      <c r="B20" s="7">
        <f t="shared" si="1"/>
        <v>-0.27963000000000093</v>
      </c>
      <c r="H20" s="1">
        <v>2013</v>
      </c>
      <c r="I20">
        <v>17.27216</v>
      </c>
      <c r="J20">
        <v>17.55179</v>
      </c>
      <c r="K20" s="15">
        <f t="shared" si="2"/>
        <v>1.6189636964919322E-2</v>
      </c>
      <c r="L20">
        <f t="shared" si="3"/>
        <v>-0.27963000000000093</v>
      </c>
    </row>
    <row r="21" spans="1:12" x14ac:dyDescent="0.25">
      <c r="A21" s="4">
        <v>2014</v>
      </c>
      <c r="B21" s="7">
        <f t="shared" si="1"/>
        <v>-2.256479999999998</v>
      </c>
      <c r="H21" s="1">
        <v>2014</v>
      </c>
      <c r="I21">
        <v>15.29086</v>
      </c>
      <c r="J21">
        <v>17.547339999999998</v>
      </c>
      <c r="K21" s="15">
        <f t="shared" si="2"/>
        <v>0.14757050944158784</v>
      </c>
      <c r="L21">
        <f t="shared" si="3"/>
        <v>-2.256479999999998</v>
      </c>
    </row>
    <row r="22" spans="1:12" x14ac:dyDescent="0.25">
      <c r="A22" s="5">
        <v>2015</v>
      </c>
      <c r="B22" s="7">
        <f t="shared" si="1"/>
        <v>-2.9418299999999995</v>
      </c>
      <c r="H22" s="2">
        <v>2015</v>
      </c>
      <c r="I22">
        <v>14.10708</v>
      </c>
      <c r="J22">
        <v>17.048909999999999</v>
      </c>
      <c r="K22" s="15">
        <f>+(J22-I22)/I22</f>
        <v>0.20853571398191542</v>
      </c>
      <c r="L22">
        <f t="shared" si="3"/>
        <v>-2.9418299999999995</v>
      </c>
    </row>
    <row r="23" spans="1:12" x14ac:dyDescent="0.25">
      <c r="K23" s="16">
        <f>+AVERAGE(K17:K22)</f>
        <v>8.9533981026780909E-2</v>
      </c>
      <c r="L23" s="7">
        <f>+AVERAGE(L17:L22)</f>
        <v>-1.3932349999999998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H4" workbookViewId="0">
      <selection activeCell="K2" sqref="K2"/>
    </sheetView>
  </sheetViews>
  <sheetFormatPr baseColWidth="10" defaultRowHeight="15" x14ac:dyDescent="0.25"/>
  <cols>
    <col min="1" max="1" width="11.42578125" style="6"/>
    <col min="2" max="2" width="11.42578125" style="7"/>
  </cols>
  <sheetData>
    <row r="1" spans="1:13" x14ac:dyDescent="0.25">
      <c r="A1" s="4">
        <v>6</v>
      </c>
      <c r="B1" s="7" t="s">
        <v>23</v>
      </c>
      <c r="I1" t="s">
        <v>0</v>
      </c>
      <c r="J1" t="s">
        <v>1</v>
      </c>
    </row>
    <row r="2" spans="1:13" x14ac:dyDescent="0.25">
      <c r="A2" s="4">
        <v>1995</v>
      </c>
      <c r="B2" s="7">
        <f>+I2-J2</f>
        <v>6.4100800000000007</v>
      </c>
      <c r="H2" s="1">
        <v>1995</v>
      </c>
      <c r="I2">
        <v>29.02976</v>
      </c>
      <c r="J2">
        <v>22.619679999999999</v>
      </c>
      <c r="K2" s="15">
        <f t="shared" ref="K2" si="0">+(J2-I2)/I2</f>
        <v>-0.22081064397363259</v>
      </c>
    </row>
    <row r="3" spans="1:13" x14ac:dyDescent="0.25">
      <c r="A3" s="4">
        <v>1996</v>
      </c>
      <c r="B3" s="7">
        <f t="shared" ref="B3:B22" si="1">+I3-J3</f>
        <v>4.905380000000001</v>
      </c>
      <c r="H3" s="1">
        <v>1996</v>
      </c>
      <c r="I3">
        <v>25.967269999999999</v>
      </c>
      <c r="J3">
        <v>21.061889999999998</v>
      </c>
    </row>
    <row r="4" spans="1:13" x14ac:dyDescent="0.25">
      <c r="A4" s="4">
        <v>1997</v>
      </c>
      <c r="B4" s="7">
        <f t="shared" si="1"/>
        <v>4.9995200000000004</v>
      </c>
      <c r="H4" s="1">
        <v>1997</v>
      </c>
      <c r="I4">
        <v>27.409189999999999</v>
      </c>
      <c r="J4">
        <v>22.409669999999998</v>
      </c>
    </row>
    <row r="5" spans="1:13" x14ac:dyDescent="0.25">
      <c r="A5" s="4">
        <v>1998</v>
      </c>
      <c r="B5" s="7">
        <f t="shared" si="1"/>
        <v>4.3620799999999988</v>
      </c>
      <c r="H5" s="1">
        <v>1998</v>
      </c>
      <c r="I5">
        <v>25.347429999999999</v>
      </c>
      <c r="J5">
        <v>20.98535</v>
      </c>
    </row>
    <row r="6" spans="1:13" x14ac:dyDescent="0.25">
      <c r="A6" s="4">
        <v>1999</v>
      </c>
      <c r="B6" s="7">
        <f t="shared" si="1"/>
        <v>5.5667099999999969</v>
      </c>
      <c r="H6" s="1">
        <v>1999</v>
      </c>
      <c r="I6">
        <v>24.813669999999998</v>
      </c>
      <c r="J6">
        <v>19.246960000000001</v>
      </c>
    </row>
    <row r="7" spans="1:13" x14ac:dyDescent="0.25">
      <c r="A7" s="4">
        <v>2000</v>
      </c>
      <c r="B7" s="7">
        <f t="shared" si="1"/>
        <v>1.7119499999999981</v>
      </c>
      <c r="H7" s="1">
        <v>2000</v>
      </c>
      <c r="I7">
        <v>23.864049999999999</v>
      </c>
      <c r="J7">
        <v>22.152100000000001</v>
      </c>
    </row>
    <row r="8" spans="1:13" x14ac:dyDescent="0.25">
      <c r="A8" s="4">
        <v>2001</v>
      </c>
      <c r="B8" s="7">
        <f t="shared" si="1"/>
        <v>2.2800600000000024</v>
      </c>
      <c r="H8" s="1">
        <v>2001</v>
      </c>
      <c r="I8">
        <v>24.576530000000002</v>
      </c>
      <c r="J8">
        <v>22.296469999999999</v>
      </c>
    </row>
    <row r="9" spans="1:13" x14ac:dyDescent="0.25">
      <c r="A9" s="4">
        <v>2002</v>
      </c>
      <c r="B9" s="7">
        <f t="shared" si="1"/>
        <v>1.0023499999999999</v>
      </c>
      <c r="H9" s="1">
        <v>2002</v>
      </c>
      <c r="I9">
        <v>22.275960000000001</v>
      </c>
      <c r="J9">
        <v>21.273610000000001</v>
      </c>
    </row>
    <row r="10" spans="1:13" x14ac:dyDescent="0.25">
      <c r="A10" s="4">
        <v>2003</v>
      </c>
      <c r="B10" s="7">
        <f t="shared" si="1"/>
        <v>0.47814999999999941</v>
      </c>
      <c r="H10" s="1">
        <v>2003</v>
      </c>
      <c r="I10">
        <v>21.805910000000001</v>
      </c>
      <c r="J10">
        <v>21.327760000000001</v>
      </c>
    </row>
    <row r="11" spans="1:13" x14ac:dyDescent="0.25">
      <c r="A11" s="4">
        <v>2004</v>
      </c>
      <c r="B11" s="7">
        <f t="shared" si="1"/>
        <v>1.341070000000002</v>
      </c>
      <c r="H11" s="1">
        <v>2004</v>
      </c>
      <c r="I11">
        <v>21.517710000000001</v>
      </c>
      <c r="J11">
        <v>20.176639999999999</v>
      </c>
    </row>
    <row r="12" spans="1:13" x14ac:dyDescent="0.25">
      <c r="A12" s="4">
        <v>2005</v>
      </c>
      <c r="B12" s="7">
        <f t="shared" si="1"/>
        <v>-0.45973000000000042</v>
      </c>
      <c r="H12" s="1">
        <v>2005</v>
      </c>
      <c r="I12">
        <v>20.03312</v>
      </c>
      <c r="J12">
        <v>20.492850000000001</v>
      </c>
    </row>
    <row r="13" spans="1:13" x14ac:dyDescent="0.25">
      <c r="A13" s="4">
        <v>2006</v>
      </c>
      <c r="B13" s="7">
        <f t="shared" si="1"/>
        <v>1.9039699999999975</v>
      </c>
      <c r="H13" s="1">
        <v>2006</v>
      </c>
      <c r="I13">
        <v>21.326409999999999</v>
      </c>
      <c r="J13">
        <v>19.422440000000002</v>
      </c>
    </row>
    <row r="14" spans="1:13" x14ac:dyDescent="0.25">
      <c r="A14" s="4">
        <v>2007</v>
      </c>
      <c r="B14" s="7">
        <f t="shared" si="1"/>
        <v>1.3906099999999988</v>
      </c>
      <c r="H14" s="1">
        <v>2007</v>
      </c>
      <c r="I14">
        <v>19.90457</v>
      </c>
      <c r="J14">
        <v>18.513960000000001</v>
      </c>
    </row>
    <row r="15" spans="1:13" x14ac:dyDescent="0.25">
      <c r="A15" s="4">
        <v>2008</v>
      </c>
      <c r="B15" s="7">
        <f t="shared" si="1"/>
        <v>0.78688999999999965</v>
      </c>
      <c r="H15" s="1">
        <v>2008</v>
      </c>
      <c r="I15">
        <v>20.577300000000001</v>
      </c>
      <c r="J15">
        <v>19.790410000000001</v>
      </c>
    </row>
    <row r="16" spans="1:13" x14ac:dyDescent="0.25">
      <c r="A16" s="4">
        <v>2009</v>
      </c>
      <c r="B16" s="7">
        <f t="shared" si="1"/>
        <v>0.71949000000000041</v>
      </c>
      <c r="C16">
        <v>1</v>
      </c>
      <c r="H16" s="1">
        <v>2009</v>
      </c>
      <c r="I16">
        <v>20.506450000000001</v>
      </c>
      <c r="J16">
        <v>19.786960000000001</v>
      </c>
      <c r="K16">
        <v>20</v>
      </c>
      <c r="M16" s="15">
        <f>+(J16-I16)/J16</f>
        <v>-3.6361826172388298E-2</v>
      </c>
    </row>
    <row r="17" spans="1:12" x14ac:dyDescent="0.25">
      <c r="A17" s="4">
        <v>2010</v>
      </c>
      <c r="B17" s="7">
        <f t="shared" si="1"/>
        <v>-0.87294999999999945</v>
      </c>
      <c r="H17" s="1">
        <v>2010</v>
      </c>
      <c r="I17">
        <v>18.84075</v>
      </c>
      <c r="J17">
        <v>19.713699999999999</v>
      </c>
      <c r="K17" s="15">
        <f t="shared" ref="K17:K21" si="2">+(J17-I17)/I17</f>
        <v>4.6333081220227404E-2</v>
      </c>
      <c r="L17">
        <f>+I17-J17</f>
        <v>-0.87294999999999945</v>
      </c>
    </row>
    <row r="18" spans="1:12" x14ac:dyDescent="0.25">
      <c r="A18" s="4">
        <v>2011</v>
      </c>
      <c r="B18" s="7">
        <f t="shared" si="1"/>
        <v>-2.2322900000000025</v>
      </c>
      <c r="H18" s="1">
        <v>2011</v>
      </c>
      <c r="I18">
        <v>17.931629999999998</v>
      </c>
      <c r="J18">
        <v>20.163920000000001</v>
      </c>
      <c r="K18" s="15">
        <f t="shared" si="2"/>
        <v>0.1244889616839073</v>
      </c>
      <c r="L18">
        <f t="shared" ref="L18:L22" si="3">+I18-J18</f>
        <v>-2.2322900000000025</v>
      </c>
    </row>
    <row r="19" spans="1:12" x14ac:dyDescent="0.25">
      <c r="A19" s="4">
        <v>2012</v>
      </c>
      <c r="B19" s="7">
        <f t="shared" si="1"/>
        <v>-2.3185900000000004</v>
      </c>
      <c r="H19" s="1">
        <v>2012</v>
      </c>
      <c r="I19">
        <v>17.082640000000001</v>
      </c>
      <c r="J19">
        <v>19.401230000000002</v>
      </c>
      <c r="K19" s="15">
        <f t="shared" si="2"/>
        <v>0.13572785002786455</v>
      </c>
      <c r="L19">
        <f t="shared" si="3"/>
        <v>-2.3185900000000004</v>
      </c>
    </row>
    <row r="20" spans="1:12" x14ac:dyDescent="0.25">
      <c r="A20" s="4">
        <v>2013</v>
      </c>
      <c r="B20" s="7">
        <f t="shared" si="1"/>
        <v>-0.73062000000000182</v>
      </c>
      <c r="H20" s="1">
        <v>2013</v>
      </c>
      <c r="I20">
        <v>17.27216</v>
      </c>
      <c r="J20">
        <v>18.002780000000001</v>
      </c>
      <c r="K20" s="15">
        <f t="shared" si="2"/>
        <v>4.2300441867143532E-2</v>
      </c>
      <c r="L20">
        <f t="shared" si="3"/>
        <v>-0.73062000000000182</v>
      </c>
    </row>
    <row r="21" spans="1:12" x14ac:dyDescent="0.25">
      <c r="A21" s="4">
        <v>2014</v>
      </c>
      <c r="B21" s="7">
        <f t="shared" si="1"/>
        <v>-2.66005</v>
      </c>
      <c r="H21" s="1">
        <v>2014</v>
      </c>
      <c r="I21">
        <v>15.29086</v>
      </c>
      <c r="J21">
        <v>17.95091</v>
      </c>
      <c r="K21" s="15">
        <f t="shared" si="2"/>
        <v>0.17396340035812244</v>
      </c>
      <c r="L21">
        <f t="shared" si="3"/>
        <v>-2.66005</v>
      </c>
    </row>
    <row r="22" spans="1:12" x14ac:dyDescent="0.25">
      <c r="A22" s="5">
        <v>2015</v>
      </c>
      <c r="B22" s="7">
        <f t="shared" si="1"/>
        <v>-3.4657499999999999</v>
      </c>
      <c r="H22" s="2">
        <v>2015</v>
      </c>
      <c r="I22">
        <v>14.10708</v>
      </c>
      <c r="J22">
        <v>17.57283</v>
      </c>
      <c r="K22" s="15">
        <f>+(J22-I22)/I22</f>
        <v>0.24567451237251081</v>
      </c>
      <c r="L22">
        <f t="shared" si="3"/>
        <v>-3.4657499999999999</v>
      </c>
    </row>
    <row r="23" spans="1:12" x14ac:dyDescent="0.25">
      <c r="K23" s="16">
        <f>+AVERAGE(K17:K22)</f>
        <v>0.12808137458829602</v>
      </c>
      <c r="L23" s="7">
        <f>+AVERAGE(L17:L22)</f>
        <v>-2.046708333333334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8" sqref="I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8" sqref="F8"/>
    </sheetView>
  </sheetViews>
  <sheetFormatPr baseColWidth="10" defaultRowHeight="15" x14ac:dyDescent="0.25"/>
  <cols>
    <col min="2" max="2" width="9.5703125" bestFit="1" customWidth="1"/>
    <col min="3" max="3" width="9" bestFit="1" customWidth="1"/>
    <col min="4" max="4" width="8.28515625" bestFit="1" customWidth="1"/>
    <col min="5" max="5" width="16.7109375" bestFit="1" customWidth="1"/>
    <col min="6" max="6" width="17.42578125" bestFit="1" customWidth="1"/>
    <col min="7" max="7" width="9.7109375" bestFit="1" customWidth="1"/>
  </cols>
  <sheetData>
    <row r="1" spans="1:7" ht="32.25" thickBot="1" x14ac:dyDescent="0.3">
      <c r="A1" s="17" t="s">
        <v>2</v>
      </c>
      <c r="B1" s="19" t="s">
        <v>0</v>
      </c>
      <c r="C1" s="20"/>
      <c r="D1" s="20"/>
      <c r="E1" s="20"/>
      <c r="F1" s="21"/>
      <c r="G1" s="9" t="s">
        <v>3</v>
      </c>
    </row>
    <row r="2" spans="1:7" ht="32.25" thickBot="1" x14ac:dyDescent="0.3">
      <c r="A2" s="18"/>
      <c r="B2" s="9" t="s">
        <v>4</v>
      </c>
      <c r="C2" s="9" t="s">
        <v>21</v>
      </c>
      <c r="D2" s="9" t="s">
        <v>5</v>
      </c>
      <c r="E2" s="9" t="s">
        <v>22</v>
      </c>
      <c r="F2" s="9" t="s">
        <v>5</v>
      </c>
      <c r="G2" s="9" t="s">
        <v>6</v>
      </c>
    </row>
    <row r="3" spans="1:7" ht="16.5" thickBot="1" x14ac:dyDescent="0.3">
      <c r="A3" s="9" t="s">
        <v>7</v>
      </c>
      <c r="B3" s="10">
        <v>11.032</v>
      </c>
      <c r="C3" s="11">
        <v>7.97</v>
      </c>
      <c r="D3" s="12">
        <f>+B3-C3</f>
        <v>3.0620000000000003</v>
      </c>
      <c r="E3" s="11">
        <v>7.2939999999999996</v>
      </c>
      <c r="F3" s="13">
        <f>+B3-E3</f>
        <v>3.7380000000000004</v>
      </c>
      <c r="G3" s="11">
        <v>5.4960000000000004</v>
      </c>
    </row>
    <row r="4" spans="1:7" ht="48" thickBot="1" x14ac:dyDescent="0.3">
      <c r="A4" s="9" t="s">
        <v>8</v>
      </c>
      <c r="B4" s="10">
        <v>170.328</v>
      </c>
      <c r="C4" s="11">
        <v>325.61900000000003</v>
      </c>
      <c r="D4" s="13">
        <f>+B4-C4</f>
        <v>-155.29100000000003</v>
      </c>
      <c r="E4" s="11">
        <v>313.07358788599998</v>
      </c>
      <c r="F4" s="13">
        <f>+B4-E4</f>
        <v>-142.74558788599998</v>
      </c>
      <c r="G4" s="11">
        <v>693.63900000000001</v>
      </c>
    </row>
    <row r="5" spans="1:7" ht="48" thickBot="1" x14ac:dyDescent="0.3">
      <c r="A5" s="9" t="s">
        <v>9</v>
      </c>
      <c r="B5" s="10">
        <v>34.613999999999997</v>
      </c>
      <c r="C5" s="11">
        <v>33.210999999999999</v>
      </c>
      <c r="D5" s="13">
        <f>+B5-C5</f>
        <v>1.4029999999999987</v>
      </c>
      <c r="E5" s="11" t="s">
        <v>10</v>
      </c>
      <c r="F5" s="11" t="s">
        <v>10</v>
      </c>
      <c r="G5" s="11">
        <v>43.552999999999997</v>
      </c>
    </row>
    <row r="6" spans="1:7" ht="32.25" thickBot="1" x14ac:dyDescent="0.3">
      <c r="A6" s="9" t="s">
        <v>11</v>
      </c>
      <c r="B6" s="10">
        <v>0.86</v>
      </c>
      <c r="C6" s="11" t="s">
        <v>10</v>
      </c>
      <c r="D6" s="11" t="s">
        <v>10</v>
      </c>
      <c r="E6" s="11">
        <v>0.79400000000000004</v>
      </c>
      <c r="F6" s="13">
        <f>+B6-E6</f>
        <v>6.5999999999999948E-2</v>
      </c>
      <c r="G6" s="11">
        <v>0.81599999999999995</v>
      </c>
    </row>
    <row r="7" spans="1:7" ht="48" thickBot="1" x14ac:dyDescent="0.3">
      <c r="A7" s="9" t="s">
        <v>12</v>
      </c>
      <c r="B7" s="10">
        <v>0.13100000000000001</v>
      </c>
      <c r="C7" s="11" t="s">
        <v>10</v>
      </c>
      <c r="D7" s="11" t="s">
        <v>10</v>
      </c>
      <c r="E7" s="11">
        <v>0.14399999999999999</v>
      </c>
      <c r="F7" s="13">
        <f>+B7-E7</f>
        <v>-1.2999999999999984E-2</v>
      </c>
      <c r="G7" s="11">
        <v>0.13</v>
      </c>
    </row>
    <row r="8" spans="1:7" ht="30.75" thickBot="1" x14ac:dyDescent="0.3">
      <c r="A8" s="8" t="s">
        <v>13</v>
      </c>
      <c r="B8" s="11">
        <v>3.0000000000000001E-3</v>
      </c>
      <c r="C8" s="11" t="s">
        <v>10</v>
      </c>
      <c r="D8" s="11" t="s">
        <v>10</v>
      </c>
      <c r="E8" s="11">
        <v>3.7999999999999999E-2</v>
      </c>
      <c r="F8" s="13">
        <f>+B8-E8</f>
        <v>-3.4999999999999996E-2</v>
      </c>
      <c r="G8" s="11">
        <v>3.2000000000000001E-2</v>
      </c>
    </row>
    <row r="9" spans="1:7" ht="32.25" thickBot="1" x14ac:dyDescent="0.3">
      <c r="A9" s="9" t="s">
        <v>14</v>
      </c>
      <c r="B9" s="10">
        <v>1664.44</v>
      </c>
      <c r="C9" s="11" t="s">
        <v>10</v>
      </c>
      <c r="D9" s="11" t="s">
        <v>10</v>
      </c>
      <c r="E9" s="11" t="s">
        <v>10</v>
      </c>
      <c r="F9" s="11" t="s">
        <v>10</v>
      </c>
      <c r="G9" s="14"/>
    </row>
    <row r="10" spans="1:7" ht="32.25" thickBot="1" x14ac:dyDescent="0.3">
      <c r="A10" s="9" t="s">
        <v>15</v>
      </c>
      <c r="B10" s="10">
        <v>17.702000000000002</v>
      </c>
      <c r="C10" s="11">
        <v>2.8050000000000002</v>
      </c>
      <c r="D10" s="13">
        <f>+B10-C10</f>
        <v>14.897000000000002</v>
      </c>
      <c r="E10" s="11" t="s">
        <v>10</v>
      </c>
      <c r="F10" s="11" t="s">
        <v>10</v>
      </c>
      <c r="G10" s="11">
        <v>20.521000000000001</v>
      </c>
    </row>
    <row r="11" spans="1:7" ht="32.25" thickBot="1" x14ac:dyDescent="0.3">
      <c r="A11" s="9" t="s">
        <v>16</v>
      </c>
      <c r="B11" s="10">
        <v>9.6430000000000007</v>
      </c>
      <c r="C11" s="11" t="s">
        <v>10</v>
      </c>
      <c r="D11" s="11" t="s">
        <v>10</v>
      </c>
      <c r="E11" s="11" t="s">
        <v>10</v>
      </c>
      <c r="F11" s="11" t="s">
        <v>10</v>
      </c>
      <c r="G11" s="14"/>
    </row>
    <row r="12" spans="1:7" ht="32.25" thickBot="1" x14ac:dyDescent="0.3">
      <c r="A12" s="9" t="s">
        <v>17</v>
      </c>
      <c r="B12" s="10">
        <v>9.7119999999999997</v>
      </c>
      <c r="C12" s="11" t="s">
        <v>10</v>
      </c>
      <c r="D12" s="11" t="s">
        <v>10</v>
      </c>
      <c r="E12" s="11">
        <v>11.504</v>
      </c>
      <c r="F12" s="13">
        <f>+B12-E12</f>
        <v>-1.7919999999999998</v>
      </c>
      <c r="G12" s="11">
        <v>7976</v>
      </c>
    </row>
    <row r="13" spans="1:7" ht="30.75" thickBot="1" x14ac:dyDescent="0.3">
      <c r="A13" s="8" t="s">
        <v>18</v>
      </c>
      <c r="B13" s="11">
        <v>2.75</v>
      </c>
      <c r="C13" s="11">
        <v>2.9790000000000001</v>
      </c>
      <c r="D13" s="13">
        <f>+B13-C13</f>
        <v>-0.22900000000000009</v>
      </c>
      <c r="E13" s="11" t="s">
        <v>10</v>
      </c>
      <c r="F13" s="11" t="s">
        <v>10</v>
      </c>
      <c r="G13" s="11">
        <v>2.976</v>
      </c>
    </row>
    <row r="14" spans="1:7" ht="30.75" thickBot="1" x14ac:dyDescent="0.3">
      <c r="A14" s="8" t="s">
        <v>19</v>
      </c>
      <c r="B14" s="11">
        <v>4.3570000000000002</v>
      </c>
      <c r="C14" s="11" t="s">
        <v>10</v>
      </c>
      <c r="D14" s="11" t="s">
        <v>10</v>
      </c>
      <c r="E14" s="11">
        <v>7.8010000000000002</v>
      </c>
      <c r="F14" s="13">
        <f>+B14-E14</f>
        <v>-3.444</v>
      </c>
      <c r="G14" s="11">
        <v>8536</v>
      </c>
    </row>
    <row r="15" spans="1:7" ht="30.75" thickBot="1" x14ac:dyDescent="0.3">
      <c r="A15" s="8" t="s">
        <v>20</v>
      </c>
      <c r="B15" s="11">
        <v>77.989999999999995</v>
      </c>
      <c r="C15" s="11" t="s">
        <v>10</v>
      </c>
      <c r="D15" s="11" t="s">
        <v>10</v>
      </c>
      <c r="E15" s="11">
        <v>78.290000000000006</v>
      </c>
      <c r="F15" s="13">
        <f>+B15-E15</f>
        <v>-0.30000000000001137</v>
      </c>
      <c r="G15" s="11">
        <v>78596</v>
      </c>
    </row>
  </sheetData>
  <mergeCells count="2">
    <mergeCell ref="A1:A2"/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" sqref="C1:C21"/>
    </sheetView>
  </sheetViews>
  <sheetFormatPr baseColWidth="10" defaultRowHeight="15" x14ac:dyDescent="0.25"/>
  <sheetData>
    <row r="1" spans="1:6" x14ac:dyDescent="0.25">
      <c r="A1" s="1">
        <v>1995</v>
      </c>
      <c r="B1" s="3">
        <v>2261968</v>
      </c>
      <c r="C1">
        <f>+B1/100000</f>
        <v>22.619679999999999</v>
      </c>
      <c r="E1" s="1">
        <v>1995</v>
      </c>
      <c r="F1" s="3">
        <v>2261968</v>
      </c>
    </row>
    <row r="2" spans="1:6" x14ac:dyDescent="0.25">
      <c r="A2" s="1">
        <v>1996</v>
      </c>
      <c r="B2" s="3">
        <v>2106189</v>
      </c>
      <c r="C2">
        <f t="shared" ref="C2:C21" si="0">+B2/100000</f>
        <v>21.061889999999998</v>
      </c>
      <c r="E2" s="1">
        <v>1996</v>
      </c>
      <c r="F2" s="3">
        <v>2106189</v>
      </c>
    </row>
    <row r="3" spans="1:6" x14ac:dyDescent="0.25">
      <c r="A3" s="1">
        <v>1997</v>
      </c>
      <c r="B3" s="3">
        <v>2240967</v>
      </c>
      <c r="C3">
        <f t="shared" si="0"/>
        <v>22.409669999999998</v>
      </c>
      <c r="E3" s="1">
        <v>1997</v>
      </c>
      <c r="F3" s="3">
        <v>2240967</v>
      </c>
    </row>
    <row r="4" spans="1:6" x14ac:dyDescent="0.25">
      <c r="A4" s="1">
        <v>1998</v>
      </c>
      <c r="B4" s="3">
        <v>2098535</v>
      </c>
      <c r="C4">
        <f t="shared" si="0"/>
        <v>20.98535</v>
      </c>
      <c r="E4" s="1">
        <v>1998</v>
      </c>
      <c r="F4" s="3">
        <v>2098535</v>
      </c>
    </row>
    <row r="5" spans="1:6" x14ac:dyDescent="0.25">
      <c r="A5" s="1">
        <v>1999</v>
      </c>
      <c r="B5" s="3">
        <v>1924696</v>
      </c>
      <c r="C5">
        <f t="shared" si="0"/>
        <v>19.246960000000001</v>
      </c>
      <c r="E5" s="1">
        <v>1999</v>
      </c>
      <c r="F5" s="3">
        <v>1924696</v>
      </c>
    </row>
    <row r="6" spans="1:6" x14ac:dyDescent="0.25">
      <c r="A6" s="1">
        <v>2000</v>
      </c>
      <c r="B6" s="3">
        <v>2215210</v>
      </c>
      <c r="C6">
        <f t="shared" si="0"/>
        <v>22.152100000000001</v>
      </c>
      <c r="E6" s="1">
        <v>2000</v>
      </c>
      <c r="F6" s="3">
        <v>2215210</v>
      </c>
    </row>
    <row r="7" spans="1:6" x14ac:dyDescent="0.25">
      <c r="A7" s="1">
        <v>2001</v>
      </c>
      <c r="B7" s="3">
        <v>2229647</v>
      </c>
      <c r="C7">
        <f t="shared" si="0"/>
        <v>22.296469999999999</v>
      </c>
      <c r="E7" s="1">
        <v>2001</v>
      </c>
      <c r="F7" s="3">
        <v>2229647</v>
      </c>
    </row>
    <row r="8" spans="1:6" x14ac:dyDescent="0.25">
      <c r="A8" s="1">
        <v>2002</v>
      </c>
      <c r="B8" s="3">
        <v>2127361</v>
      </c>
      <c r="C8">
        <f t="shared" si="0"/>
        <v>21.273610000000001</v>
      </c>
      <c r="E8" s="1">
        <v>2002</v>
      </c>
      <c r="F8" s="3">
        <v>2127361</v>
      </c>
    </row>
    <row r="9" spans="1:6" x14ac:dyDescent="0.25">
      <c r="A9" s="1">
        <v>2003</v>
      </c>
      <c r="B9" s="3">
        <v>2132776</v>
      </c>
      <c r="C9">
        <f t="shared" si="0"/>
        <v>21.327760000000001</v>
      </c>
      <c r="E9" s="1">
        <v>2003</v>
      </c>
      <c r="F9" s="3">
        <v>2132776</v>
      </c>
    </row>
    <row r="10" spans="1:6" x14ac:dyDescent="0.25">
      <c r="A10" s="1">
        <v>2004</v>
      </c>
      <c r="B10" s="3">
        <v>2017664</v>
      </c>
      <c r="C10">
        <f t="shared" si="0"/>
        <v>20.176639999999999</v>
      </c>
      <c r="E10" s="1">
        <v>2004</v>
      </c>
      <c r="F10" s="3">
        <v>2017664</v>
      </c>
    </row>
    <row r="11" spans="1:6" x14ac:dyDescent="0.25">
      <c r="A11" s="1">
        <v>2005</v>
      </c>
      <c r="B11" s="3">
        <v>2049285</v>
      </c>
      <c r="C11">
        <f t="shared" si="0"/>
        <v>20.492850000000001</v>
      </c>
      <c r="E11" s="1">
        <v>2005</v>
      </c>
      <c r="F11" s="3">
        <v>2049285</v>
      </c>
    </row>
    <row r="12" spans="1:6" x14ac:dyDescent="0.25">
      <c r="A12" s="1">
        <v>2006</v>
      </c>
      <c r="B12" s="3">
        <v>1942244</v>
      </c>
      <c r="C12">
        <f t="shared" si="0"/>
        <v>19.422440000000002</v>
      </c>
      <c r="E12" s="1">
        <v>2006</v>
      </c>
      <c r="F12" s="3">
        <v>1942244</v>
      </c>
    </row>
    <row r="13" spans="1:6" x14ac:dyDescent="0.25">
      <c r="A13" s="1">
        <v>2007</v>
      </c>
      <c r="B13" s="3">
        <v>1851396</v>
      </c>
      <c r="C13">
        <f t="shared" si="0"/>
        <v>18.513960000000001</v>
      </c>
      <c r="E13" s="1">
        <v>2007</v>
      </c>
      <c r="F13" s="3">
        <v>1851396</v>
      </c>
    </row>
    <row r="14" spans="1:6" x14ac:dyDescent="0.25">
      <c r="A14" s="1">
        <v>2008</v>
      </c>
      <c r="B14" s="3">
        <v>1979041</v>
      </c>
      <c r="C14">
        <f t="shared" si="0"/>
        <v>19.790410000000001</v>
      </c>
      <c r="E14" s="1">
        <v>2008</v>
      </c>
      <c r="F14" s="3">
        <v>1979041</v>
      </c>
    </row>
    <row r="15" spans="1:6" x14ac:dyDescent="0.25">
      <c r="A15" s="1">
        <v>2009</v>
      </c>
      <c r="B15" s="3">
        <v>1978696</v>
      </c>
      <c r="C15">
        <f t="shared" si="0"/>
        <v>19.786960000000001</v>
      </c>
      <c r="E15" s="1">
        <v>2009</v>
      </c>
      <c r="F15" s="3">
        <v>1978696</v>
      </c>
    </row>
    <row r="16" spans="1:6" x14ac:dyDescent="0.25">
      <c r="A16" s="1">
        <v>2010</v>
      </c>
      <c r="B16" s="3">
        <v>1971370</v>
      </c>
      <c r="C16">
        <f t="shared" si="0"/>
        <v>19.713699999999999</v>
      </c>
      <c r="E16" s="1">
        <v>2010</v>
      </c>
      <c r="F16" s="3">
        <v>1971370</v>
      </c>
    </row>
    <row r="17" spans="1:6" x14ac:dyDescent="0.25">
      <c r="A17" s="1">
        <v>2011</v>
      </c>
      <c r="B17" s="3">
        <v>2016392</v>
      </c>
      <c r="C17">
        <f t="shared" si="0"/>
        <v>20.163920000000001</v>
      </c>
      <c r="E17" s="1">
        <v>2011</v>
      </c>
      <c r="F17" s="3">
        <v>2016392</v>
      </c>
    </row>
    <row r="18" spans="1:6" x14ac:dyDescent="0.25">
      <c r="A18" s="1">
        <v>2012</v>
      </c>
      <c r="B18" s="3">
        <v>1940123</v>
      </c>
      <c r="C18">
        <f t="shared" si="0"/>
        <v>19.401230000000002</v>
      </c>
      <c r="E18" s="1">
        <v>2012</v>
      </c>
      <c r="F18" s="3">
        <v>1940123</v>
      </c>
    </row>
    <row r="19" spans="1:6" x14ac:dyDescent="0.25">
      <c r="A19" s="1">
        <v>2013</v>
      </c>
      <c r="B19" s="3">
        <v>1800278</v>
      </c>
      <c r="C19">
        <f t="shared" si="0"/>
        <v>18.002780000000001</v>
      </c>
      <c r="E19" s="1">
        <v>2013</v>
      </c>
      <c r="F19" s="3">
        <v>1800278</v>
      </c>
    </row>
    <row r="20" spans="1:6" x14ac:dyDescent="0.25">
      <c r="A20" s="1">
        <v>2014</v>
      </c>
      <c r="B20" s="3">
        <v>1795091</v>
      </c>
      <c r="C20">
        <f t="shared" si="0"/>
        <v>17.95091</v>
      </c>
      <c r="E20" s="1">
        <v>2014</v>
      </c>
      <c r="F20" s="3">
        <v>1795091</v>
      </c>
    </row>
    <row r="21" spans="1:6" x14ac:dyDescent="0.25">
      <c r="A21" s="2">
        <v>2015</v>
      </c>
      <c r="B21" s="3">
        <v>1757283</v>
      </c>
      <c r="C21">
        <f t="shared" si="0"/>
        <v>17.57283</v>
      </c>
      <c r="E21" s="2">
        <v>2015</v>
      </c>
      <c r="F21" s="3">
        <v>1757283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B.1</vt:lpstr>
      <vt:lpstr>B.2</vt:lpstr>
      <vt:lpstr>B.3</vt:lpstr>
      <vt:lpstr>Todos los gaps</vt:lpstr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2019-06-05T22:39:45Z</dcterms:created>
  <dcterms:modified xsi:type="dcterms:W3CDTF">2019-06-14T20:34:37Z</dcterms:modified>
</cp:coreProperties>
</file>